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827"/>
  <workbookPr defaultThemeVersion="166925"/>
  <mc:AlternateContent xmlns:mc="http://schemas.openxmlformats.org/markup-compatibility/2006">
    <mc:Choice Requires="x15">
      <x15ac:absPath xmlns:x15ac="http://schemas.microsoft.com/office/spreadsheetml/2010/11/ac" url="C:\Users\Daniel\Dropbox\Shefa\Excel\"/>
    </mc:Choice>
  </mc:AlternateContent>
  <xr:revisionPtr revIDLastSave="0" documentId="13_ncr:1_{1192C49A-ADA1-4CFC-8E15-836B7200CA94}" xr6:coauthVersionLast="45" xr6:coauthVersionMax="45" xr10:uidLastSave="{00000000-0000-0000-0000-000000000000}"/>
  <bookViews>
    <workbookView xWindow="-120" yWindow="-120" windowWidth="24240" windowHeight="13140" activeTab="4" xr2:uid="{A99AF59D-C131-9144-84C6-1D33FDC67B32}"/>
  </bookViews>
  <sheets>
    <sheet name="Export_Access" sheetId="3" r:id="rId1"/>
    <sheet name="Ventes" sheetId="4" r:id="rId2"/>
    <sheet name="Retours" sheetId="5" r:id="rId3"/>
    <sheet name="Remises" sheetId="7" r:id="rId4"/>
    <sheet name="Avoir" sheetId="6" r:id="rId5"/>
    <sheet name="Feuil2" sheetId="2" r:id="rId6"/>
  </sheets>
  <externalReferences>
    <externalReference r:id="rId7"/>
    <externalReference r:id="rId8"/>
    <externalReference r:id="rId9"/>
    <externalReference r:id="rId10"/>
  </externalReferences>
  <definedNames>
    <definedName name="_xlnm._FilterDatabase" localSheetId="3" hidden="1">Remises!$B$2:$AJ$34</definedName>
    <definedName name="_xlnm._FilterDatabase" localSheetId="2" hidden="1">Retours!$B$2:$AJ$34</definedName>
    <definedName name="_xlnm._FilterDatabase" localSheetId="1" hidden="1">Ventes!$B$3:$ER$36</definedName>
    <definedName name="Access">Export_Access!$M$4:$O$31</definedName>
    <definedName name="augw1">[1]August!$F$98</definedName>
    <definedName name="augw2">[1]August!$J$98</definedName>
    <definedName name="augw3">[1]August!$N$98</definedName>
    <definedName name="augw4">[1]August!$R$98</definedName>
    <definedName name="C_50">'[2]50%'!$B$4:$BX$100</definedName>
    <definedName name="cataug">[1]August!$D$4:$D$97</definedName>
    <definedName name="catdec">[1]December!$D$4:$D$104</definedName>
    <definedName name="Category" localSheetId="4">[2]Sales!$D$4:$D$97</definedName>
    <definedName name="Category" localSheetId="3">Remises!$D$3:$D$32</definedName>
    <definedName name="Category" localSheetId="2">Retours!$D$3:$D$32</definedName>
    <definedName name="Category">Ventes!$D$4:$D$32</definedName>
    <definedName name="Catering">[3]Catering!$A$5:$F$162</definedName>
    <definedName name="catjuly2">[1]July!$D$4:$D$75</definedName>
    <definedName name="catjune">[1]June!$D$4:$D$64</definedName>
    <definedName name="catnov">[1]November!$D$4:$D$101</definedName>
    <definedName name="catoct">[1]October!$D$4:$D$101</definedName>
    <definedName name="catsep">[1]September!$D$4:$D$109</definedName>
    <definedName name="decw1">[1]December!$F$105</definedName>
    <definedName name="decw2">[1]December!$J$105</definedName>
    <definedName name="decw3">[1]December!$N$105</definedName>
    <definedName name="decw4">[1]December!$R$105</definedName>
    <definedName name="Deli">[3]Deli!$A$3:$F$200</definedName>
    <definedName name="iaug">[1]August!$B$4:$B$97</definedName>
    <definedName name="idec">[1]December!$B$4:$B$104</definedName>
    <definedName name="ijuly">[1]July!$B$4:$B$75</definedName>
    <definedName name="ijune">[1]June!$B$4:$B$64</definedName>
    <definedName name="_xlnm.Print_Titles" localSheetId="4">Avoir!$3:$12</definedName>
    <definedName name="inov">[1]November!$B$4:$B$101</definedName>
    <definedName name="ioct">[1]October!$B$4:$B$101</definedName>
    <definedName name="isep">[1]September!$B$4:$B$109</definedName>
    <definedName name="julyw1">[1]July!$F$76</definedName>
    <definedName name="julyw2">[1]July!$J$76</definedName>
    <definedName name="julyw3">[1]July!$N$76</definedName>
    <definedName name="julyw4">[1]July!$R$76</definedName>
    <definedName name="julyw5">[1]July!$V$76</definedName>
    <definedName name="junew2">[1]June!$J$65</definedName>
    <definedName name="junew3">[1]June!$N$65</definedName>
    <definedName name="junew4">[1]June!$R$65</definedName>
    <definedName name="novw1">[1]November!$F$102</definedName>
    <definedName name="novw2">[1]November!$J$102</definedName>
    <definedName name="novw3">[1]November!$N$102</definedName>
    <definedName name="novw4">[1]November!$R$102</definedName>
    <definedName name="octw1">[1]October!$F$102</definedName>
    <definedName name="octw2">[1]October!$J$102</definedName>
    <definedName name="octw3">[1]October!$N$102</definedName>
    <definedName name="octw4">[1]October!$R$102</definedName>
    <definedName name="octw5">[1]October!$V$102</definedName>
    <definedName name="PL">'[1]Price List'!$A$4:$M$117</definedName>
    <definedName name="Products" localSheetId="4">[2]Products!$A$4:$M$131</definedName>
    <definedName name="Products">[4]Products!$A$4:$K$110</definedName>
    <definedName name="Report" localSheetId="4">#REF!</definedName>
    <definedName name="Report">#REF!</definedName>
    <definedName name="retaug1">[1]August!$H$98</definedName>
    <definedName name="retaug2">[1]August!$L$98</definedName>
    <definedName name="retaug3">[1]August!$P$98</definedName>
    <definedName name="retaug4">[1]August!$T$98</definedName>
    <definedName name="retdec1">[1]December!$H$105</definedName>
    <definedName name="retdec2">[1]December!$L$105</definedName>
    <definedName name="retdec3">[1]December!$P$105</definedName>
    <definedName name="retdec4">[1]December!$T$105</definedName>
    <definedName name="retjul2">[1]Returns!$G$69</definedName>
    <definedName name="retjul3">[1]Returns!$I$69</definedName>
    <definedName name="retjul4">[1]Returns!$K$69</definedName>
    <definedName name="retjul5">[1]Returns!$M$69</definedName>
    <definedName name="retjun">[1]Returns!$E$69</definedName>
    <definedName name="retnov1">[1]November!$H$102</definedName>
    <definedName name="retnov2">[1]November!$L$102</definedName>
    <definedName name="retnov3">[1]November!$P$102</definedName>
    <definedName name="retnov4">[1]November!$T$102</definedName>
    <definedName name="retsep1">[1]September!$H$110</definedName>
    <definedName name="retsep2">[1]September!$L$110</definedName>
    <definedName name="retsep3">[1]September!$P$110</definedName>
    <definedName name="retsep4">[1]September!$T$110</definedName>
    <definedName name="RW1_" localSheetId="4">[2]Sales!#REF!</definedName>
    <definedName name="RW1_" localSheetId="3">Remises!#REF!</definedName>
    <definedName name="RW1_" localSheetId="2">Retours!#REF!</definedName>
    <definedName name="RW1_">Ventes!#REF!</definedName>
    <definedName name="RW10_" localSheetId="4">[2]Sales!#REF!</definedName>
    <definedName name="RW10_" localSheetId="3">Remises!#REF!</definedName>
    <definedName name="RW10_" localSheetId="2">Retours!#REF!</definedName>
    <definedName name="RW10_">Ventes!#REF!</definedName>
    <definedName name="RW11_" localSheetId="4">[2]Sales!#REF!</definedName>
    <definedName name="RW11_" localSheetId="3">Remises!#REF!</definedName>
    <definedName name="RW11_" localSheetId="2">Retours!#REF!</definedName>
    <definedName name="RW11_">Ventes!#REF!</definedName>
    <definedName name="RW12_" localSheetId="4">[2]Sales!#REF!</definedName>
    <definedName name="RW12_" localSheetId="3">Remises!#REF!</definedName>
    <definedName name="RW12_" localSheetId="2">Retours!#REF!</definedName>
    <definedName name="RW12_">Ventes!#REF!</definedName>
    <definedName name="RW13_" localSheetId="4">[2]Sales!#REF!</definedName>
    <definedName name="RW13_" localSheetId="3">Remises!#REF!</definedName>
    <definedName name="RW13_" localSheetId="2">Retours!#REF!</definedName>
    <definedName name="RW13_">Ventes!#REF!</definedName>
    <definedName name="RW14_" localSheetId="4">[2]Sales!#REF!</definedName>
    <definedName name="RW14_" localSheetId="3">Remises!#REF!</definedName>
    <definedName name="RW14_" localSheetId="2">Retours!#REF!</definedName>
    <definedName name="RW14_">Ventes!#REF!</definedName>
    <definedName name="RW15_" localSheetId="4">[2]Sales!#REF!</definedName>
    <definedName name="RW15_" localSheetId="3">Remises!#REF!</definedName>
    <definedName name="RW15_" localSheetId="2">Retours!#REF!</definedName>
    <definedName name="RW15_">Ventes!#REF!</definedName>
    <definedName name="RW16_" localSheetId="4">[2]Sales!#REF!</definedName>
    <definedName name="RW16_" localSheetId="3">Remises!#REF!</definedName>
    <definedName name="RW16_" localSheetId="2">Retours!#REF!</definedName>
    <definedName name="RW16_">Ventes!#REF!</definedName>
    <definedName name="RW17_" localSheetId="4">[2]Sales!#REF!</definedName>
    <definedName name="RW17_" localSheetId="3">Remises!#REF!</definedName>
    <definedName name="RW17_" localSheetId="2">Retours!#REF!</definedName>
    <definedName name="RW17_">Ventes!#REF!</definedName>
    <definedName name="RW18_" localSheetId="4">[2]Sales!$G$98</definedName>
    <definedName name="RW18_" localSheetId="3">Remises!$F$33</definedName>
    <definedName name="RW18_" localSheetId="2">Retours!$F$33</definedName>
    <definedName name="RW18_">Ventes!$G$33</definedName>
    <definedName name="RW19_" localSheetId="4">[2]Sales!$K$98</definedName>
    <definedName name="RW19_" localSheetId="3">Remises!#REF!</definedName>
    <definedName name="RW19_" localSheetId="2">Retours!#REF!</definedName>
    <definedName name="RW19_">Ventes!$K$33</definedName>
    <definedName name="RW2_" localSheetId="4">[2]Sales!#REF!</definedName>
    <definedName name="RW2_" localSheetId="3">Remises!#REF!</definedName>
    <definedName name="RW2_" localSheetId="2">Retours!#REF!</definedName>
    <definedName name="RW2_">Ventes!#REF!</definedName>
    <definedName name="RW20_" localSheetId="4">[2]Sales!$O$98</definedName>
    <definedName name="RW20_" localSheetId="3">Remises!#REF!</definedName>
    <definedName name="RW20_" localSheetId="2">Retours!#REF!</definedName>
    <definedName name="RW20_">Ventes!$O$33</definedName>
    <definedName name="RW21_" localSheetId="4">[2]Sales!$S$98</definedName>
    <definedName name="RW21_" localSheetId="3">Remises!#REF!</definedName>
    <definedName name="RW21_" localSheetId="2">Retours!#REF!</definedName>
    <definedName name="RW21_">Ventes!$S$33</definedName>
    <definedName name="RW22_" localSheetId="4">[2]Sales!$W$98</definedName>
    <definedName name="RW22_" localSheetId="3">Remises!#REF!</definedName>
    <definedName name="RW22_" localSheetId="2">Retours!#REF!</definedName>
    <definedName name="RW22_">Ventes!$W$33</definedName>
    <definedName name="RW23_" localSheetId="4">[2]Sales!$AA$98</definedName>
    <definedName name="RW23_" localSheetId="3">Remises!#REF!</definedName>
    <definedName name="RW23_" localSheetId="2">Retours!#REF!</definedName>
    <definedName name="RW23_">Ventes!$AA$33</definedName>
    <definedName name="RW24_" localSheetId="4">[2]Sales!$AE$98</definedName>
    <definedName name="RW24_" localSheetId="3">Remises!#REF!</definedName>
    <definedName name="RW24_" localSheetId="2">Retours!#REF!</definedName>
    <definedName name="RW24_">Ventes!$AE$33</definedName>
    <definedName name="RW25_" localSheetId="4">[2]Sales!$AI$98</definedName>
    <definedName name="RW25_" localSheetId="3">Remises!#REF!</definedName>
    <definedName name="RW25_" localSheetId="2">Retours!#REF!</definedName>
    <definedName name="RW25_">Ventes!$AI$33</definedName>
    <definedName name="RW26_" localSheetId="4">[2]Sales!$AM$98</definedName>
    <definedName name="RW26_" localSheetId="3">Remises!$G$33</definedName>
    <definedName name="RW26_" localSheetId="2">Retours!$G$33</definedName>
    <definedName name="RW26_">Ventes!$AM$33</definedName>
    <definedName name="RW27_" localSheetId="4">[2]Sales!$AQ$98</definedName>
    <definedName name="RW27_" localSheetId="3">Remises!$K$33</definedName>
    <definedName name="RW27_" localSheetId="2">Retours!$K$33</definedName>
    <definedName name="RW27_">Ventes!$AQ$33</definedName>
    <definedName name="RW28_" localSheetId="4">[2]Sales!$AU$98</definedName>
    <definedName name="RW28_" localSheetId="3">Remises!$O$33</definedName>
    <definedName name="RW28_" localSheetId="2">Retours!$O$33</definedName>
    <definedName name="RW28_">Ventes!$AU$33</definedName>
    <definedName name="RW29_" localSheetId="4">[2]Sales!$AY$98</definedName>
    <definedName name="RW29_" localSheetId="3">Remises!$S$33</definedName>
    <definedName name="RW29_" localSheetId="2">Retours!$S$33</definedName>
    <definedName name="RW29_">Ventes!$AY$33</definedName>
    <definedName name="RW3_" localSheetId="4">[2]Sales!#REF!</definedName>
    <definedName name="RW3_" localSheetId="3">Remises!#REF!</definedName>
    <definedName name="RW3_" localSheetId="2">Retours!#REF!</definedName>
    <definedName name="RW3_">Ventes!#REF!</definedName>
    <definedName name="RW30_" localSheetId="4">[2]Sales!$BC$98</definedName>
    <definedName name="RW30_" localSheetId="3">Remises!$W$33</definedName>
    <definedName name="RW30_" localSheetId="2">Retours!$W$33</definedName>
    <definedName name="RW30_">Ventes!$BC$33</definedName>
    <definedName name="RW31_" localSheetId="4">[2]Sales!$BG$98</definedName>
    <definedName name="RW31_" localSheetId="3">Remises!$AA$33</definedName>
    <definedName name="RW31_" localSheetId="2">Retours!$AA$33</definedName>
    <definedName name="RW31_">Ventes!$BG$33</definedName>
    <definedName name="RW32_" localSheetId="4">[2]Sales!$BK$98</definedName>
    <definedName name="RW32_" localSheetId="3">Remises!$AE$33</definedName>
    <definedName name="RW32_" localSheetId="2">Retours!$AE$33</definedName>
    <definedName name="RW32_">Ventes!$BK$33</definedName>
    <definedName name="RW33_" localSheetId="4">[2]Sales!$BO$98</definedName>
    <definedName name="RW33_" localSheetId="3">Remises!$AI$33</definedName>
    <definedName name="RW33_" localSheetId="2">Retours!$AI$33</definedName>
    <definedName name="RW33_">Ventes!$BO$33</definedName>
    <definedName name="RW34_" localSheetId="4">[2]Sales!$BS$98</definedName>
    <definedName name="RW34_" localSheetId="3">Remises!#REF!</definedName>
    <definedName name="RW34_" localSheetId="2">Retours!#REF!</definedName>
    <definedName name="RW34_">Ventes!$BS$33</definedName>
    <definedName name="RW35_" localSheetId="4">[2]Sales!$BW$98</definedName>
    <definedName name="RW35_" localSheetId="3">Remises!#REF!</definedName>
    <definedName name="RW35_" localSheetId="2">Retours!#REF!</definedName>
    <definedName name="RW35_">Ventes!$BW$33</definedName>
    <definedName name="RW36_" localSheetId="4">[2]Sales!$CA$98</definedName>
    <definedName name="RW36_" localSheetId="3">Remises!#REF!</definedName>
    <definedName name="RW36_" localSheetId="2">Retours!#REF!</definedName>
    <definedName name="RW36_">Ventes!$CA$33</definedName>
    <definedName name="RW37_" localSheetId="4">[2]Sales!$CE$98</definedName>
    <definedName name="RW37_" localSheetId="3">Remises!#REF!</definedName>
    <definedName name="RW37_" localSheetId="2">Retours!#REF!</definedName>
    <definedName name="RW37_">Ventes!$CE$33</definedName>
    <definedName name="RW38_" localSheetId="4">[2]Sales!$CI$98</definedName>
    <definedName name="RW38_" localSheetId="3">Remises!#REF!</definedName>
    <definedName name="RW38_" localSheetId="2">Retours!#REF!</definedName>
    <definedName name="RW38_">Ventes!$CI$33</definedName>
    <definedName name="RW39_" localSheetId="4">[2]Sales!$CM$98</definedName>
    <definedName name="RW39_" localSheetId="3">Remises!#REF!</definedName>
    <definedName name="RW39_" localSheetId="2">Retours!#REF!</definedName>
    <definedName name="RW39_">Ventes!$CM$33</definedName>
    <definedName name="RW4_" localSheetId="4">[2]Sales!#REF!</definedName>
    <definedName name="RW4_" localSheetId="3">Remises!#REF!</definedName>
    <definedName name="RW4_" localSheetId="2">Retours!#REF!</definedName>
    <definedName name="RW4_">Ventes!#REF!</definedName>
    <definedName name="RW40_" localSheetId="4">[2]Sales!$CQ$98</definedName>
    <definedName name="RW40_" localSheetId="3">Remises!#REF!</definedName>
    <definedName name="RW40_" localSheetId="2">Retours!#REF!</definedName>
    <definedName name="RW40_">Ventes!$CQ$33</definedName>
    <definedName name="RW41_" localSheetId="4">[2]Sales!$CU$98</definedName>
    <definedName name="RW41_" localSheetId="3">Remises!#REF!</definedName>
    <definedName name="RW41_" localSheetId="2">Retours!#REF!</definedName>
    <definedName name="RW41_">Ventes!$CU$33</definedName>
    <definedName name="RW42_" localSheetId="4">[2]Sales!$CY$98</definedName>
    <definedName name="RW42_" localSheetId="3">Remises!#REF!</definedName>
    <definedName name="RW42_" localSheetId="2">Retours!#REF!</definedName>
    <definedName name="RW42_">Ventes!$CY$33</definedName>
    <definedName name="RW43_" localSheetId="4">[2]Sales!$DC$98</definedName>
    <definedName name="RW43_" localSheetId="3">Remises!#REF!</definedName>
    <definedName name="RW43_" localSheetId="2">Retours!#REF!</definedName>
    <definedName name="RW43_">Ventes!$DC$33</definedName>
    <definedName name="RW44_" localSheetId="4">[2]Sales!$DG$98</definedName>
    <definedName name="RW44_" localSheetId="3">Remises!#REF!</definedName>
    <definedName name="RW44_" localSheetId="2">Retours!#REF!</definedName>
    <definedName name="RW44_">Ventes!$DG$33</definedName>
    <definedName name="RW45_" localSheetId="4">[2]Sales!$DK$98</definedName>
    <definedName name="RW45_" localSheetId="3">Remises!#REF!</definedName>
    <definedName name="RW45_" localSheetId="2">Retours!#REF!</definedName>
    <definedName name="RW45_">Ventes!$DK$33</definedName>
    <definedName name="RW46_" localSheetId="4">[2]Sales!$DO$98</definedName>
    <definedName name="RW46_" localSheetId="3">Remises!#REF!</definedName>
    <definedName name="RW46_" localSheetId="2">Retours!#REF!</definedName>
    <definedName name="RW46_">Ventes!$DO$33</definedName>
    <definedName name="RW47_" localSheetId="4">[2]Sales!$DS$98</definedName>
    <definedName name="RW47_" localSheetId="3">Remises!#REF!</definedName>
    <definedName name="RW47_" localSheetId="2">Retours!#REF!</definedName>
    <definedName name="RW47_">Ventes!$DS$33</definedName>
    <definedName name="RW48_" localSheetId="4">[2]Sales!$DW$98</definedName>
    <definedName name="RW48_" localSheetId="3">Remises!#REF!</definedName>
    <definedName name="RW48_" localSheetId="2">Retours!#REF!</definedName>
    <definedName name="RW48_">Ventes!$DW$33</definedName>
    <definedName name="RW49_" localSheetId="4">[2]Sales!$EA$98</definedName>
    <definedName name="RW49_" localSheetId="3">Remises!#REF!</definedName>
    <definedName name="RW49_" localSheetId="2">Retours!#REF!</definedName>
    <definedName name="RW49_">Ventes!$EA$33</definedName>
    <definedName name="RW5_" localSheetId="4">[2]Sales!#REF!</definedName>
    <definedName name="RW5_" localSheetId="3">Remises!#REF!</definedName>
    <definedName name="RW5_" localSheetId="2">Retours!#REF!</definedName>
    <definedName name="RW5_">Ventes!#REF!</definedName>
    <definedName name="RW50_" localSheetId="4">[2]Sales!$EE$98</definedName>
    <definedName name="RW50_" localSheetId="3">Remises!#REF!</definedName>
    <definedName name="RW50_" localSheetId="2">Retours!#REF!</definedName>
    <definedName name="RW50_">Ventes!$EE$33</definedName>
    <definedName name="RW51_" localSheetId="4">[2]Sales!$EI$98</definedName>
    <definedName name="RW51_" localSheetId="3">Remises!#REF!</definedName>
    <definedName name="RW51_" localSheetId="2">Retours!#REF!</definedName>
    <definedName name="RW51_">Ventes!$EI$33</definedName>
    <definedName name="RW52_" localSheetId="4">[2]Sales!$EM$98</definedName>
    <definedName name="RW52_" localSheetId="3">Remises!#REF!</definedName>
    <definedName name="RW52_" localSheetId="2">Retours!#REF!</definedName>
    <definedName name="RW52_">Ventes!$EM$33</definedName>
    <definedName name="RW6_" localSheetId="4">[2]Sales!#REF!</definedName>
    <definedName name="RW6_" localSheetId="3">Remises!#REF!</definedName>
    <definedName name="RW6_" localSheetId="2">Retours!#REF!</definedName>
    <definedName name="RW6_">Ventes!#REF!</definedName>
    <definedName name="RW7_" localSheetId="4">[2]Sales!#REF!</definedName>
    <definedName name="RW7_" localSheetId="3">Remises!#REF!</definedName>
    <definedName name="RW7_" localSheetId="2">Retours!#REF!</definedName>
    <definedName name="RW7_">Ventes!#REF!</definedName>
    <definedName name="RW8_" localSheetId="4">[2]Sales!#REF!</definedName>
    <definedName name="RW8_" localSheetId="3">Remises!#REF!</definedName>
    <definedName name="RW8_" localSheetId="2">Retours!#REF!</definedName>
    <definedName name="RW8_">Ventes!#REF!</definedName>
    <definedName name="RW9_" localSheetId="4">[2]Sales!#REF!</definedName>
    <definedName name="RW9_" localSheetId="3">Remises!#REF!</definedName>
    <definedName name="RW9_" localSheetId="2">Retours!#REF!</definedName>
    <definedName name="RW9_">Ventes!#REF!</definedName>
    <definedName name="S1_" localSheetId="4">[2]Sales!#REF!</definedName>
    <definedName name="S1_" localSheetId="3">Remises!#REF!</definedName>
    <definedName name="S1_" localSheetId="2">Retours!#REF!</definedName>
    <definedName name="S1_">Ventes!#REF!</definedName>
    <definedName name="s10_" localSheetId="4">[2]Sales!#REF!</definedName>
    <definedName name="s10_" localSheetId="3">Remises!#REF!</definedName>
    <definedName name="s10_" localSheetId="2">Retours!#REF!</definedName>
    <definedName name="s10_">Ventes!#REF!</definedName>
    <definedName name="s11_" localSheetId="4">[2]Sales!#REF!</definedName>
    <definedName name="s11_" localSheetId="3">Remises!#REF!</definedName>
    <definedName name="s11_" localSheetId="2">Retours!#REF!</definedName>
    <definedName name="s11_">Ventes!#REF!</definedName>
    <definedName name="s12_" localSheetId="4">[2]Sales!#REF!</definedName>
    <definedName name="s12_" localSheetId="3">Remises!#REF!</definedName>
    <definedName name="s12_" localSheetId="2">Retours!#REF!</definedName>
    <definedName name="s12_">Ventes!#REF!</definedName>
    <definedName name="s13_" localSheetId="4">[2]Sales!#REF!</definedName>
    <definedName name="s13_" localSheetId="3">Remises!#REF!</definedName>
    <definedName name="s13_" localSheetId="2">Retours!#REF!</definedName>
    <definedName name="s13_">Ventes!#REF!</definedName>
    <definedName name="s14_" localSheetId="4">[2]Sales!#REF!</definedName>
    <definedName name="s14_" localSheetId="3">Remises!#REF!</definedName>
    <definedName name="s14_" localSheetId="2">Retours!#REF!</definedName>
    <definedName name="s14_">Ventes!#REF!</definedName>
    <definedName name="s15_" localSheetId="4">[2]Sales!#REF!</definedName>
    <definedName name="s15_" localSheetId="3">Remises!#REF!</definedName>
    <definedName name="s15_" localSheetId="2">Retours!#REF!</definedName>
    <definedName name="s15_">Ventes!#REF!</definedName>
    <definedName name="s16_" localSheetId="4">[2]Sales!#REF!</definedName>
    <definedName name="s16_" localSheetId="3">Remises!#REF!</definedName>
    <definedName name="s16_" localSheetId="2">Retours!#REF!</definedName>
    <definedName name="s16_">Ventes!#REF!</definedName>
    <definedName name="s17_" localSheetId="4">[2]Sales!#REF!</definedName>
    <definedName name="s17_" localSheetId="3">Remises!#REF!</definedName>
    <definedName name="s17_" localSheetId="2">Retours!#REF!</definedName>
    <definedName name="s17_">Ventes!#REF!</definedName>
    <definedName name="s18_" localSheetId="4">[2]Sales!$F$4:$F$97</definedName>
    <definedName name="s18_" localSheetId="3">Remises!#REF!</definedName>
    <definedName name="s18_" localSheetId="2">Retours!#REF!</definedName>
    <definedName name="s18_">Ventes!$F$4:$F$32</definedName>
    <definedName name="s19_" localSheetId="4">[2]Sales!$J$4:$J$97</definedName>
    <definedName name="s19_" localSheetId="3">Remises!#REF!</definedName>
    <definedName name="s19_" localSheetId="2">Retours!#REF!</definedName>
    <definedName name="s19_">Ventes!$J$4:$J$32</definedName>
    <definedName name="s2_" localSheetId="4">[2]Sales!#REF!</definedName>
    <definedName name="s2_" localSheetId="3">Remises!#REF!</definedName>
    <definedName name="s2_" localSheetId="2">Retours!#REF!</definedName>
    <definedName name="s2_">Ventes!#REF!</definedName>
    <definedName name="s20_" localSheetId="4">[2]Sales!$N$4:$N$97</definedName>
    <definedName name="s20_" localSheetId="3">Remises!#REF!</definedName>
    <definedName name="s20_" localSheetId="2">Retours!#REF!</definedName>
    <definedName name="s20_">Ventes!$N$4:$N$32</definedName>
    <definedName name="s21_" localSheetId="4">[2]Sales!$R$4:$R$97</definedName>
    <definedName name="s21_" localSheetId="3">Remises!#REF!</definedName>
    <definedName name="s21_" localSheetId="2">Retours!#REF!</definedName>
    <definedName name="s21_">Ventes!$R$4:$R$32</definedName>
    <definedName name="s22_" localSheetId="4">[2]Sales!$V$4:$V$97</definedName>
    <definedName name="s22_" localSheetId="3">Remises!#REF!</definedName>
    <definedName name="s22_" localSheetId="2">Retours!#REF!</definedName>
    <definedName name="s22_">Ventes!$V$4:$V$32</definedName>
    <definedName name="s23_" localSheetId="4">[2]Sales!$Z$4:$Z$97</definedName>
    <definedName name="s23_" localSheetId="3">Remises!#REF!</definedName>
    <definedName name="s23_" localSheetId="2">Retours!#REF!</definedName>
    <definedName name="s23_">Ventes!$Z$4:$Z$32</definedName>
    <definedName name="s24_" localSheetId="4">[2]Sales!$AD$4:$AD$97</definedName>
    <definedName name="s24_" localSheetId="3">Remises!#REF!</definedName>
    <definedName name="s24_" localSheetId="2">Retours!#REF!</definedName>
    <definedName name="s24_">Ventes!$AD$4:$AD$32</definedName>
    <definedName name="s25_" localSheetId="4">[2]Sales!$AH$4:$AH$97</definedName>
    <definedName name="s25_" localSheetId="3">Remises!#REF!</definedName>
    <definedName name="s25_" localSheetId="2">Retours!#REF!</definedName>
    <definedName name="s25_">Ventes!$AH$4:$AH$32</definedName>
    <definedName name="s26_" localSheetId="4">[2]Sales!$AL$4:$AL$97</definedName>
    <definedName name="s26_" localSheetId="3">Remises!#REF!</definedName>
    <definedName name="s26_" localSheetId="2">Retours!#REF!</definedName>
    <definedName name="s26_">Ventes!$AL$4:$AL$32</definedName>
    <definedName name="s27_" localSheetId="4">[2]Sales!$AP$4:$AP$97</definedName>
    <definedName name="s27_" localSheetId="3">Remises!$J$3:$J$32</definedName>
    <definedName name="s27_" localSheetId="2">Retours!$J$3:$J$32</definedName>
    <definedName name="s27_">Ventes!$AP$4:$AP$32</definedName>
    <definedName name="s28_" localSheetId="4">[2]Sales!$AT$4:$AT$97</definedName>
    <definedName name="s28_" localSheetId="3">Remises!$N$3:$N$32</definedName>
    <definedName name="s28_" localSheetId="2">Retours!$N$3:$N$32</definedName>
    <definedName name="s28_">Ventes!$AT$4:$AT$32</definedName>
    <definedName name="s29_" localSheetId="4">[2]Sales!$AX$4:$AX$97</definedName>
    <definedName name="s29_" localSheetId="3">Remises!$R$3:$R$32</definedName>
    <definedName name="s29_" localSheetId="2">Retours!$R$3:$R$32</definedName>
    <definedName name="s29_">Ventes!$AX$4:$AX$32</definedName>
    <definedName name="s3_" localSheetId="4">[2]Sales!#REF!</definedName>
    <definedName name="s3_" localSheetId="3">Remises!#REF!</definedName>
    <definedName name="s3_" localSheetId="2">Retours!#REF!</definedName>
    <definedName name="s3_">Ventes!#REF!</definedName>
    <definedName name="s30_" localSheetId="4">[2]Sales!$BB$4:$BB$97</definedName>
    <definedName name="s30_" localSheetId="3">Remises!$V$3:$V$32</definedName>
    <definedName name="s30_" localSheetId="2">Retours!$V$3:$V$32</definedName>
    <definedName name="s30_">Ventes!$BB$4:$BB$32</definedName>
    <definedName name="s31_" localSheetId="4">[2]Sales!$BF$4:$BF$97</definedName>
    <definedName name="s31_" localSheetId="3">Remises!$Z$3:$Z$32</definedName>
    <definedName name="s31_" localSheetId="2">Retours!$Z$3:$Z$32</definedName>
    <definedName name="s31_">Ventes!$BF$4:$BF$32</definedName>
    <definedName name="s32_" localSheetId="4">[2]Sales!$BJ$4:$BJ$97</definedName>
    <definedName name="s32_" localSheetId="3">Remises!$AD$3:$AD$32</definedName>
    <definedName name="s32_" localSheetId="2">Retours!$AD$3:$AD$32</definedName>
    <definedName name="s32_">Ventes!$BJ$4:$BJ$32</definedName>
    <definedName name="s33_" localSheetId="4">[2]Sales!$BN$4:$BN$97</definedName>
    <definedName name="s33_" localSheetId="3">Remises!$AH$3:$AH$32</definedName>
    <definedName name="s33_" localSheetId="2">Retours!$AH$3:$AH$32</definedName>
    <definedName name="s33_">Ventes!$BN$4:$BN$32</definedName>
    <definedName name="s34_" localSheetId="4">[2]Sales!$BR$4:$BR$97</definedName>
    <definedName name="s34_" localSheetId="3">Remises!#REF!</definedName>
    <definedName name="s34_" localSheetId="2">Retours!#REF!</definedName>
    <definedName name="s34_">Ventes!$BR$4:$BR$32</definedName>
    <definedName name="s35_" localSheetId="4">[2]Sales!$BV$4:$BV$97</definedName>
    <definedName name="s35_" localSheetId="3">Remises!#REF!</definedName>
    <definedName name="s35_" localSheetId="2">Retours!#REF!</definedName>
    <definedName name="s35_">Ventes!$BV$4:$BV$32</definedName>
    <definedName name="s36_" localSheetId="4">[2]Sales!$BZ$4:$BZ$97</definedName>
    <definedName name="s36_" localSheetId="3">Remises!#REF!</definedName>
    <definedName name="s36_" localSheetId="2">Retours!#REF!</definedName>
    <definedName name="s36_">Ventes!$BZ$4:$BZ$32</definedName>
    <definedName name="s37_" localSheetId="4">[2]Sales!$CD$4:$CD$97</definedName>
    <definedName name="s37_" localSheetId="3">Remises!#REF!</definedName>
    <definedName name="s37_" localSheetId="2">Retours!#REF!</definedName>
    <definedName name="s37_">Ventes!$CD$4:$CD$32</definedName>
    <definedName name="s38_" localSheetId="4">[2]Sales!$CH$4:$CH$97</definedName>
    <definedName name="s38_" localSheetId="3">Remises!#REF!</definedName>
    <definedName name="s38_" localSheetId="2">Retours!#REF!</definedName>
    <definedName name="s38_">Ventes!$CH$4:$CH$32</definedName>
    <definedName name="s39_" localSheetId="4">[2]Sales!$CL$4:$CL$97</definedName>
    <definedName name="s39_" localSheetId="3">Remises!#REF!</definedName>
    <definedName name="s39_" localSheetId="2">Retours!#REF!</definedName>
    <definedName name="s39_">Ventes!$CL$4:$CL$32</definedName>
    <definedName name="s4_" localSheetId="4">[2]Sales!#REF!</definedName>
    <definedName name="s4_" localSheetId="3">Remises!#REF!</definedName>
    <definedName name="s4_" localSheetId="2">Retours!#REF!</definedName>
    <definedName name="s4_">Ventes!#REF!</definedName>
    <definedName name="s40_" localSheetId="4">[2]Sales!$CP$4:$CP$97</definedName>
    <definedName name="s40_" localSheetId="3">Remises!#REF!</definedName>
    <definedName name="s40_" localSheetId="2">Retours!#REF!</definedName>
    <definedName name="s40_">Ventes!$CP$4:$CP$32</definedName>
    <definedName name="s41_" localSheetId="4">[2]Sales!$CT$4:$CT$97</definedName>
    <definedName name="s41_" localSheetId="3">Remises!#REF!</definedName>
    <definedName name="s41_" localSheetId="2">Retours!#REF!</definedName>
    <definedName name="s41_">Ventes!$CT$4:$CT$32</definedName>
    <definedName name="s42_" localSheetId="4">[2]Sales!$CX$4:$CX$97</definedName>
    <definedName name="s42_" localSheetId="3">Remises!#REF!</definedName>
    <definedName name="s42_" localSheetId="2">Retours!#REF!</definedName>
    <definedName name="s42_">Ventes!$CX$4:$CX$32</definedName>
    <definedName name="s43_" localSheetId="4">[2]Sales!$DB$4:$DB$97</definedName>
    <definedName name="s43_" localSheetId="3">Remises!#REF!</definedName>
    <definedName name="s43_" localSheetId="2">Retours!#REF!</definedName>
    <definedName name="s43_">Ventes!$DB$4:$DB$32</definedName>
    <definedName name="s44_" localSheetId="4">[2]Sales!$DF$4:$DF$97</definedName>
    <definedName name="s44_" localSheetId="3">Remises!#REF!</definedName>
    <definedName name="s44_" localSheetId="2">Retours!#REF!</definedName>
    <definedName name="s44_">Ventes!$DF$4:$DF$32</definedName>
    <definedName name="s45_" localSheetId="4">[2]Sales!$DJ$4:$DJ$97</definedName>
    <definedName name="s45_" localSheetId="3">Remises!#REF!</definedName>
    <definedName name="s45_" localSheetId="2">Retours!#REF!</definedName>
    <definedName name="s45_">Ventes!$DJ$4:$DJ$32</definedName>
    <definedName name="s46_" localSheetId="4">[2]Sales!$DN$4:$DN$97</definedName>
    <definedName name="s46_" localSheetId="3">Remises!#REF!</definedName>
    <definedName name="s46_" localSheetId="2">Retours!#REF!</definedName>
    <definedName name="s46_">Ventes!$DN$4:$DN$32</definedName>
    <definedName name="s47_" localSheetId="4">[2]Sales!$DR$4:$DR$97</definedName>
    <definedName name="s47_" localSheetId="3">Remises!#REF!</definedName>
    <definedName name="s47_" localSheetId="2">Retours!#REF!</definedName>
    <definedName name="s47_">Ventes!$DR$4:$DR$32</definedName>
    <definedName name="s48_" localSheetId="4">[2]Sales!$DV$4:$DV$97</definedName>
    <definedName name="s48_" localSheetId="3">Remises!#REF!</definedName>
    <definedName name="s48_" localSheetId="2">Retours!#REF!</definedName>
    <definedName name="s48_">Ventes!$DV$4:$DV$32</definedName>
    <definedName name="s49_" localSheetId="4">[2]Sales!$DZ$4:$DZ$97</definedName>
    <definedName name="s49_" localSheetId="3">Remises!#REF!</definedName>
    <definedName name="s49_" localSheetId="2">Retours!#REF!</definedName>
    <definedName name="s49_">Ventes!$DZ$4:$DZ$32</definedName>
    <definedName name="s5_" localSheetId="4">[2]Sales!#REF!</definedName>
    <definedName name="s5_" localSheetId="3">Remises!#REF!</definedName>
    <definedName name="s5_" localSheetId="2">Retours!#REF!</definedName>
    <definedName name="s5_">Ventes!#REF!</definedName>
    <definedName name="s50_" localSheetId="4">[2]Sales!$ED$4:$ED$97</definedName>
    <definedName name="s50_" localSheetId="3">Remises!#REF!</definedName>
    <definedName name="s50_" localSheetId="2">Retours!#REF!</definedName>
    <definedName name="s50_">Ventes!$ED$4:$ED$32</definedName>
    <definedName name="s51_" localSheetId="4">[2]Sales!$EH$4:$EH$97</definedName>
    <definedName name="s51_" localSheetId="3">Remises!#REF!</definedName>
    <definedName name="s51_" localSheetId="2">Retours!#REF!</definedName>
    <definedName name="s51_">Ventes!$EH$4:$EH$32</definedName>
    <definedName name="s52_" localSheetId="4">[2]Sales!$EL$4:$EL$97</definedName>
    <definedName name="s52_" localSheetId="3">Remises!#REF!</definedName>
    <definedName name="s52_" localSheetId="2">Retours!#REF!</definedName>
    <definedName name="s52_">Ventes!$EL$4:$EL$32</definedName>
    <definedName name="s6_" localSheetId="4">[2]Sales!#REF!</definedName>
    <definedName name="s6_" localSheetId="3">Remises!#REF!</definedName>
    <definedName name="s6_" localSheetId="2">Retours!#REF!</definedName>
    <definedName name="s6_">Ventes!#REF!</definedName>
    <definedName name="s7_" localSheetId="4">[2]Sales!#REF!</definedName>
    <definedName name="s7_" localSheetId="3">Remises!#REF!</definedName>
    <definedName name="s7_" localSheetId="2">Retours!#REF!</definedName>
    <definedName name="s7_">Ventes!#REF!</definedName>
    <definedName name="s8_" localSheetId="4">[2]Sales!#REF!</definedName>
    <definedName name="s8_" localSheetId="3">Remises!#REF!</definedName>
    <definedName name="s8_" localSheetId="2">Retours!#REF!</definedName>
    <definedName name="s8_">Ventes!#REF!</definedName>
    <definedName name="s9_" localSheetId="4">[2]Sales!#REF!</definedName>
    <definedName name="s9_" localSheetId="3">Remises!#REF!</definedName>
    <definedName name="s9_" localSheetId="2">Retours!#REF!</definedName>
    <definedName name="s9_">Ventes!#REF!</definedName>
    <definedName name="Sales" localSheetId="4">[2]Sales!$B$3:$ER$98</definedName>
    <definedName name="Sales" localSheetId="3">Remises!$B$2:$AJ$33</definedName>
    <definedName name="Sales" localSheetId="2">Retours!$B$2:$AJ$33</definedName>
    <definedName name="Sales">Ventes!$B$3:$ER$33</definedName>
    <definedName name="sepw1">[1]September!$F$110</definedName>
    <definedName name="sepw2">[1]September!$J$110</definedName>
    <definedName name="sepw3">[1]September!$N$110</definedName>
    <definedName name="sepw4">[1]September!$R$110</definedName>
    <definedName name="SW1_" localSheetId="4">[2]Sales!#REF!</definedName>
    <definedName name="SW1_" localSheetId="3">Remises!#REF!</definedName>
    <definedName name="SW1_" localSheetId="2">Retours!#REF!</definedName>
    <definedName name="SW1_">Ventes!#REF!</definedName>
    <definedName name="SW10_" localSheetId="4">[2]Sales!#REF!</definedName>
    <definedName name="SW10_" localSheetId="3">Remises!#REF!</definedName>
    <definedName name="SW10_" localSheetId="2">Retours!#REF!</definedName>
    <definedName name="SW10_">Ventes!#REF!</definedName>
    <definedName name="SW11_" localSheetId="4">[2]Sales!#REF!</definedName>
    <definedName name="SW11_" localSheetId="3">Remises!#REF!</definedName>
    <definedName name="SW11_" localSheetId="2">Retours!#REF!</definedName>
    <definedName name="SW11_">Ventes!#REF!</definedName>
    <definedName name="SW12_" localSheetId="4">[2]Sales!#REF!</definedName>
    <definedName name="SW12_" localSheetId="3">Remises!#REF!</definedName>
    <definedName name="SW12_" localSheetId="2">Retours!#REF!</definedName>
    <definedName name="SW12_">Ventes!#REF!</definedName>
    <definedName name="SW13_" localSheetId="4">[2]Sales!#REF!</definedName>
    <definedName name="SW13_" localSheetId="3">Remises!#REF!</definedName>
    <definedName name="SW13_" localSheetId="2">Retours!#REF!</definedName>
    <definedName name="SW13_">Ventes!#REF!</definedName>
    <definedName name="SW14_" localSheetId="4">[2]Sales!#REF!</definedName>
    <definedName name="SW14_" localSheetId="3">Remises!#REF!</definedName>
    <definedName name="SW14_" localSheetId="2">Retours!#REF!</definedName>
    <definedName name="SW14_">Ventes!#REF!</definedName>
    <definedName name="SW15_" localSheetId="4">[2]Sales!#REF!</definedName>
    <definedName name="SW15_" localSheetId="3">Remises!#REF!</definedName>
    <definedName name="SW15_" localSheetId="2">Retours!#REF!</definedName>
    <definedName name="SW15_">Ventes!#REF!</definedName>
    <definedName name="SW16_" localSheetId="4">[2]Sales!#REF!</definedName>
    <definedName name="SW16_" localSheetId="3">Remises!#REF!</definedName>
    <definedName name="SW16_" localSheetId="2">Retours!#REF!</definedName>
    <definedName name="SW16_">Ventes!#REF!</definedName>
    <definedName name="SW17_" localSheetId="4">[2]Sales!#REF!</definedName>
    <definedName name="SW17_" localSheetId="3">Remises!#REF!</definedName>
    <definedName name="SW17_" localSheetId="2">Retours!#REF!</definedName>
    <definedName name="SW17_">Ventes!#REF!</definedName>
    <definedName name="SW18_" localSheetId="4">[2]Sales!$F$98</definedName>
    <definedName name="SW18_" localSheetId="3">Remises!#REF!</definedName>
    <definedName name="SW18_" localSheetId="2">Retours!#REF!</definedName>
    <definedName name="SW18_">Ventes!$F$33</definedName>
    <definedName name="SW19_" localSheetId="4">[2]Sales!$J$98</definedName>
    <definedName name="SW19_" localSheetId="3">Remises!#REF!</definedName>
    <definedName name="SW19_" localSheetId="2">Retours!#REF!</definedName>
    <definedName name="SW19_">Ventes!$J$33</definedName>
    <definedName name="SW2_" localSheetId="4">[2]Sales!#REF!</definedName>
    <definedName name="SW2_" localSheetId="3">Remises!#REF!</definedName>
    <definedName name="SW2_" localSheetId="2">Retours!#REF!</definedName>
    <definedName name="SW2_">Ventes!#REF!</definedName>
    <definedName name="SW20_" localSheetId="4">[2]Sales!$N$98</definedName>
    <definedName name="SW20_" localSheetId="3">Remises!#REF!</definedName>
    <definedName name="SW20_" localSheetId="2">Retours!#REF!</definedName>
    <definedName name="SW20_">Ventes!$N$33</definedName>
    <definedName name="SW21_" localSheetId="4">[2]Sales!$R$98</definedName>
    <definedName name="SW21_" localSheetId="3">Remises!#REF!</definedName>
    <definedName name="SW21_" localSheetId="2">Retours!#REF!</definedName>
    <definedName name="SW21_">Ventes!$R$33</definedName>
    <definedName name="SW22_" localSheetId="4">[2]Sales!$V$98</definedName>
    <definedName name="SW22_" localSheetId="3">Remises!#REF!</definedName>
    <definedName name="SW22_" localSheetId="2">Retours!#REF!</definedName>
    <definedName name="SW22_">Ventes!$V$33</definedName>
    <definedName name="SW23_" localSheetId="4">[2]Sales!$Z$98</definedName>
    <definedName name="SW23_" localSheetId="3">Remises!#REF!</definedName>
    <definedName name="SW23_" localSheetId="2">Retours!#REF!</definedName>
    <definedName name="SW23_">Ventes!$Z$33</definedName>
    <definedName name="SW24_" localSheetId="4">[2]Sales!$AD$98</definedName>
    <definedName name="SW24_" localSheetId="3">Remises!#REF!</definedName>
    <definedName name="SW24_" localSheetId="2">Retours!#REF!</definedName>
    <definedName name="SW24_">Ventes!$AD$33</definedName>
    <definedName name="SW25_" localSheetId="4">[2]Sales!$AH$98</definedName>
    <definedName name="SW25_" localSheetId="3">Remises!#REF!</definedName>
    <definedName name="SW25_" localSheetId="2">Retours!#REF!</definedName>
    <definedName name="SW25_">Ventes!$AH$33</definedName>
    <definedName name="SW26_" localSheetId="4">[2]Sales!$AL$98</definedName>
    <definedName name="SW26_" localSheetId="3">Remises!#REF!</definedName>
    <definedName name="SW26_" localSheetId="2">Retours!#REF!</definedName>
    <definedName name="SW26_">Ventes!$AL$33</definedName>
    <definedName name="SW27_" localSheetId="4">[2]Sales!$AP$98</definedName>
    <definedName name="SW27_" localSheetId="3">Remises!$J$33</definedName>
    <definedName name="SW27_" localSheetId="2">Retours!$J$33</definedName>
    <definedName name="SW27_">Ventes!$AP$33</definedName>
    <definedName name="SW28_" localSheetId="4">[2]Sales!$AT$98</definedName>
    <definedName name="SW28_" localSheetId="3">Remises!$N$33</definedName>
    <definedName name="SW28_" localSheetId="2">Retours!$N$33</definedName>
    <definedName name="SW28_">Ventes!$AT$33</definedName>
    <definedName name="SW29_" localSheetId="4">[2]Sales!$AX$98</definedName>
    <definedName name="SW29_" localSheetId="3">Remises!$R$33</definedName>
    <definedName name="SW29_" localSheetId="2">Retours!$R$33</definedName>
    <definedName name="SW29_">Ventes!$AX$33</definedName>
    <definedName name="SW3_" localSheetId="4">[2]Sales!#REF!</definedName>
    <definedName name="SW3_" localSheetId="3">Remises!#REF!</definedName>
    <definedName name="SW3_" localSheetId="2">Retours!#REF!</definedName>
    <definedName name="SW3_">Ventes!#REF!</definedName>
    <definedName name="SW30_" localSheetId="4">[2]Sales!$BB$98</definedName>
    <definedName name="SW30_" localSheetId="3">Remises!$V$33</definedName>
    <definedName name="SW30_" localSheetId="2">Retours!$V$33</definedName>
    <definedName name="SW30_">Ventes!$BB$33</definedName>
    <definedName name="SW31_" localSheetId="4">[2]Sales!$BF$98</definedName>
    <definedName name="SW31_" localSheetId="3">Remises!$Z$33</definedName>
    <definedName name="SW31_" localSheetId="2">Retours!$Z$33</definedName>
    <definedName name="SW31_">Ventes!$BF$33</definedName>
    <definedName name="SW32_" localSheetId="4">[2]Sales!$BJ$98</definedName>
    <definedName name="SW32_" localSheetId="3">Remises!$AD$33</definedName>
    <definedName name="SW32_" localSheetId="2">Retours!$AD$33</definedName>
    <definedName name="SW32_">Ventes!$BJ$33</definedName>
    <definedName name="SW33_" localSheetId="4">[2]Sales!$BN$98</definedName>
    <definedName name="SW33_" localSheetId="3">Remises!$AH$33</definedName>
    <definedName name="SW33_" localSheetId="2">Retours!$AH$33</definedName>
    <definedName name="SW33_">Ventes!$BN$33</definedName>
    <definedName name="SW34_" localSheetId="4">[2]Sales!$BR$98</definedName>
    <definedName name="SW34_" localSheetId="3">Remises!#REF!</definedName>
    <definedName name="SW34_" localSheetId="2">Retours!#REF!</definedName>
    <definedName name="SW34_">Ventes!$BR$33</definedName>
    <definedName name="SW35_" localSheetId="4">[2]Sales!$BV$98</definedName>
    <definedName name="SW35_" localSheetId="3">Remises!#REF!</definedName>
    <definedName name="SW35_" localSheetId="2">Retours!#REF!</definedName>
    <definedName name="SW35_">Ventes!$BV$33</definedName>
    <definedName name="SW36_" localSheetId="4">[2]Sales!$BZ$98</definedName>
    <definedName name="SW36_" localSheetId="3">Remises!#REF!</definedName>
    <definedName name="SW36_" localSheetId="2">Retours!#REF!</definedName>
    <definedName name="SW36_">Ventes!$BZ$33</definedName>
    <definedName name="SW37_" localSheetId="4">[2]Sales!$CD$98</definedName>
    <definedName name="SW37_" localSheetId="3">Remises!#REF!</definedName>
    <definedName name="SW37_" localSheetId="2">Retours!#REF!</definedName>
    <definedName name="SW37_">Ventes!$CD$33</definedName>
    <definedName name="SW38_" localSheetId="4">[2]Sales!$CH$98</definedName>
    <definedName name="SW38_" localSheetId="3">Remises!#REF!</definedName>
    <definedName name="SW38_" localSheetId="2">Retours!#REF!</definedName>
    <definedName name="SW38_">Ventes!$CH$33</definedName>
    <definedName name="SW39_" localSheetId="4">[2]Sales!$CL$98</definedName>
    <definedName name="SW39_" localSheetId="3">Remises!#REF!</definedName>
    <definedName name="SW39_" localSheetId="2">Retours!#REF!</definedName>
    <definedName name="SW39_">Ventes!$CL$33</definedName>
    <definedName name="SW4_" localSheetId="4">[2]Sales!#REF!</definedName>
    <definedName name="SW4_" localSheetId="3">Remises!#REF!</definedName>
    <definedName name="SW4_" localSheetId="2">Retours!#REF!</definedName>
    <definedName name="SW4_">Ventes!#REF!</definedName>
    <definedName name="SW40_" localSheetId="4">[2]Sales!$CP$98</definedName>
    <definedName name="SW40_" localSheetId="3">Remises!#REF!</definedName>
    <definedName name="SW40_" localSheetId="2">Retours!#REF!</definedName>
    <definedName name="SW40_">Ventes!$CP$33</definedName>
    <definedName name="SW41_" localSheetId="4">[2]Sales!$CT$98</definedName>
    <definedName name="SW41_" localSheetId="3">Remises!#REF!</definedName>
    <definedName name="SW41_" localSheetId="2">Retours!#REF!</definedName>
    <definedName name="SW41_">Ventes!$CT$33</definedName>
    <definedName name="SW42_" localSheetId="4">[2]Sales!$CX$98</definedName>
    <definedName name="SW42_" localSheetId="3">Remises!#REF!</definedName>
    <definedName name="SW42_" localSheetId="2">Retours!#REF!</definedName>
    <definedName name="SW42_">Ventes!$CX$33</definedName>
    <definedName name="SW43_" localSheetId="4">[2]Sales!$DB$98</definedName>
    <definedName name="SW43_" localSheetId="3">Remises!#REF!</definedName>
    <definedName name="SW43_" localSheetId="2">Retours!#REF!</definedName>
    <definedName name="SW43_">Ventes!$DB$33</definedName>
    <definedName name="SW44_" localSheetId="4">[2]Sales!$DF$98</definedName>
    <definedName name="SW44_" localSheetId="3">Remises!#REF!</definedName>
    <definedName name="SW44_" localSheetId="2">Retours!#REF!</definedName>
    <definedName name="SW44_">Ventes!$DF$33</definedName>
    <definedName name="SW45_" localSheetId="4">[2]Sales!$DJ$98</definedName>
    <definedName name="SW45_" localSheetId="3">Remises!#REF!</definedName>
    <definedName name="SW45_" localSheetId="2">Retours!#REF!</definedName>
    <definedName name="SW45_">Ventes!$DJ$33</definedName>
    <definedName name="SW46_" localSheetId="4">[2]Sales!$DN$98</definedName>
    <definedName name="SW46_" localSheetId="3">Remises!#REF!</definedName>
    <definedName name="SW46_" localSheetId="2">Retours!#REF!</definedName>
    <definedName name="SW46_">Ventes!$DN$33</definedName>
    <definedName name="SW47_" localSheetId="4">[2]Sales!$DR$98</definedName>
    <definedName name="SW47_" localSheetId="3">Remises!#REF!</definedName>
    <definedName name="SW47_" localSheetId="2">Retours!#REF!</definedName>
    <definedName name="SW47_">Ventes!$DR$33</definedName>
    <definedName name="SW48_" localSheetId="4">[2]Sales!$DV$98</definedName>
    <definedName name="SW48_" localSheetId="3">Remises!#REF!</definedName>
    <definedName name="SW48_" localSheetId="2">Retours!#REF!</definedName>
    <definedName name="SW48_">Ventes!$DV$33</definedName>
    <definedName name="SW49_" localSheetId="4">[2]Sales!$DZ$98</definedName>
    <definedName name="SW49_" localSheetId="3">Remises!#REF!</definedName>
    <definedName name="SW49_" localSheetId="2">Retours!#REF!</definedName>
    <definedName name="SW49_">Ventes!$DZ$33</definedName>
    <definedName name="SW5_" localSheetId="4">[2]Sales!#REF!</definedName>
    <definedName name="SW5_" localSheetId="3">Remises!#REF!</definedName>
    <definedName name="SW5_" localSheetId="2">Retours!#REF!</definedName>
    <definedName name="SW5_">Ventes!#REF!</definedName>
    <definedName name="SW50_" localSheetId="4">[2]Sales!$ED$98</definedName>
    <definedName name="SW50_" localSheetId="3">Remises!#REF!</definedName>
    <definedName name="SW50_" localSheetId="2">Retours!#REF!</definedName>
    <definedName name="SW50_">Ventes!$ED$33</definedName>
    <definedName name="SW51_" localSheetId="4">[2]Sales!$EH$98</definedName>
    <definedName name="SW51_" localSheetId="3">Remises!#REF!</definedName>
    <definedName name="SW51_" localSheetId="2">Retours!#REF!</definedName>
    <definedName name="SW51_">Ventes!$EH$33</definedName>
    <definedName name="SW52_" localSheetId="4">[2]Sales!$EL$98</definedName>
    <definedName name="SW52_" localSheetId="3">Remises!#REF!</definedName>
    <definedName name="SW52_" localSheetId="2">Retours!#REF!</definedName>
    <definedName name="SW52_">Ventes!$EL$33</definedName>
    <definedName name="SW6_" localSheetId="4">[2]Sales!#REF!</definedName>
    <definedName name="SW6_" localSheetId="3">Remises!#REF!</definedName>
    <definedName name="SW6_" localSheetId="2">Retours!#REF!</definedName>
    <definedName name="SW6_">Ventes!#REF!</definedName>
    <definedName name="SW7_" localSheetId="4">[2]Sales!#REF!</definedName>
    <definedName name="SW7_" localSheetId="3">Remises!#REF!</definedName>
    <definedName name="SW7_" localSheetId="2">Retours!#REF!</definedName>
    <definedName name="SW7_">Ventes!#REF!</definedName>
    <definedName name="SW8_" localSheetId="4">[2]Sales!#REF!</definedName>
    <definedName name="SW8_" localSheetId="3">Remises!#REF!</definedName>
    <definedName name="SW8_" localSheetId="2">Retours!#REF!</definedName>
    <definedName name="SW8_">Ventes!#REF!</definedName>
    <definedName name="SW9_" localSheetId="4">[2]Sales!#REF!</definedName>
    <definedName name="SW9_" localSheetId="3">Remises!#REF!</definedName>
    <definedName name="SW9_" localSheetId="2">Retours!#REF!</definedName>
    <definedName name="SW9_">Ventes!#REF!</definedName>
    <definedName name="taug">[1]August!$V$4:$V$97</definedName>
    <definedName name="tdec">[1]December!$Z$4:$Z$104</definedName>
    <definedName name="tjuly2">[1]July!$Z$4:$Z$75</definedName>
    <definedName name="tjune">[1]June!$Z$4:$Z$64</definedName>
    <definedName name="tnov">[1]November!$V$4:$V$101</definedName>
    <definedName name="toct">[1]October!$Z$4:$Z$101</definedName>
    <definedName name="tsep">[1]September!$V$4:$V$109</definedName>
    <definedName name="U1_" localSheetId="4">[2]Sales!#REF!</definedName>
    <definedName name="U1_" localSheetId="3">Remises!#REF!</definedName>
    <definedName name="U1_" localSheetId="2">Retours!#REF!</definedName>
    <definedName name="U1_">Ventes!#REF!</definedName>
    <definedName name="U2_" localSheetId="4">[2]Sales!#REF!</definedName>
    <definedName name="U2_" localSheetId="3">Remises!#REF!</definedName>
    <definedName name="U2_" localSheetId="2">Retours!#REF!</definedName>
    <definedName name="U2_">Ventes!#REF!</definedName>
    <definedName name="uaug">[1]August!$U$4:$U$97</definedName>
    <definedName name="udec">[1]December!$Y$4:$Y$104</definedName>
    <definedName name="ujuly">[1]July!$Y$4:$Y$75</definedName>
    <definedName name="ujune">[1]June!$Y$4:$Y$64</definedName>
    <definedName name="unitsaug">[1]August!$U$98</definedName>
    <definedName name="unitsdec">[1]December!$Y$105</definedName>
    <definedName name="unitsjuly">[1]July!$Y$76</definedName>
    <definedName name="unitsjune">[1]June!$Y$65</definedName>
    <definedName name="unitsnov">[1]November!$U$102</definedName>
    <definedName name="unitsoct">[1]October!$Y$102</definedName>
    <definedName name="unitssep">[1]September!$U$110</definedName>
    <definedName name="unov">[1]November!$U$4:$U$101</definedName>
    <definedName name="uoct">[1]October!$Y$4:$Y$101</definedName>
    <definedName name="usep">[1]September!$U$4:$U$109</definedName>
    <definedName name="UW1_" localSheetId="4">[2]Sales!#REF!</definedName>
    <definedName name="UW1_" localSheetId="3">Remises!#REF!</definedName>
    <definedName name="UW1_" localSheetId="2">Retours!#REF!</definedName>
    <definedName name="UW1_">Ventes!#REF!</definedName>
    <definedName name="UW10_" localSheetId="4">[2]Sales!#REF!</definedName>
    <definedName name="UW10_" localSheetId="3">Remises!#REF!</definedName>
    <definedName name="UW10_" localSheetId="2">Retours!#REF!</definedName>
    <definedName name="UW10_">Ventes!#REF!</definedName>
    <definedName name="UW11_" localSheetId="4">[2]Sales!#REF!</definedName>
    <definedName name="UW11_" localSheetId="3">Remises!#REF!</definedName>
    <definedName name="UW11_" localSheetId="2">Retours!#REF!</definedName>
    <definedName name="UW11_">Ventes!#REF!</definedName>
    <definedName name="UW12_" localSheetId="4">[2]Sales!#REF!</definedName>
    <definedName name="UW12_" localSheetId="3">Remises!#REF!</definedName>
    <definedName name="UW12_" localSheetId="2">Retours!#REF!</definedName>
    <definedName name="UW12_">Ventes!#REF!</definedName>
    <definedName name="UW13_" localSheetId="4">[2]Sales!#REF!</definedName>
    <definedName name="UW13_" localSheetId="3">Remises!#REF!</definedName>
    <definedName name="UW13_" localSheetId="2">Retours!#REF!</definedName>
    <definedName name="UW13_">Ventes!#REF!</definedName>
    <definedName name="UW14_" localSheetId="4">[2]Sales!#REF!</definedName>
    <definedName name="UW14_" localSheetId="3">Remises!#REF!</definedName>
    <definedName name="UW14_" localSheetId="2">Retours!#REF!</definedName>
    <definedName name="UW14_">Ventes!#REF!</definedName>
    <definedName name="UW15_" localSheetId="4">[2]Sales!#REF!</definedName>
    <definedName name="UW15_" localSheetId="3">Remises!#REF!</definedName>
    <definedName name="UW15_" localSheetId="2">Retours!#REF!</definedName>
    <definedName name="UW15_">Ventes!#REF!</definedName>
    <definedName name="UW16_" localSheetId="4">[2]Sales!#REF!</definedName>
    <definedName name="UW16_" localSheetId="3">Remises!#REF!</definedName>
    <definedName name="UW16_" localSheetId="2">Retours!#REF!</definedName>
    <definedName name="UW16_">Ventes!#REF!</definedName>
    <definedName name="UW17_" localSheetId="4">[2]Sales!#REF!</definedName>
    <definedName name="UW17_" localSheetId="3">Remises!#REF!</definedName>
    <definedName name="UW17_" localSheetId="2">Retours!#REF!</definedName>
    <definedName name="UW17_">Ventes!#REF!</definedName>
    <definedName name="UW18_" localSheetId="4">[2]Sales!$E$98</definedName>
    <definedName name="UW18_" localSheetId="3">Remises!$E$33</definedName>
    <definedName name="UW18_" localSheetId="2">Retours!$E$33</definedName>
    <definedName name="UW18_">Ventes!$E$33</definedName>
    <definedName name="UW19_" localSheetId="4">[2]Sales!$I$98</definedName>
    <definedName name="UW19_" localSheetId="3">Remises!#REF!</definedName>
    <definedName name="UW19_" localSheetId="2">Retours!#REF!</definedName>
    <definedName name="UW19_">Ventes!$I$33</definedName>
    <definedName name="UW2_" localSheetId="4">[2]Sales!#REF!</definedName>
    <definedName name="UW2_" localSheetId="3">Remises!#REF!</definedName>
    <definedName name="UW2_" localSheetId="2">Retours!#REF!</definedName>
    <definedName name="UW2_">Ventes!#REF!</definedName>
    <definedName name="UW20_" localSheetId="4">[2]Sales!$M$98</definedName>
    <definedName name="UW20_" localSheetId="3">Remises!#REF!</definedName>
    <definedName name="UW20_" localSheetId="2">Retours!#REF!</definedName>
    <definedName name="UW20_">Ventes!$M$33</definedName>
    <definedName name="UW21_" localSheetId="4">[2]Sales!$Q$98</definedName>
    <definedName name="UW21_" localSheetId="3">Remises!#REF!</definedName>
    <definedName name="UW21_" localSheetId="2">Retours!#REF!</definedName>
    <definedName name="UW21_">Ventes!$Q$33</definedName>
    <definedName name="UW22_" localSheetId="4">[2]Sales!$U$98</definedName>
    <definedName name="UW22_" localSheetId="3">Remises!#REF!</definedName>
    <definedName name="UW22_" localSheetId="2">Retours!#REF!</definedName>
    <definedName name="UW22_">Ventes!$U$33</definedName>
    <definedName name="UW23_" localSheetId="4">[2]Sales!$Y$98</definedName>
    <definedName name="UW23_" localSheetId="3">Remises!#REF!</definedName>
    <definedName name="UW23_" localSheetId="2">Retours!#REF!</definedName>
    <definedName name="UW23_">Ventes!$Y$33</definedName>
    <definedName name="UW24_" localSheetId="4">[2]Sales!$AC$98</definedName>
    <definedName name="UW24_" localSheetId="3">Remises!#REF!</definedName>
    <definedName name="UW24_" localSheetId="2">Retours!#REF!</definedName>
    <definedName name="UW24_">Ventes!$AC$33</definedName>
    <definedName name="UW25_" localSheetId="4">[2]Sales!$AG$98</definedName>
    <definedName name="UW25_" localSheetId="3">Remises!#REF!</definedName>
    <definedName name="UW25_" localSheetId="2">Retours!#REF!</definedName>
    <definedName name="UW25_">Ventes!$AG$33</definedName>
    <definedName name="UW26_" localSheetId="4">[2]Sales!$AK$98</definedName>
    <definedName name="UW26_" localSheetId="3">Remises!#REF!</definedName>
    <definedName name="UW26_" localSheetId="2">Retours!#REF!</definedName>
    <definedName name="UW26_">Ventes!$AK$33</definedName>
    <definedName name="UW27_" localSheetId="4">[2]Sales!$AO$98</definedName>
    <definedName name="UW27_" localSheetId="3">Remises!$I$33</definedName>
    <definedName name="UW27_" localSheetId="2">Retours!$I$33</definedName>
    <definedName name="UW27_">Ventes!$AO$33</definedName>
    <definedName name="UW28_" localSheetId="4">[2]Sales!$AS$98</definedName>
    <definedName name="UW28_" localSheetId="3">Remises!$M$33</definedName>
    <definedName name="UW28_" localSheetId="2">Retours!$M$33</definedName>
    <definedName name="UW28_">Ventes!$AS$33</definedName>
    <definedName name="UW29_" localSheetId="4">[2]Sales!$AW$98</definedName>
    <definedName name="UW29_" localSheetId="3">Remises!$Q$33</definedName>
    <definedName name="UW29_" localSheetId="2">Retours!$Q$33</definedName>
    <definedName name="UW29_">Ventes!$AW$33</definedName>
    <definedName name="UW3_" localSheetId="4">[2]Sales!#REF!</definedName>
    <definedName name="UW3_" localSheetId="3">Remises!#REF!</definedName>
    <definedName name="UW3_" localSheetId="2">Retours!#REF!</definedName>
    <definedName name="UW3_">Ventes!#REF!</definedName>
    <definedName name="UW30_" localSheetId="4">[2]Sales!$BA$98</definedName>
    <definedName name="UW30_" localSheetId="3">Remises!$U$33</definedName>
    <definedName name="UW30_" localSheetId="2">Retours!$U$33</definedName>
    <definedName name="UW30_">Ventes!$BA$33</definedName>
    <definedName name="UW31_" localSheetId="4">[2]Sales!$BE$98</definedName>
    <definedName name="UW31_" localSheetId="3">Remises!$Y$33</definedName>
    <definedName name="UW31_" localSheetId="2">Retours!$Y$33</definedName>
    <definedName name="UW31_">Ventes!$BE$33</definedName>
    <definedName name="UW32_" localSheetId="4">[2]Sales!$BI$98</definedName>
    <definedName name="UW32_" localSheetId="3">Remises!$AC$33</definedName>
    <definedName name="UW32_" localSheetId="2">Retours!$AC$33</definedName>
    <definedName name="UW32_">Ventes!$BI$33</definedName>
    <definedName name="UW33_" localSheetId="4">[2]Sales!$BM$98</definedName>
    <definedName name="UW33_" localSheetId="3">Remises!$AG$33</definedName>
    <definedName name="UW33_" localSheetId="2">Retours!$AG$33</definedName>
    <definedName name="UW33_">Ventes!$BM$33</definedName>
    <definedName name="UW34_" localSheetId="4">[2]Sales!$BQ$98</definedName>
    <definedName name="UW34_" localSheetId="3">Remises!#REF!</definedName>
    <definedName name="UW34_" localSheetId="2">Retours!#REF!</definedName>
    <definedName name="UW34_">Ventes!$BQ$33</definedName>
    <definedName name="UW35_" localSheetId="4">[2]Sales!$BU$98</definedName>
    <definedName name="UW35_" localSheetId="3">Remises!#REF!</definedName>
    <definedName name="UW35_" localSheetId="2">Retours!#REF!</definedName>
    <definedName name="UW35_">Ventes!$BU$33</definedName>
    <definedName name="UW36_" localSheetId="4">[2]Sales!$BY$98</definedName>
    <definedName name="UW36_" localSheetId="3">Remises!#REF!</definedName>
    <definedName name="UW36_" localSheetId="2">Retours!#REF!</definedName>
    <definedName name="UW36_">Ventes!$BY$33</definedName>
    <definedName name="UW37_" localSheetId="4">[2]Sales!$CC$98</definedName>
    <definedName name="UW37_" localSheetId="3">Remises!#REF!</definedName>
    <definedName name="UW37_" localSheetId="2">Retours!#REF!</definedName>
    <definedName name="UW37_">Ventes!$CC$33</definedName>
    <definedName name="UW38_" localSheetId="4">[2]Sales!$CG$98</definedName>
    <definedName name="UW38_" localSheetId="3">Remises!#REF!</definedName>
    <definedName name="UW38_" localSheetId="2">Retours!#REF!</definedName>
    <definedName name="UW38_">Ventes!$CG$33</definedName>
    <definedName name="UW39_" localSheetId="4">[2]Sales!$CK$98</definedName>
    <definedName name="UW39_" localSheetId="3">Remises!#REF!</definedName>
    <definedName name="UW39_" localSheetId="2">Retours!#REF!</definedName>
    <definedName name="UW39_">Ventes!$CK$33</definedName>
    <definedName name="UW4_" localSheetId="4">[2]Sales!#REF!</definedName>
    <definedName name="UW4_" localSheetId="3">Remises!#REF!</definedName>
    <definedName name="UW4_" localSheetId="2">Retours!#REF!</definedName>
    <definedName name="UW4_">Ventes!#REF!</definedName>
    <definedName name="UW40_" localSheetId="4">[2]Sales!$CO$98</definedName>
    <definedName name="UW40_" localSheetId="3">Remises!#REF!</definedName>
    <definedName name="UW40_" localSheetId="2">Retours!#REF!</definedName>
    <definedName name="UW40_">Ventes!$CO$33</definedName>
    <definedName name="UW41_" localSheetId="4">[2]Sales!$CS$98</definedName>
    <definedName name="UW41_" localSheetId="3">Remises!#REF!</definedName>
    <definedName name="UW41_" localSheetId="2">Retours!#REF!</definedName>
    <definedName name="UW41_">Ventes!$CS$33</definedName>
    <definedName name="UW42_" localSheetId="4">[2]Sales!$CW$98</definedName>
    <definedName name="UW42_" localSheetId="3">Remises!#REF!</definedName>
    <definedName name="UW42_" localSheetId="2">Retours!#REF!</definedName>
    <definedName name="UW42_">Ventes!$CW$33</definedName>
    <definedName name="UW43_" localSheetId="4">[2]Sales!$DA$98</definedName>
    <definedName name="UW43_" localSheetId="3">Remises!#REF!</definedName>
    <definedName name="UW43_" localSheetId="2">Retours!#REF!</definedName>
    <definedName name="UW43_">Ventes!$DA$33</definedName>
    <definedName name="UW44_" localSheetId="4">[2]Sales!$DE$98</definedName>
    <definedName name="UW44_" localSheetId="3">Remises!#REF!</definedName>
    <definedName name="UW44_" localSheetId="2">Retours!#REF!</definedName>
    <definedName name="UW44_">Ventes!$DE$33</definedName>
    <definedName name="UW45_" localSheetId="4">[2]Sales!$DI$98</definedName>
    <definedName name="UW45_" localSheetId="3">Remises!#REF!</definedName>
    <definedName name="UW45_" localSheetId="2">Retours!#REF!</definedName>
    <definedName name="UW45_">Ventes!$DI$33</definedName>
    <definedName name="UW46_" localSheetId="4">[2]Sales!$DM$98</definedName>
    <definedName name="UW46_" localSheetId="3">Remises!#REF!</definedName>
    <definedName name="UW46_" localSheetId="2">Retours!#REF!</definedName>
    <definedName name="UW46_">Ventes!$DM$33</definedName>
    <definedName name="UW47_" localSheetId="4">[2]Sales!$DQ$98</definedName>
    <definedName name="UW47_" localSheetId="3">Remises!#REF!</definedName>
    <definedName name="UW47_" localSheetId="2">Retours!#REF!</definedName>
    <definedName name="UW47_">Ventes!$DQ$33</definedName>
    <definedName name="UW48_" localSheetId="4">[2]Sales!$DU$98</definedName>
    <definedName name="UW48_" localSheetId="3">Remises!#REF!</definedName>
    <definedName name="UW48_" localSheetId="2">Retours!#REF!</definedName>
    <definedName name="UW48_">Ventes!$DU$33</definedName>
    <definedName name="UW49_" localSheetId="4">[2]Sales!$DY$98</definedName>
    <definedName name="UW49_" localSheetId="3">Remises!#REF!</definedName>
    <definedName name="UW49_" localSheetId="2">Retours!#REF!</definedName>
    <definedName name="UW49_">Ventes!$DY$33</definedName>
    <definedName name="UW5_" localSheetId="4">[2]Sales!#REF!</definedName>
    <definedName name="UW5_" localSheetId="3">Remises!#REF!</definedName>
    <definedName name="UW5_" localSheetId="2">Retours!#REF!</definedName>
    <definedName name="UW5_">Ventes!#REF!</definedName>
    <definedName name="UW50_" localSheetId="4">[2]Sales!$EC$98</definedName>
    <definedName name="UW50_" localSheetId="3">Remises!#REF!</definedName>
    <definedName name="UW50_" localSheetId="2">Retours!#REF!</definedName>
    <definedName name="UW50_">Ventes!$EC$33</definedName>
    <definedName name="UW51_" localSheetId="4">[2]Sales!$EG$98</definedName>
    <definedName name="UW51_" localSheetId="3">Remises!#REF!</definedName>
    <definedName name="UW51_" localSheetId="2">Retours!#REF!</definedName>
    <definedName name="UW51_">Ventes!$EG$33</definedName>
    <definedName name="UW52_" localSheetId="4">[2]Sales!$EK$98</definedName>
    <definedName name="UW52_" localSheetId="3">Remises!#REF!</definedName>
    <definedName name="UW52_" localSheetId="2">Retours!#REF!</definedName>
    <definedName name="UW52_">Ventes!$EK$33</definedName>
    <definedName name="UW6_" localSheetId="4">[2]Sales!#REF!</definedName>
    <definedName name="UW6_" localSheetId="3">Remises!#REF!</definedName>
    <definedName name="UW6_" localSheetId="2">Retours!#REF!</definedName>
    <definedName name="UW6_">Ventes!#REF!</definedName>
    <definedName name="UW7_" localSheetId="4">[2]Sales!#REF!</definedName>
    <definedName name="UW7_" localSheetId="3">Remises!#REF!</definedName>
    <definedName name="UW7_" localSheetId="2">Retours!#REF!</definedName>
    <definedName name="UW7_">Ventes!#REF!</definedName>
    <definedName name="UW8_" localSheetId="4">[2]Sales!#REF!</definedName>
    <definedName name="UW8_" localSheetId="3">Remises!#REF!</definedName>
    <definedName name="UW8_" localSheetId="2">Retours!#REF!</definedName>
    <definedName name="UW8_">Ventes!#REF!</definedName>
    <definedName name="UW9_" localSheetId="4">[2]Sales!#REF!</definedName>
    <definedName name="UW9_" localSheetId="3">Remises!#REF!</definedName>
    <definedName name="UW9_" localSheetId="2">Retours!#REF!</definedName>
    <definedName name="UW9_">Ventes!#REF!</definedName>
    <definedName name="VW1_" localSheetId="4">[2]Sales!#REF!</definedName>
    <definedName name="VW1_" localSheetId="3">Remises!#REF!</definedName>
    <definedName name="VW1_" localSheetId="2">Retours!#REF!</definedName>
    <definedName name="VW1_">Ventes!#REF!</definedName>
    <definedName name="VW10_" localSheetId="4">[2]Sales!#REF!</definedName>
    <definedName name="VW10_" localSheetId="3">Remises!#REF!</definedName>
    <definedName name="VW10_" localSheetId="2">Retours!#REF!</definedName>
    <definedName name="VW10_">Ventes!#REF!</definedName>
    <definedName name="VW11_" localSheetId="4">[2]Sales!#REF!</definedName>
    <definedName name="VW11_" localSheetId="3">Remises!#REF!</definedName>
    <definedName name="VW11_" localSheetId="2">Retours!#REF!</definedName>
    <definedName name="VW11_">Ventes!#REF!</definedName>
    <definedName name="VW12_" localSheetId="4">[2]Sales!#REF!</definedName>
    <definedName name="VW12_" localSheetId="3">Remises!#REF!</definedName>
    <definedName name="VW12_" localSheetId="2">Retours!#REF!</definedName>
    <definedName name="VW12_">Ventes!#REF!</definedName>
    <definedName name="VW13_" localSheetId="4">[2]Sales!#REF!</definedName>
    <definedName name="VW13_" localSheetId="3">Remises!#REF!</definedName>
    <definedName name="VW13_" localSheetId="2">Retours!#REF!</definedName>
    <definedName name="VW13_">Ventes!#REF!</definedName>
    <definedName name="VW14_" localSheetId="4">[2]Sales!#REF!</definedName>
    <definedName name="VW14_" localSheetId="3">Remises!#REF!</definedName>
    <definedName name="VW14_" localSheetId="2">Retours!#REF!</definedName>
    <definedName name="VW14_">Ventes!#REF!</definedName>
    <definedName name="VW15_" localSheetId="4">[2]Sales!#REF!</definedName>
    <definedName name="VW15_" localSheetId="3">Remises!#REF!</definedName>
    <definedName name="VW15_" localSheetId="2">Retours!#REF!</definedName>
    <definedName name="VW15_">Ventes!#REF!</definedName>
    <definedName name="VW16_" localSheetId="4">[2]Sales!#REF!</definedName>
    <definedName name="VW16_" localSheetId="3">Remises!#REF!</definedName>
    <definedName name="VW16_" localSheetId="2">Retours!#REF!</definedName>
    <definedName name="VW16_">Ventes!#REF!</definedName>
    <definedName name="VW17_" localSheetId="4">[2]Sales!#REF!</definedName>
    <definedName name="VW17_" localSheetId="3">Remises!#REF!</definedName>
    <definedName name="VW17_" localSheetId="2">Retours!#REF!</definedName>
    <definedName name="VW17_">Ventes!#REF!</definedName>
    <definedName name="VW18_" localSheetId="4">[2]Sales!$H$98</definedName>
    <definedName name="VW18_" localSheetId="3">Remises!#REF!</definedName>
    <definedName name="VW18_" localSheetId="2">Retours!#REF!</definedName>
    <definedName name="VW18_">Ventes!$H$33</definedName>
    <definedName name="VW19_" localSheetId="4">[2]Sales!$L$98</definedName>
    <definedName name="VW19_" localSheetId="3">Remises!#REF!</definedName>
    <definedName name="VW19_" localSheetId="2">Retours!#REF!</definedName>
    <definedName name="VW19_">Ventes!$L$33</definedName>
    <definedName name="VW2_" localSheetId="4">[2]Sales!#REF!</definedName>
    <definedName name="VW2_" localSheetId="3">Remises!#REF!</definedName>
    <definedName name="VW2_" localSheetId="2">Retours!#REF!</definedName>
    <definedName name="VW2_">Ventes!#REF!</definedName>
    <definedName name="VW20_" localSheetId="4">[2]Sales!$P$98</definedName>
    <definedName name="VW20_" localSheetId="3">Remises!#REF!</definedName>
    <definedName name="VW20_" localSheetId="2">Retours!#REF!</definedName>
    <definedName name="VW20_">Ventes!$P$33</definedName>
    <definedName name="VW21_" localSheetId="4">[2]Sales!$T$98</definedName>
    <definedName name="VW21_" localSheetId="3">Remises!#REF!</definedName>
    <definedName name="VW21_" localSheetId="2">Retours!#REF!</definedName>
    <definedName name="VW21_">Ventes!$T$33</definedName>
    <definedName name="VW22_" localSheetId="4">[2]Sales!$X$98</definedName>
    <definedName name="VW22_" localSheetId="3">Remises!#REF!</definedName>
    <definedName name="VW22_" localSheetId="2">Retours!#REF!</definedName>
    <definedName name="VW22_">Ventes!$X$33</definedName>
    <definedName name="VW23_" localSheetId="4">[2]Sales!$AB$98</definedName>
    <definedName name="VW23_" localSheetId="3">Remises!#REF!</definedName>
    <definedName name="VW23_" localSheetId="2">Retours!#REF!</definedName>
    <definedName name="VW23_">Ventes!$AB$33</definedName>
    <definedName name="VW24_" localSheetId="4">[2]Sales!$AF$98</definedName>
    <definedName name="VW24_" localSheetId="3">Remises!#REF!</definedName>
    <definedName name="VW24_" localSheetId="2">Retours!#REF!</definedName>
    <definedName name="VW24_">Ventes!$AF$33</definedName>
    <definedName name="VW25_" localSheetId="4">[2]Sales!$AJ$98</definedName>
    <definedName name="VW25_" localSheetId="3">Remises!#REF!</definedName>
    <definedName name="VW25_" localSheetId="2">Retours!#REF!</definedName>
    <definedName name="VW25_">Ventes!$AJ$33</definedName>
    <definedName name="VW26_" localSheetId="4">[2]Sales!$AN$98</definedName>
    <definedName name="VW26_" localSheetId="3">Remises!$H$33</definedName>
    <definedName name="VW26_" localSheetId="2">Retours!$H$33</definedName>
    <definedName name="VW26_">Ventes!$AN$33</definedName>
    <definedName name="VW27_" localSheetId="4">[2]Sales!$AR$98</definedName>
    <definedName name="VW27_" localSheetId="3">Remises!$L$33</definedName>
    <definedName name="VW27_" localSheetId="2">Retours!$L$33</definedName>
    <definedName name="VW27_">Ventes!$AR$33</definedName>
    <definedName name="VW28_" localSheetId="4">[2]Sales!$AV$98</definedName>
    <definedName name="VW28_" localSheetId="3">Remises!$P$33</definedName>
    <definedName name="VW28_" localSheetId="2">Retours!$P$33</definedName>
    <definedName name="VW28_">Ventes!$AV$33</definedName>
    <definedName name="VW29_" localSheetId="4">[2]Sales!$AZ$98</definedName>
    <definedName name="VW29_" localSheetId="3">Remises!$T$33</definedName>
    <definedName name="VW29_" localSheetId="2">Retours!$T$33</definedName>
    <definedName name="VW29_">Ventes!$AZ$33</definedName>
    <definedName name="VW3_" localSheetId="4">[2]Sales!#REF!</definedName>
    <definedName name="VW3_" localSheetId="3">Remises!#REF!</definedName>
    <definedName name="VW3_" localSheetId="2">Retours!#REF!</definedName>
    <definedName name="VW3_">Ventes!#REF!</definedName>
    <definedName name="VW30_" localSheetId="4">[2]Sales!$BD$98</definedName>
    <definedName name="VW30_" localSheetId="3">Remises!$X$33</definedName>
    <definedName name="VW30_" localSheetId="2">Retours!$X$33</definedName>
    <definedName name="VW30_">Ventes!$BD$33</definedName>
    <definedName name="VW31_" localSheetId="4">[2]Sales!$BH$98</definedName>
    <definedName name="VW31_" localSheetId="3">Remises!$AB$33</definedName>
    <definedName name="VW31_" localSheetId="2">Retours!$AB$33</definedName>
    <definedName name="VW31_">Ventes!$BH$33</definedName>
    <definedName name="VW32_" localSheetId="4">[2]Sales!$BL$98</definedName>
    <definedName name="VW32_" localSheetId="3">Remises!$AF$33</definedName>
    <definedName name="VW32_" localSheetId="2">Retours!$AF$33</definedName>
    <definedName name="VW32_">Ventes!$BL$33</definedName>
    <definedName name="VW33_" localSheetId="4">[2]Sales!$BP$98</definedName>
    <definedName name="VW33_" localSheetId="3">Remises!$AJ$33</definedName>
    <definedName name="VW33_" localSheetId="2">Retours!$AJ$33</definedName>
    <definedName name="VW33_">Ventes!$BP$33</definedName>
    <definedName name="VW34_" localSheetId="4">[2]Sales!$BT$98</definedName>
    <definedName name="VW34_" localSheetId="3">Remises!#REF!</definedName>
    <definedName name="VW34_" localSheetId="2">Retours!#REF!</definedName>
    <definedName name="VW34_">Ventes!$BT$33</definedName>
    <definedName name="VW35_" localSheetId="4">[2]Sales!$BX$98</definedName>
    <definedName name="VW35_" localSheetId="3">Remises!#REF!</definedName>
    <definedName name="VW35_" localSheetId="2">Retours!#REF!</definedName>
    <definedName name="VW35_">Ventes!$BX$33</definedName>
    <definedName name="VW36_" localSheetId="4">[2]Sales!$CB$98</definedName>
    <definedName name="VW36_" localSheetId="3">Remises!#REF!</definedName>
    <definedName name="VW36_" localSheetId="2">Retours!#REF!</definedName>
    <definedName name="VW36_">Ventes!$CB$33</definedName>
    <definedName name="VW37_" localSheetId="4">[2]Sales!$CF$98</definedName>
    <definedName name="VW37_" localSheetId="3">Remises!#REF!</definedName>
    <definedName name="VW37_" localSheetId="2">Retours!#REF!</definedName>
    <definedName name="VW37_">Ventes!$CF$33</definedName>
    <definedName name="VW38_" localSheetId="4">[2]Sales!$CJ$98</definedName>
    <definedName name="VW38_" localSheetId="3">Remises!#REF!</definedName>
    <definedName name="VW38_" localSheetId="2">Retours!#REF!</definedName>
    <definedName name="VW38_">Ventes!$CJ$33</definedName>
    <definedName name="VW39_" localSheetId="4">[2]Sales!$CN$98</definedName>
    <definedName name="VW39_" localSheetId="3">Remises!#REF!</definedName>
    <definedName name="VW39_" localSheetId="2">Retours!#REF!</definedName>
    <definedName name="VW39_">Ventes!$CN$33</definedName>
    <definedName name="VW4_" localSheetId="4">[2]Sales!#REF!</definedName>
    <definedName name="VW4_" localSheetId="3">Remises!#REF!</definedName>
    <definedName name="VW4_" localSheetId="2">Retours!#REF!</definedName>
    <definedName name="VW4_">Ventes!#REF!</definedName>
    <definedName name="VW40_" localSheetId="4">[2]Sales!$CR$98</definedName>
    <definedName name="VW40_" localSheetId="3">Remises!#REF!</definedName>
    <definedName name="VW40_" localSheetId="2">Retours!#REF!</definedName>
    <definedName name="VW40_">Ventes!$CR$33</definedName>
    <definedName name="VW41_" localSheetId="4">[2]Sales!$CV$98</definedName>
    <definedName name="VW41_" localSheetId="3">Remises!#REF!</definedName>
    <definedName name="VW41_" localSheetId="2">Retours!#REF!</definedName>
    <definedName name="VW41_">Ventes!$CV$33</definedName>
    <definedName name="VW42_" localSheetId="4">[2]Sales!$CZ$98</definedName>
    <definedName name="VW42_" localSheetId="3">Remises!#REF!</definedName>
    <definedName name="VW42_" localSheetId="2">Retours!#REF!</definedName>
    <definedName name="VW42_">Ventes!$CZ$33</definedName>
    <definedName name="VW43_" localSheetId="4">[2]Sales!$DD$98</definedName>
    <definedName name="VW43_" localSheetId="3">Remises!#REF!</definedName>
    <definedName name="VW43_" localSheetId="2">Retours!#REF!</definedName>
    <definedName name="VW43_">Ventes!$DD$33</definedName>
    <definedName name="VW44_" localSheetId="4">[2]Sales!$DH$98</definedName>
    <definedName name="VW44_" localSheetId="3">Remises!#REF!</definedName>
    <definedName name="VW44_" localSheetId="2">Retours!#REF!</definedName>
    <definedName name="VW44_">Ventes!$DH$33</definedName>
    <definedName name="VW45_" localSheetId="4">[2]Sales!$DL$98</definedName>
    <definedName name="VW45_" localSheetId="3">Remises!#REF!</definedName>
    <definedName name="VW45_" localSheetId="2">Retours!#REF!</definedName>
    <definedName name="VW45_">Ventes!$DL$33</definedName>
    <definedName name="VW46_" localSheetId="4">[2]Sales!$DP$98</definedName>
    <definedName name="VW46_" localSheetId="3">Remises!#REF!</definedName>
    <definedName name="VW46_" localSheetId="2">Retours!#REF!</definedName>
    <definedName name="VW46_">Ventes!$DP$33</definedName>
    <definedName name="VW47_" localSheetId="4">[2]Sales!$DT$98</definedName>
    <definedName name="VW47_" localSheetId="3">Remises!#REF!</definedName>
    <definedName name="VW47_" localSheetId="2">Retours!#REF!</definedName>
    <definedName name="VW47_">Ventes!$DT$33</definedName>
    <definedName name="VW48_" localSheetId="4">[2]Sales!$DX$98</definedName>
    <definedName name="VW48_" localSheetId="3">Remises!#REF!</definedName>
    <definedName name="VW48_" localSheetId="2">Retours!#REF!</definedName>
    <definedName name="VW48_">Ventes!$DX$33</definedName>
    <definedName name="VW49_" localSheetId="4">[2]Sales!$EB$98</definedName>
    <definedName name="VW49_" localSheetId="3">Remises!#REF!</definedName>
    <definedName name="VW49_" localSheetId="2">Retours!#REF!</definedName>
    <definedName name="VW49_">Ventes!$EB$33</definedName>
    <definedName name="VW5_" localSheetId="4">[2]Sales!#REF!</definedName>
    <definedName name="VW5_" localSheetId="3">Remises!#REF!</definedName>
    <definedName name="VW5_" localSheetId="2">Retours!#REF!</definedName>
    <definedName name="VW5_">Ventes!#REF!</definedName>
    <definedName name="VW50_" localSheetId="4">[2]Sales!$EF$98</definedName>
    <definedName name="VW50_" localSheetId="3">Remises!#REF!</definedName>
    <definedName name="VW50_" localSheetId="2">Retours!#REF!</definedName>
    <definedName name="VW50_">Ventes!$EF$33</definedName>
    <definedName name="VW51_" localSheetId="4">[2]Sales!$EJ$98</definedName>
    <definedName name="VW51_" localSheetId="3">Remises!#REF!</definedName>
    <definedName name="VW51_" localSheetId="2">Retours!#REF!</definedName>
    <definedName name="VW51_">Ventes!$EJ$33</definedName>
    <definedName name="VW52_" localSheetId="4">[2]Sales!$EN$98</definedName>
    <definedName name="VW52_" localSheetId="3">Remises!#REF!</definedName>
    <definedName name="VW52_" localSheetId="2">Retours!#REF!</definedName>
    <definedName name="VW52_">Ventes!$EN$33</definedName>
    <definedName name="VW6_" localSheetId="4">[2]Sales!#REF!</definedName>
    <definedName name="VW6_" localSheetId="3">Remises!#REF!</definedName>
    <definedName name="VW6_" localSheetId="2">Retours!#REF!</definedName>
    <definedName name="VW6_">Ventes!#REF!</definedName>
    <definedName name="VW7_" localSheetId="4">[2]Sales!#REF!</definedName>
    <definedName name="VW7_" localSheetId="3">Remises!#REF!</definedName>
    <definedName name="VW7_" localSheetId="2">Retours!#REF!</definedName>
    <definedName name="VW7_">Ventes!#REF!</definedName>
    <definedName name="VW8_" localSheetId="4">[2]Sales!#REF!</definedName>
    <definedName name="VW8_" localSheetId="3">Remises!#REF!</definedName>
    <definedName name="VW8_" localSheetId="2">Retours!#REF!</definedName>
    <definedName name="VW8_">Ventes!#REF!</definedName>
    <definedName name="VW9_" localSheetId="4">[2]Sales!#REF!</definedName>
    <definedName name="VW9_" localSheetId="3">Remises!#REF!</definedName>
    <definedName name="VW9_" localSheetId="2">Retours!#REF!</definedName>
    <definedName name="VW9_">Ventes!#REF!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33" i="7" l="1"/>
  <c r="J33" i="7"/>
  <c r="O33" i="7"/>
  <c r="P33" i="7"/>
  <c r="F33" i="7"/>
  <c r="K33" i="7"/>
  <c r="L33" i="7"/>
  <c r="Q33" i="7"/>
  <c r="N33" i="7"/>
  <c r="AJ33" i="7"/>
  <c r="AI33" i="7"/>
  <c r="AH33" i="7"/>
  <c r="AG33" i="7"/>
  <c r="AF33" i="7"/>
  <c r="AE33" i="7"/>
  <c r="AD33" i="7"/>
  <c r="AC33" i="7"/>
  <c r="AB33" i="7"/>
  <c r="AA33" i="7"/>
  <c r="Z33" i="7"/>
  <c r="Y33" i="7"/>
  <c r="X33" i="7"/>
  <c r="W33" i="7"/>
  <c r="V33" i="7"/>
  <c r="U33" i="7"/>
  <c r="T33" i="7"/>
  <c r="S33" i="7"/>
  <c r="R33" i="7"/>
  <c r="E33" i="7" l="1"/>
  <c r="H33" i="7"/>
  <c r="M33" i="7"/>
  <c r="G33" i="7"/>
  <c r="H44" i="6"/>
  <c r="H43" i="6"/>
  <c r="H42" i="6"/>
  <c r="H41" i="6"/>
  <c r="H40" i="6"/>
  <c r="H38" i="6"/>
  <c r="H37" i="6"/>
  <c r="H36" i="6"/>
  <c r="H35" i="6"/>
  <c r="H34" i="6"/>
  <c r="H33" i="6"/>
  <c r="H32" i="6"/>
  <c r="H31" i="6"/>
  <c r="H30" i="6"/>
  <c r="H29" i="6"/>
  <c r="H28" i="6"/>
  <c r="H27" i="6"/>
  <c r="H26" i="6"/>
  <c r="H25" i="6"/>
  <c r="H24" i="6"/>
  <c r="H23" i="6"/>
  <c r="H22" i="6"/>
  <c r="H21" i="6"/>
  <c r="H20" i="6"/>
  <c r="H19" i="6"/>
  <c r="H18" i="6"/>
  <c r="H17" i="6"/>
  <c r="H16" i="6"/>
  <c r="H15" i="6"/>
  <c r="H14" i="6"/>
  <c r="H13" i="6"/>
  <c r="H50" i="6" l="1"/>
  <c r="H48" i="6"/>
  <c r="H49" i="6" s="1"/>
  <c r="H52" i="6" l="1"/>
  <c r="F33" i="5" l="1"/>
  <c r="G33" i="5"/>
  <c r="H33" i="5"/>
  <c r="I33" i="5"/>
  <c r="J33" i="5"/>
  <c r="K33" i="5"/>
  <c r="L33" i="5"/>
  <c r="M33" i="5"/>
  <c r="N33" i="5"/>
  <c r="O33" i="5"/>
  <c r="P33" i="5"/>
  <c r="Q33" i="5"/>
  <c r="R33" i="5"/>
  <c r="S33" i="5"/>
  <c r="T33" i="5"/>
  <c r="U33" i="5"/>
  <c r="V33" i="5"/>
  <c r="W33" i="5"/>
  <c r="X33" i="5"/>
  <c r="Y33" i="5"/>
  <c r="Z33" i="5"/>
  <c r="AA33" i="5"/>
  <c r="AB33" i="5"/>
  <c r="AC33" i="5"/>
  <c r="AD33" i="5"/>
  <c r="AE33" i="5"/>
  <c r="AF33" i="5"/>
  <c r="AG33" i="5"/>
  <c r="AH33" i="5"/>
  <c r="AI33" i="5"/>
  <c r="AJ33" i="5"/>
  <c r="E33" i="5" l="1"/>
  <c r="EM33" i="4"/>
  <c r="EL33" i="4"/>
  <c r="EK33" i="4"/>
  <c r="EI33" i="4"/>
  <c r="EH33" i="4"/>
  <c r="EG33" i="4"/>
  <c r="EE33" i="4"/>
  <c r="ED33" i="4"/>
  <c r="EC33" i="4"/>
  <c r="EA33" i="4"/>
  <c r="DZ33" i="4"/>
  <c r="DY33" i="4"/>
  <c r="DW33" i="4"/>
  <c r="DV33" i="4"/>
  <c r="DU33" i="4"/>
  <c r="DS33" i="4"/>
  <c r="DR33" i="4"/>
  <c r="DQ33" i="4"/>
  <c r="DO33" i="4"/>
  <c r="DN33" i="4"/>
  <c r="DM33" i="4"/>
  <c r="DK33" i="4"/>
  <c r="DJ33" i="4"/>
  <c r="DI33" i="4"/>
  <c r="DG33" i="4"/>
  <c r="DF33" i="4"/>
  <c r="DE33" i="4"/>
  <c r="DC33" i="4"/>
  <c r="DB33" i="4"/>
  <c r="DA33" i="4"/>
  <c r="CY33" i="4"/>
  <c r="CX33" i="4"/>
  <c r="CW33" i="4"/>
  <c r="CU33" i="4"/>
  <c r="CT33" i="4"/>
  <c r="CS33" i="4"/>
  <c r="CQ33" i="4"/>
  <c r="CP33" i="4"/>
  <c r="CO33" i="4"/>
  <c r="CM33" i="4"/>
  <c r="CL33" i="4"/>
  <c r="CK33" i="4"/>
  <c r="CI33" i="4"/>
  <c r="CH33" i="4"/>
  <c r="CG33" i="4"/>
  <c r="CE33" i="4"/>
  <c r="CD33" i="4"/>
  <c r="CC33" i="4"/>
  <c r="CA33" i="4"/>
  <c r="BZ33" i="4"/>
  <c r="BY33" i="4"/>
  <c r="BW33" i="4"/>
  <c r="BV33" i="4"/>
  <c r="BU33" i="4"/>
  <c r="BS33" i="4"/>
  <c r="BR33" i="4"/>
  <c r="BQ33" i="4"/>
  <c r="BO33" i="4"/>
  <c r="BN33" i="4"/>
  <c r="BM33" i="4"/>
  <c r="BK33" i="4"/>
  <c r="BJ33" i="4"/>
  <c r="BI33" i="4"/>
  <c r="BG33" i="4"/>
  <c r="BF33" i="4"/>
  <c r="BE33" i="4"/>
  <c r="BC33" i="4"/>
  <c r="BB33" i="4"/>
  <c r="BA33" i="4"/>
  <c r="AY33" i="4"/>
  <c r="AX33" i="4"/>
  <c r="AW33" i="4"/>
  <c r="AU33" i="4"/>
  <c r="AT33" i="4"/>
  <c r="AS33" i="4"/>
  <c r="AQ33" i="4"/>
  <c r="AP33" i="4"/>
  <c r="AO33" i="4"/>
  <c r="AM33" i="4"/>
  <c r="AL33" i="4"/>
  <c r="AK33" i="4"/>
  <c r="AI33" i="4"/>
  <c r="AH33" i="4"/>
  <c r="AG33" i="4"/>
  <c r="AE33" i="4"/>
  <c r="AD33" i="4"/>
  <c r="AC33" i="4"/>
  <c r="AA33" i="4"/>
  <c r="Z33" i="4"/>
  <c r="Y33" i="4"/>
  <c r="W33" i="4"/>
  <c r="V33" i="4"/>
  <c r="U33" i="4"/>
  <c r="S33" i="4"/>
  <c r="R33" i="4"/>
  <c r="Q33" i="4"/>
  <c r="O33" i="4"/>
  <c r="N33" i="4"/>
  <c r="M33" i="4"/>
  <c r="G33" i="4"/>
  <c r="F33" i="4"/>
  <c r="E33" i="4"/>
  <c r="EQ32" i="4"/>
  <c r="EQ31" i="4"/>
  <c r="EQ30" i="4"/>
  <c r="EQ29" i="4"/>
  <c r="EQ28" i="4"/>
  <c r="EQ27" i="4"/>
  <c r="EQ26" i="4"/>
  <c r="EQ24" i="4"/>
  <c r="EQ23" i="4"/>
  <c r="EQ22" i="4"/>
  <c r="EQ21" i="4"/>
  <c r="EQ19" i="4"/>
  <c r="EQ18" i="4"/>
  <c r="EQ17" i="4"/>
  <c r="EQ16" i="4"/>
  <c r="EQ15" i="4"/>
  <c r="EQ14" i="4"/>
  <c r="EQ13" i="4"/>
  <c r="EQ10" i="4"/>
  <c r="EQ9" i="4"/>
  <c r="EQ8" i="4"/>
  <c r="EQ7" i="4"/>
  <c r="EQ6" i="4"/>
  <c r="EQ4" i="4"/>
  <c r="H32" i="3"/>
  <c r="G32" i="3"/>
  <c r="E32" i="3"/>
  <c r="D32" i="3"/>
  <c r="O31" i="3"/>
  <c r="N31" i="3"/>
  <c r="M31" i="3"/>
  <c r="J31" i="3"/>
  <c r="O30" i="3"/>
  <c r="N30" i="3"/>
  <c r="M30" i="3"/>
  <c r="J30" i="3"/>
  <c r="O29" i="3"/>
  <c r="N29" i="3"/>
  <c r="M29" i="3"/>
  <c r="J29" i="3"/>
  <c r="O28" i="3"/>
  <c r="N28" i="3"/>
  <c r="M28" i="3"/>
  <c r="J28" i="3"/>
  <c r="O27" i="3"/>
  <c r="N27" i="3"/>
  <c r="M27" i="3"/>
  <c r="J27" i="3"/>
  <c r="I27" i="3"/>
  <c r="O26" i="3"/>
  <c r="N26" i="3"/>
  <c r="M26" i="3"/>
  <c r="J26" i="3"/>
  <c r="I26" i="3"/>
  <c r="O25" i="3"/>
  <c r="N25" i="3"/>
  <c r="M25" i="3"/>
  <c r="J25" i="3"/>
  <c r="I25" i="3"/>
  <c r="O24" i="3"/>
  <c r="N24" i="3"/>
  <c r="M24" i="3"/>
  <c r="J24" i="3"/>
  <c r="I24" i="3"/>
  <c r="O23" i="3"/>
  <c r="N23" i="3"/>
  <c r="M23" i="3"/>
  <c r="J23" i="3"/>
  <c r="I23" i="3"/>
  <c r="O22" i="3"/>
  <c r="N22" i="3"/>
  <c r="M22" i="3"/>
  <c r="J22" i="3"/>
  <c r="I22" i="3"/>
  <c r="O21" i="3"/>
  <c r="N21" i="3"/>
  <c r="M21" i="3"/>
  <c r="J21" i="3"/>
  <c r="I21" i="3"/>
  <c r="O20" i="3"/>
  <c r="N20" i="3"/>
  <c r="M20" i="3"/>
  <c r="J20" i="3"/>
  <c r="I20" i="3"/>
  <c r="O19" i="3"/>
  <c r="N19" i="3"/>
  <c r="M19" i="3"/>
  <c r="J19" i="3"/>
  <c r="I19" i="3"/>
  <c r="O18" i="3"/>
  <c r="N18" i="3"/>
  <c r="M18" i="3"/>
  <c r="J18" i="3"/>
  <c r="I18" i="3"/>
  <c r="O17" i="3"/>
  <c r="N17" i="3"/>
  <c r="M17" i="3"/>
  <c r="J17" i="3"/>
  <c r="I17" i="3"/>
  <c r="O16" i="3"/>
  <c r="N16" i="3"/>
  <c r="M16" i="3"/>
  <c r="J16" i="3"/>
  <c r="I16" i="3"/>
  <c r="O15" i="3"/>
  <c r="N15" i="3"/>
  <c r="M15" i="3"/>
  <c r="J15" i="3"/>
  <c r="I15" i="3"/>
  <c r="O14" i="3"/>
  <c r="N14" i="3"/>
  <c r="M14" i="3"/>
  <c r="J14" i="3"/>
  <c r="I14" i="3"/>
  <c r="O13" i="3"/>
  <c r="N13" i="3"/>
  <c r="M13" i="3"/>
  <c r="J13" i="3"/>
  <c r="I13" i="3"/>
  <c r="O12" i="3"/>
  <c r="N12" i="3"/>
  <c r="M12" i="3"/>
  <c r="J12" i="3"/>
  <c r="I12" i="3"/>
  <c r="O11" i="3"/>
  <c r="N11" i="3"/>
  <c r="M11" i="3"/>
  <c r="J11" i="3"/>
  <c r="I11" i="3"/>
  <c r="O10" i="3"/>
  <c r="N10" i="3"/>
  <c r="M10" i="3"/>
  <c r="J10" i="3"/>
  <c r="I10" i="3"/>
  <c r="O9" i="3"/>
  <c r="N9" i="3"/>
  <c r="M9" i="3"/>
  <c r="J9" i="3"/>
  <c r="I9" i="3"/>
  <c r="O8" i="3"/>
  <c r="N8" i="3"/>
  <c r="M8" i="3"/>
  <c r="J8" i="3"/>
  <c r="I8" i="3"/>
  <c r="O7" i="3"/>
  <c r="N7" i="3"/>
  <c r="M7" i="3"/>
  <c r="J7" i="3"/>
  <c r="I7" i="3"/>
  <c r="O6" i="3"/>
  <c r="N6" i="3"/>
  <c r="M6" i="3"/>
  <c r="J6" i="3"/>
  <c r="I6" i="3"/>
  <c r="O5" i="3"/>
  <c r="N5" i="3"/>
  <c r="M5" i="3"/>
  <c r="J5" i="3"/>
  <c r="I5" i="3"/>
  <c r="O4" i="3"/>
  <c r="N4" i="3"/>
  <c r="M4" i="3"/>
  <c r="I6" i="4" s="1"/>
  <c r="EO6" i="4" s="1"/>
  <c r="J4" i="3"/>
  <c r="I4" i="3"/>
  <c r="I4" i="4" l="1"/>
  <c r="EO4" i="4" s="1"/>
  <c r="J31" i="4"/>
  <c r="EP31" i="4" s="1"/>
  <c r="J29" i="4"/>
  <c r="EP29" i="4" s="1"/>
  <c r="J27" i="4"/>
  <c r="EP27" i="4" s="1"/>
  <c r="J24" i="4"/>
  <c r="EP24" i="4" s="1"/>
  <c r="J22" i="4"/>
  <c r="EP22" i="4" s="1"/>
  <c r="J19" i="4"/>
  <c r="EP19" i="4" s="1"/>
  <c r="J17" i="4"/>
  <c r="EP17" i="4" s="1"/>
  <c r="J15" i="4"/>
  <c r="EP15" i="4" s="1"/>
  <c r="J13" i="4"/>
  <c r="EP13" i="4" s="1"/>
  <c r="J9" i="4"/>
  <c r="EP9" i="4" s="1"/>
  <c r="J7" i="4"/>
  <c r="EP7" i="4" s="1"/>
  <c r="J4" i="4"/>
  <c r="EP4" i="4" s="1"/>
  <c r="I31" i="4"/>
  <c r="EO31" i="4" s="1"/>
  <c r="I29" i="4"/>
  <c r="EO29" i="4" s="1"/>
  <c r="I27" i="4"/>
  <c r="EO27" i="4" s="1"/>
  <c r="I24" i="4"/>
  <c r="EO24" i="4" s="1"/>
  <c r="I22" i="4"/>
  <c r="EO22" i="4" s="1"/>
  <c r="I19" i="4"/>
  <c r="EO19" i="4" s="1"/>
  <c r="I17" i="4"/>
  <c r="EO17" i="4" s="1"/>
  <c r="I15" i="4"/>
  <c r="EO15" i="4" s="1"/>
  <c r="I13" i="4"/>
  <c r="EO13" i="4" s="1"/>
  <c r="I9" i="4"/>
  <c r="EO9" i="4" s="1"/>
  <c r="I7" i="4"/>
  <c r="EO7" i="4" s="1"/>
  <c r="J32" i="4"/>
  <c r="EP32" i="4" s="1"/>
  <c r="J30" i="4"/>
  <c r="EP30" i="4" s="1"/>
  <c r="J28" i="4"/>
  <c r="EP28" i="4" s="1"/>
  <c r="J26" i="4"/>
  <c r="EP26" i="4" s="1"/>
  <c r="J23" i="4"/>
  <c r="EP23" i="4" s="1"/>
  <c r="J21" i="4"/>
  <c r="EP21" i="4" s="1"/>
  <c r="J18" i="4"/>
  <c r="EP18" i="4" s="1"/>
  <c r="J16" i="4"/>
  <c r="EP16" i="4" s="1"/>
  <c r="J14" i="4"/>
  <c r="EP14" i="4" s="1"/>
  <c r="J10" i="4"/>
  <c r="EP10" i="4" s="1"/>
  <c r="J8" i="4"/>
  <c r="EP8" i="4" s="1"/>
  <c r="J6" i="4"/>
  <c r="EP6" i="4" s="1"/>
  <c r="I32" i="4"/>
  <c r="EO32" i="4" s="1"/>
  <c r="I30" i="4"/>
  <c r="EO30" i="4" s="1"/>
  <c r="I28" i="4"/>
  <c r="EO28" i="4" s="1"/>
  <c r="I26" i="4"/>
  <c r="EO26" i="4" s="1"/>
  <c r="I23" i="4"/>
  <c r="EO23" i="4" s="1"/>
  <c r="I21" i="4"/>
  <c r="EO21" i="4" s="1"/>
  <c r="I18" i="4"/>
  <c r="EO18" i="4" s="1"/>
  <c r="I16" i="4"/>
  <c r="EO16" i="4" s="1"/>
  <c r="I14" i="4"/>
  <c r="EO14" i="4" s="1"/>
  <c r="I10" i="4"/>
  <c r="EO10" i="4" s="1"/>
  <c r="I8" i="4"/>
  <c r="EO8" i="4" s="1"/>
  <c r="ER31" i="4"/>
  <c r="ER32" i="4"/>
  <c r="ER27" i="4"/>
  <c r="ER4" i="4"/>
  <c r="X33" i="4"/>
  <c r="AN33" i="4"/>
  <c r="BD33" i="4"/>
  <c r="BT33" i="4"/>
  <c r="CJ33" i="4"/>
  <c r="CZ33" i="4"/>
  <c r="DP33" i="4"/>
  <c r="EF33" i="4"/>
  <c r="ER6" i="4"/>
  <c r="ER9" i="4"/>
  <c r="ER15" i="4"/>
  <c r="ER19" i="4"/>
  <c r="AR33" i="4"/>
  <c r="BX33" i="4"/>
  <c r="DT33" i="4"/>
  <c r="EJ33" i="4"/>
  <c r="ER8" i="4"/>
  <c r="ER14" i="4"/>
  <c r="ER18" i="4"/>
  <c r="AF33" i="4"/>
  <c r="BL33" i="4"/>
  <c r="CB33" i="4"/>
  <c r="DH33" i="4"/>
  <c r="DX33" i="4"/>
  <c r="EN33" i="4"/>
  <c r="T33" i="4"/>
  <c r="AJ33" i="4"/>
  <c r="AZ33" i="4"/>
  <c r="BP33" i="4"/>
  <c r="CF33" i="4"/>
  <c r="CV33" i="4"/>
  <c r="DL33" i="4"/>
  <c r="EB33" i="4"/>
  <c r="ER7" i="4"/>
  <c r="ER10" i="4"/>
  <c r="ER13" i="4"/>
  <c r="ER16" i="4"/>
  <c r="ER17" i="4"/>
  <c r="ER23" i="4"/>
  <c r="K33" i="4"/>
  <c r="ER29" i="4"/>
  <c r="ER30" i="4"/>
  <c r="AB33" i="4"/>
  <c r="CN33" i="4"/>
  <c r="ER28" i="4"/>
  <c r="BH33" i="4"/>
  <c r="DD33" i="4"/>
  <c r="P33" i="4"/>
  <c r="AV33" i="4"/>
  <c r="CR33" i="4"/>
  <c r="ER21" i="4"/>
  <c r="ER22" i="4"/>
  <c r="ER24" i="4"/>
  <c r="ER26" i="4"/>
  <c r="EQ33" i="4"/>
  <c r="H33" i="4"/>
  <c r="O32" i="3"/>
  <c r="N32" i="3"/>
  <c r="EO33" i="4" l="1"/>
  <c r="J33" i="4"/>
  <c r="EP33" i="4"/>
  <c r="I33" i="4"/>
  <c r="L33" i="4"/>
  <c r="ER33" i="4"/>
</calcChain>
</file>

<file path=xl/sharedStrings.xml><?xml version="1.0" encoding="utf-8"?>
<sst xmlns="http://schemas.openxmlformats.org/spreadsheetml/2006/main" count="1558" uniqueCount="265">
  <si>
    <t>ACCESS</t>
  </si>
  <si>
    <t>1722</t>
  </si>
  <si>
    <t>1723</t>
  </si>
  <si>
    <t>1725</t>
  </si>
  <si>
    <t>1732</t>
  </si>
  <si>
    <t>1733</t>
  </si>
  <si>
    <t>1734</t>
  </si>
  <si>
    <t>1735</t>
  </si>
  <si>
    <t>5935</t>
  </si>
  <si>
    <t>6291</t>
  </si>
  <si>
    <t>6327</t>
  </si>
  <si>
    <t>8564</t>
  </si>
  <si>
    <t>8859</t>
  </si>
  <si>
    <t>9124</t>
  </si>
  <si>
    <t>Total</t>
  </si>
  <si>
    <t>Date</t>
  </si>
  <si>
    <t>Prix Unitaire</t>
  </si>
  <si>
    <t>Commandé</t>
  </si>
  <si>
    <t>Livré</t>
  </si>
  <si>
    <t>Prix Public</t>
  </si>
  <si>
    <t>Total Public</t>
  </si>
  <si>
    <t>Coût Total</t>
  </si>
  <si>
    <t>Code</t>
  </si>
  <si>
    <t>Description</t>
  </si>
  <si>
    <t>Poisson</t>
  </si>
  <si>
    <t>Crudités</t>
  </si>
  <si>
    <t>Poulet</t>
  </si>
  <si>
    <t>Boeuf sauté</t>
  </si>
  <si>
    <t>Foie</t>
  </si>
  <si>
    <t>Pouet sauce chinoise</t>
  </si>
  <si>
    <t>Saumon grillé</t>
  </si>
  <si>
    <t>Poulet sauce BBQ</t>
  </si>
  <si>
    <t>Burgers et frites</t>
  </si>
  <si>
    <t>Pâtes à la bolognaise</t>
  </si>
  <si>
    <t>Salade de poivrons</t>
  </si>
  <si>
    <t>Riz avec carottes</t>
  </si>
  <si>
    <t>Riz jaune</t>
  </si>
  <si>
    <t>Riz blanc</t>
  </si>
  <si>
    <t>Mijoté de boeuf</t>
  </si>
  <si>
    <t>Boulettes de viandes</t>
  </si>
  <si>
    <t>Taboulé</t>
  </si>
  <si>
    <t>Patates douces</t>
  </si>
  <si>
    <t>Code_2</t>
  </si>
  <si>
    <t>Plat de poulet</t>
  </si>
  <si>
    <t>Saumon couscous</t>
  </si>
  <si>
    <t>Salade russe</t>
  </si>
  <si>
    <t>Concombres</t>
  </si>
  <si>
    <t>Céleri</t>
  </si>
  <si>
    <t>Hachis Parmentier</t>
  </si>
  <si>
    <t>TOTAL</t>
  </si>
  <si>
    <t>UW18</t>
  </si>
  <si>
    <t>SW18</t>
  </si>
  <si>
    <t>RW18</t>
  </si>
  <si>
    <t>VW18</t>
  </si>
  <si>
    <t>UW19</t>
  </si>
  <si>
    <t>SW19</t>
  </si>
  <si>
    <t>RW19</t>
  </si>
  <si>
    <t>VW19</t>
  </si>
  <si>
    <t>UW20</t>
  </si>
  <si>
    <t>SW20</t>
  </si>
  <si>
    <t>RW20</t>
  </si>
  <si>
    <t>VW20</t>
  </si>
  <si>
    <t>UW21</t>
  </si>
  <si>
    <t>SW21</t>
  </si>
  <si>
    <t>RW21</t>
  </si>
  <si>
    <t>VW21</t>
  </si>
  <si>
    <t>UW22</t>
  </si>
  <si>
    <t>SW22</t>
  </si>
  <si>
    <t>RW22</t>
  </si>
  <si>
    <t>VW22</t>
  </si>
  <si>
    <t>UW23</t>
  </si>
  <si>
    <t>SW23</t>
  </si>
  <si>
    <t>RW23</t>
  </si>
  <si>
    <t>VW23</t>
  </si>
  <si>
    <t>UW24</t>
  </si>
  <si>
    <t>SW24</t>
  </si>
  <si>
    <t>RW24</t>
  </si>
  <si>
    <t>VW24</t>
  </si>
  <si>
    <t>UW25</t>
  </si>
  <si>
    <t>SW25</t>
  </si>
  <si>
    <t>RW25</t>
  </si>
  <si>
    <t>VW25</t>
  </si>
  <si>
    <t>UW26</t>
  </si>
  <si>
    <t>SW26</t>
  </si>
  <si>
    <t>RW26</t>
  </si>
  <si>
    <t>VW26</t>
  </si>
  <si>
    <t>UW27</t>
  </si>
  <si>
    <t>SW27</t>
  </si>
  <si>
    <t>RW27</t>
  </si>
  <si>
    <t>VW27</t>
  </si>
  <si>
    <t>UW28</t>
  </si>
  <si>
    <t>SW28</t>
  </si>
  <si>
    <t>RW28</t>
  </si>
  <si>
    <t>VW28</t>
  </si>
  <si>
    <t>UW29</t>
  </si>
  <si>
    <t>SW29</t>
  </si>
  <si>
    <t>RW29</t>
  </si>
  <si>
    <t>VW29</t>
  </si>
  <si>
    <t>UW30</t>
  </si>
  <si>
    <t>SW30</t>
  </si>
  <si>
    <t>RW30</t>
  </si>
  <si>
    <t>VW30</t>
  </si>
  <si>
    <t>UW31</t>
  </si>
  <si>
    <t>SW31</t>
  </si>
  <si>
    <t>RW31</t>
  </si>
  <si>
    <t>VW31</t>
  </si>
  <si>
    <t>UW32</t>
  </si>
  <si>
    <t>SW32</t>
  </si>
  <si>
    <t>RW32</t>
  </si>
  <si>
    <t>VW32</t>
  </si>
  <si>
    <t>UW33</t>
  </si>
  <si>
    <t>SW33</t>
  </si>
  <si>
    <t>RW33</t>
  </si>
  <si>
    <t>VW33</t>
  </si>
  <si>
    <t>UW34</t>
  </si>
  <si>
    <t>SW34</t>
  </si>
  <si>
    <t>RW34</t>
  </si>
  <si>
    <t>VW34</t>
  </si>
  <si>
    <t>UW35</t>
  </si>
  <si>
    <t>SW35</t>
  </si>
  <si>
    <t>RW35</t>
  </si>
  <si>
    <t>VW35</t>
  </si>
  <si>
    <t>UW36</t>
  </si>
  <si>
    <t>SW36</t>
  </si>
  <si>
    <t>RW36</t>
  </si>
  <si>
    <t>VW36</t>
  </si>
  <si>
    <t>UW37</t>
  </si>
  <si>
    <t>SW37</t>
  </si>
  <si>
    <t>RW37</t>
  </si>
  <si>
    <t>VW37</t>
  </si>
  <si>
    <t>UW38</t>
  </si>
  <si>
    <t>SW38</t>
  </si>
  <si>
    <t>RW38</t>
  </si>
  <si>
    <t>VW38</t>
  </si>
  <si>
    <t>UW39</t>
  </si>
  <si>
    <t>SW39</t>
  </si>
  <si>
    <t>RW39</t>
  </si>
  <si>
    <t>VW39</t>
  </si>
  <si>
    <t>UW40</t>
  </si>
  <si>
    <t>SW40</t>
  </si>
  <si>
    <t>RW40</t>
  </si>
  <si>
    <t>VW40</t>
  </si>
  <si>
    <t>UW41</t>
  </si>
  <si>
    <t>SW41</t>
  </si>
  <si>
    <t>RW41</t>
  </si>
  <si>
    <t>VW41</t>
  </si>
  <si>
    <t>UW42</t>
  </si>
  <si>
    <t>SW42</t>
  </si>
  <si>
    <t>RW42</t>
  </si>
  <si>
    <t>VW42</t>
  </si>
  <si>
    <t>UW43</t>
  </si>
  <si>
    <t>SW43</t>
  </si>
  <si>
    <t>RW43</t>
  </si>
  <si>
    <t>VW43</t>
  </si>
  <si>
    <t>UW44</t>
  </si>
  <si>
    <t>SW44</t>
  </si>
  <si>
    <t>RW44</t>
  </si>
  <si>
    <t>VW44</t>
  </si>
  <si>
    <t>UW45</t>
  </si>
  <si>
    <t>SW45</t>
  </si>
  <si>
    <t>RW45</t>
  </si>
  <si>
    <t>VW45</t>
  </si>
  <si>
    <t>UW46</t>
  </si>
  <si>
    <t>SW46</t>
  </si>
  <si>
    <t>RW46</t>
  </si>
  <si>
    <t>VW46</t>
  </si>
  <si>
    <t>UW47</t>
  </si>
  <si>
    <t>SW47</t>
  </si>
  <si>
    <t>RW47</t>
  </si>
  <si>
    <t>VW47</t>
  </si>
  <si>
    <t>UW48</t>
  </si>
  <si>
    <t>SW48</t>
  </si>
  <si>
    <t>RW48</t>
  </si>
  <si>
    <t>VW48</t>
  </si>
  <si>
    <t>UW49</t>
  </si>
  <si>
    <t>SW49</t>
  </si>
  <si>
    <t>RW49</t>
  </si>
  <si>
    <t>VW49</t>
  </si>
  <si>
    <t>UW50</t>
  </si>
  <si>
    <t>SW50</t>
  </si>
  <si>
    <t>RW50</t>
  </si>
  <si>
    <t>VW50</t>
  </si>
  <si>
    <t>UW51</t>
  </si>
  <si>
    <t>SW51</t>
  </si>
  <si>
    <t>RW51</t>
  </si>
  <si>
    <t>VW51</t>
  </si>
  <si>
    <t>UW52</t>
  </si>
  <si>
    <t>SW52</t>
  </si>
  <si>
    <t>RW52</t>
  </si>
  <si>
    <t>VW52</t>
  </si>
  <si>
    <t>S</t>
  </si>
  <si>
    <t>SV</t>
  </si>
  <si>
    <t>L</t>
  </si>
  <si>
    <t>LF</t>
  </si>
  <si>
    <t>DELI VENTES - 2020</t>
  </si>
  <si>
    <t>S 18</t>
  </si>
  <si>
    <t>S 19</t>
  </si>
  <si>
    <t>S 20</t>
  </si>
  <si>
    <t>S 21</t>
  </si>
  <si>
    <t>S 22</t>
  </si>
  <si>
    <t>S 23</t>
  </si>
  <si>
    <t>S 24</t>
  </si>
  <si>
    <t>S 25</t>
  </si>
  <si>
    <t>S 26</t>
  </si>
  <si>
    <t>S 27</t>
  </si>
  <si>
    <t>S 28</t>
  </si>
  <si>
    <t>S 29</t>
  </si>
  <si>
    <t>S 30</t>
  </si>
  <si>
    <t>S 31</t>
  </si>
  <si>
    <t>S 32</t>
  </si>
  <si>
    <t>S 33</t>
  </si>
  <si>
    <t>S 34</t>
  </si>
  <si>
    <t>S 35</t>
  </si>
  <si>
    <t>S 36</t>
  </si>
  <si>
    <t>S 37</t>
  </si>
  <si>
    <t>S 38</t>
  </si>
  <si>
    <t>S 39</t>
  </si>
  <si>
    <t>S 40</t>
  </si>
  <si>
    <t>S 41</t>
  </si>
  <si>
    <t>S 42</t>
  </si>
  <si>
    <t>S 43</t>
  </si>
  <si>
    <t>S 44</t>
  </si>
  <si>
    <t>S 45</t>
  </si>
  <si>
    <t>S 46</t>
  </si>
  <si>
    <t>S 47</t>
  </si>
  <si>
    <t>S 48</t>
  </si>
  <si>
    <t>S 49</t>
  </si>
  <si>
    <t>S 50</t>
  </si>
  <si>
    <t>S 51</t>
  </si>
  <si>
    <t>S 52</t>
  </si>
  <si>
    <t>Catégorie</t>
  </si>
  <si>
    <t>si(estna(recherchev($b4;Access;2;0));"";recherchev($b4;Access;2;0))</t>
  </si>
  <si>
    <t>si(estna(recherchev($b4;Access;3;0));"";recherchev($b4;Access;3;0))</t>
  </si>
  <si>
    <t>Plat</t>
  </si>
  <si>
    <t>Salades</t>
  </si>
  <si>
    <t/>
  </si>
  <si>
    <t>Blancs de poulet</t>
  </si>
  <si>
    <t>Olives</t>
  </si>
  <si>
    <t>FORMULE A</t>
  </si>
  <si>
    <t>FORMULE B</t>
  </si>
  <si>
    <t>Betteraves</t>
  </si>
  <si>
    <t>Concombres au vinaigre</t>
  </si>
  <si>
    <t>E-mail</t>
  </si>
  <si>
    <t>Sage #</t>
  </si>
  <si>
    <t>CLIENT</t>
  </si>
  <si>
    <t>Nom</t>
  </si>
  <si>
    <t>Adresse</t>
  </si>
  <si>
    <t>Téléphone</t>
  </si>
  <si>
    <t>SuperClient</t>
  </si>
  <si>
    <t>123, rue de Paris 75011 Paris</t>
  </si>
  <si>
    <t>superclient@gmail.com</t>
  </si>
  <si>
    <t>01 42 44 45 49</t>
  </si>
  <si>
    <t>Semaine qui commence</t>
  </si>
  <si>
    <t>Numéro de semaine</t>
  </si>
  <si>
    <t>AVOIR</t>
  </si>
  <si>
    <t>PU</t>
  </si>
  <si>
    <t>Qté</t>
  </si>
  <si>
    <t>TOTAL AVOIR</t>
  </si>
  <si>
    <t>TVA</t>
  </si>
  <si>
    <t>Sandwiches</t>
  </si>
  <si>
    <t>Sandwich au Thon</t>
  </si>
  <si>
    <t>Sanwdwich Fromage</t>
  </si>
  <si>
    <t>Sandwich Omelette</t>
  </si>
  <si>
    <t>Sandwich</t>
  </si>
  <si>
    <t>Cat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</si>
</sst>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809]#,##0.00"/>
    <numFmt numFmtId="165" formatCode="#,##0.00\ &quot;€&quot;"/>
    <numFmt numFmtId="166" formatCode="0;\-0;;@"/>
  </numFmts>
  <fonts count="26" x14ac:knownFonts="1">
    <font>
      <sz val="12"/>
      <color theme="1"/>
      <name val="Calibri"/>
      <family val="2"/>
      <scheme val="minor"/>
    </font>
    <font>
      <sz val="10"/>
      <color rgb="FF000000"/>
      <name val="Times New Roman"/>
      <family val="1"/>
    </font>
    <font>
      <sz val="12"/>
      <color rgb="FF000000"/>
      <name val="Times New Roman"/>
      <family val="1"/>
    </font>
    <font>
      <b/>
      <sz val="12"/>
      <color rgb="FFC00000"/>
      <name val="Times New Roman"/>
      <family val="1"/>
    </font>
    <font>
      <sz val="13"/>
      <color rgb="FF000000"/>
      <name val="Tw Cen MT"/>
      <family val="2"/>
    </font>
    <font>
      <sz val="14"/>
      <color rgb="FF000000"/>
      <name val="Tw Cen MT"/>
      <family val="2"/>
    </font>
    <font>
      <b/>
      <sz val="14"/>
      <color theme="5"/>
      <name val="Tw Cen MT"/>
      <family val="2"/>
    </font>
    <font>
      <b/>
      <sz val="14"/>
      <color theme="1"/>
      <name val="Tw Cen MT"/>
      <family val="2"/>
    </font>
    <font>
      <sz val="14"/>
      <color rgb="FF000000"/>
      <name val="Times New Roman"/>
      <family val="1"/>
    </font>
    <font>
      <sz val="10"/>
      <color theme="0" tint="-0.499984740745262"/>
      <name val="Tw Cen MT"/>
      <family val="2"/>
    </font>
    <font>
      <sz val="14"/>
      <color theme="0"/>
      <name val="Tw Cen MT"/>
      <family val="2"/>
    </font>
    <font>
      <sz val="15"/>
      <color rgb="FF000000"/>
      <name val="Tw Cen MT"/>
      <family val="2"/>
    </font>
    <font>
      <sz val="16"/>
      <color rgb="FF000000"/>
      <name val="Tw Cen MT"/>
      <family val="2"/>
    </font>
    <font>
      <sz val="16"/>
      <color rgb="FF000000"/>
      <name val="Times New Roman"/>
      <family val="1"/>
    </font>
    <font>
      <sz val="8"/>
      <name val="Calibri"/>
      <family val="2"/>
      <scheme val="minor"/>
    </font>
    <font>
      <sz val="12"/>
      <color theme="1"/>
      <name val="Calibri"/>
      <family val="2"/>
    </font>
    <font>
      <sz val="11"/>
      <color rgb="FF000000"/>
      <name val="Calibri"/>
      <family val="2"/>
    </font>
    <font>
      <b/>
      <sz val="16"/>
      <color rgb="FF000000"/>
      <name val="Calibri"/>
      <family val="2"/>
    </font>
    <font>
      <sz val="12"/>
      <color theme="0"/>
      <name val="Calibri"/>
      <family val="2"/>
    </font>
    <font>
      <sz val="12"/>
      <color rgb="FF000000"/>
      <name val="Calibri"/>
      <family val="2"/>
    </font>
    <font>
      <sz val="14"/>
      <color theme="5"/>
      <name val="Calibri"/>
      <family val="2"/>
    </font>
    <font>
      <b/>
      <sz val="12"/>
      <color rgb="FF000000"/>
      <name val="Calibri"/>
      <family val="2"/>
    </font>
    <font>
      <sz val="15"/>
      <color rgb="FF000000"/>
      <name val="Calibri"/>
      <family val="2"/>
    </font>
    <font>
      <sz val="15"/>
      <color theme="1"/>
      <name val="Calibri"/>
      <family val="2"/>
    </font>
    <font>
      <sz val="14"/>
      <color rgb="FF000000"/>
      <name val="Calibri"/>
      <family val="2"/>
    </font>
    <font>
      <b/>
      <sz val="14"/>
      <color theme="0"/>
      <name val="Calibri"/>
      <family val="2"/>
    </font>
  </fonts>
  <fills count="11">
    <fill>
      <patternFill patternType="none"/>
    </fill>
    <fill>
      <patternFill patternType="gray125"/>
    </fill>
    <fill>
      <patternFill patternType="solid">
        <fgColor rgb="FFFFFF00"/>
        <bgColor indexed="64"/>
      </patternFill>
    </fill>
    <fill>
      <patternFill patternType="solid">
        <fgColor theme="6" tint="0.39997558519241921"/>
        <bgColor indexed="64"/>
      </patternFill>
    </fill>
    <fill>
      <patternFill patternType="solid">
        <fgColor theme="4" tint="0.39997558519241921"/>
        <bgColor indexed="64"/>
      </patternFill>
    </fill>
    <fill>
      <patternFill patternType="solid">
        <fgColor rgb="FF7030A0"/>
        <bgColor indexed="64"/>
      </patternFill>
    </fill>
    <fill>
      <patternFill patternType="solid">
        <fgColor theme="7" tint="0.39997558519241921"/>
        <bgColor indexed="64"/>
      </patternFill>
    </fill>
    <fill>
      <patternFill patternType="solid">
        <fgColor rgb="FF002060"/>
        <bgColor indexed="64"/>
      </patternFill>
    </fill>
    <fill>
      <patternFill patternType="solid">
        <fgColor theme="5"/>
        <bgColor indexed="64"/>
      </patternFill>
    </fill>
    <fill>
      <patternFill patternType="solid">
        <fgColor theme="0"/>
        <bgColor indexed="64"/>
      </patternFill>
    </fill>
    <fill>
      <patternFill patternType="solid">
        <fgColor theme="8" tint="0.79998168889431442"/>
        <bgColor indexed="64"/>
      </patternFill>
    </fill>
  </fills>
  <borders count="70">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medium">
        <color theme="1"/>
      </bottom>
      <diagonal/>
    </border>
    <border>
      <left style="medium">
        <color theme="1"/>
      </left>
      <right style="thin">
        <color theme="1"/>
      </right>
      <top style="medium">
        <color theme="1"/>
      </top>
      <bottom style="medium">
        <color theme="1"/>
      </bottom>
      <diagonal/>
    </border>
    <border>
      <left style="thin">
        <color theme="1"/>
      </left>
      <right style="medium">
        <color theme="1"/>
      </right>
      <top style="medium">
        <color theme="1"/>
      </top>
      <bottom style="medium">
        <color theme="1"/>
      </bottom>
      <diagonal/>
    </border>
    <border>
      <left/>
      <right/>
      <top style="medium">
        <color theme="1"/>
      </top>
      <bottom style="medium">
        <color theme="1"/>
      </bottom>
      <diagonal/>
    </border>
    <border>
      <left style="medium">
        <color theme="1"/>
      </left>
      <right style="thin">
        <color indexed="64"/>
      </right>
      <top style="medium">
        <color theme="1"/>
      </top>
      <bottom style="medium">
        <color theme="1"/>
      </bottom>
      <diagonal/>
    </border>
    <border>
      <left style="thin">
        <color indexed="64"/>
      </left>
      <right style="thin">
        <color indexed="64"/>
      </right>
      <top style="medium">
        <color theme="1"/>
      </top>
      <bottom style="medium">
        <color theme="1"/>
      </bottom>
      <diagonal/>
    </border>
    <border>
      <left style="thin">
        <color indexed="64"/>
      </left>
      <right style="medium">
        <color theme="1"/>
      </right>
      <top style="medium">
        <color theme="1"/>
      </top>
      <bottom style="medium">
        <color theme="1"/>
      </bottom>
      <diagonal/>
    </border>
    <border>
      <left style="medium">
        <color theme="1"/>
      </left>
      <right style="thin">
        <color theme="1"/>
      </right>
      <top style="thin">
        <color theme="1"/>
      </top>
      <bottom style="thin">
        <color theme="1"/>
      </bottom>
      <diagonal/>
    </border>
    <border>
      <left style="thin">
        <color theme="1"/>
      </left>
      <right style="medium">
        <color theme="1"/>
      </right>
      <top style="thin">
        <color theme="1"/>
      </top>
      <bottom style="thin">
        <color theme="1"/>
      </bottom>
      <diagonal/>
    </border>
    <border>
      <left style="medium">
        <color theme="1"/>
      </left>
      <right style="thin">
        <color theme="4"/>
      </right>
      <top style="thin">
        <color theme="4"/>
      </top>
      <bottom style="thin">
        <color theme="4"/>
      </bottom>
      <diagonal/>
    </border>
    <border>
      <left style="thin">
        <color theme="4"/>
      </left>
      <right style="thin">
        <color theme="4"/>
      </right>
      <top style="thin">
        <color theme="4"/>
      </top>
      <bottom style="thin">
        <color theme="4"/>
      </bottom>
      <diagonal/>
    </border>
    <border>
      <left style="thin">
        <color theme="4"/>
      </left>
      <right style="medium">
        <color theme="1"/>
      </right>
      <top style="thin">
        <color theme="4"/>
      </top>
      <bottom style="thin">
        <color theme="4"/>
      </bottom>
      <diagonal/>
    </border>
    <border>
      <left style="medium">
        <color theme="1"/>
      </left>
      <right style="thin">
        <color theme="5"/>
      </right>
      <top style="thin">
        <color theme="5"/>
      </top>
      <bottom style="thin">
        <color theme="5"/>
      </bottom>
      <diagonal/>
    </border>
    <border>
      <left style="thin">
        <color theme="5"/>
      </left>
      <right style="thin">
        <color theme="5"/>
      </right>
      <top style="thin">
        <color theme="5"/>
      </top>
      <bottom style="thin">
        <color theme="5"/>
      </bottom>
      <diagonal/>
    </border>
    <border>
      <left style="thin">
        <color theme="5"/>
      </left>
      <right style="medium">
        <color theme="1"/>
      </right>
      <top style="thin">
        <color theme="5"/>
      </top>
      <bottom style="thin">
        <color theme="5"/>
      </bottom>
      <diagonal/>
    </border>
    <border>
      <left style="medium">
        <color theme="1"/>
      </left>
      <right style="thin">
        <color theme="1"/>
      </right>
      <top/>
      <bottom/>
      <diagonal/>
    </border>
    <border>
      <left style="thin">
        <color theme="1"/>
      </left>
      <right style="medium">
        <color theme="1"/>
      </right>
      <top/>
      <bottom/>
      <diagonal/>
    </border>
    <border>
      <left style="medium">
        <color theme="1"/>
      </left>
      <right style="thin">
        <color theme="5"/>
      </right>
      <top style="thin">
        <color theme="5"/>
      </top>
      <bottom style="medium">
        <color theme="1"/>
      </bottom>
      <diagonal/>
    </border>
    <border>
      <left style="thin">
        <color theme="5"/>
      </left>
      <right style="thin">
        <color theme="5"/>
      </right>
      <top style="thin">
        <color theme="5"/>
      </top>
      <bottom style="medium">
        <color theme="1"/>
      </bottom>
      <diagonal/>
    </border>
    <border>
      <left style="thin">
        <color theme="5"/>
      </left>
      <right style="medium">
        <color theme="1"/>
      </right>
      <top style="thin">
        <color theme="5"/>
      </top>
      <bottom style="medium">
        <color theme="1"/>
      </bottom>
      <diagonal/>
    </border>
    <border>
      <left style="medium">
        <color theme="1"/>
      </left>
      <right style="thin">
        <color theme="4"/>
      </right>
      <top style="thin">
        <color theme="4"/>
      </top>
      <bottom style="medium">
        <color theme="1"/>
      </bottom>
      <diagonal/>
    </border>
    <border>
      <left style="thin">
        <color theme="4"/>
      </left>
      <right style="thin">
        <color theme="4"/>
      </right>
      <top style="thin">
        <color theme="4"/>
      </top>
      <bottom style="medium">
        <color theme="1"/>
      </bottom>
      <diagonal/>
    </border>
    <border>
      <left style="thin">
        <color theme="4"/>
      </left>
      <right style="medium">
        <color theme="1"/>
      </right>
      <top style="thin">
        <color theme="4"/>
      </top>
      <bottom style="medium">
        <color theme="1"/>
      </bottom>
      <diagonal/>
    </border>
    <border>
      <left style="thin">
        <color theme="1"/>
      </left>
      <right/>
      <top style="medium">
        <color theme="1"/>
      </top>
      <bottom style="medium">
        <color theme="1"/>
      </bottom>
      <diagonal/>
    </border>
    <border>
      <left style="medium">
        <color indexed="64"/>
      </left>
      <right style="thin">
        <color theme="5"/>
      </right>
      <top style="medium">
        <color indexed="64"/>
      </top>
      <bottom style="medium">
        <color indexed="64"/>
      </bottom>
      <diagonal/>
    </border>
    <border>
      <left style="thin">
        <color theme="4"/>
      </left>
      <right style="thin">
        <color theme="4"/>
      </right>
      <top style="medium">
        <color indexed="64"/>
      </top>
      <bottom style="medium">
        <color indexed="64"/>
      </bottom>
      <diagonal/>
    </border>
    <border>
      <left style="thin">
        <color theme="5"/>
      </left>
      <right style="thin">
        <color theme="5"/>
      </right>
      <top style="medium">
        <color indexed="64"/>
      </top>
      <bottom style="medium">
        <color indexed="64"/>
      </bottom>
      <diagonal/>
    </border>
    <border>
      <left style="thin">
        <color theme="5"/>
      </left>
      <right/>
      <top style="medium">
        <color indexed="64"/>
      </top>
      <bottom style="medium">
        <color indexed="64"/>
      </bottom>
      <diagonal/>
    </border>
    <border>
      <left style="medium">
        <color indexed="64"/>
      </left>
      <right style="thin">
        <color theme="4"/>
      </right>
      <top style="medium">
        <color indexed="64"/>
      </top>
      <bottom style="medium">
        <color indexed="64"/>
      </bottom>
      <diagonal/>
    </border>
    <border>
      <left style="thin">
        <color theme="4"/>
      </left>
      <right style="medium">
        <color indexed="64"/>
      </right>
      <top style="medium">
        <color indexed="64"/>
      </top>
      <bottom style="medium">
        <color indexed="64"/>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thin">
        <color theme="1"/>
      </left>
      <right/>
      <top style="thin">
        <color theme="1"/>
      </top>
      <bottom style="thin">
        <color theme="1"/>
      </bottom>
      <diagonal/>
    </border>
    <border>
      <left style="medium">
        <color theme="1"/>
      </left>
      <right style="thin">
        <color indexed="64"/>
      </right>
      <top style="medium">
        <color theme="1"/>
      </top>
      <bottom/>
      <diagonal/>
    </border>
    <border>
      <left style="thin">
        <color indexed="64"/>
      </left>
      <right style="thin">
        <color indexed="64"/>
      </right>
      <top style="medium">
        <color theme="1"/>
      </top>
      <bottom/>
      <diagonal/>
    </border>
    <border>
      <left style="thin">
        <color theme="4" tint="0.39997558519241921"/>
      </left>
      <right style="thin">
        <color theme="4" tint="0.39997558519241921"/>
      </right>
      <top style="thin">
        <color theme="4" tint="0.39997558519241921"/>
      </top>
      <bottom/>
      <diagonal/>
    </border>
    <border>
      <left/>
      <right style="thin">
        <color theme="4" tint="0.39997558519241921"/>
      </right>
      <top style="thin">
        <color theme="4" tint="0.39997558519241921"/>
      </top>
      <bottom style="thin">
        <color theme="4" tint="0.39997558519241921"/>
      </bottom>
      <diagonal/>
    </border>
    <border>
      <left/>
      <right style="thin">
        <color theme="4" tint="0.39997558519241921"/>
      </right>
      <top style="thin">
        <color theme="4" tint="0.39997558519241921"/>
      </top>
      <bottom/>
      <diagonal/>
    </border>
    <border>
      <left/>
      <right/>
      <top style="medium">
        <color theme="1"/>
      </top>
      <bottom/>
      <diagonal/>
    </border>
    <border>
      <left style="thin">
        <color theme="1"/>
      </left>
      <right/>
      <top/>
      <bottom style="medium">
        <color theme="1"/>
      </bottom>
      <diagonal/>
    </border>
    <border>
      <left style="medium">
        <color indexed="64"/>
      </left>
      <right style="medium">
        <color indexed="64"/>
      </right>
      <top style="medium">
        <color indexed="64"/>
      </top>
      <bottom style="thin">
        <color theme="1"/>
      </bottom>
      <diagonal/>
    </border>
    <border>
      <left style="medium">
        <color indexed="64"/>
      </left>
      <right style="medium">
        <color indexed="64"/>
      </right>
      <top style="thin">
        <color theme="1"/>
      </top>
      <bottom style="thin">
        <color theme="1"/>
      </bottom>
      <diagonal/>
    </border>
    <border>
      <left style="medium">
        <color indexed="64"/>
      </left>
      <right style="medium">
        <color indexed="64"/>
      </right>
      <top style="thin">
        <color theme="1"/>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002060"/>
      </left>
      <right style="thin">
        <color rgb="FF002060"/>
      </right>
      <top style="medium">
        <color rgb="FF002060"/>
      </top>
      <bottom style="thin">
        <color rgb="FF002060"/>
      </bottom>
      <diagonal/>
    </border>
    <border>
      <left style="thin">
        <color rgb="FF002060"/>
      </left>
      <right style="thin">
        <color rgb="FF002060"/>
      </right>
      <top style="medium">
        <color rgb="FF002060"/>
      </top>
      <bottom style="thin">
        <color rgb="FF002060"/>
      </bottom>
      <diagonal/>
    </border>
    <border>
      <left style="thin">
        <color rgb="FF002060"/>
      </left>
      <right style="medium">
        <color rgb="FF002060"/>
      </right>
      <top style="medium">
        <color rgb="FF002060"/>
      </top>
      <bottom style="thin">
        <color rgb="FF002060"/>
      </bottom>
      <diagonal/>
    </border>
    <border>
      <left style="medium">
        <color rgb="FF002060"/>
      </left>
      <right style="thin">
        <color rgb="FF002060"/>
      </right>
      <top style="thin">
        <color rgb="FF002060"/>
      </top>
      <bottom style="thin">
        <color rgb="FF002060"/>
      </bottom>
      <diagonal/>
    </border>
    <border>
      <left style="thin">
        <color rgb="FF002060"/>
      </left>
      <right style="thin">
        <color rgb="FF002060"/>
      </right>
      <top style="thin">
        <color rgb="FF002060"/>
      </top>
      <bottom style="thin">
        <color rgb="FF002060"/>
      </bottom>
      <diagonal/>
    </border>
    <border>
      <left style="thin">
        <color rgb="FF002060"/>
      </left>
      <right style="medium">
        <color rgb="FF002060"/>
      </right>
      <top style="thin">
        <color rgb="FF002060"/>
      </top>
      <bottom style="thin">
        <color rgb="FF00206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5"/>
      </left>
      <right/>
      <top style="thin">
        <color theme="5"/>
      </top>
      <bottom style="thin">
        <color theme="5"/>
      </bottom>
      <diagonal/>
    </border>
    <border>
      <left/>
      <right style="thin">
        <color theme="5"/>
      </right>
      <top style="thin">
        <color theme="5"/>
      </top>
      <bottom style="thin">
        <color theme="5"/>
      </bottom>
      <diagonal/>
    </border>
    <border>
      <left/>
      <right/>
      <top style="thin">
        <color theme="5"/>
      </top>
      <bottom style="thin">
        <color theme="5"/>
      </bottom>
      <diagonal/>
    </border>
  </borders>
  <cellStyleXfs count="4">
    <xf numFmtId="0" fontId="0" fillId="0" borderId="0"/>
    <xf numFmtId="0" fontId="1" fillId="0" borderId="0"/>
    <xf numFmtId="9" fontId="1" fillId="0" borderId="0" applyFont="0" applyFill="0" applyBorder="0" applyAlignment="0" applyProtection="0"/>
    <xf numFmtId="0" fontId="16" fillId="0" borderId="0"/>
  </cellStyleXfs>
  <cellXfs count="174">
    <xf numFmtId="0" fontId="0" fillId="0" borderId="0" xfId="0"/>
    <xf numFmtId="14" fontId="1" fillId="0" borderId="0" xfId="1" applyNumberFormat="1" applyAlignment="1">
      <alignment horizontal="center" vertical="center"/>
    </xf>
    <xf numFmtId="0" fontId="1" fillId="0" borderId="0" xfId="1" applyAlignment="1">
      <alignment horizontal="center" vertical="center"/>
    </xf>
    <xf numFmtId="0" fontId="1" fillId="0" borderId="0" xfId="1" applyAlignment="1">
      <alignment horizontal="left" vertical="center"/>
    </xf>
    <xf numFmtId="14" fontId="2" fillId="0" borderId="0" xfId="1" applyNumberFormat="1" applyFont="1" applyAlignment="1">
      <alignment horizontal="center" vertical="center"/>
    </xf>
    <xf numFmtId="0" fontId="2" fillId="0" borderId="0" xfId="1" applyFont="1" applyAlignment="1">
      <alignment horizontal="center" vertical="center"/>
    </xf>
    <xf numFmtId="0" fontId="3" fillId="0" borderId="0" xfId="1" applyFont="1" applyAlignment="1">
      <alignment horizontal="center" vertical="center"/>
    </xf>
    <xf numFmtId="14" fontId="4" fillId="0" borderId="0" xfId="1" applyNumberFormat="1" applyFont="1" applyAlignment="1">
      <alignment horizontal="center" vertical="center"/>
    </xf>
    <xf numFmtId="0" fontId="4" fillId="0" borderId="0" xfId="1" applyFont="1" applyAlignment="1">
      <alignment horizontal="center" vertical="center"/>
    </xf>
    <xf numFmtId="1" fontId="4" fillId="0" borderId="0" xfId="1" applyNumberFormat="1" applyFont="1" applyAlignment="1">
      <alignment horizontal="center" vertical="center"/>
    </xf>
    <xf numFmtId="0" fontId="4" fillId="0" borderId="0" xfId="1" applyFont="1" applyAlignment="1">
      <alignment horizontal="left" vertical="center"/>
    </xf>
    <xf numFmtId="164" fontId="4" fillId="0" borderId="0" xfId="1" applyNumberFormat="1" applyFont="1" applyAlignment="1">
      <alignment horizontal="center" vertical="center"/>
    </xf>
    <xf numFmtId="0" fontId="1" fillId="0" borderId="1" xfId="1" applyBorder="1" applyAlignment="1">
      <alignment horizontal="center" vertical="center"/>
    </xf>
    <xf numFmtId="0" fontId="1" fillId="0" borderId="2" xfId="1" applyBorder="1" applyAlignment="1">
      <alignment horizontal="center" vertical="center"/>
    </xf>
    <xf numFmtId="0" fontId="1" fillId="0" borderId="4" xfId="1" applyBorder="1" applyAlignment="1">
      <alignment horizontal="center" vertical="center"/>
    </xf>
    <xf numFmtId="0" fontId="1" fillId="0" borderId="5" xfId="1" applyBorder="1" applyAlignment="1">
      <alignment horizontal="center" vertical="center"/>
    </xf>
    <xf numFmtId="164" fontId="1" fillId="0" borderId="0" xfId="1" applyNumberFormat="1" applyAlignment="1">
      <alignment horizontal="center" vertical="center"/>
    </xf>
    <xf numFmtId="2" fontId="1" fillId="0" borderId="0" xfId="1" applyNumberFormat="1" applyAlignment="1">
      <alignment horizontal="center" vertical="center"/>
    </xf>
    <xf numFmtId="0" fontId="1" fillId="0" borderId="7" xfId="1" applyBorder="1" applyAlignment="1">
      <alignment horizontal="center" vertical="center"/>
    </xf>
    <xf numFmtId="0" fontId="1" fillId="0" borderId="8" xfId="1" applyBorder="1" applyAlignment="1">
      <alignment horizontal="center" vertical="center"/>
    </xf>
    <xf numFmtId="0" fontId="1" fillId="2" borderId="10" xfId="1" applyFill="1" applyBorder="1" applyAlignment="1">
      <alignment horizontal="center" vertical="center"/>
    </xf>
    <xf numFmtId="0" fontId="1" fillId="2" borderId="11" xfId="1" applyFill="1" applyBorder="1" applyAlignment="1">
      <alignment horizontal="center" vertical="center"/>
    </xf>
    <xf numFmtId="0" fontId="1" fillId="0" borderId="0" xfId="1" applyAlignment="1">
      <alignment horizontal="left" vertical="top"/>
    </xf>
    <xf numFmtId="0" fontId="4" fillId="0" borderId="0" xfId="0" applyNumberFormat="1" applyFont="1" applyFill="1" applyBorder="1" applyAlignment="1" applyProtection="1">
      <alignment horizontal="center" vertical="center"/>
    </xf>
    <xf numFmtId="0" fontId="4" fillId="0" borderId="0" xfId="0" applyNumberFormat="1" applyFont="1" applyFill="1" applyBorder="1" applyAlignment="1" applyProtection="1">
      <alignment horizontal="left" vertical="center"/>
    </xf>
    <xf numFmtId="165" fontId="4" fillId="0" borderId="0" xfId="1" applyNumberFormat="1" applyFont="1" applyAlignment="1">
      <alignment horizontal="center" vertical="center"/>
    </xf>
    <xf numFmtId="165" fontId="4" fillId="3" borderId="0" xfId="1" applyNumberFormat="1" applyFont="1" applyFill="1" applyAlignment="1">
      <alignment horizontal="center" vertical="center"/>
    </xf>
    <xf numFmtId="165" fontId="4" fillId="0" borderId="0" xfId="0" applyNumberFormat="1" applyFont="1" applyFill="1" applyBorder="1" applyAlignment="1" applyProtection="1">
      <alignment horizontal="center" vertical="center"/>
    </xf>
    <xf numFmtId="165" fontId="1" fillId="0" borderId="3" xfId="1" applyNumberFormat="1" applyBorder="1" applyAlignment="1">
      <alignment horizontal="center" vertical="center"/>
    </xf>
    <xf numFmtId="165" fontId="1" fillId="0" borderId="6" xfId="1" applyNumberFormat="1" applyBorder="1" applyAlignment="1">
      <alignment horizontal="center" vertical="center"/>
    </xf>
    <xf numFmtId="165" fontId="1" fillId="0" borderId="9" xfId="1" applyNumberFormat="1" applyBorder="1" applyAlignment="1">
      <alignment horizontal="center" vertical="center"/>
    </xf>
    <xf numFmtId="165" fontId="1" fillId="2" borderId="12" xfId="1" applyNumberFormat="1" applyFill="1" applyBorder="1" applyAlignment="1">
      <alignment horizontal="center" vertical="center"/>
    </xf>
    <xf numFmtId="1" fontId="4" fillId="3" borderId="0" xfId="1" applyNumberFormat="1" applyFont="1" applyFill="1" applyAlignment="1">
      <alignment horizontal="center" vertical="center"/>
    </xf>
    <xf numFmtId="0" fontId="8" fillId="0" borderId="0" xfId="1" applyFont="1" applyAlignment="1">
      <alignment horizontal="left" vertical="top"/>
    </xf>
    <xf numFmtId="1" fontId="9" fillId="0" borderId="13" xfId="1" applyNumberFormat="1" applyFont="1" applyBorder="1" applyAlignment="1">
      <alignment horizontal="center" vertical="center"/>
    </xf>
    <xf numFmtId="2" fontId="10" fillId="5" borderId="14" xfId="1" applyNumberFormat="1" applyFont="1" applyFill="1" applyBorder="1" applyAlignment="1">
      <alignment horizontal="center" vertical="center"/>
    </xf>
    <xf numFmtId="0" fontId="10" fillId="5" borderId="15" xfId="1" applyFont="1" applyFill="1" applyBorder="1" applyAlignment="1">
      <alignment horizontal="center" vertical="center"/>
    </xf>
    <xf numFmtId="0" fontId="10" fillId="5" borderId="16" xfId="1" applyFont="1" applyFill="1" applyBorder="1" applyAlignment="1">
      <alignment horizontal="center" vertical="center"/>
    </xf>
    <xf numFmtId="1" fontId="10" fillId="5" borderId="17" xfId="1" applyNumberFormat="1" applyFont="1" applyFill="1" applyBorder="1" applyAlignment="1">
      <alignment horizontal="center" vertical="center"/>
    </xf>
    <xf numFmtId="164" fontId="10" fillId="5" borderId="18" xfId="1" applyNumberFormat="1" applyFont="1" applyFill="1" applyBorder="1" applyAlignment="1">
      <alignment horizontal="center" vertical="center"/>
    </xf>
    <xf numFmtId="1" fontId="10" fillId="5" borderId="18" xfId="1" applyNumberFormat="1" applyFont="1" applyFill="1" applyBorder="1" applyAlignment="1">
      <alignment horizontal="center" vertical="center"/>
    </xf>
    <xf numFmtId="164" fontId="10" fillId="5" borderId="19" xfId="1" applyNumberFormat="1" applyFont="1" applyFill="1" applyBorder="1" applyAlignment="1">
      <alignment horizontal="center" vertical="center"/>
    </xf>
    <xf numFmtId="0" fontId="8" fillId="0" borderId="0" xfId="1" applyFont="1" applyAlignment="1">
      <alignment horizontal="left" vertical="center"/>
    </xf>
    <xf numFmtId="0" fontId="11" fillId="0" borderId="21" xfId="1" applyFont="1" applyBorder="1" applyAlignment="1">
      <alignment horizontal="left" vertical="center"/>
    </xf>
    <xf numFmtId="0" fontId="12" fillId="0" borderId="21" xfId="1" applyFont="1" applyBorder="1" applyAlignment="1">
      <alignment horizontal="center" vertical="center"/>
    </xf>
    <xf numFmtId="1" fontId="12" fillId="0" borderId="22" xfId="1" applyNumberFormat="1" applyFont="1" applyBorder="1" applyAlignment="1">
      <alignment horizontal="center" vertical="center"/>
    </xf>
    <xf numFmtId="164" fontId="12" fillId="0" borderId="23" xfId="1" applyNumberFormat="1" applyFont="1" applyBorder="1" applyAlignment="1">
      <alignment horizontal="center" vertical="center"/>
    </xf>
    <xf numFmtId="1" fontId="12" fillId="0" borderId="23" xfId="1" applyNumberFormat="1" applyFont="1" applyBorder="1" applyAlignment="1">
      <alignment horizontal="center" vertical="center"/>
    </xf>
    <xf numFmtId="164" fontId="12" fillId="0" borderId="24" xfId="1" applyNumberFormat="1" applyFont="1" applyBorder="1" applyAlignment="1">
      <alignment horizontal="center" vertical="center"/>
    </xf>
    <xf numFmtId="1" fontId="12" fillId="0" borderId="25" xfId="1" applyNumberFormat="1" applyFont="1" applyBorder="1" applyAlignment="1">
      <alignment horizontal="center" vertical="center"/>
    </xf>
    <xf numFmtId="164" fontId="12" fillId="0" borderId="26" xfId="1" applyNumberFormat="1" applyFont="1" applyBorder="1" applyAlignment="1">
      <alignment horizontal="center" vertical="center"/>
    </xf>
    <xf numFmtId="1" fontId="12" fillId="0" borderId="26" xfId="1" applyNumberFormat="1" applyFont="1" applyBorder="1" applyAlignment="1">
      <alignment horizontal="center" vertical="center"/>
    </xf>
    <xf numFmtId="164" fontId="12" fillId="0" borderId="27" xfId="1" applyNumberFormat="1" applyFont="1" applyBorder="1" applyAlignment="1">
      <alignment horizontal="center" vertical="center"/>
    </xf>
    <xf numFmtId="0" fontId="13" fillId="0" borderId="0" xfId="1" applyFont="1" applyAlignment="1">
      <alignment horizontal="left" vertical="center"/>
    </xf>
    <xf numFmtId="0" fontId="11" fillId="0" borderId="28" xfId="1" applyFont="1" applyBorder="1" applyAlignment="1">
      <alignment horizontal="center" vertical="center"/>
    </xf>
    <xf numFmtId="0" fontId="11" fillId="0" borderId="29" xfId="1" applyFont="1" applyBorder="1" applyAlignment="1">
      <alignment horizontal="left" vertical="center"/>
    </xf>
    <xf numFmtId="1" fontId="12" fillId="0" borderId="30" xfId="1" applyNumberFormat="1" applyFont="1" applyBorder="1" applyAlignment="1">
      <alignment horizontal="center" vertical="center"/>
    </xf>
    <xf numFmtId="164" fontId="12" fillId="0" borderId="13" xfId="1" applyNumberFormat="1" applyFont="1" applyBorder="1" applyAlignment="1">
      <alignment horizontal="center" vertical="center"/>
    </xf>
    <xf numFmtId="1" fontId="12" fillId="0" borderId="31" xfId="1" applyNumberFormat="1" applyFont="1" applyBorder="1" applyAlignment="1">
      <alignment horizontal="center" vertical="center"/>
    </xf>
    <xf numFmtId="164" fontId="12" fillId="0" borderId="32" xfId="1" applyNumberFormat="1" applyFont="1" applyBorder="1" applyAlignment="1">
      <alignment horizontal="center" vertical="center"/>
    </xf>
    <xf numFmtId="1" fontId="12" fillId="0" borderId="33" xfId="1" applyNumberFormat="1" applyFont="1" applyBorder="1" applyAlignment="1">
      <alignment horizontal="center" vertical="center"/>
    </xf>
    <xf numFmtId="164" fontId="12" fillId="0" borderId="34" xfId="1" applyNumberFormat="1" applyFont="1" applyBorder="1" applyAlignment="1">
      <alignment horizontal="center" vertical="center"/>
    </xf>
    <xf numFmtId="1" fontId="12" fillId="0" borderId="34" xfId="1" applyNumberFormat="1" applyFont="1" applyBorder="1" applyAlignment="1">
      <alignment horizontal="center" vertical="center"/>
    </xf>
    <xf numFmtId="164" fontId="12" fillId="0" borderId="35" xfId="1" applyNumberFormat="1" applyFont="1" applyBorder="1" applyAlignment="1">
      <alignment horizontal="center" vertical="center"/>
    </xf>
    <xf numFmtId="2" fontId="12" fillId="2" borderId="14" xfId="1" applyNumberFormat="1" applyFont="1" applyFill="1" applyBorder="1" applyAlignment="1">
      <alignment horizontal="center" vertical="center"/>
    </xf>
    <xf numFmtId="0" fontId="12" fillId="2" borderId="15" xfId="1" applyFont="1" applyFill="1" applyBorder="1" applyAlignment="1">
      <alignment horizontal="center" vertical="center"/>
    </xf>
    <xf numFmtId="0" fontId="12" fillId="2" borderId="36" xfId="1" applyFont="1" applyFill="1" applyBorder="1" applyAlignment="1">
      <alignment horizontal="center" vertical="center"/>
    </xf>
    <xf numFmtId="1" fontId="12" fillId="2" borderId="37" xfId="1" applyNumberFormat="1" applyFont="1" applyFill="1" applyBorder="1" applyAlignment="1">
      <alignment horizontal="center" vertical="center"/>
    </xf>
    <xf numFmtId="1" fontId="12" fillId="2" borderId="39" xfId="1" applyNumberFormat="1" applyFont="1" applyFill="1" applyBorder="1" applyAlignment="1">
      <alignment horizontal="center" vertical="center"/>
    </xf>
    <xf numFmtId="164" fontId="12" fillId="2" borderId="38" xfId="1" applyNumberFormat="1" applyFont="1" applyFill="1" applyBorder="1" applyAlignment="1">
      <alignment horizontal="center" vertical="center"/>
    </xf>
    <xf numFmtId="1" fontId="12" fillId="2" borderId="41" xfId="1" applyNumberFormat="1" applyFont="1" applyFill="1" applyBorder="1" applyAlignment="1">
      <alignment horizontal="center" vertical="center"/>
    </xf>
    <xf numFmtId="1" fontId="12" fillId="2" borderId="38" xfId="1" applyNumberFormat="1" applyFont="1" applyFill="1" applyBorder="1" applyAlignment="1">
      <alignment horizontal="center" vertical="center"/>
    </xf>
    <xf numFmtId="0" fontId="13" fillId="0" borderId="0" xfId="1" applyFont="1" applyAlignment="1">
      <alignment horizontal="center" vertical="center"/>
    </xf>
    <xf numFmtId="2" fontId="5" fillId="0" borderId="0" xfId="1" applyNumberFormat="1" applyFont="1" applyAlignment="1">
      <alignment horizontal="center" vertical="center"/>
    </xf>
    <xf numFmtId="0" fontId="5" fillId="0" borderId="0" xfId="1" applyFont="1" applyAlignment="1">
      <alignment horizontal="left" vertical="top"/>
    </xf>
    <xf numFmtId="1" fontId="8" fillId="0" borderId="0" xfId="1" applyNumberFormat="1" applyFont="1" applyAlignment="1">
      <alignment horizontal="left" vertical="top"/>
    </xf>
    <xf numFmtId="164" fontId="8" fillId="0" borderId="0" xfId="1" applyNumberFormat="1" applyFont="1" applyAlignment="1">
      <alignment horizontal="left" vertical="top"/>
    </xf>
    <xf numFmtId="1" fontId="5" fillId="0" borderId="0" xfId="1" applyNumberFormat="1" applyFont="1" applyAlignment="1">
      <alignment horizontal="left" vertical="top"/>
    </xf>
    <xf numFmtId="164" fontId="5" fillId="0" borderId="0" xfId="1" applyNumberFormat="1" applyFont="1" applyAlignment="1">
      <alignment horizontal="left" vertical="top"/>
    </xf>
    <xf numFmtId="9" fontId="5" fillId="0" borderId="0" xfId="2" applyFont="1" applyFill="1" applyBorder="1" applyAlignment="1">
      <alignment horizontal="left" vertical="top"/>
    </xf>
    <xf numFmtId="2" fontId="8" fillId="0" borderId="0" xfId="1" applyNumberFormat="1" applyFont="1" applyAlignment="1">
      <alignment horizontal="center" vertical="center"/>
    </xf>
    <xf numFmtId="165" fontId="12" fillId="0" borderId="26" xfId="1" applyNumberFormat="1" applyFont="1" applyBorder="1" applyAlignment="1">
      <alignment horizontal="center" vertical="center"/>
    </xf>
    <xf numFmtId="165" fontId="9" fillId="0" borderId="13" xfId="1" applyNumberFormat="1" applyFont="1" applyBorder="1" applyAlignment="1">
      <alignment horizontal="center" vertical="center"/>
    </xf>
    <xf numFmtId="165" fontId="10" fillId="5" borderId="19" xfId="1" applyNumberFormat="1" applyFont="1" applyFill="1" applyBorder="1" applyAlignment="1">
      <alignment horizontal="center" vertical="center"/>
    </xf>
    <xf numFmtId="165" fontId="12" fillId="0" borderId="27" xfId="1" applyNumberFormat="1" applyFont="1" applyBorder="1" applyAlignment="1">
      <alignment horizontal="center" vertical="center"/>
    </xf>
    <xf numFmtId="165" fontId="12" fillId="2" borderId="42" xfId="1" applyNumberFormat="1" applyFont="1" applyFill="1" applyBorder="1" applyAlignment="1">
      <alignment horizontal="center" vertical="center"/>
    </xf>
    <xf numFmtId="165" fontId="5" fillId="0" borderId="0" xfId="1" applyNumberFormat="1" applyFont="1" applyAlignment="1">
      <alignment horizontal="left" vertical="top"/>
    </xf>
    <xf numFmtId="165" fontId="8" fillId="0" borderId="0" xfId="1" applyNumberFormat="1" applyFont="1" applyAlignment="1">
      <alignment horizontal="left" vertical="top"/>
    </xf>
    <xf numFmtId="165" fontId="12" fillId="2" borderId="38" xfId="1" applyNumberFormat="1" applyFont="1" applyFill="1" applyBorder="1" applyAlignment="1">
      <alignment horizontal="center" vertical="center"/>
    </xf>
    <xf numFmtId="165" fontId="12" fillId="2" borderId="40" xfId="1" applyNumberFormat="1" applyFont="1" applyFill="1" applyBorder="1" applyAlignment="1">
      <alignment horizontal="center" vertical="center"/>
    </xf>
    <xf numFmtId="0" fontId="11" fillId="0" borderId="20" xfId="1" applyFont="1" applyFill="1" applyBorder="1" applyAlignment="1">
      <alignment horizontal="center" vertical="center"/>
    </xf>
    <xf numFmtId="165" fontId="12" fillId="0" borderId="23" xfId="1" applyNumberFormat="1" applyFont="1" applyBorder="1" applyAlignment="1">
      <alignment horizontal="center" vertical="center"/>
    </xf>
    <xf numFmtId="165" fontId="12" fillId="0" borderId="24" xfId="1" applyNumberFormat="1" applyFont="1" applyBorder="1" applyAlignment="1">
      <alignment horizontal="center" vertical="center"/>
    </xf>
    <xf numFmtId="165" fontId="12" fillId="0" borderId="32" xfId="1" applyNumberFormat="1" applyFont="1" applyBorder="1" applyAlignment="1">
      <alignment horizontal="center" vertical="center"/>
    </xf>
    <xf numFmtId="165" fontId="12" fillId="0" borderId="13" xfId="1" applyNumberFormat="1" applyFont="1" applyBorder="1" applyAlignment="1">
      <alignment horizontal="center" vertical="center"/>
    </xf>
    <xf numFmtId="2" fontId="5" fillId="6" borderId="0" xfId="1" applyNumberFormat="1" applyFont="1" applyFill="1" applyAlignment="1">
      <alignment horizontal="center" vertical="center"/>
    </xf>
    <xf numFmtId="0" fontId="8" fillId="6" borderId="0" xfId="1" applyFont="1" applyFill="1" applyAlignment="1">
      <alignment horizontal="left" vertical="top"/>
    </xf>
    <xf numFmtId="1" fontId="8" fillId="6" borderId="0" xfId="1" applyNumberFormat="1" applyFont="1" applyFill="1" applyAlignment="1">
      <alignment horizontal="left" vertical="top"/>
    </xf>
    <xf numFmtId="1" fontId="10" fillId="5" borderId="45" xfId="1" applyNumberFormat="1" applyFont="1" applyFill="1" applyBorder="1" applyAlignment="1">
      <alignment horizontal="center" vertical="center"/>
    </xf>
    <xf numFmtId="1" fontId="10" fillId="5" borderId="46" xfId="1" applyNumberFormat="1" applyFont="1" applyFill="1" applyBorder="1" applyAlignment="1">
      <alignment horizontal="center" vertical="center"/>
    </xf>
    <xf numFmtId="1" fontId="12" fillId="2" borderId="10" xfId="1" applyNumberFormat="1" applyFont="1" applyFill="1" applyBorder="1" applyAlignment="1">
      <alignment horizontal="center" vertical="center"/>
    </xf>
    <xf numFmtId="1" fontId="12" fillId="2" borderId="11" xfId="1" applyNumberFormat="1" applyFont="1" applyFill="1" applyBorder="1" applyAlignment="1">
      <alignment horizontal="center" vertical="center"/>
    </xf>
    <xf numFmtId="1" fontId="12" fillId="2" borderId="12" xfId="1" applyNumberFormat="1" applyFont="1" applyFill="1" applyBorder="1" applyAlignment="1">
      <alignment horizontal="center" vertical="center"/>
    </xf>
    <xf numFmtId="0" fontId="11" fillId="0" borderId="44" xfId="1" applyFont="1" applyBorder="1" applyAlignment="1">
      <alignment horizontal="left" vertical="center"/>
    </xf>
    <xf numFmtId="0" fontId="10" fillId="5" borderId="50" xfId="1" applyFont="1" applyFill="1" applyBorder="1" applyAlignment="1">
      <alignment horizontal="center" vertical="center"/>
    </xf>
    <xf numFmtId="0" fontId="12" fillId="2" borderId="51" xfId="1" applyFont="1" applyFill="1" applyBorder="1" applyAlignment="1">
      <alignment horizontal="center" vertical="center"/>
    </xf>
    <xf numFmtId="0" fontId="12" fillId="0" borderId="52" xfId="1" applyFont="1" applyBorder="1" applyAlignment="1">
      <alignment horizontal="center" vertical="center"/>
    </xf>
    <xf numFmtId="0" fontId="12" fillId="0" borderId="53" xfId="1" applyFont="1" applyBorder="1" applyAlignment="1">
      <alignment horizontal="center" vertical="center"/>
    </xf>
    <xf numFmtId="0" fontId="12" fillId="0" borderId="54" xfId="1" applyFont="1" applyBorder="1" applyAlignment="1">
      <alignment horizontal="center" vertical="center"/>
    </xf>
    <xf numFmtId="166" fontId="12" fillId="0" borderId="48" xfId="1" applyNumberFormat="1" applyFont="1" applyBorder="1" applyAlignment="1">
      <alignment horizontal="center" vertical="center"/>
    </xf>
    <xf numFmtId="166" fontId="12" fillId="0" borderId="43" xfId="1" applyNumberFormat="1" applyFont="1" applyBorder="1" applyAlignment="1">
      <alignment horizontal="center" vertical="center"/>
    </xf>
    <xf numFmtId="166" fontId="12" fillId="0" borderId="49" xfId="1" applyNumberFormat="1" applyFont="1" applyBorder="1" applyAlignment="1">
      <alignment horizontal="center" vertical="center"/>
    </xf>
    <xf numFmtId="166" fontId="12" fillId="0" borderId="47" xfId="1" applyNumberFormat="1" applyFont="1" applyBorder="1" applyAlignment="1">
      <alignment horizontal="center" vertical="center"/>
    </xf>
    <xf numFmtId="0" fontId="16" fillId="0" borderId="0" xfId="3"/>
    <xf numFmtId="0" fontId="17" fillId="0" borderId="0" xfId="3" applyFont="1" applyAlignment="1">
      <alignment horizontal="center" vertical="center"/>
    </xf>
    <xf numFmtId="0" fontId="16" fillId="0" borderId="0" xfId="3" applyAlignment="1">
      <alignment horizontal="center" vertical="center"/>
    </xf>
    <xf numFmtId="0" fontId="18" fillId="7" borderId="58" xfId="3" applyFont="1" applyFill="1" applyBorder="1" applyAlignment="1">
      <alignment vertical="center"/>
    </xf>
    <xf numFmtId="0" fontId="18" fillId="7" borderId="59" xfId="3" applyFont="1" applyFill="1" applyBorder="1" applyAlignment="1">
      <alignment vertical="center"/>
    </xf>
    <xf numFmtId="0" fontId="18" fillId="7" borderId="61" xfId="3" applyFont="1" applyFill="1" applyBorder="1" applyAlignment="1">
      <alignment vertical="center"/>
    </xf>
    <xf numFmtId="0" fontId="18" fillId="7" borderId="62" xfId="3" applyFont="1" applyFill="1" applyBorder="1" applyAlignment="1">
      <alignment vertical="center"/>
    </xf>
    <xf numFmtId="14" fontId="19" fillId="0" borderId="63" xfId="3" applyNumberFormat="1" applyFont="1" applyBorder="1" applyAlignment="1">
      <alignment horizontal="center" vertical="center"/>
    </xf>
    <xf numFmtId="0" fontId="18" fillId="8" borderId="26" xfId="3" applyFont="1" applyFill="1" applyBorder="1" applyAlignment="1">
      <alignment vertical="center"/>
    </xf>
    <xf numFmtId="0" fontId="19" fillId="0" borderId="63" xfId="3" applyFont="1" applyBorder="1" applyAlignment="1">
      <alignment horizontal="center" vertical="center"/>
    </xf>
    <xf numFmtId="0" fontId="21" fillId="0" borderId="0" xfId="3" applyFont="1" applyAlignment="1">
      <alignment vertical="center"/>
    </xf>
    <xf numFmtId="0" fontId="21" fillId="2" borderId="5" xfId="3" applyFont="1" applyFill="1" applyBorder="1" applyAlignment="1">
      <alignment horizontal="center" vertical="center"/>
    </xf>
    <xf numFmtId="0" fontId="21" fillId="2" borderId="66" xfId="3" applyFont="1" applyFill="1" applyBorder="1" applyAlignment="1">
      <alignment horizontal="center" vertical="center"/>
    </xf>
    <xf numFmtId="0" fontId="22" fillId="10" borderId="64" xfId="3" applyFont="1" applyFill="1" applyBorder="1" applyAlignment="1" applyProtection="1">
      <alignment horizontal="center" vertical="center"/>
      <protection locked="0"/>
    </xf>
    <xf numFmtId="0" fontId="22" fillId="0" borderId="64" xfId="3" applyFont="1" applyBorder="1" applyAlignment="1" applyProtection="1">
      <alignment vertical="center"/>
      <protection hidden="1"/>
    </xf>
    <xf numFmtId="0" fontId="22" fillId="0" borderId="65" xfId="3" applyFont="1" applyBorder="1" applyAlignment="1" applyProtection="1">
      <alignment vertical="center"/>
      <protection hidden="1"/>
    </xf>
    <xf numFmtId="0" fontId="22" fillId="0" borderId="66" xfId="3" applyFont="1" applyBorder="1" applyAlignment="1" applyProtection="1">
      <alignment vertical="center"/>
      <protection hidden="1"/>
    </xf>
    <xf numFmtId="1" fontId="22" fillId="0" borderId="5" xfId="3" applyNumberFormat="1" applyFont="1" applyBorder="1" applyAlignment="1" applyProtection="1">
      <alignment horizontal="center" vertical="center"/>
      <protection hidden="1"/>
    </xf>
    <xf numFmtId="164" fontId="22" fillId="0" borderId="5" xfId="3" applyNumberFormat="1" applyFont="1" applyBorder="1" applyAlignment="1" applyProtection="1">
      <alignment horizontal="center" vertical="center"/>
      <protection hidden="1"/>
    </xf>
    <xf numFmtId="0" fontId="22" fillId="10" borderId="5" xfId="3" applyFont="1" applyFill="1" applyBorder="1" applyAlignment="1" applyProtection="1">
      <alignment horizontal="center" vertical="center"/>
      <protection locked="0"/>
    </xf>
    <xf numFmtId="164" fontId="23" fillId="0" borderId="5" xfId="3" applyNumberFormat="1" applyFont="1" applyBorder="1" applyAlignment="1" applyProtection="1">
      <alignment horizontal="center" vertical="center"/>
      <protection hidden="1"/>
    </xf>
    <xf numFmtId="1" fontId="23" fillId="0" borderId="5" xfId="3" applyNumberFormat="1" applyFont="1" applyBorder="1" applyAlignment="1" applyProtection="1">
      <alignment horizontal="center" vertical="center"/>
      <protection hidden="1"/>
    </xf>
    <xf numFmtId="0" fontId="22" fillId="2" borderId="5" xfId="3" applyFont="1" applyFill="1" applyBorder="1" applyAlignment="1" applyProtection="1">
      <alignment horizontal="center" vertical="center"/>
      <protection locked="0"/>
    </xf>
    <xf numFmtId="0" fontId="22" fillId="2" borderId="64" xfId="3" applyFont="1" applyFill="1" applyBorder="1" applyAlignment="1" applyProtection="1">
      <alignment vertical="center"/>
      <protection hidden="1"/>
    </xf>
    <xf numFmtId="0" fontId="22" fillId="2" borderId="65" xfId="3" applyFont="1" applyFill="1" applyBorder="1" applyAlignment="1" applyProtection="1">
      <alignment vertical="center"/>
      <protection hidden="1"/>
    </xf>
    <xf numFmtId="0" fontId="22" fillId="2" borderId="66" xfId="3" applyFont="1" applyFill="1" applyBorder="1" applyAlignment="1" applyProtection="1">
      <alignment vertical="center"/>
      <protection hidden="1"/>
    </xf>
    <xf numFmtId="164" fontId="23" fillId="2" borderId="5" xfId="3" applyNumberFormat="1" applyFont="1" applyFill="1" applyBorder="1" applyAlignment="1" applyProtection="1">
      <alignment horizontal="center" vertical="center"/>
      <protection hidden="1"/>
    </xf>
    <xf numFmtId="1" fontId="23" fillId="2" borderId="5" xfId="3" applyNumberFormat="1" applyFont="1" applyFill="1" applyBorder="1" applyAlignment="1" applyProtection="1">
      <alignment horizontal="center" vertical="center"/>
      <protection hidden="1"/>
    </xf>
    <xf numFmtId="0" fontId="19" fillId="0" borderId="0" xfId="3" applyFont="1" applyAlignment="1" applyProtection="1">
      <alignment horizontal="center" vertical="center"/>
      <protection hidden="1"/>
    </xf>
    <xf numFmtId="164" fontId="15" fillId="0" borderId="0" xfId="3" applyNumberFormat="1" applyFont="1" applyAlignment="1" applyProtection="1">
      <alignment horizontal="center" vertical="center"/>
      <protection hidden="1"/>
    </xf>
    <xf numFmtId="2" fontId="15" fillId="0" borderId="0" xfId="3" applyNumberFormat="1" applyFont="1" applyAlignment="1" applyProtection="1">
      <alignment horizontal="center" vertical="center"/>
      <protection hidden="1"/>
    </xf>
    <xf numFmtId="164" fontId="24" fillId="0" borderId="26" xfId="3" applyNumberFormat="1" applyFont="1" applyBorder="1" applyAlignment="1">
      <alignment horizontal="center" vertical="center"/>
    </xf>
    <xf numFmtId="164" fontId="16" fillId="0" borderId="0" xfId="3" applyNumberFormat="1"/>
    <xf numFmtId="0" fontId="16" fillId="0" borderId="0" xfId="3" applyAlignment="1">
      <alignment vertical="center"/>
    </xf>
    <xf numFmtId="164" fontId="16" fillId="0" borderId="0" xfId="3" applyNumberFormat="1" applyAlignment="1">
      <alignment vertical="center"/>
    </xf>
    <xf numFmtId="0" fontId="25" fillId="8" borderId="26" xfId="3" applyFont="1" applyFill="1" applyBorder="1" applyAlignment="1">
      <alignment horizontal="left" vertical="center"/>
    </xf>
    <xf numFmtId="164" fontId="25" fillId="8" borderId="26" xfId="3" applyNumberFormat="1" applyFont="1" applyFill="1" applyBorder="1" applyAlignment="1">
      <alignment horizontal="center" vertical="center"/>
    </xf>
    <xf numFmtId="0" fontId="1" fillId="2" borderId="0" xfId="1" applyFill="1" applyAlignment="1">
      <alignment horizontal="center" vertical="center"/>
    </xf>
    <xf numFmtId="1" fontId="6" fillId="4" borderId="0" xfId="1" applyNumberFormat="1" applyFont="1" applyFill="1" applyAlignment="1">
      <alignment horizontal="center" vertical="center"/>
    </xf>
    <xf numFmtId="2" fontId="5" fillId="2" borderId="0" xfId="1" applyNumberFormat="1" applyFont="1" applyFill="1" applyAlignment="1">
      <alignment horizontal="center" vertical="center"/>
    </xf>
    <xf numFmtId="9" fontId="5" fillId="0" borderId="0" xfId="2" applyFont="1" applyFill="1" applyBorder="1" applyAlignment="1">
      <alignment horizontal="center" vertical="center"/>
    </xf>
    <xf numFmtId="1" fontId="5" fillId="0" borderId="0" xfId="1" applyNumberFormat="1" applyFont="1" applyAlignment="1">
      <alignment horizontal="center" vertical="center"/>
    </xf>
    <xf numFmtId="1" fontId="7" fillId="2" borderId="0" xfId="1" applyNumberFormat="1" applyFont="1" applyFill="1" applyAlignment="1">
      <alignment horizontal="center" vertical="center"/>
    </xf>
    <xf numFmtId="0" fontId="17" fillId="0" borderId="55" xfId="3" applyFont="1" applyBorder="1" applyAlignment="1">
      <alignment horizontal="center" vertical="center"/>
    </xf>
    <xf numFmtId="0" fontId="17" fillId="0" borderId="56" xfId="3" applyFont="1" applyBorder="1" applyAlignment="1">
      <alignment horizontal="center" vertical="center"/>
    </xf>
    <xf numFmtId="0" fontId="17" fillId="0" borderId="57" xfId="3" applyFont="1" applyBorder="1" applyAlignment="1">
      <alignment horizontal="center" vertical="center"/>
    </xf>
    <xf numFmtId="0" fontId="21" fillId="2" borderId="64" xfId="3" applyFont="1" applyFill="1" applyBorder="1" applyAlignment="1">
      <alignment horizontal="center" vertical="center"/>
    </xf>
    <xf numFmtId="0" fontId="21" fillId="2" borderId="65" xfId="3" applyFont="1" applyFill="1" applyBorder="1" applyAlignment="1">
      <alignment horizontal="center" vertical="center"/>
    </xf>
    <xf numFmtId="0" fontId="21" fillId="2" borderId="66" xfId="3" applyFont="1" applyFill="1" applyBorder="1" applyAlignment="1">
      <alignment horizontal="center" vertical="center"/>
    </xf>
    <xf numFmtId="9" fontId="24" fillId="0" borderId="67" xfId="3" applyNumberFormat="1" applyFont="1" applyBorder="1" applyAlignment="1">
      <alignment horizontal="left" vertical="center"/>
    </xf>
    <xf numFmtId="9" fontId="24" fillId="0" borderId="68" xfId="3" applyNumberFormat="1" applyFont="1" applyBorder="1" applyAlignment="1">
      <alignment horizontal="left" vertical="center"/>
    </xf>
    <xf numFmtId="0" fontId="20" fillId="0" borderId="67" xfId="3" applyFont="1" applyBorder="1" applyAlignment="1">
      <alignment horizontal="center" vertical="center"/>
    </xf>
    <xf numFmtId="0" fontId="20" fillId="0" borderId="69" xfId="3" applyFont="1" applyBorder="1" applyAlignment="1">
      <alignment horizontal="center" vertical="center"/>
    </xf>
    <xf numFmtId="0" fontId="20" fillId="0" borderId="68" xfId="3" applyFont="1" applyBorder="1" applyAlignment="1">
      <alignment horizontal="center" vertical="center"/>
    </xf>
    <xf numFmtId="0" fontId="19" fillId="9" borderId="67" xfId="3" applyFont="1" applyFill="1" applyBorder="1" applyAlignment="1" applyProtection="1">
      <alignment horizontal="left" vertical="center"/>
      <protection locked="0"/>
    </xf>
    <xf numFmtId="0" fontId="19" fillId="9" borderId="68" xfId="3" applyFont="1" applyFill="1" applyBorder="1" applyAlignment="1" applyProtection="1">
      <alignment horizontal="left" vertical="center"/>
      <protection locked="0"/>
    </xf>
    <xf numFmtId="0" fontId="19" fillId="9" borderId="67" xfId="3" quotePrefix="1" applyFont="1" applyFill="1" applyBorder="1" applyAlignment="1" applyProtection="1">
      <alignment horizontal="left" vertical="center"/>
      <protection locked="0"/>
    </xf>
    <xf numFmtId="0" fontId="19" fillId="9" borderId="68" xfId="3" quotePrefix="1" applyFont="1" applyFill="1" applyBorder="1" applyAlignment="1" applyProtection="1">
      <alignment horizontal="left" vertical="center"/>
      <protection locked="0"/>
    </xf>
    <xf numFmtId="0" fontId="24" fillId="0" borderId="67" xfId="3" applyFont="1" applyBorder="1" applyAlignment="1">
      <alignment horizontal="left" vertical="center"/>
    </xf>
    <xf numFmtId="0" fontId="24" fillId="0" borderId="68" xfId="3" applyFont="1" applyBorder="1" applyAlignment="1">
      <alignment horizontal="left" vertical="center"/>
    </xf>
    <xf numFmtId="0" fontId="19" fillId="2" borderId="60" xfId="3" applyFont="1" applyFill="1" applyBorder="1" applyAlignment="1">
      <alignment horizontal="center" vertical="center"/>
    </xf>
  </cellXfs>
  <cellStyles count="4">
    <cellStyle name="Normal" xfId="0" builtinId="0"/>
    <cellStyle name="Normal 2" xfId="1" xr:uid="{B12402C5-78DA-754C-83AA-39A31A7E9D78}"/>
    <cellStyle name="Normal 3" xfId="3" xr:uid="{DAB6BA8F-C89B-4F67-8FF2-9FAF42E47AE1}"/>
    <cellStyle name="Pourcentage 2" xfId="2" xr:uid="{B4C614D1-3242-2F42-9367-6F8BC1778CCD}"/>
  </cellStyles>
  <dxfs count="50">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val="0"/>
        <i val="0"/>
        <strike val="0"/>
        <condense val="0"/>
        <extend val="0"/>
        <outline val="0"/>
        <shadow val="0"/>
        <u val="none"/>
        <vertAlign val="baseline"/>
        <sz val="13"/>
        <color rgb="FF000000"/>
        <name val="Tw Cen MT"/>
        <family val="2"/>
        <scheme val="none"/>
      </font>
      <numFmt numFmtId="165" formatCode="#,##0.00\ &quot;€&quo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strike val="0"/>
        <outline val="0"/>
        <shadow val="0"/>
        <u val="none"/>
        <vertAlign val="baseline"/>
        <sz val="13"/>
        <color rgb="FF000000"/>
        <name val="Tw Cen MT"/>
        <family val="2"/>
        <scheme val="none"/>
      </font>
      <numFmt numFmtId="165" formatCode="#,##0.00\ &quot;€&quot;"/>
      <fill>
        <patternFill patternType="solid">
          <fgColor indexed="64"/>
          <bgColor theme="6" tint="0.39997558519241921"/>
        </patternFill>
      </fill>
      <alignment horizontal="center" vertical="center" textRotation="0" wrapText="0" indent="0" justifyLastLine="0" shrinkToFit="0" readingOrder="0"/>
    </dxf>
    <dxf>
      <font>
        <b val="0"/>
        <i val="0"/>
        <strike val="0"/>
        <condense val="0"/>
        <extend val="0"/>
        <outline val="0"/>
        <shadow val="0"/>
        <u val="none"/>
        <vertAlign val="baseline"/>
        <sz val="13"/>
        <color rgb="FF000000"/>
        <name val="Tw Cen MT"/>
        <family val="2"/>
        <scheme val="none"/>
      </font>
      <numFmt numFmtId="165" formatCode="#,##0.00\ &quot;€&quo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3"/>
        <color rgb="FF000000"/>
        <name val="Tw Cen MT"/>
        <family val="2"/>
        <scheme val="none"/>
      </font>
      <numFmt numFmtId="1" formatCode="0"/>
      <fill>
        <patternFill patternType="solid">
          <fgColor indexed="64"/>
          <bgColor theme="6" tint="0.39997558519241921"/>
        </patternFill>
      </fill>
      <alignment horizontal="center" vertical="center" textRotation="0" wrapText="0" indent="0" justifyLastLine="0" shrinkToFit="0" readingOrder="0"/>
    </dxf>
    <dxf>
      <font>
        <b val="0"/>
        <i val="0"/>
        <strike val="0"/>
        <condense val="0"/>
        <extend val="0"/>
        <outline val="0"/>
        <shadow val="0"/>
        <u val="none"/>
        <vertAlign val="baseline"/>
        <sz val="13"/>
        <color rgb="FF000000"/>
        <name val="Tw Cen MT"/>
        <family val="2"/>
        <scheme val="none"/>
      </font>
      <numFmt numFmtId="165" formatCode="#,##0.00\ &quot;€&quo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strike val="0"/>
        <outline val="0"/>
        <shadow val="0"/>
        <u val="none"/>
        <vertAlign val="baseline"/>
        <sz val="13"/>
        <color rgb="FF000000"/>
        <name val="Tw Cen MT"/>
        <family val="2"/>
        <scheme val="none"/>
      </font>
      <numFmt numFmtId="165" formatCode="#,##0.00\ &quot;€&quot;"/>
      <alignment horizontal="center" vertical="center" textRotation="0" wrapText="0" indent="0" justifyLastLine="0" shrinkToFit="0" readingOrder="0"/>
    </dxf>
    <dxf>
      <font>
        <b val="0"/>
        <i val="0"/>
        <strike val="0"/>
        <condense val="0"/>
        <extend val="0"/>
        <outline val="0"/>
        <shadow val="0"/>
        <u val="none"/>
        <vertAlign val="baseline"/>
        <sz val="13"/>
        <color rgb="FF000000"/>
        <name val="Tw Cen MT"/>
        <family val="2"/>
        <scheme val="none"/>
      </font>
      <numFmt numFmtId="165" formatCode="#,##0.00\ &quot;€&quo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strike val="0"/>
        <outline val="0"/>
        <shadow val="0"/>
        <u val="none"/>
        <vertAlign val="baseline"/>
        <sz val="13"/>
        <color rgb="FF000000"/>
        <name val="Tw Cen MT"/>
        <family val="2"/>
        <scheme val="none"/>
      </font>
      <numFmt numFmtId="165" formatCode="#,##0.00\ &quot;€&quot;"/>
      <alignment horizontal="center" vertical="center" textRotation="0" wrapText="0" indent="0" justifyLastLine="0" shrinkToFit="0" readingOrder="0"/>
    </dxf>
    <dxf>
      <font>
        <b val="0"/>
        <i val="0"/>
        <strike val="0"/>
        <condense val="0"/>
        <extend val="0"/>
        <outline val="0"/>
        <shadow val="0"/>
        <u val="none"/>
        <vertAlign val="baseline"/>
        <sz val="13"/>
        <color rgb="FF000000"/>
        <name val="Tw Cen MT"/>
        <family val="2"/>
        <scheme val="none"/>
      </font>
      <numFmt numFmtId="165" formatCode="#,##0.00\ &quot;€&quo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strike val="0"/>
        <outline val="0"/>
        <shadow val="0"/>
        <u val="none"/>
        <vertAlign val="baseline"/>
        <sz val="13"/>
        <color rgb="FF000000"/>
        <name val="Tw Cen MT"/>
        <family val="2"/>
        <scheme val="none"/>
      </font>
      <numFmt numFmtId="165" formatCode="#,##0.00\ &quot;€&quot;"/>
      <alignment horizontal="center" vertical="center" textRotation="0" wrapText="0" indent="0" justifyLastLine="0" shrinkToFit="0" readingOrder="0"/>
    </dxf>
    <dxf>
      <font>
        <b val="0"/>
        <i val="0"/>
        <strike val="0"/>
        <condense val="0"/>
        <extend val="0"/>
        <outline val="0"/>
        <shadow val="0"/>
        <u val="none"/>
        <vertAlign val="baseline"/>
        <sz val="13"/>
        <color rgb="FF000000"/>
        <name val="Tw Cen MT"/>
        <family val="2"/>
        <scheme val="none"/>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strike val="0"/>
        <outline val="0"/>
        <shadow val="0"/>
        <u val="none"/>
        <vertAlign val="baseline"/>
        <sz val="13"/>
        <color rgb="FF000000"/>
        <name val="Tw Cen MT"/>
        <family val="2"/>
        <scheme val="none"/>
      </font>
      <alignment horizontal="center" vertical="center" textRotation="0" wrapText="0" indent="0" justifyLastLine="0" shrinkToFit="0" readingOrder="0"/>
    </dxf>
    <dxf>
      <font>
        <b val="0"/>
        <i val="0"/>
        <strike val="0"/>
        <condense val="0"/>
        <extend val="0"/>
        <outline val="0"/>
        <shadow val="0"/>
        <u val="none"/>
        <vertAlign val="baseline"/>
        <sz val="13"/>
        <color rgb="FF000000"/>
        <name val="Tw Cen MT"/>
        <family val="2"/>
        <scheme val="none"/>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strike val="0"/>
        <outline val="0"/>
        <shadow val="0"/>
        <u val="none"/>
        <vertAlign val="baseline"/>
        <sz val="13"/>
        <color rgb="FF000000"/>
        <name val="Tw Cen MT"/>
        <family val="2"/>
        <scheme val="none"/>
      </font>
      <alignment horizontal="center" vertical="center" textRotation="0" wrapText="0" indent="0" justifyLastLine="0" shrinkToFit="0" readingOrder="0"/>
    </dxf>
    <dxf>
      <font>
        <b val="0"/>
        <i val="0"/>
        <strike val="0"/>
        <condense val="0"/>
        <extend val="0"/>
        <outline val="0"/>
        <shadow val="0"/>
        <u val="none"/>
        <vertAlign val="baseline"/>
        <sz val="13"/>
        <color rgb="FF000000"/>
        <name val="Tw Cen MT"/>
        <family val="2"/>
        <scheme val="none"/>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right/>
        <top/>
        <bottom/>
      </border>
      <protection locked="1" hidden="0"/>
    </dxf>
    <dxf>
      <font>
        <strike val="0"/>
        <outline val="0"/>
        <shadow val="0"/>
        <u val="none"/>
        <vertAlign val="baseline"/>
        <sz val="13"/>
        <color rgb="FF000000"/>
        <name val="Tw Cen MT"/>
        <family val="2"/>
        <scheme val="none"/>
      </font>
      <alignment horizontal="left" vertical="center" textRotation="0" wrapText="0" indent="0" justifyLastLine="0" shrinkToFit="0" readingOrder="0"/>
    </dxf>
    <dxf>
      <font>
        <b val="0"/>
        <i val="0"/>
        <strike val="0"/>
        <condense val="0"/>
        <extend val="0"/>
        <outline val="0"/>
        <shadow val="0"/>
        <u val="none"/>
        <vertAlign val="baseline"/>
        <sz val="13"/>
        <color rgb="FF000000"/>
        <name val="Tw Cen MT"/>
        <family val="2"/>
        <scheme val="none"/>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strike val="0"/>
        <outline val="0"/>
        <shadow val="0"/>
        <u val="none"/>
        <vertAlign val="baseline"/>
        <sz val="13"/>
        <color rgb="FF000000"/>
        <name val="Tw Cen MT"/>
        <family val="2"/>
        <scheme val="none"/>
      </font>
      <numFmt numFmtId="1" formatCode="0"/>
      <alignment horizontal="center" vertical="center" textRotation="0" wrapText="0" indent="0" justifyLastLine="0" shrinkToFit="0" readingOrder="0"/>
    </dxf>
    <dxf>
      <font>
        <b val="0"/>
        <i val="0"/>
        <strike val="0"/>
        <condense val="0"/>
        <extend val="0"/>
        <outline val="0"/>
        <shadow val="0"/>
        <u val="none"/>
        <vertAlign val="baseline"/>
        <sz val="13"/>
        <color rgb="FF000000"/>
        <name val="Tw Cen MT"/>
        <family val="2"/>
        <scheme val="none"/>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strike val="0"/>
        <outline val="0"/>
        <shadow val="0"/>
        <u val="none"/>
        <vertAlign val="baseline"/>
        <sz val="13"/>
        <color rgb="FF000000"/>
        <name val="Tw Cen MT"/>
        <family val="2"/>
        <scheme val="none"/>
      </font>
      <numFmt numFmtId="19" formatCode="dd/mm/yyyy"/>
      <alignment horizontal="center" vertical="center" textRotation="0" wrapText="0" indent="0" justifyLastLine="0" shrinkToFit="0" readingOrder="0"/>
    </dxf>
    <dxf>
      <alignment horizontal="center" vertical="center" textRotation="0" wrapText="0" indent="0" justifyLastLine="0" shrinkToFit="0" readingOrder="0"/>
    </dxf>
    <dxf>
      <font>
        <strike val="0"/>
        <outline val="0"/>
        <shadow val="0"/>
        <u val="none"/>
        <vertAlign val="baseline"/>
        <sz val="12"/>
        <color rgb="FF000000"/>
        <name val="Times New Roman"/>
        <family val="1"/>
        <scheme val="none"/>
      </font>
      <alignment horizontal="center"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9</xdr:col>
      <xdr:colOff>66675</xdr:colOff>
      <xdr:row>2</xdr:row>
      <xdr:rowOff>19049</xdr:rowOff>
    </xdr:from>
    <xdr:to>
      <xdr:col>12</xdr:col>
      <xdr:colOff>428625</xdr:colOff>
      <xdr:row>11</xdr:row>
      <xdr:rowOff>171449</xdr:rowOff>
    </xdr:to>
    <xdr:sp macro="" textlink="">
      <xdr:nvSpPr>
        <xdr:cNvPr id="2" name="Rectangle 1">
          <a:extLst>
            <a:ext uri="{FF2B5EF4-FFF2-40B4-BE49-F238E27FC236}">
              <a16:creationId xmlns:a16="http://schemas.microsoft.com/office/drawing/2014/main" id="{86686AC4-396D-494D-91C5-0240D2B8B488}"/>
            </a:ext>
          </a:extLst>
        </xdr:cNvPr>
        <xdr:cNvSpPr/>
      </xdr:nvSpPr>
      <xdr:spPr>
        <a:xfrm>
          <a:off x="8867775" y="685799"/>
          <a:ext cx="2247900" cy="216217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100"/>
            <a:t>J'entre ici mon numéro de semaine, et je voudrais que les articles rendus et vendus avec remises apparaissent</a:t>
          </a:r>
          <a:r>
            <a:rPr lang="en-GB" sz="1100" baseline="0"/>
            <a:t> dans ce tableau, et si possible que le tableau s'adapte au nombre de lignes</a:t>
          </a:r>
        </a:p>
        <a:p>
          <a:pPr algn="l"/>
          <a:endParaRPr lang="en-GB" sz="1100" baseline="0"/>
        </a:p>
        <a:p>
          <a:pPr algn="l"/>
          <a:r>
            <a:rPr lang="en-GB" sz="1100" baseline="0"/>
            <a:t>UNIQUEMENT LE CODE PRODUIT ET LA QUANTITE. </a:t>
          </a:r>
        </a:p>
        <a:p>
          <a:pPr algn="l"/>
          <a:endParaRPr lang="en-GB" sz="1100" baseline="0"/>
        </a:p>
        <a:p>
          <a:pPr algn="l"/>
          <a:r>
            <a:rPr lang="en-GB" sz="1100" baseline="0"/>
            <a:t>Le reste se completera avec une RechercheV</a:t>
          </a:r>
          <a:endParaRPr lang="en-GB" sz="1100"/>
        </a:p>
      </xdr:txBody>
    </xdr:sp>
    <xdr:clientData/>
  </xdr:twoCellAnchor>
  <xdr:twoCellAnchor>
    <xdr:from>
      <xdr:col>3</xdr:col>
      <xdr:colOff>76200</xdr:colOff>
      <xdr:row>2</xdr:row>
      <xdr:rowOff>114300</xdr:rowOff>
    </xdr:from>
    <xdr:to>
      <xdr:col>8</xdr:col>
      <xdr:colOff>581025</xdr:colOff>
      <xdr:row>3</xdr:row>
      <xdr:rowOff>142875</xdr:rowOff>
    </xdr:to>
    <xdr:cxnSp macro="">
      <xdr:nvCxnSpPr>
        <xdr:cNvPr id="4" name="Connecteur droit avec flèche 3">
          <a:extLst>
            <a:ext uri="{FF2B5EF4-FFF2-40B4-BE49-F238E27FC236}">
              <a16:creationId xmlns:a16="http://schemas.microsoft.com/office/drawing/2014/main" id="{51558522-9345-4546-9CEC-C5CDA4FA5609}"/>
            </a:ext>
          </a:extLst>
        </xdr:cNvPr>
        <xdr:cNvCxnSpPr/>
      </xdr:nvCxnSpPr>
      <xdr:spPr>
        <a:xfrm flipH="1">
          <a:off x="2762250" y="781050"/>
          <a:ext cx="4972050" cy="304800"/>
        </a:xfrm>
        <a:prstGeom prst="straightConnector1">
          <a:avLst/>
        </a:prstGeom>
        <a:ln>
          <a:tailEnd type="triangle"/>
        </a:ln>
      </xdr:spPr>
      <xdr:style>
        <a:lnRef idx="3">
          <a:schemeClr val="accent6"/>
        </a:lnRef>
        <a:fillRef idx="0">
          <a:schemeClr val="accent6"/>
        </a:fillRef>
        <a:effectRef idx="2">
          <a:schemeClr val="accent6"/>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14</xdr:col>
          <xdr:colOff>0</xdr:colOff>
          <xdr:row>2</xdr:row>
          <xdr:rowOff>1</xdr:rowOff>
        </xdr:from>
        <xdr:to>
          <xdr:col>16</xdr:col>
          <xdr:colOff>0</xdr:colOff>
          <xdr:row>4</xdr:row>
          <xdr:rowOff>1</xdr:rowOff>
        </xdr:to>
        <xdr:sp macro="" textlink="">
          <xdr:nvSpPr>
            <xdr:cNvPr id="4097" name="Button 1" hidden="1">
              <a:extLst>
                <a:ext uri="{63B3BB69-23CF-44E3-9099-C40C66FF867C}">
                  <a14:compatExt spid="_x0000_s4097"/>
                </a:ext>
                <a:ext uri="{FF2B5EF4-FFF2-40B4-BE49-F238E27FC236}">
                  <a16:creationId xmlns:a16="http://schemas.microsoft.com/office/drawing/2014/main" id="{00000000-0008-0000-0400-000001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200" b="0" i="0" u="none" strike="noStrike" baseline="0">
                  <a:solidFill>
                    <a:srgbClr val="000000"/>
                  </a:solidFill>
                  <a:latin typeface="Calibri"/>
                  <a:cs typeface="Calibri"/>
                </a:rPr>
                <a:t>Afficher les infos</a:t>
              </a:r>
            </a:p>
          </xdr:txBody>
        </xdr:sp>
        <xdr:clientData fPrintsWithSheet="0"/>
      </xdr:twoCellAnchor>
    </mc:Choice>
    <mc:Fallback/>
  </mc:AlternateContent>
  <xdr:twoCellAnchor>
    <xdr:from>
      <xdr:col>16</xdr:col>
      <xdr:colOff>228600</xdr:colOff>
      <xdr:row>2</xdr:row>
      <xdr:rowOff>57149</xdr:rowOff>
    </xdr:from>
    <xdr:to>
      <xdr:col>18</xdr:col>
      <xdr:colOff>333375</xdr:colOff>
      <xdr:row>5</xdr:row>
      <xdr:rowOff>152399</xdr:rowOff>
    </xdr:to>
    <xdr:sp macro="" textlink="">
      <xdr:nvSpPr>
        <xdr:cNvPr id="5" name="Rectangle 4">
          <a:extLst>
            <a:ext uri="{FF2B5EF4-FFF2-40B4-BE49-F238E27FC236}">
              <a16:creationId xmlns:a16="http://schemas.microsoft.com/office/drawing/2014/main" id="{66D81F9C-4BCC-4B96-8125-F5A14944C5BA}"/>
            </a:ext>
          </a:extLst>
        </xdr:cNvPr>
        <xdr:cNvSpPr/>
      </xdr:nvSpPr>
      <xdr:spPr>
        <a:xfrm>
          <a:off x="12411075" y="723899"/>
          <a:ext cx="1362075" cy="9239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100"/>
            <a:t>Après</a:t>
          </a:r>
          <a:r>
            <a:rPr lang="en-GB" sz="1100" baseline="0"/>
            <a:t> avoir entré le numéro de semaine, je clique sur ce bouton et magie !</a:t>
          </a:r>
          <a:endParaRPr lang="en-GB" sz="1100"/>
        </a:p>
      </xdr:txBody>
    </xdr:sp>
    <xdr:clientData/>
  </xdr:twoCellAnchor>
  <xdr:twoCellAnchor>
    <xdr:from>
      <xdr:col>8</xdr:col>
      <xdr:colOff>400050</xdr:colOff>
      <xdr:row>48</xdr:row>
      <xdr:rowOff>76200</xdr:rowOff>
    </xdr:from>
    <xdr:to>
      <xdr:col>11</xdr:col>
      <xdr:colOff>485775</xdr:colOff>
      <xdr:row>50</xdr:row>
      <xdr:rowOff>257175</xdr:rowOff>
    </xdr:to>
    <xdr:sp macro="" textlink="">
      <xdr:nvSpPr>
        <xdr:cNvPr id="6" name="Ellipse 5">
          <a:extLst>
            <a:ext uri="{FF2B5EF4-FFF2-40B4-BE49-F238E27FC236}">
              <a16:creationId xmlns:a16="http://schemas.microsoft.com/office/drawing/2014/main" id="{386392F1-C663-4CBC-BACE-BED174A28A3D}"/>
            </a:ext>
          </a:extLst>
        </xdr:cNvPr>
        <xdr:cNvSpPr/>
      </xdr:nvSpPr>
      <xdr:spPr>
        <a:xfrm>
          <a:off x="7553325" y="14097000"/>
          <a:ext cx="1971675" cy="790575"/>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100"/>
            <a:t>Ici</a:t>
          </a:r>
          <a:r>
            <a:rPr lang="en-GB" sz="1100" baseline="0"/>
            <a:t> faire attention à la formule</a:t>
          </a:r>
          <a:endParaRPr lang="en-GB" sz="1100"/>
        </a:p>
      </xdr:txBody>
    </xdr:sp>
    <xdr:clientData/>
  </xdr:twoCellAnchor>
  <xdr:twoCellAnchor>
    <xdr:from>
      <xdr:col>7</xdr:col>
      <xdr:colOff>819150</xdr:colOff>
      <xdr:row>49</xdr:row>
      <xdr:rowOff>152400</xdr:rowOff>
    </xdr:from>
    <xdr:to>
      <xdr:col>8</xdr:col>
      <xdr:colOff>314325</xdr:colOff>
      <xdr:row>49</xdr:row>
      <xdr:rowOff>152400</xdr:rowOff>
    </xdr:to>
    <xdr:cxnSp macro="">
      <xdr:nvCxnSpPr>
        <xdr:cNvPr id="8" name="Connecteur droit avec flèche 7">
          <a:extLst>
            <a:ext uri="{FF2B5EF4-FFF2-40B4-BE49-F238E27FC236}">
              <a16:creationId xmlns:a16="http://schemas.microsoft.com/office/drawing/2014/main" id="{772C9816-155A-425D-89F0-20F0486196EC}"/>
            </a:ext>
          </a:extLst>
        </xdr:cNvPr>
        <xdr:cNvCxnSpPr/>
      </xdr:nvCxnSpPr>
      <xdr:spPr>
        <a:xfrm flipH="1">
          <a:off x="6943725" y="14478000"/>
          <a:ext cx="523875" cy="0"/>
        </a:xfrm>
        <a:prstGeom prst="straightConnector1">
          <a:avLst/>
        </a:prstGeom>
        <a:ln w="38100">
          <a:tailEnd type="triangle"/>
        </a:ln>
      </xdr:spPr>
      <xdr:style>
        <a:lnRef idx="3">
          <a:schemeClr val="accent5"/>
        </a:lnRef>
        <a:fillRef idx="0">
          <a:schemeClr val="accent5"/>
        </a:fillRef>
        <a:effectRef idx="2">
          <a:schemeClr val="accent5"/>
        </a:effectRef>
        <a:fontRef idx="minor">
          <a:schemeClr val="tx1"/>
        </a:fontRef>
      </xdr:style>
    </xdr:cxnSp>
    <xdr:clientData/>
  </xdr:twoCellAnchor>
  <xdr:twoCellAnchor>
    <xdr:from>
      <xdr:col>9</xdr:col>
      <xdr:colOff>171449</xdr:colOff>
      <xdr:row>13</xdr:row>
      <xdr:rowOff>28575</xdr:rowOff>
    </xdr:from>
    <xdr:to>
      <xdr:col>13</xdr:col>
      <xdr:colOff>209550</xdr:colOff>
      <xdr:row>21</xdr:row>
      <xdr:rowOff>28575</xdr:rowOff>
    </xdr:to>
    <xdr:sp macro="" textlink="">
      <xdr:nvSpPr>
        <xdr:cNvPr id="9" name="Ellipse 8">
          <a:extLst>
            <a:ext uri="{FF2B5EF4-FFF2-40B4-BE49-F238E27FC236}">
              <a16:creationId xmlns:a16="http://schemas.microsoft.com/office/drawing/2014/main" id="{B210523C-63CC-404C-83EC-A6B111EA3B8A}"/>
            </a:ext>
          </a:extLst>
        </xdr:cNvPr>
        <xdr:cNvSpPr/>
      </xdr:nvSpPr>
      <xdr:spPr>
        <a:xfrm>
          <a:off x="8972549" y="3333750"/>
          <a:ext cx="2552701" cy="2514600"/>
        </a:xfrm>
        <a:prstGeom prst="ellipse">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r>
            <a:rPr lang="en-GB" sz="1100"/>
            <a:t>Dans</a:t>
          </a:r>
          <a:r>
            <a:rPr lang="en-GB" sz="1100" baseline="0"/>
            <a:t> la colonne "Cat", je voudrais que soit affiche d'abord tous les produits issus de la feuille Retours avec mention "Retours" dans la colonne "Cat" et ensuite s'affichent les produits vendus avec une remise, avec mention "50%"</a:t>
          </a:r>
          <a:endParaRPr lang="en-GB" sz="1100"/>
        </a:p>
      </xdr:txBody>
    </xdr:sp>
    <xdr:clientData/>
  </xdr:twoCellAnchor>
  <xdr:twoCellAnchor>
    <xdr:from>
      <xdr:col>4</xdr:col>
      <xdr:colOff>828675</xdr:colOff>
      <xdr:row>16</xdr:row>
      <xdr:rowOff>190500</xdr:rowOff>
    </xdr:from>
    <xdr:to>
      <xdr:col>9</xdr:col>
      <xdr:colOff>57150</xdr:colOff>
      <xdr:row>17</xdr:row>
      <xdr:rowOff>9525</xdr:rowOff>
    </xdr:to>
    <xdr:cxnSp macro="">
      <xdr:nvCxnSpPr>
        <xdr:cNvPr id="12" name="Connecteur droit avec flèche 11">
          <a:extLst>
            <a:ext uri="{FF2B5EF4-FFF2-40B4-BE49-F238E27FC236}">
              <a16:creationId xmlns:a16="http://schemas.microsoft.com/office/drawing/2014/main" id="{71C6411E-A0C7-4D79-8AC7-86AE2F5B1F6F}"/>
            </a:ext>
          </a:extLst>
        </xdr:cNvPr>
        <xdr:cNvCxnSpPr/>
      </xdr:nvCxnSpPr>
      <xdr:spPr>
        <a:xfrm flipH="1" flipV="1">
          <a:off x="4800600" y="4438650"/>
          <a:ext cx="4057650" cy="133350"/>
        </a:xfrm>
        <a:prstGeom prst="straightConnector1">
          <a:avLst/>
        </a:prstGeom>
        <a:ln w="38100">
          <a:tailEnd type="triangle"/>
        </a:ln>
      </xdr:spPr>
      <xdr:style>
        <a:lnRef idx="3">
          <a:schemeClr val="accent4"/>
        </a:lnRef>
        <a:fillRef idx="0">
          <a:schemeClr val="accent4"/>
        </a:fillRef>
        <a:effectRef idx="2">
          <a:schemeClr val="accent4"/>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Daniel/Dropbox/Halpern's%20LTD/Deli/Deli%20Dashboard%202019%20-%20TEST.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Daniel/Dropbox/Shefa/Deli%20and%20Catering/Deli'n'Dine/Shefa%20Deli%202020.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daniel/Dropbox/Shefa/Deli%20and%20Catering/Blank%20Order%20Form%20DFH_300320.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daniel/Dropbox/Shefa/Deli%20and%20Catering/Shefa%20Deli%202020%20TEST%20MACR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3"/>
      <sheetName val="Dashboard V3"/>
      <sheetName val="Price List"/>
      <sheetName val="Feuil1"/>
      <sheetName val="June"/>
      <sheetName val="July"/>
      <sheetName val="August"/>
      <sheetName val="September"/>
      <sheetName val="October"/>
      <sheetName val="November"/>
      <sheetName val="December"/>
      <sheetName val="Returns"/>
      <sheetName val="Return Template - Cat"/>
      <sheetName val="Return Template - Item"/>
    </sheetNames>
    <sheetDataSet>
      <sheetData sheetId="0" refreshError="1"/>
      <sheetData sheetId="1" refreshError="1"/>
      <sheetData sheetId="2">
        <row r="4">
          <cell r="A4" t="str">
            <v>ITEM</v>
          </cell>
          <cell r="B4" t="str">
            <v>DESCRIPTION</v>
          </cell>
          <cell r="C4" t="str">
            <v>SIZE</v>
          </cell>
          <cell r="D4" t="str">
            <v>MEATY</v>
          </cell>
          <cell r="E4" t="str">
            <v>CATEGORY</v>
          </cell>
          <cell r="F4" t="str">
            <v>SHELF LIFE (DAYS)</v>
          </cell>
          <cell r="G4" t="str">
            <v>RECIPE</v>
          </cell>
          <cell r="H4" t="str">
            <v>BUY AT</v>
          </cell>
          <cell r="I4" t="str">
            <v>SELL AT</v>
          </cell>
          <cell r="J4" t="str">
            <v>MARKUP</v>
          </cell>
          <cell r="K4" t="str">
            <v>MARGIN</v>
          </cell>
          <cell r="L4" t="str">
            <v>TOTAL 
SOLD</v>
          </cell>
          <cell r="M4" t="str">
            <v>AVE. MONTH</v>
          </cell>
        </row>
        <row r="5">
          <cell r="A5">
            <v>5016</v>
          </cell>
          <cell r="B5" t="str">
            <v>Chopped Liver</v>
          </cell>
          <cell r="C5" t="str">
            <v>200 G</v>
          </cell>
          <cell r="D5" t="str">
            <v>Meaty</v>
          </cell>
          <cell r="E5" t="str">
            <v>Liver</v>
          </cell>
          <cell r="F5">
            <v>6</v>
          </cell>
          <cell r="G5" t="str">
            <v xml:space="preserve">Halperns </v>
          </cell>
          <cell r="H5">
            <v>3.1655172413793102</v>
          </cell>
          <cell r="I5">
            <v>4.59</v>
          </cell>
          <cell r="J5">
            <v>0.44999999999999996</v>
          </cell>
          <cell r="K5">
            <v>0.31034482758620691</v>
          </cell>
          <cell r="L5">
            <v>2636</v>
          </cell>
          <cell r="M5">
            <v>439.33333333333331</v>
          </cell>
        </row>
        <row r="6">
          <cell r="A6">
            <v>5022</v>
          </cell>
          <cell r="B6" t="str">
            <v>Egg &amp; Fried Onion</v>
          </cell>
          <cell r="C6" t="str">
            <v>200 G</v>
          </cell>
          <cell r="D6" t="str">
            <v>Parev</v>
          </cell>
          <cell r="E6" t="str">
            <v>Salad</v>
          </cell>
          <cell r="F6">
            <v>5</v>
          </cell>
          <cell r="G6" t="str">
            <v xml:space="preserve">Halperns </v>
          </cell>
          <cell r="H6">
            <v>1.3724137931034484</v>
          </cell>
          <cell r="I6">
            <v>1.99</v>
          </cell>
          <cell r="J6">
            <v>0.44999999999999996</v>
          </cell>
          <cell r="K6">
            <v>0.31034482758620685</v>
          </cell>
          <cell r="L6">
            <v>1086.6547738693466</v>
          </cell>
          <cell r="M6">
            <v>181.10912897822445</v>
          </cell>
        </row>
        <row r="7">
          <cell r="A7">
            <v>4037</v>
          </cell>
          <cell r="B7" t="str">
            <v>Potato Kugel</v>
          </cell>
          <cell r="C7" t="str">
            <v>750 G</v>
          </cell>
          <cell r="D7" t="str">
            <v>Parev</v>
          </cell>
          <cell r="E7" t="str">
            <v>Kugel</v>
          </cell>
          <cell r="F7" t="str">
            <v xml:space="preserve"> </v>
          </cell>
          <cell r="G7" t="str">
            <v xml:space="preserve">Halperns </v>
          </cell>
          <cell r="H7">
            <v>2.6827586206896554</v>
          </cell>
          <cell r="I7">
            <v>3.89</v>
          </cell>
          <cell r="J7">
            <v>0.44999999999999996</v>
          </cell>
          <cell r="K7">
            <v>0.31034482758620685</v>
          </cell>
          <cell r="L7">
            <v>515</v>
          </cell>
          <cell r="M7">
            <v>85.833333333333329</v>
          </cell>
        </row>
        <row r="8">
          <cell r="A8">
            <v>1701</v>
          </cell>
          <cell r="B8" t="str">
            <v>Baked Slmn Couscous - DUPLICATE 6291</v>
          </cell>
          <cell r="C8" t="str">
            <v>200 G</v>
          </cell>
          <cell r="D8" t="str">
            <v>Parev</v>
          </cell>
          <cell r="F8">
            <v>10</v>
          </cell>
          <cell r="G8" t="str">
            <v>Shefa</v>
          </cell>
          <cell r="H8">
            <v>4.4758620689655171</v>
          </cell>
          <cell r="I8">
            <v>6.49</v>
          </cell>
          <cell r="J8">
            <v>0.45000000000000018</v>
          </cell>
          <cell r="K8">
            <v>0.31034482758620696</v>
          </cell>
          <cell r="L8">
            <v>0</v>
          </cell>
          <cell r="M8">
            <v>0</v>
          </cell>
        </row>
        <row r="9">
          <cell r="A9">
            <v>4043</v>
          </cell>
          <cell r="B9" t="str">
            <v>Classic Chicken Soup</v>
          </cell>
          <cell r="C9" t="str">
            <v>400 G</v>
          </cell>
          <cell r="D9" t="str">
            <v>Meaty</v>
          </cell>
          <cell r="E9" t="str">
            <v>Soup</v>
          </cell>
          <cell r="F9">
            <v>7</v>
          </cell>
          <cell r="G9" t="str">
            <v xml:space="preserve">Halperns </v>
          </cell>
          <cell r="H9">
            <v>1.6482758620689657</v>
          </cell>
          <cell r="I9">
            <v>2.39</v>
          </cell>
          <cell r="J9">
            <v>0.44999999999999996</v>
          </cell>
          <cell r="K9">
            <v>0.31034482758620685</v>
          </cell>
          <cell r="L9">
            <v>557</v>
          </cell>
          <cell r="M9">
            <v>92.833333333333329</v>
          </cell>
        </row>
        <row r="10">
          <cell r="A10">
            <v>4178</v>
          </cell>
          <cell r="B10" t="str">
            <v>Egg &amp; Avocado Sandwich</v>
          </cell>
          <cell r="D10" t="str">
            <v>Parev</v>
          </cell>
          <cell r="E10" t="str">
            <v>Sandwich</v>
          </cell>
          <cell r="F10">
            <v>4</v>
          </cell>
          <cell r="G10" t="str">
            <v>N/A</v>
          </cell>
          <cell r="H10">
            <v>1.3724137931034484</v>
          </cell>
          <cell r="I10">
            <v>1.99</v>
          </cell>
          <cell r="J10">
            <v>0.44999999999999996</v>
          </cell>
          <cell r="K10">
            <v>0.31034482758620685</v>
          </cell>
          <cell r="L10">
            <v>549</v>
          </cell>
          <cell r="M10">
            <v>91.5</v>
          </cell>
        </row>
        <row r="11">
          <cell r="A11">
            <v>3618</v>
          </cell>
          <cell r="B11" t="str">
            <v>Tuna Salad Sandwich</v>
          </cell>
          <cell r="D11" t="str">
            <v>Parev</v>
          </cell>
          <cell r="E11" t="str">
            <v>Sandwich</v>
          </cell>
          <cell r="F11">
            <v>4</v>
          </cell>
          <cell r="G11" t="str">
            <v>N/A</v>
          </cell>
          <cell r="H11">
            <v>1.3724137931034484</v>
          </cell>
          <cell r="I11">
            <v>1.99</v>
          </cell>
          <cell r="J11">
            <v>0.44999999999999996</v>
          </cell>
          <cell r="K11">
            <v>0.31034482758620685</v>
          </cell>
          <cell r="L11">
            <v>533</v>
          </cell>
          <cell r="M11">
            <v>88.833333333333329</v>
          </cell>
        </row>
        <row r="12">
          <cell r="A12">
            <v>3641</v>
          </cell>
          <cell r="B12" t="str">
            <v>Egg &amp; Red Onion Sandwich</v>
          </cell>
          <cell r="D12" t="str">
            <v>Parev</v>
          </cell>
          <cell r="E12" t="str">
            <v>Sandwich</v>
          </cell>
          <cell r="F12">
            <v>4</v>
          </cell>
          <cell r="G12" t="str">
            <v>N/A</v>
          </cell>
          <cell r="H12">
            <v>1.3724137931034484</v>
          </cell>
          <cell r="I12">
            <v>1.99</v>
          </cell>
          <cell r="J12">
            <v>0.44999999999999996</v>
          </cell>
          <cell r="K12">
            <v>0.31034482758620685</v>
          </cell>
          <cell r="L12">
            <v>508</v>
          </cell>
          <cell r="M12">
            <v>84.666666666666671</v>
          </cell>
        </row>
        <row r="13">
          <cell r="A13">
            <v>5013</v>
          </cell>
          <cell r="B13" t="str">
            <v>Tuna &amp; Egg Sandwich</v>
          </cell>
          <cell r="D13" t="str">
            <v>Parev</v>
          </cell>
          <cell r="E13" t="str">
            <v>Sandwich</v>
          </cell>
          <cell r="F13">
            <v>4</v>
          </cell>
          <cell r="G13" t="str">
            <v>N/A</v>
          </cell>
          <cell r="H13">
            <v>1.3724137931034484</v>
          </cell>
          <cell r="I13">
            <v>1.99</v>
          </cell>
          <cell r="J13">
            <v>0.44999999999999996</v>
          </cell>
          <cell r="K13">
            <v>0.31034482758620685</v>
          </cell>
          <cell r="L13">
            <v>500</v>
          </cell>
          <cell r="M13">
            <v>83.333333333333329</v>
          </cell>
        </row>
        <row r="14">
          <cell r="A14">
            <v>3284</v>
          </cell>
          <cell r="B14" t="str">
            <v>Grilled Pargiot Sandwich</v>
          </cell>
          <cell r="D14" t="str">
            <v>Meaty</v>
          </cell>
          <cell r="E14" t="str">
            <v>Sandwich</v>
          </cell>
          <cell r="F14">
            <v>4</v>
          </cell>
          <cell r="G14" t="str">
            <v>N/A</v>
          </cell>
          <cell r="H14">
            <v>2.7517241379310349</v>
          </cell>
          <cell r="I14">
            <v>3.99</v>
          </cell>
          <cell r="J14">
            <v>0.44999999999999996</v>
          </cell>
          <cell r="K14">
            <v>0.31034482758620685</v>
          </cell>
          <cell r="L14">
            <v>482</v>
          </cell>
          <cell r="M14">
            <v>80.333333333333329</v>
          </cell>
        </row>
        <row r="15">
          <cell r="A15">
            <v>4795</v>
          </cell>
          <cell r="B15" t="str">
            <v>Deli Schnitsel Sandwich</v>
          </cell>
          <cell r="D15" t="str">
            <v>Meaty</v>
          </cell>
          <cell r="E15" t="str">
            <v>Sandwich</v>
          </cell>
          <cell r="F15">
            <v>4</v>
          </cell>
          <cell r="G15" t="str">
            <v>N/A</v>
          </cell>
          <cell r="H15">
            <v>2.7517241379310349</v>
          </cell>
          <cell r="I15">
            <v>3.99</v>
          </cell>
          <cell r="J15">
            <v>0.44999999999999996</v>
          </cell>
          <cell r="K15">
            <v>0.31034482758620685</v>
          </cell>
          <cell r="L15">
            <v>493</v>
          </cell>
          <cell r="M15">
            <v>82.166666666666671</v>
          </cell>
        </row>
        <row r="16">
          <cell r="A16">
            <v>8089</v>
          </cell>
          <cell r="B16" t="str">
            <v>Egg Mayo</v>
          </cell>
          <cell r="C16" t="str">
            <v>200 G</v>
          </cell>
          <cell r="D16" t="str">
            <v>Parev</v>
          </cell>
          <cell r="E16" t="str">
            <v>Salad</v>
          </cell>
          <cell r="F16">
            <v>5</v>
          </cell>
          <cell r="G16" t="str">
            <v xml:space="preserve">Halperns </v>
          </cell>
          <cell r="H16">
            <v>1.3724137931034484</v>
          </cell>
          <cell r="I16">
            <v>1.99</v>
          </cell>
          <cell r="J16">
            <v>0.44999999999999996</v>
          </cell>
          <cell r="K16">
            <v>0.31034482758620685</v>
          </cell>
          <cell r="L16">
            <v>402</v>
          </cell>
          <cell r="M16">
            <v>67</v>
          </cell>
        </row>
        <row r="17">
          <cell r="A17">
            <v>5771</v>
          </cell>
          <cell r="B17" t="str">
            <v>Heimish Carrot &amp; Celery</v>
          </cell>
          <cell r="C17" t="str">
            <v>150 G</v>
          </cell>
          <cell r="D17" t="str">
            <v>Parev</v>
          </cell>
          <cell r="E17" t="str">
            <v>Salad</v>
          </cell>
          <cell r="F17">
            <v>8</v>
          </cell>
          <cell r="G17" t="str">
            <v xml:space="preserve">Halperns </v>
          </cell>
          <cell r="H17">
            <v>1.5103448275862068</v>
          </cell>
          <cell r="I17">
            <v>2.19</v>
          </cell>
          <cell r="J17">
            <v>0.44999999999999996</v>
          </cell>
          <cell r="K17">
            <v>0.31034482758620691</v>
          </cell>
          <cell r="L17">
            <v>399</v>
          </cell>
          <cell r="M17">
            <v>66.5</v>
          </cell>
        </row>
        <row r="18">
          <cell r="A18">
            <v>5056</v>
          </cell>
          <cell r="B18" t="str">
            <v>Grivin</v>
          </cell>
          <cell r="C18" t="str">
            <v>70 G</v>
          </cell>
          <cell r="D18" t="str">
            <v>Meaty</v>
          </cell>
          <cell r="E18" t="str">
            <v>Salad</v>
          </cell>
          <cell r="F18">
            <v>18</v>
          </cell>
          <cell r="G18" t="str">
            <v xml:space="preserve">Halperns </v>
          </cell>
          <cell r="H18">
            <v>1.6482758620689657</v>
          </cell>
          <cell r="I18">
            <v>2.39</v>
          </cell>
          <cell r="J18">
            <v>0.44999999999999996</v>
          </cell>
          <cell r="K18">
            <v>0.31034482758620685</v>
          </cell>
          <cell r="L18">
            <v>394</v>
          </cell>
          <cell r="M18">
            <v>65.666666666666671</v>
          </cell>
        </row>
        <row r="19">
          <cell r="A19">
            <v>1674</v>
          </cell>
          <cell r="B19" t="str">
            <v>Veg Snack With 1000 Island</v>
          </cell>
          <cell r="D19" t="str">
            <v>Parev</v>
          </cell>
          <cell r="E19" t="str">
            <v>Tubbed Salad</v>
          </cell>
          <cell r="F19">
            <v>14</v>
          </cell>
          <cell r="G19" t="str">
            <v xml:space="preserve">Halperns </v>
          </cell>
          <cell r="H19">
            <v>1.8275862068965518</v>
          </cell>
          <cell r="I19">
            <v>2.65</v>
          </cell>
          <cell r="J19">
            <v>0.44999999999999996</v>
          </cell>
          <cell r="K19">
            <v>0.31034482758620685</v>
          </cell>
          <cell r="L19">
            <v>375</v>
          </cell>
          <cell r="M19">
            <v>62.5</v>
          </cell>
        </row>
        <row r="20">
          <cell r="A20">
            <v>4521</v>
          </cell>
          <cell r="B20" t="str">
            <v>Celeriac Coleslaw</v>
          </cell>
          <cell r="C20" t="str">
            <v>150 G</v>
          </cell>
          <cell r="D20" t="str">
            <v>Parev</v>
          </cell>
          <cell r="E20" t="str">
            <v>Salad</v>
          </cell>
          <cell r="F20">
            <v>8</v>
          </cell>
          <cell r="G20" t="str">
            <v xml:space="preserve">Halperns </v>
          </cell>
          <cell r="H20">
            <v>1.5103448275862068</v>
          </cell>
          <cell r="I20">
            <v>2.19</v>
          </cell>
          <cell r="J20">
            <v>0.44999999999999996</v>
          </cell>
          <cell r="K20">
            <v>0.31034482758620691</v>
          </cell>
          <cell r="L20">
            <v>396</v>
          </cell>
          <cell r="M20">
            <v>66</v>
          </cell>
        </row>
        <row r="21">
          <cell r="A21">
            <v>3160</v>
          </cell>
          <cell r="B21" t="str">
            <v>Kneidels</v>
          </cell>
          <cell r="C21" t="str">
            <v>4 units</v>
          </cell>
          <cell r="D21" t="str">
            <v>Parev</v>
          </cell>
          <cell r="E21" t="str">
            <v>Side</v>
          </cell>
          <cell r="F21">
            <v>6</v>
          </cell>
          <cell r="G21" t="str">
            <v xml:space="preserve">Halperns </v>
          </cell>
          <cell r="H21">
            <v>1.1655172413793105</v>
          </cell>
          <cell r="I21">
            <v>1.69</v>
          </cell>
          <cell r="J21">
            <v>0.44999999999999973</v>
          </cell>
          <cell r="K21">
            <v>0.3103448275862068</v>
          </cell>
          <cell r="L21">
            <v>380</v>
          </cell>
          <cell r="M21">
            <v>63.333333333333336</v>
          </cell>
        </row>
        <row r="22">
          <cell r="A22">
            <v>5592</v>
          </cell>
          <cell r="B22" t="str">
            <v>Tuna &amp; Carmelised Onion</v>
          </cell>
          <cell r="C22" t="str">
            <v>200 G</v>
          </cell>
          <cell r="D22" t="str">
            <v>Parev</v>
          </cell>
          <cell r="E22" t="str">
            <v>Salad</v>
          </cell>
          <cell r="F22">
            <v>10</v>
          </cell>
          <cell r="G22" t="str">
            <v xml:space="preserve">Halperns </v>
          </cell>
          <cell r="H22">
            <v>1.7586206896551724</v>
          </cell>
          <cell r="I22">
            <v>2.5499999999999998</v>
          </cell>
          <cell r="J22">
            <v>0.44999999999999996</v>
          </cell>
          <cell r="K22">
            <v>0.31034482758620685</v>
          </cell>
          <cell r="L22">
            <v>338</v>
          </cell>
          <cell r="M22">
            <v>56.333333333333336</v>
          </cell>
        </row>
        <row r="23">
          <cell r="A23">
            <v>3043</v>
          </cell>
          <cell r="B23" t="str">
            <v>Classic Veg Soup</v>
          </cell>
          <cell r="C23" t="str">
            <v>400 G</v>
          </cell>
          <cell r="D23" t="str">
            <v>Parev</v>
          </cell>
          <cell r="E23" t="str">
            <v>Soup</v>
          </cell>
          <cell r="F23">
            <v>8</v>
          </cell>
          <cell r="G23" t="str">
            <v xml:space="preserve">Halperns </v>
          </cell>
          <cell r="H23">
            <v>1.6482758620689657</v>
          </cell>
          <cell r="I23">
            <v>2.39</v>
          </cell>
          <cell r="J23">
            <v>0.44999999999999996</v>
          </cell>
          <cell r="K23">
            <v>0.31034482758620685</v>
          </cell>
          <cell r="L23">
            <v>335</v>
          </cell>
          <cell r="M23">
            <v>55.833333333333336</v>
          </cell>
        </row>
        <row r="24">
          <cell r="A24">
            <v>3042</v>
          </cell>
          <cell r="B24" t="str">
            <v>Veg Minesrtrone Soup</v>
          </cell>
          <cell r="C24" t="str">
            <v>400 G</v>
          </cell>
          <cell r="D24" t="str">
            <v>Parev</v>
          </cell>
          <cell r="E24" t="str">
            <v>Soup</v>
          </cell>
          <cell r="F24">
            <v>8</v>
          </cell>
          <cell r="G24" t="str">
            <v>Shefa</v>
          </cell>
          <cell r="H24">
            <v>1.6482758620689657</v>
          </cell>
          <cell r="I24">
            <v>2.39</v>
          </cell>
          <cell r="J24">
            <v>0.44999999999999996</v>
          </cell>
          <cell r="K24">
            <v>0.31034482758620685</v>
          </cell>
          <cell r="L24">
            <v>328</v>
          </cell>
          <cell r="M24">
            <v>54.666666666666664</v>
          </cell>
        </row>
        <row r="25">
          <cell r="A25">
            <v>2678</v>
          </cell>
          <cell r="B25" t="str">
            <v>Flaked Salmon Salad</v>
          </cell>
          <cell r="D25" t="str">
            <v>Parev</v>
          </cell>
          <cell r="E25" t="str">
            <v>Tubbed Salad</v>
          </cell>
          <cell r="F25">
            <v>8</v>
          </cell>
          <cell r="G25" t="str">
            <v xml:space="preserve">Halperns </v>
          </cell>
          <cell r="H25">
            <v>3.441379310344828</v>
          </cell>
          <cell r="I25">
            <v>4.99</v>
          </cell>
          <cell r="J25">
            <v>0.44999999999999996</v>
          </cell>
          <cell r="K25">
            <v>0.31034482758620685</v>
          </cell>
          <cell r="L25">
            <v>308</v>
          </cell>
          <cell r="M25">
            <v>51.333333333333336</v>
          </cell>
        </row>
        <row r="26">
          <cell r="A26">
            <v>5075</v>
          </cell>
          <cell r="B26" t="str">
            <v>Egg &amp; Chives</v>
          </cell>
          <cell r="C26" t="str">
            <v>200 G</v>
          </cell>
          <cell r="D26" t="str">
            <v>Parev</v>
          </cell>
          <cell r="E26" t="str">
            <v>Salad</v>
          </cell>
          <cell r="F26">
            <v>5</v>
          </cell>
          <cell r="G26" t="str">
            <v xml:space="preserve">Halperns </v>
          </cell>
          <cell r="H26">
            <v>1.3724137931034484</v>
          </cell>
          <cell r="I26">
            <v>1.99</v>
          </cell>
          <cell r="J26">
            <v>0.44999999999999996</v>
          </cell>
          <cell r="K26">
            <v>0.31034482758620685</v>
          </cell>
          <cell r="L26">
            <v>302</v>
          </cell>
          <cell r="M26">
            <v>50.333333333333336</v>
          </cell>
        </row>
        <row r="27">
          <cell r="A27">
            <v>2674</v>
          </cell>
          <cell r="B27" t="str">
            <v>Teriyaki Salmon Meal</v>
          </cell>
          <cell r="D27" t="str">
            <v>Parev</v>
          </cell>
          <cell r="E27" t="str">
            <v>Meal</v>
          </cell>
          <cell r="F27">
            <v>8</v>
          </cell>
          <cell r="G27" t="str">
            <v xml:space="preserve">Halperns </v>
          </cell>
          <cell r="H27">
            <v>3.441379310344828</v>
          </cell>
          <cell r="I27">
            <v>4.99</v>
          </cell>
          <cell r="J27">
            <v>0.44999999999999996</v>
          </cell>
          <cell r="K27">
            <v>0.31034482758620685</v>
          </cell>
          <cell r="L27">
            <v>311</v>
          </cell>
          <cell r="M27">
            <v>51.833333333333336</v>
          </cell>
        </row>
        <row r="28">
          <cell r="A28">
            <v>2629</v>
          </cell>
          <cell r="B28" t="str">
            <v>Corn Salad</v>
          </cell>
          <cell r="C28" t="str">
            <v>200 G</v>
          </cell>
          <cell r="D28" t="str">
            <v>Parev</v>
          </cell>
          <cell r="E28" t="str">
            <v>Salad</v>
          </cell>
          <cell r="F28">
            <v>14</v>
          </cell>
          <cell r="G28" t="str">
            <v xml:space="preserve">Halperns </v>
          </cell>
          <cell r="H28">
            <v>1.6896551724137934</v>
          </cell>
          <cell r="I28">
            <v>2.4500000000000002</v>
          </cell>
          <cell r="J28">
            <v>0.44999999999999996</v>
          </cell>
          <cell r="K28">
            <v>0.31034482758620685</v>
          </cell>
          <cell r="L28">
            <v>263</v>
          </cell>
          <cell r="M28">
            <v>43.833333333333336</v>
          </cell>
        </row>
        <row r="29">
          <cell r="A29">
            <v>2696</v>
          </cell>
          <cell r="B29" t="str">
            <v>Grilled Chicken Salad</v>
          </cell>
          <cell r="D29" t="str">
            <v>Parev</v>
          </cell>
          <cell r="E29" t="str">
            <v>Tubbed Salad</v>
          </cell>
          <cell r="F29">
            <v>8</v>
          </cell>
          <cell r="G29" t="str">
            <v xml:space="preserve">Halperns </v>
          </cell>
          <cell r="H29">
            <v>3.441379310344828</v>
          </cell>
          <cell r="I29">
            <v>4.99</v>
          </cell>
          <cell r="J29">
            <v>0.44999999999999996</v>
          </cell>
          <cell r="K29">
            <v>0.31034482758620685</v>
          </cell>
          <cell r="L29">
            <v>261</v>
          </cell>
          <cell r="M29">
            <v>43.5</v>
          </cell>
        </row>
        <row r="30">
          <cell r="A30">
            <v>5095</v>
          </cell>
          <cell r="B30" t="str">
            <v>Roasted Salmon Spread</v>
          </cell>
          <cell r="C30" t="str">
            <v>150 G</v>
          </cell>
          <cell r="D30" t="str">
            <v>Parev</v>
          </cell>
          <cell r="E30" t="str">
            <v>Salad</v>
          </cell>
          <cell r="F30">
            <v>10</v>
          </cell>
          <cell r="G30" t="str">
            <v xml:space="preserve">Halperns </v>
          </cell>
          <cell r="H30">
            <v>1.7586206896551724</v>
          </cell>
          <cell r="I30">
            <v>2.5499999999999998</v>
          </cell>
          <cell r="J30">
            <v>0.44999999999999996</v>
          </cell>
          <cell r="K30">
            <v>0.31034482758620685</v>
          </cell>
          <cell r="L30">
            <v>253</v>
          </cell>
          <cell r="M30">
            <v>42.166666666666664</v>
          </cell>
        </row>
        <row r="31">
          <cell r="A31">
            <v>8564</v>
          </cell>
          <cell r="B31" t="str">
            <v>Veg Snack With Hummus</v>
          </cell>
          <cell r="D31" t="str">
            <v>Parev</v>
          </cell>
          <cell r="E31" t="str">
            <v>Tubbed Salad</v>
          </cell>
          <cell r="F31">
            <v>14</v>
          </cell>
          <cell r="G31" t="str">
            <v xml:space="preserve">Halperns </v>
          </cell>
          <cell r="H31">
            <v>1.8275862068965518</v>
          </cell>
          <cell r="I31">
            <v>2.65</v>
          </cell>
          <cell r="J31">
            <v>0.44999999999999996</v>
          </cell>
          <cell r="K31">
            <v>0.31034482758620685</v>
          </cell>
          <cell r="L31">
            <v>260</v>
          </cell>
          <cell r="M31">
            <v>43.333333333333336</v>
          </cell>
        </row>
        <row r="32">
          <cell r="A32">
            <v>2645</v>
          </cell>
          <cell r="B32" t="str">
            <v>Roasted Veg Tomato Pasta</v>
          </cell>
          <cell r="C32" t="str">
            <v>250 G</v>
          </cell>
          <cell r="D32" t="str">
            <v>Parev</v>
          </cell>
          <cell r="E32" t="str">
            <v>Side</v>
          </cell>
          <cell r="F32">
            <v>8</v>
          </cell>
          <cell r="G32" t="str">
            <v xml:space="preserve">Halperns </v>
          </cell>
          <cell r="H32">
            <v>1.7172413793103449</v>
          </cell>
          <cell r="I32">
            <v>2.4900000000000002</v>
          </cell>
          <cell r="J32">
            <v>0.44999999999999996</v>
          </cell>
          <cell r="K32">
            <v>0.31034482758620691</v>
          </cell>
          <cell r="L32">
            <v>246</v>
          </cell>
          <cell r="M32">
            <v>41</v>
          </cell>
        </row>
        <row r="33">
          <cell r="A33">
            <v>5289</v>
          </cell>
          <cell r="B33" t="str">
            <v>Scottish Lentil Soup</v>
          </cell>
          <cell r="C33" t="str">
            <v>400 G</v>
          </cell>
          <cell r="D33" t="str">
            <v>Parev</v>
          </cell>
          <cell r="E33" t="str">
            <v>Soup</v>
          </cell>
          <cell r="F33">
            <v>8</v>
          </cell>
          <cell r="G33" t="str">
            <v>Shefa</v>
          </cell>
          <cell r="H33">
            <v>1.6482758620689657</v>
          </cell>
          <cell r="I33">
            <v>2.39</v>
          </cell>
          <cell r="J33">
            <v>0.44999999999999996</v>
          </cell>
          <cell r="K33">
            <v>0.31034482758620685</v>
          </cell>
          <cell r="L33">
            <v>240</v>
          </cell>
          <cell r="M33">
            <v>40</v>
          </cell>
        </row>
        <row r="34">
          <cell r="A34">
            <v>8055</v>
          </cell>
          <cell r="B34" t="str">
            <v>Heimishe Potato Salad</v>
          </cell>
          <cell r="C34" t="str">
            <v>200 G</v>
          </cell>
          <cell r="D34" t="str">
            <v>Parev</v>
          </cell>
          <cell r="E34" t="str">
            <v>Salad</v>
          </cell>
          <cell r="F34">
            <v>8</v>
          </cell>
          <cell r="G34" t="str">
            <v xml:space="preserve">Halperns </v>
          </cell>
          <cell r="H34">
            <v>1.3724137931034484</v>
          </cell>
          <cell r="I34">
            <v>1.99</v>
          </cell>
          <cell r="J34">
            <v>0.44999999999999996</v>
          </cell>
          <cell r="K34">
            <v>0.31034482758620685</v>
          </cell>
          <cell r="L34">
            <v>228</v>
          </cell>
          <cell r="M34">
            <v>38</v>
          </cell>
        </row>
        <row r="35">
          <cell r="A35">
            <v>4001</v>
          </cell>
          <cell r="B35" t="str">
            <v>Egg &amp; Fresh Red Onion</v>
          </cell>
          <cell r="C35" t="str">
            <v>200 G</v>
          </cell>
          <cell r="D35" t="str">
            <v>Parev</v>
          </cell>
          <cell r="E35" t="str">
            <v>Salad</v>
          </cell>
          <cell r="F35">
            <v>5</v>
          </cell>
          <cell r="G35" t="str">
            <v xml:space="preserve">Halperns </v>
          </cell>
          <cell r="H35">
            <v>1.3724137931034484</v>
          </cell>
          <cell r="I35">
            <v>1.99</v>
          </cell>
          <cell r="J35">
            <v>0.44999999999999996</v>
          </cell>
          <cell r="K35">
            <v>0.31034482758620685</v>
          </cell>
          <cell r="L35">
            <v>222</v>
          </cell>
          <cell r="M35">
            <v>37</v>
          </cell>
        </row>
        <row r="36">
          <cell r="A36">
            <v>5935</v>
          </cell>
          <cell r="B36" t="str">
            <v>Teriyaki Chicken Meal</v>
          </cell>
          <cell r="D36" t="str">
            <v>Meaty</v>
          </cell>
          <cell r="E36" t="str">
            <v>Meal</v>
          </cell>
          <cell r="F36">
            <v>8</v>
          </cell>
          <cell r="G36" t="str">
            <v xml:space="preserve">Halperns </v>
          </cell>
          <cell r="H36">
            <v>3.441379310344828</v>
          </cell>
          <cell r="I36">
            <v>4.99</v>
          </cell>
          <cell r="J36">
            <v>0.44999999999999996</v>
          </cell>
          <cell r="K36">
            <v>0.31034482758620685</v>
          </cell>
          <cell r="L36">
            <v>230</v>
          </cell>
          <cell r="M36">
            <v>38.333333333333336</v>
          </cell>
        </row>
        <row r="37">
          <cell r="A37">
            <v>3081</v>
          </cell>
          <cell r="B37" t="str">
            <v>Classic Tomato Soup</v>
          </cell>
          <cell r="C37" t="str">
            <v>400 G</v>
          </cell>
          <cell r="D37" t="str">
            <v>Parev</v>
          </cell>
          <cell r="E37" t="str">
            <v>Soup</v>
          </cell>
          <cell r="F37">
            <v>8</v>
          </cell>
          <cell r="G37" t="str">
            <v>Shefa</v>
          </cell>
          <cell r="H37">
            <v>1.6482758620689657</v>
          </cell>
          <cell r="I37">
            <v>2.39</v>
          </cell>
          <cell r="J37">
            <v>0.44999999999999996</v>
          </cell>
          <cell r="K37">
            <v>0.31034482758620685</v>
          </cell>
          <cell r="L37">
            <v>224</v>
          </cell>
          <cell r="M37">
            <v>37.333333333333336</v>
          </cell>
        </row>
        <row r="38">
          <cell r="A38">
            <v>8859</v>
          </cell>
          <cell r="B38" t="str">
            <v>Pargiot Salad</v>
          </cell>
          <cell r="D38" t="str">
            <v>Meaty</v>
          </cell>
          <cell r="E38" t="str">
            <v>Tubbed Salad</v>
          </cell>
          <cell r="F38">
            <v>8</v>
          </cell>
          <cell r="G38" t="str">
            <v xml:space="preserve">Halperns </v>
          </cell>
          <cell r="H38">
            <v>3.441379310344828</v>
          </cell>
          <cell r="I38">
            <v>4.99</v>
          </cell>
          <cell r="J38">
            <v>0.44999999999999996</v>
          </cell>
          <cell r="K38">
            <v>0.31034482758620685</v>
          </cell>
          <cell r="L38">
            <v>214</v>
          </cell>
          <cell r="M38">
            <v>35.666666666666664</v>
          </cell>
        </row>
        <row r="39">
          <cell r="A39">
            <v>2418</v>
          </cell>
          <cell r="B39" t="str">
            <v>Butternut Squash Soup</v>
          </cell>
          <cell r="C39" t="str">
            <v>400 G</v>
          </cell>
          <cell r="D39" t="str">
            <v>Parev</v>
          </cell>
          <cell r="E39" t="str">
            <v>Soup</v>
          </cell>
          <cell r="F39">
            <v>8</v>
          </cell>
          <cell r="G39" t="str">
            <v>Shefa</v>
          </cell>
          <cell r="H39">
            <v>1.6482758620689657</v>
          </cell>
          <cell r="I39">
            <v>2.39</v>
          </cell>
          <cell r="J39">
            <v>0.44999999999999996</v>
          </cell>
          <cell r="K39">
            <v>0.31034482758620685</v>
          </cell>
          <cell r="L39">
            <v>211</v>
          </cell>
          <cell r="M39">
            <v>35.166666666666664</v>
          </cell>
        </row>
        <row r="40">
          <cell r="A40">
            <v>8052</v>
          </cell>
          <cell r="B40" t="str">
            <v>Mushroom Soup</v>
          </cell>
          <cell r="C40" t="str">
            <v>400 G</v>
          </cell>
          <cell r="D40" t="str">
            <v>Parev</v>
          </cell>
          <cell r="E40" t="str">
            <v>Soup</v>
          </cell>
          <cell r="F40">
            <v>8</v>
          </cell>
          <cell r="G40" t="str">
            <v>Shefa</v>
          </cell>
          <cell r="H40">
            <v>1.6482758620689657</v>
          </cell>
          <cell r="I40">
            <v>2.39</v>
          </cell>
          <cell r="J40">
            <v>0.44999999999999996</v>
          </cell>
          <cell r="K40">
            <v>0.31034482758620685</v>
          </cell>
          <cell r="L40">
            <v>205</v>
          </cell>
          <cell r="M40">
            <v>34.166666666666664</v>
          </cell>
        </row>
        <row r="41">
          <cell r="A41">
            <v>3032</v>
          </cell>
          <cell r="B41" t="str">
            <v>Tuna Salad</v>
          </cell>
          <cell r="C41" t="str">
            <v>200 G</v>
          </cell>
          <cell r="D41" t="str">
            <v>Parev</v>
          </cell>
          <cell r="E41" t="str">
            <v>Salad</v>
          </cell>
          <cell r="F41">
            <v>10</v>
          </cell>
          <cell r="G41" t="str">
            <v>Shefa</v>
          </cell>
          <cell r="H41">
            <v>1.7172413793103449</v>
          </cell>
          <cell r="I41">
            <v>2.4900000000000002</v>
          </cell>
          <cell r="J41">
            <v>0.44999999999999996</v>
          </cell>
          <cell r="K41">
            <v>0.31034482758620691</v>
          </cell>
          <cell r="L41">
            <v>188</v>
          </cell>
          <cell r="M41">
            <v>31.333333333333332</v>
          </cell>
        </row>
        <row r="42">
          <cell r="A42">
            <v>5060</v>
          </cell>
          <cell r="B42" t="str">
            <v>5 Fried Fish Balls</v>
          </cell>
          <cell r="C42" t="str">
            <v>5 units</v>
          </cell>
          <cell r="D42" t="str">
            <v>Parev</v>
          </cell>
          <cell r="E42" t="str">
            <v>Fish</v>
          </cell>
          <cell r="F42">
            <v>8</v>
          </cell>
          <cell r="G42" t="str">
            <v xml:space="preserve">Halperns </v>
          </cell>
          <cell r="H42">
            <v>3.441379310344828</v>
          </cell>
          <cell r="I42">
            <v>4.99</v>
          </cell>
          <cell r="J42">
            <v>0.44999999999999996</v>
          </cell>
          <cell r="K42">
            <v>0.31034482758620685</v>
          </cell>
          <cell r="L42">
            <v>185</v>
          </cell>
          <cell r="M42">
            <v>30.833333333333332</v>
          </cell>
        </row>
        <row r="43">
          <cell r="A43">
            <v>2049</v>
          </cell>
          <cell r="B43" t="str">
            <v>Garden Pea Soup</v>
          </cell>
          <cell r="C43" t="str">
            <v>400 G</v>
          </cell>
          <cell r="D43" t="str">
            <v>Parev</v>
          </cell>
          <cell r="E43" t="str">
            <v>Soup</v>
          </cell>
          <cell r="F43">
            <v>8</v>
          </cell>
          <cell r="G43" t="str">
            <v>Shefa</v>
          </cell>
          <cell r="H43">
            <v>1.6482758620689657</v>
          </cell>
          <cell r="I43">
            <v>2.39</v>
          </cell>
          <cell r="J43">
            <v>0.44999999999999996</v>
          </cell>
          <cell r="K43">
            <v>0.31034482758620685</v>
          </cell>
          <cell r="L43">
            <v>184</v>
          </cell>
          <cell r="M43">
            <v>30.666666666666668</v>
          </cell>
        </row>
        <row r="44">
          <cell r="A44">
            <v>6327</v>
          </cell>
          <cell r="B44" t="str">
            <v>Russian Potato Salad</v>
          </cell>
          <cell r="C44" t="str">
            <v>200 G</v>
          </cell>
          <cell r="D44" t="str">
            <v>Parev</v>
          </cell>
          <cell r="E44" t="str">
            <v>Salad</v>
          </cell>
          <cell r="F44">
            <v>8</v>
          </cell>
          <cell r="G44" t="str">
            <v xml:space="preserve">Halperns </v>
          </cell>
          <cell r="H44">
            <v>1.3724137931034484</v>
          </cell>
          <cell r="I44">
            <v>1.99</v>
          </cell>
          <cell r="J44">
            <v>0.44999999999999996</v>
          </cell>
          <cell r="K44">
            <v>0.31034482758620685</v>
          </cell>
          <cell r="L44">
            <v>178</v>
          </cell>
          <cell r="M44">
            <v>29.666666666666668</v>
          </cell>
        </row>
        <row r="45">
          <cell r="A45">
            <v>6291</v>
          </cell>
          <cell r="B45" t="str">
            <v>Flaked Salmon Couscous Meal</v>
          </cell>
          <cell r="D45" t="str">
            <v>Parev</v>
          </cell>
          <cell r="E45" t="str">
            <v>Meal</v>
          </cell>
          <cell r="F45">
            <v>8</v>
          </cell>
          <cell r="G45" t="str">
            <v>Shefa</v>
          </cell>
          <cell r="H45">
            <v>3.441379310344828</v>
          </cell>
          <cell r="I45">
            <v>4.99</v>
          </cell>
          <cell r="J45">
            <v>0.44999999999999996</v>
          </cell>
          <cell r="K45">
            <v>0.31034482758620685</v>
          </cell>
          <cell r="L45">
            <v>152</v>
          </cell>
          <cell r="M45">
            <v>25.333333333333332</v>
          </cell>
        </row>
        <row r="46">
          <cell r="A46">
            <v>3011</v>
          </cell>
          <cell r="B46" t="str">
            <v>Flaked Salmon Sandwich</v>
          </cell>
          <cell r="D46" t="str">
            <v>Parev</v>
          </cell>
          <cell r="E46" t="str">
            <v>Sandwich</v>
          </cell>
          <cell r="H46">
            <v>1.3724137931034484</v>
          </cell>
          <cell r="I46">
            <v>1.99</v>
          </cell>
          <cell r="J46">
            <v>0.44999999999999996</v>
          </cell>
          <cell r="K46">
            <v>0.31034482758620685</v>
          </cell>
          <cell r="L46">
            <v>189</v>
          </cell>
          <cell r="M46">
            <v>31.5</v>
          </cell>
        </row>
        <row r="47">
          <cell r="A47">
            <v>9124</v>
          </cell>
          <cell r="B47" t="str">
            <v>Shepherd'S Pie</v>
          </cell>
          <cell r="D47" t="str">
            <v>Meaty</v>
          </cell>
          <cell r="E47" t="str">
            <v>Main</v>
          </cell>
          <cell r="F47">
            <v>8</v>
          </cell>
          <cell r="G47" t="str">
            <v xml:space="preserve">Halperns </v>
          </cell>
          <cell r="H47">
            <v>2.7517241379310349</v>
          </cell>
          <cell r="I47">
            <v>3.99</v>
          </cell>
          <cell r="J47">
            <v>0.44999999999999996</v>
          </cell>
          <cell r="K47">
            <v>0.31034482758620685</v>
          </cell>
          <cell r="L47">
            <v>142</v>
          </cell>
          <cell r="M47">
            <v>23.666666666666668</v>
          </cell>
        </row>
        <row r="48">
          <cell r="A48">
            <v>3610</v>
          </cell>
          <cell r="B48" t="str">
            <v>Smoked Salmon Sandwich</v>
          </cell>
          <cell r="D48" t="str">
            <v>Parev</v>
          </cell>
          <cell r="E48" t="str">
            <v>Sandwich</v>
          </cell>
          <cell r="F48">
            <v>4</v>
          </cell>
          <cell r="H48">
            <v>2.0620689655172417</v>
          </cell>
          <cell r="I48">
            <v>2.99</v>
          </cell>
          <cell r="J48">
            <v>0.44999999999999996</v>
          </cell>
          <cell r="K48">
            <v>0.31034482758620685</v>
          </cell>
          <cell r="L48">
            <v>191</v>
          </cell>
          <cell r="M48">
            <v>31.833333333333332</v>
          </cell>
        </row>
        <row r="49">
          <cell r="A49">
            <v>1734</v>
          </cell>
          <cell r="B49" t="str">
            <v>Taboule Salad</v>
          </cell>
          <cell r="C49" t="str">
            <v>200 G</v>
          </cell>
          <cell r="D49" t="str">
            <v>Parev</v>
          </cell>
          <cell r="E49" t="str">
            <v>Salad</v>
          </cell>
          <cell r="F49">
            <v>9</v>
          </cell>
          <cell r="G49" t="str">
            <v>Shefa</v>
          </cell>
          <cell r="H49">
            <v>1.7586206896551724</v>
          </cell>
          <cell r="I49">
            <v>2.5499999999999998</v>
          </cell>
          <cell r="J49">
            <v>0.44999999999999996</v>
          </cell>
          <cell r="K49">
            <v>0.31034482758620685</v>
          </cell>
          <cell r="L49">
            <v>134</v>
          </cell>
          <cell r="M49">
            <v>22.333333333333332</v>
          </cell>
        </row>
        <row r="50">
          <cell r="A50">
            <v>5072</v>
          </cell>
          <cell r="B50" t="str">
            <v>Matbucha</v>
          </cell>
          <cell r="C50" t="str">
            <v>200 G</v>
          </cell>
          <cell r="D50" t="str">
            <v>Parev</v>
          </cell>
          <cell r="E50" t="str">
            <v>Salad</v>
          </cell>
          <cell r="F50">
            <v>10</v>
          </cell>
          <cell r="G50" t="str">
            <v>Shefa</v>
          </cell>
          <cell r="H50">
            <v>1.7586206896551724</v>
          </cell>
          <cell r="I50">
            <v>2.5499999999999998</v>
          </cell>
          <cell r="J50">
            <v>0.44999999999999996</v>
          </cell>
          <cell r="K50">
            <v>0.31034482758620685</v>
          </cell>
          <cell r="L50">
            <v>99</v>
          </cell>
          <cell r="M50">
            <v>16.5</v>
          </cell>
        </row>
        <row r="51">
          <cell r="A51">
            <v>1723</v>
          </cell>
          <cell r="B51" t="str">
            <v>Yellow Rice</v>
          </cell>
          <cell r="C51" t="str">
            <v>400 G</v>
          </cell>
          <cell r="D51" t="str">
            <v>Parev</v>
          </cell>
          <cell r="E51" t="str">
            <v>Side</v>
          </cell>
          <cell r="F51">
            <v>10</v>
          </cell>
          <cell r="G51" t="str">
            <v>Shefa</v>
          </cell>
          <cell r="H51">
            <v>2.0620689655172417</v>
          </cell>
          <cell r="I51">
            <v>2.99</v>
          </cell>
          <cell r="J51">
            <v>0.44999999999999996</v>
          </cell>
          <cell r="K51">
            <v>0.31034482758620685</v>
          </cell>
          <cell r="L51">
            <v>138</v>
          </cell>
          <cell r="M51">
            <v>23</v>
          </cell>
        </row>
        <row r="52">
          <cell r="A52">
            <v>2679</v>
          </cell>
          <cell r="B52" t="str">
            <v>Cucumber Salad</v>
          </cell>
          <cell r="C52" t="str">
            <v>150 G</v>
          </cell>
          <cell r="D52" t="str">
            <v>Parev</v>
          </cell>
          <cell r="E52" t="str">
            <v>Salad</v>
          </cell>
          <cell r="F52">
            <v>20</v>
          </cell>
          <cell r="G52" t="str">
            <v>Shefa</v>
          </cell>
          <cell r="H52">
            <v>1.3724137931034484</v>
          </cell>
          <cell r="I52">
            <v>1.99</v>
          </cell>
          <cell r="J52">
            <v>0.44999999999999996</v>
          </cell>
          <cell r="K52">
            <v>0.31034482758620685</v>
          </cell>
          <cell r="L52">
            <v>113</v>
          </cell>
          <cell r="M52">
            <v>18.833333333333332</v>
          </cell>
        </row>
        <row r="53">
          <cell r="A53">
            <v>3094</v>
          </cell>
          <cell r="B53" t="str">
            <v>Marinated Green Olives</v>
          </cell>
          <cell r="C53" t="str">
            <v>150 G</v>
          </cell>
          <cell r="D53" t="str">
            <v>Parev</v>
          </cell>
          <cell r="E53" t="str">
            <v>Salad</v>
          </cell>
          <cell r="F53">
            <v>20</v>
          </cell>
          <cell r="G53" t="str">
            <v>Shefa</v>
          </cell>
          <cell r="H53">
            <v>1.7862068965517242</v>
          </cell>
          <cell r="I53">
            <v>2.59</v>
          </cell>
          <cell r="J53">
            <v>0.44999999999999996</v>
          </cell>
          <cell r="K53">
            <v>0.31034482758620685</v>
          </cell>
          <cell r="L53">
            <v>120</v>
          </cell>
          <cell r="M53">
            <v>20</v>
          </cell>
        </row>
        <row r="54">
          <cell r="A54">
            <v>3096</v>
          </cell>
          <cell r="B54" t="str">
            <v>Spicy Matbucha</v>
          </cell>
          <cell r="C54" t="str">
            <v>200 G</v>
          </cell>
          <cell r="D54" t="str">
            <v>Parev</v>
          </cell>
          <cell r="E54" t="str">
            <v>Salad</v>
          </cell>
          <cell r="F54">
            <v>10</v>
          </cell>
          <cell r="G54" t="str">
            <v>Shefa</v>
          </cell>
          <cell r="H54">
            <v>1.7586206896551724</v>
          </cell>
          <cell r="I54">
            <v>2.5499999999999998</v>
          </cell>
          <cell r="J54">
            <v>0.44999999999999996</v>
          </cell>
          <cell r="K54">
            <v>0.31034482758620685</v>
          </cell>
          <cell r="L54">
            <v>93</v>
          </cell>
          <cell r="M54">
            <v>15.5</v>
          </cell>
        </row>
        <row r="55">
          <cell r="A55">
            <v>5021</v>
          </cell>
          <cell r="B55" t="str">
            <v>Sweet &amp; Sour Aubergine</v>
          </cell>
          <cell r="C55" t="str">
            <v>200 G</v>
          </cell>
          <cell r="D55" t="str">
            <v>Parev</v>
          </cell>
          <cell r="E55" t="str">
            <v>Salad</v>
          </cell>
          <cell r="F55">
            <v>10</v>
          </cell>
          <cell r="G55" t="str">
            <v>Shefa</v>
          </cell>
          <cell r="H55">
            <v>1.7586206896551724</v>
          </cell>
          <cell r="I55">
            <v>2.5499999999999998</v>
          </cell>
          <cell r="J55">
            <v>0.44999999999999996</v>
          </cell>
          <cell r="K55">
            <v>0.31034482758620685</v>
          </cell>
          <cell r="L55">
            <v>95</v>
          </cell>
          <cell r="M55">
            <v>15.833333333333334</v>
          </cell>
        </row>
        <row r="56">
          <cell r="A56">
            <v>2457</v>
          </cell>
          <cell r="B56" t="str">
            <v>Flaked Dill Salmon Sandwich</v>
          </cell>
          <cell r="D56" t="str">
            <v>Parev</v>
          </cell>
          <cell r="E56" t="str">
            <v>Sandwich</v>
          </cell>
          <cell r="H56">
            <v>1.3724137931034484</v>
          </cell>
          <cell r="I56">
            <v>1.99</v>
          </cell>
          <cell r="J56">
            <v>0.44999999999999996</v>
          </cell>
          <cell r="K56">
            <v>0.31034482758620685</v>
          </cell>
          <cell r="L56">
            <v>136</v>
          </cell>
          <cell r="M56">
            <v>22.666666666666668</v>
          </cell>
        </row>
        <row r="57">
          <cell r="A57">
            <v>2851</v>
          </cell>
          <cell r="B57" t="str">
            <v>Potato Latke 2'S</v>
          </cell>
          <cell r="C57" t="str">
            <v>2 units</v>
          </cell>
          <cell r="D57" t="str">
            <v>Parev</v>
          </cell>
          <cell r="E57" t="str">
            <v>Side</v>
          </cell>
          <cell r="F57">
            <v>8</v>
          </cell>
          <cell r="G57" t="str">
            <v xml:space="preserve">Halperns </v>
          </cell>
          <cell r="H57">
            <v>1.3724137931034484</v>
          </cell>
          <cell r="I57">
            <v>1.99</v>
          </cell>
          <cell r="J57">
            <v>0.44999999999999996</v>
          </cell>
          <cell r="K57">
            <v>0.31034482758620685</v>
          </cell>
          <cell r="L57">
            <v>143</v>
          </cell>
          <cell r="M57">
            <v>23.833333333333332</v>
          </cell>
        </row>
        <row r="58">
          <cell r="A58">
            <v>1722</v>
          </cell>
          <cell r="B58" t="str">
            <v>Rice with Peppers &amp; Carrots</v>
          </cell>
          <cell r="C58" t="str">
            <v>400 G</v>
          </cell>
          <cell r="D58" t="str">
            <v>Parev</v>
          </cell>
          <cell r="E58" t="str">
            <v>Side</v>
          </cell>
          <cell r="F58">
            <v>10</v>
          </cell>
          <cell r="G58" t="str">
            <v>Shefa</v>
          </cell>
          <cell r="H58">
            <v>2.2689655172413796</v>
          </cell>
          <cell r="I58">
            <v>3.29</v>
          </cell>
          <cell r="J58">
            <v>0.44999999999999973</v>
          </cell>
          <cell r="K58">
            <v>0.3103448275862068</v>
          </cell>
          <cell r="L58">
            <v>93</v>
          </cell>
          <cell r="M58">
            <v>15.5</v>
          </cell>
        </row>
        <row r="59">
          <cell r="A59">
            <v>3609</v>
          </cell>
          <cell r="B59" t="str">
            <v>Grilled Aubergine Sandwich</v>
          </cell>
          <cell r="D59" t="str">
            <v>Parev</v>
          </cell>
          <cell r="E59" t="str">
            <v>Sandwich</v>
          </cell>
          <cell r="F59">
            <v>4</v>
          </cell>
          <cell r="H59">
            <v>1.3724137931034484</v>
          </cell>
          <cell r="I59">
            <v>1.99</v>
          </cell>
          <cell r="J59">
            <v>0.44999999999999996</v>
          </cell>
          <cell r="K59">
            <v>0.31034482758620685</v>
          </cell>
          <cell r="L59">
            <v>128</v>
          </cell>
          <cell r="M59">
            <v>21.333333333333332</v>
          </cell>
        </row>
        <row r="60">
          <cell r="A60">
            <v>3040</v>
          </cell>
          <cell r="B60" t="str">
            <v>5 Poached Fish Balls</v>
          </cell>
          <cell r="C60" t="str">
            <v>5 units</v>
          </cell>
          <cell r="D60" t="str">
            <v>Parev</v>
          </cell>
          <cell r="E60" t="str">
            <v>Fish</v>
          </cell>
          <cell r="F60">
            <v>8</v>
          </cell>
          <cell r="G60" t="str">
            <v xml:space="preserve">Halperns </v>
          </cell>
          <cell r="H60">
            <v>3.441379310344828</v>
          </cell>
          <cell r="I60">
            <v>4.99</v>
          </cell>
          <cell r="J60">
            <v>0.44999999999999996</v>
          </cell>
          <cell r="K60">
            <v>0.31034482758620685</v>
          </cell>
          <cell r="L60">
            <v>89</v>
          </cell>
          <cell r="M60">
            <v>14.833333333333334</v>
          </cell>
        </row>
        <row r="61">
          <cell r="A61">
            <v>3091</v>
          </cell>
          <cell r="B61" t="str">
            <v>Tuna Dip</v>
          </cell>
          <cell r="C61" t="str">
            <v>200 G</v>
          </cell>
          <cell r="D61" t="str">
            <v>Parev</v>
          </cell>
          <cell r="E61" t="str">
            <v>Salad</v>
          </cell>
          <cell r="F61">
            <v>10</v>
          </cell>
          <cell r="G61" t="str">
            <v>Shefa</v>
          </cell>
          <cell r="H61">
            <v>1.7172413793103449</v>
          </cell>
          <cell r="I61">
            <v>2.4900000000000002</v>
          </cell>
          <cell r="J61">
            <v>0.44999999999999996</v>
          </cell>
          <cell r="K61">
            <v>0.31034482758620691</v>
          </cell>
          <cell r="L61">
            <v>95</v>
          </cell>
          <cell r="M61">
            <v>15.833333333333334</v>
          </cell>
        </row>
        <row r="62">
          <cell r="A62">
            <v>1725</v>
          </cell>
          <cell r="B62" t="str">
            <v>White Rice</v>
          </cell>
          <cell r="C62" t="str">
            <v>400 G</v>
          </cell>
          <cell r="D62" t="str">
            <v>Parev</v>
          </cell>
          <cell r="E62" t="str">
            <v>Side</v>
          </cell>
          <cell r="F62">
            <v>10</v>
          </cell>
          <cell r="G62" t="str">
            <v>Shefa</v>
          </cell>
          <cell r="H62">
            <v>2.0620689655172417</v>
          </cell>
          <cell r="I62">
            <v>2.99</v>
          </cell>
          <cell r="J62">
            <v>0.44999999999999996</v>
          </cell>
          <cell r="K62">
            <v>0.31034482758620685</v>
          </cell>
          <cell r="L62">
            <v>107</v>
          </cell>
          <cell r="M62">
            <v>17.833333333333332</v>
          </cell>
        </row>
        <row r="63">
          <cell r="A63">
            <v>2635</v>
          </cell>
          <cell r="B63" t="str">
            <v>Spaghetti Bolognese</v>
          </cell>
          <cell r="D63" t="str">
            <v>Meaty</v>
          </cell>
          <cell r="E63" t="str">
            <v>Main</v>
          </cell>
          <cell r="F63">
            <v>8</v>
          </cell>
          <cell r="G63" t="str">
            <v>Shefa</v>
          </cell>
          <cell r="H63">
            <v>2.7517241379310349</v>
          </cell>
          <cell r="I63">
            <v>3.99</v>
          </cell>
          <cell r="J63">
            <v>0.44999999999999996</v>
          </cell>
          <cell r="K63">
            <v>0.31034482758620685</v>
          </cell>
          <cell r="L63">
            <v>71</v>
          </cell>
          <cell r="M63">
            <v>11.833333333333334</v>
          </cell>
        </row>
        <row r="64">
          <cell r="A64">
            <v>3602</v>
          </cell>
          <cell r="B64" t="str">
            <v>Teriyaki Stir Fry</v>
          </cell>
          <cell r="C64" t="str">
            <v>350 G</v>
          </cell>
          <cell r="D64" t="str">
            <v>Meaty</v>
          </cell>
          <cell r="E64" t="str">
            <v>Main</v>
          </cell>
          <cell r="F64">
            <v>10</v>
          </cell>
          <cell r="G64" t="str">
            <v xml:space="preserve">Halperns </v>
          </cell>
          <cell r="H64">
            <v>3.441379310344828</v>
          </cell>
          <cell r="I64">
            <v>4.99</v>
          </cell>
          <cell r="J64">
            <v>0.44999999999999996</v>
          </cell>
          <cell r="K64">
            <v>0.31034482758620685</v>
          </cell>
          <cell r="L64">
            <v>92</v>
          </cell>
          <cell r="M64">
            <v>15.333333333333334</v>
          </cell>
        </row>
        <row r="65">
          <cell r="A65">
            <v>7530</v>
          </cell>
          <cell r="B65" t="str">
            <v>Haddock Goujon</v>
          </cell>
          <cell r="C65" t="str">
            <v>200 G</v>
          </cell>
          <cell r="D65" t="str">
            <v>Parev</v>
          </cell>
          <cell r="E65" t="str">
            <v>Meal</v>
          </cell>
          <cell r="F65">
            <v>10</v>
          </cell>
          <cell r="G65" t="str">
            <v xml:space="preserve">Halperns </v>
          </cell>
          <cell r="H65">
            <v>4.8206896551724139</v>
          </cell>
          <cell r="I65">
            <v>6.99</v>
          </cell>
          <cell r="J65">
            <v>0.44999999999999996</v>
          </cell>
          <cell r="K65">
            <v>0.31034482758620691</v>
          </cell>
          <cell r="L65">
            <v>91</v>
          </cell>
          <cell r="M65">
            <v>15.166666666666666</v>
          </cell>
        </row>
        <row r="66">
          <cell r="A66">
            <v>1716</v>
          </cell>
          <cell r="B66" t="str">
            <v>Moroccan Shakshuka</v>
          </cell>
          <cell r="C66" t="str">
            <v>200 G</v>
          </cell>
          <cell r="D66" t="str">
            <v>Parev</v>
          </cell>
          <cell r="E66" t="str">
            <v>Salad</v>
          </cell>
          <cell r="F66">
            <v>21</v>
          </cell>
          <cell r="G66" t="str">
            <v>Shefa</v>
          </cell>
          <cell r="H66">
            <v>1.7241379310344829</v>
          </cell>
          <cell r="I66">
            <v>2.5</v>
          </cell>
          <cell r="J66">
            <v>0.44999999999999996</v>
          </cell>
          <cell r="K66">
            <v>0.31034482758620685</v>
          </cell>
          <cell r="L66">
            <v>87</v>
          </cell>
          <cell r="M66">
            <v>14.5</v>
          </cell>
        </row>
        <row r="67">
          <cell r="A67">
            <v>1703</v>
          </cell>
          <cell r="B67" t="str">
            <v>Chicken Shwarma</v>
          </cell>
          <cell r="C67" t="str">
            <v>300 G</v>
          </cell>
          <cell r="D67" t="str">
            <v>Meaty</v>
          </cell>
          <cell r="E67" t="str">
            <v>Meal</v>
          </cell>
          <cell r="F67">
            <v>10</v>
          </cell>
          <cell r="G67" t="str">
            <v>Shefa</v>
          </cell>
          <cell r="H67">
            <v>4.8206896551724139</v>
          </cell>
          <cell r="I67">
            <v>6.99</v>
          </cell>
          <cell r="J67">
            <v>0.44999999999999996</v>
          </cell>
          <cell r="K67">
            <v>0.31034482758620691</v>
          </cell>
          <cell r="L67">
            <v>76</v>
          </cell>
          <cell r="M67">
            <v>12.666666666666666</v>
          </cell>
        </row>
        <row r="68">
          <cell r="A68">
            <v>1705</v>
          </cell>
          <cell r="B68" t="str">
            <v>Sweet &amp; Sour Chicken</v>
          </cell>
          <cell r="C68" t="str">
            <v>470 G</v>
          </cell>
          <cell r="D68" t="str">
            <v>Meaty</v>
          </cell>
          <cell r="E68" t="str">
            <v>Meal</v>
          </cell>
          <cell r="F68">
            <v>10</v>
          </cell>
          <cell r="G68" t="str">
            <v>Shefa</v>
          </cell>
          <cell r="H68">
            <v>4.1310344827586212</v>
          </cell>
          <cell r="I68">
            <v>5.99</v>
          </cell>
          <cell r="J68">
            <v>0.44999999999999996</v>
          </cell>
          <cell r="K68">
            <v>0.31034482758620685</v>
          </cell>
          <cell r="L68">
            <v>76</v>
          </cell>
          <cell r="M68">
            <v>12.666666666666666</v>
          </cell>
        </row>
        <row r="69">
          <cell r="A69">
            <v>1708</v>
          </cell>
          <cell r="B69" t="str">
            <v>Braised Chicken Liver with Onions</v>
          </cell>
          <cell r="C69" t="str">
            <v>350 G</v>
          </cell>
          <cell r="D69" t="str">
            <v>Meaty</v>
          </cell>
          <cell r="E69" t="str">
            <v>Meal</v>
          </cell>
          <cell r="F69">
            <v>10</v>
          </cell>
          <cell r="G69" t="str">
            <v>Shefa</v>
          </cell>
          <cell r="H69">
            <v>3.7862068965517244</v>
          </cell>
          <cell r="I69">
            <v>5.49</v>
          </cell>
          <cell r="J69">
            <v>0.44999999999999996</v>
          </cell>
          <cell r="K69">
            <v>0.31034482758620691</v>
          </cell>
          <cell r="L69">
            <v>88</v>
          </cell>
          <cell r="M69">
            <v>14.666666666666666</v>
          </cell>
        </row>
        <row r="70">
          <cell r="A70">
            <v>1733</v>
          </cell>
          <cell r="B70" t="str">
            <v>Meat Balls in Tomato Sauce</v>
          </cell>
          <cell r="C70" t="str">
            <v>530 G</v>
          </cell>
          <cell r="D70" t="str">
            <v>Meaty</v>
          </cell>
          <cell r="E70" t="str">
            <v>Meal</v>
          </cell>
          <cell r="F70">
            <v>10</v>
          </cell>
          <cell r="G70" t="str">
            <v>Shefa</v>
          </cell>
          <cell r="H70">
            <v>4.7931034482758621</v>
          </cell>
          <cell r="I70">
            <v>6.95</v>
          </cell>
          <cell r="J70">
            <v>0.44999999999999996</v>
          </cell>
          <cell r="K70">
            <v>0.31034482758620691</v>
          </cell>
          <cell r="L70">
            <v>74</v>
          </cell>
          <cell r="M70">
            <v>12.333333333333334</v>
          </cell>
        </row>
        <row r="71">
          <cell r="A71">
            <v>1735</v>
          </cell>
          <cell r="B71" t="str">
            <v>Roast Potatoes with Paprika</v>
          </cell>
          <cell r="C71" t="str">
            <v>450 G</v>
          </cell>
          <cell r="D71" t="str">
            <v>Parev</v>
          </cell>
          <cell r="E71" t="str">
            <v>Side</v>
          </cell>
          <cell r="F71">
            <v>10</v>
          </cell>
          <cell r="G71" t="str">
            <v>Shefa</v>
          </cell>
          <cell r="H71">
            <v>2.2689655172413796</v>
          </cell>
          <cell r="I71">
            <v>3.29</v>
          </cell>
          <cell r="J71">
            <v>0.44999999999999973</v>
          </cell>
          <cell r="K71">
            <v>0.3103448275862068</v>
          </cell>
          <cell r="L71">
            <v>79</v>
          </cell>
          <cell r="M71">
            <v>13.166666666666666</v>
          </cell>
        </row>
        <row r="72">
          <cell r="A72">
            <v>4845</v>
          </cell>
          <cell r="B72" t="str">
            <v>Fancy Cucumber Salad</v>
          </cell>
          <cell r="C72" t="str">
            <v>150 G</v>
          </cell>
          <cell r="D72" t="str">
            <v>Parev</v>
          </cell>
          <cell r="E72" t="str">
            <v>Salad</v>
          </cell>
          <cell r="F72">
            <v>12</v>
          </cell>
          <cell r="G72" t="str">
            <v>Shefa</v>
          </cell>
          <cell r="H72">
            <v>1.3724137931034484</v>
          </cell>
          <cell r="I72">
            <v>1.99</v>
          </cell>
          <cell r="J72">
            <v>0.44999999999999996</v>
          </cell>
          <cell r="K72">
            <v>0.31034482758620685</v>
          </cell>
          <cell r="L72">
            <v>61</v>
          </cell>
          <cell r="M72">
            <v>10.166666666666666</v>
          </cell>
        </row>
        <row r="73">
          <cell r="A73">
            <v>5045</v>
          </cell>
          <cell r="B73" t="str">
            <v>Chopped Liver Frozen</v>
          </cell>
          <cell r="C73" t="str">
            <v>200 G</v>
          </cell>
          <cell r="D73" t="str">
            <v>Meaty</v>
          </cell>
          <cell r="E73" t="str">
            <v>Liver</v>
          </cell>
          <cell r="F73">
            <v>120</v>
          </cell>
          <cell r="G73" t="str">
            <v xml:space="preserve">Halperns </v>
          </cell>
          <cell r="H73">
            <v>2.0620689655172417</v>
          </cell>
          <cell r="I73">
            <v>2.99</v>
          </cell>
          <cell r="J73">
            <v>0.44999999999999996</v>
          </cell>
          <cell r="K73">
            <v>0.31034482758620685</v>
          </cell>
          <cell r="L73">
            <v>57</v>
          </cell>
          <cell r="M73">
            <v>9.5</v>
          </cell>
        </row>
        <row r="74">
          <cell r="A74">
            <v>1710</v>
          </cell>
          <cell r="B74" t="str">
            <v>Chinese Shredded Beef</v>
          </cell>
          <cell r="C74" t="str">
            <v>400 G</v>
          </cell>
          <cell r="D74" t="str">
            <v>Meaty</v>
          </cell>
          <cell r="E74" t="str">
            <v>Meal</v>
          </cell>
          <cell r="F74">
            <v>10</v>
          </cell>
          <cell r="G74" t="str">
            <v>Shefa</v>
          </cell>
          <cell r="H74">
            <v>3.0965517241379312</v>
          </cell>
          <cell r="I74">
            <v>4.49</v>
          </cell>
          <cell r="J74">
            <v>0.44999999999999996</v>
          </cell>
          <cell r="K74">
            <v>0.31034482758620691</v>
          </cell>
          <cell r="L74">
            <v>61</v>
          </cell>
          <cell r="M74">
            <v>10.166666666666666</v>
          </cell>
        </row>
        <row r="75">
          <cell r="A75">
            <v>1714</v>
          </cell>
          <cell r="B75" t="str">
            <v>Sticky Chinese Chicken Wings</v>
          </cell>
          <cell r="C75" t="str">
            <v>500 G</v>
          </cell>
          <cell r="D75" t="str">
            <v>Meaty</v>
          </cell>
          <cell r="E75" t="str">
            <v>Meal</v>
          </cell>
          <cell r="F75">
            <v>10</v>
          </cell>
          <cell r="G75" t="str">
            <v>Shefa</v>
          </cell>
          <cell r="H75">
            <v>2.0620689655172417</v>
          </cell>
          <cell r="I75">
            <v>2.99</v>
          </cell>
          <cell r="J75">
            <v>0.44999999999999996</v>
          </cell>
          <cell r="K75">
            <v>0.31034482758620685</v>
          </cell>
          <cell r="L75">
            <v>71</v>
          </cell>
          <cell r="M75">
            <v>11.833333333333334</v>
          </cell>
        </row>
        <row r="76">
          <cell r="A76">
            <v>6153</v>
          </cell>
          <cell r="B76" t="str">
            <v>Smoked Salmon Pate</v>
          </cell>
          <cell r="C76" t="str">
            <v>150 G</v>
          </cell>
          <cell r="D76" t="str">
            <v>Parev</v>
          </cell>
          <cell r="E76" t="str">
            <v>Salad</v>
          </cell>
          <cell r="F76">
            <v>10</v>
          </cell>
          <cell r="G76" t="str">
            <v>Shefa</v>
          </cell>
          <cell r="H76">
            <v>2.0620689655172417</v>
          </cell>
          <cell r="I76">
            <v>2.99</v>
          </cell>
          <cell r="J76">
            <v>0.44999999999999996</v>
          </cell>
          <cell r="K76">
            <v>0.31034482758620685</v>
          </cell>
          <cell r="L76">
            <v>59</v>
          </cell>
          <cell r="M76">
            <v>9.8333333333333339</v>
          </cell>
        </row>
        <row r="77">
          <cell r="A77">
            <v>547</v>
          </cell>
          <cell r="B77" t="str">
            <v>Misc Deli Item</v>
          </cell>
          <cell r="C77" t="str">
            <v>N/A</v>
          </cell>
          <cell r="D77" t="str">
            <v>N/A</v>
          </cell>
          <cell r="E77" t="str">
            <v>Misc</v>
          </cell>
          <cell r="F77" t="str">
            <v>N/A</v>
          </cell>
          <cell r="G77" t="str">
            <v>N/A</v>
          </cell>
          <cell r="I77" t="str">
            <v>N/A</v>
          </cell>
          <cell r="J77" t="str">
            <v>N/A</v>
          </cell>
          <cell r="K77" t="str">
            <v>N/A</v>
          </cell>
          <cell r="L77">
            <v>53</v>
          </cell>
          <cell r="M77">
            <v>8.8333333333333339</v>
          </cell>
        </row>
        <row r="78">
          <cell r="A78">
            <v>1709</v>
          </cell>
          <cell r="B78" t="str">
            <v>Chicken Curry Rogan Josh</v>
          </cell>
          <cell r="C78" t="str">
            <v>470 G</v>
          </cell>
          <cell r="D78" t="str">
            <v>Meaty</v>
          </cell>
          <cell r="E78" t="str">
            <v>Meal</v>
          </cell>
          <cell r="F78">
            <v>10</v>
          </cell>
          <cell r="G78" t="str">
            <v>Shefa</v>
          </cell>
          <cell r="H78">
            <v>4.4758620689655171</v>
          </cell>
          <cell r="I78">
            <v>6.49</v>
          </cell>
          <cell r="J78">
            <v>0.45000000000000018</v>
          </cell>
          <cell r="K78">
            <v>0.31034482758620696</v>
          </cell>
          <cell r="L78">
            <v>73</v>
          </cell>
          <cell r="M78">
            <v>12.166666666666666</v>
          </cell>
        </row>
        <row r="79">
          <cell r="A79">
            <v>5007</v>
          </cell>
          <cell r="B79" t="str">
            <v>Aubergine Mayo</v>
          </cell>
          <cell r="C79" t="str">
            <v>200 G</v>
          </cell>
          <cell r="D79" t="str">
            <v>Parev</v>
          </cell>
          <cell r="E79" t="str">
            <v>Salad</v>
          </cell>
          <cell r="F79">
            <v>10</v>
          </cell>
          <cell r="G79" t="str">
            <v>Shefa</v>
          </cell>
          <cell r="H79">
            <v>1.7586206896551724</v>
          </cell>
          <cell r="I79">
            <v>2.5499999999999998</v>
          </cell>
          <cell r="J79">
            <v>0.44999999999999996</v>
          </cell>
          <cell r="K79">
            <v>0.31034482758620685</v>
          </cell>
          <cell r="L79">
            <v>55</v>
          </cell>
          <cell r="M79">
            <v>9.1666666666666661</v>
          </cell>
        </row>
        <row r="80">
          <cell r="A80">
            <v>1712</v>
          </cell>
          <cell r="B80" t="str">
            <v>Parev Cholent</v>
          </cell>
          <cell r="C80" t="str">
            <v>700 G</v>
          </cell>
          <cell r="D80" t="str">
            <v>Parev</v>
          </cell>
          <cell r="E80" t="str">
            <v>Meal</v>
          </cell>
          <cell r="F80">
            <v>10</v>
          </cell>
          <cell r="G80" t="str">
            <v>Shefa</v>
          </cell>
          <cell r="H80">
            <v>3.0965517241379312</v>
          </cell>
          <cell r="I80">
            <v>4.49</v>
          </cell>
          <cell r="J80">
            <v>0.44999999999999996</v>
          </cell>
          <cell r="K80">
            <v>0.31034482758620691</v>
          </cell>
          <cell r="L80">
            <v>51</v>
          </cell>
          <cell r="M80">
            <v>8.5</v>
          </cell>
        </row>
        <row r="81">
          <cell r="A81">
            <v>1706</v>
          </cell>
          <cell r="B81" t="str">
            <v>Beef Burgers with Potato Wedges</v>
          </cell>
          <cell r="C81" t="str">
            <v>400 G</v>
          </cell>
          <cell r="D81" t="str">
            <v>Meaty</v>
          </cell>
          <cell r="E81" t="str">
            <v>Meal</v>
          </cell>
          <cell r="F81">
            <v>10</v>
          </cell>
          <cell r="G81" t="str">
            <v>Shefa</v>
          </cell>
          <cell r="H81">
            <v>3.0275862068965518</v>
          </cell>
          <cell r="I81">
            <v>4.3899999999999997</v>
          </cell>
          <cell r="J81">
            <v>0.44999999999999996</v>
          </cell>
          <cell r="K81">
            <v>0.31034482758620685</v>
          </cell>
          <cell r="L81">
            <v>66</v>
          </cell>
          <cell r="M81">
            <v>11</v>
          </cell>
        </row>
        <row r="82">
          <cell r="A82">
            <v>1707</v>
          </cell>
          <cell r="B82" t="str">
            <v>Beef Stir Fry</v>
          </cell>
          <cell r="C82" t="str">
            <v>470 G</v>
          </cell>
          <cell r="D82" t="str">
            <v>Meaty</v>
          </cell>
          <cell r="E82" t="str">
            <v>Meal</v>
          </cell>
          <cell r="F82">
            <v>10</v>
          </cell>
          <cell r="G82" t="str">
            <v>Shefa</v>
          </cell>
          <cell r="H82">
            <v>3.7862068965517244</v>
          </cell>
          <cell r="I82">
            <v>5.49</v>
          </cell>
          <cell r="J82">
            <v>0.44999999999999996</v>
          </cell>
          <cell r="K82">
            <v>0.31034482758620691</v>
          </cell>
          <cell r="L82">
            <v>69</v>
          </cell>
          <cell r="M82">
            <v>11.5</v>
          </cell>
        </row>
        <row r="83">
          <cell r="A83">
            <v>2929</v>
          </cell>
          <cell r="B83" t="str">
            <v>Roasted Sweet Potato</v>
          </cell>
          <cell r="D83" t="str">
            <v>Parev</v>
          </cell>
          <cell r="E83" t="str">
            <v>Meal</v>
          </cell>
          <cell r="F83">
            <v>10</v>
          </cell>
          <cell r="G83" t="str">
            <v xml:space="preserve">Halperns </v>
          </cell>
          <cell r="H83">
            <v>2.7517241379310349</v>
          </cell>
          <cell r="I83">
            <v>3.99</v>
          </cell>
          <cell r="J83">
            <v>0.44999999999999996</v>
          </cell>
          <cell r="K83">
            <v>0.31034482758620685</v>
          </cell>
          <cell r="L83">
            <v>69</v>
          </cell>
          <cell r="M83">
            <v>11.5</v>
          </cell>
        </row>
        <row r="84">
          <cell r="A84">
            <v>5035</v>
          </cell>
          <cell r="B84" t="str">
            <v>Red Cabbage Salad</v>
          </cell>
          <cell r="C84" t="str">
            <v>150 G</v>
          </cell>
          <cell r="D84" t="str">
            <v>Parev</v>
          </cell>
          <cell r="E84" t="str">
            <v>Salad</v>
          </cell>
          <cell r="F84">
            <v>8</v>
          </cell>
          <cell r="G84" t="str">
            <v xml:space="preserve">Halperns </v>
          </cell>
          <cell r="H84">
            <v>1.6482758620689657</v>
          </cell>
          <cell r="I84">
            <v>2.39</v>
          </cell>
          <cell r="J84">
            <v>0.44999999999999996</v>
          </cell>
          <cell r="K84">
            <v>0.31034482758620685</v>
          </cell>
          <cell r="L84">
            <v>62</v>
          </cell>
          <cell r="M84">
            <v>10.333333333333334</v>
          </cell>
        </row>
        <row r="85">
          <cell r="A85">
            <v>1702</v>
          </cell>
          <cell r="B85" t="str">
            <v>Galareta with Egg</v>
          </cell>
          <cell r="C85" t="str">
            <v>180 G</v>
          </cell>
          <cell r="D85" t="str">
            <v>Meaty</v>
          </cell>
          <cell r="E85" t="str">
            <v>Salad</v>
          </cell>
          <cell r="F85">
            <v>8</v>
          </cell>
          <cell r="G85" t="str">
            <v>Shefa</v>
          </cell>
          <cell r="H85">
            <v>1.3724137931034484</v>
          </cell>
          <cell r="I85">
            <v>1.99</v>
          </cell>
          <cell r="J85">
            <v>0.44999999999999996</v>
          </cell>
          <cell r="K85">
            <v>0.31034482758620685</v>
          </cell>
          <cell r="L85">
            <v>49</v>
          </cell>
          <cell r="M85">
            <v>8.1666666666666661</v>
          </cell>
        </row>
        <row r="86">
          <cell r="A86">
            <v>1713</v>
          </cell>
          <cell r="B86" t="str">
            <v>Steak in Red Wine Sauce</v>
          </cell>
          <cell r="C86" t="str">
            <v>350 G</v>
          </cell>
          <cell r="D86" t="str">
            <v>Meaty</v>
          </cell>
          <cell r="E86" t="str">
            <v>Meal</v>
          </cell>
          <cell r="F86">
            <v>10</v>
          </cell>
          <cell r="G86" t="str">
            <v>Shefa</v>
          </cell>
          <cell r="H86">
            <v>4.8206896551724139</v>
          </cell>
          <cell r="I86">
            <v>6.99</v>
          </cell>
          <cell r="J86">
            <v>0.44999999999999996</v>
          </cell>
          <cell r="K86">
            <v>0.31034482758620691</v>
          </cell>
          <cell r="L86">
            <v>67</v>
          </cell>
          <cell r="M86">
            <v>11.166666666666666</v>
          </cell>
        </row>
        <row r="87">
          <cell r="A87">
            <v>3254</v>
          </cell>
          <cell r="B87" t="str">
            <v>Potato Latkes 4'S</v>
          </cell>
          <cell r="C87" t="str">
            <v>4 units</v>
          </cell>
          <cell r="D87" t="str">
            <v>Parev</v>
          </cell>
          <cell r="E87" t="str">
            <v>Side</v>
          </cell>
          <cell r="F87">
            <v>8</v>
          </cell>
          <cell r="G87" t="str">
            <v>Shefa</v>
          </cell>
          <cell r="H87">
            <v>2.4068965517241381</v>
          </cell>
          <cell r="I87">
            <v>3.49</v>
          </cell>
          <cell r="J87">
            <v>0.44999999999999996</v>
          </cell>
          <cell r="K87">
            <v>0.31034482758620691</v>
          </cell>
          <cell r="L87">
            <v>105</v>
          </cell>
          <cell r="M87">
            <v>17.5</v>
          </cell>
        </row>
        <row r="88">
          <cell r="A88">
            <v>3076</v>
          </cell>
          <cell r="B88" t="str">
            <v>Tehina</v>
          </cell>
          <cell r="C88" t="str">
            <v>200 G</v>
          </cell>
          <cell r="D88" t="str">
            <v>Parev</v>
          </cell>
          <cell r="E88" t="str">
            <v>Salad</v>
          </cell>
          <cell r="F88">
            <v>10</v>
          </cell>
          <cell r="G88" t="str">
            <v>Shefa</v>
          </cell>
          <cell r="H88">
            <v>1.7586206896551724</v>
          </cell>
          <cell r="I88">
            <v>2.5499999999999998</v>
          </cell>
          <cell r="J88">
            <v>0.44999999999999996</v>
          </cell>
          <cell r="K88">
            <v>0.31034482758620685</v>
          </cell>
          <cell r="L88">
            <v>39</v>
          </cell>
          <cell r="M88">
            <v>6.5</v>
          </cell>
        </row>
        <row r="89">
          <cell r="A89">
            <v>7540</v>
          </cell>
          <cell r="B89" t="str">
            <v>Sauteed Potato &amp; Onion</v>
          </cell>
          <cell r="D89" t="str">
            <v>Parev</v>
          </cell>
          <cell r="E89" t="str">
            <v>Meal</v>
          </cell>
          <cell r="F89">
            <v>10</v>
          </cell>
          <cell r="G89" t="str">
            <v xml:space="preserve">Halperns </v>
          </cell>
          <cell r="H89">
            <v>2.7517241379310349</v>
          </cell>
          <cell r="I89">
            <v>3.99</v>
          </cell>
          <cell r="J89">
            <v>0.44999999999999996</v>
          </cell>
          <cell r="K89">
            <v>0.31034482758620685</v>
          </cell>
          <cell r="L89">
            <v>57</v>
          </cell>
          <cell r="M89">
            <v>9.5</v>
          </cell>
        </row>
        <row r="90">
          <cell r="A90">
            <v>5486</v>
          </cell>
          <cell r="B90" t="str">
            <v>ChK Lvr Sauted Os - NEW WEIGHT 1708</v>
          </cell>
          <cell r="C90" t="str">
            <v>150 G</v>
          </cell>
          <cell r="D90" t="str">
            <v>Parev</v>
          </cell>
          <cell r="E90" t="str">
            <v>Liver</v>
          </cell>
          <cell r="F90">
            <v>6</v>
          </cell>
          <cell r="G90" t="str">
            <v>Shefa</v>
          </cell>
          <cell r="H90">
            <v>2.7517241379310349</v>
          </cell>
          <cell r="I90">
            <v>3.99</v>
          </cell>
          <cell r="J90">
            <v>0.44999999999999996</v>
          </cell>
          <cell r="K90">
            <v>0.31034482758620685</v>
          </cell>
          <cell r="L90">
            <v>63</v>
          </cell>
          <cell r="M90">
            <v>10.5</v>
          </cell>
        </row>
        <row r="91">
          <cell r="A91">
            <v>1258</v>
          </cell>
          <cell r="B91" t="str">
            <v>Peeled Pomegranates</v>
          </cell>
          <cell r="D91" t="str">
            <v>Parev</v>
          </cell>
          <cell r="E91" t="str">
            <v>Seasonal</v>
          </cell>
          <cell r="G91" t="str">
            <v>Halperns</v>
          </cell>
          <cell r="H91">
            <v>2.0620689655172417</v>
          </cell>
          <cell r="I91">
            <v>2.99</v>
          </cell>
          <cell r="J91">
            <v>0.44999999999999996</v>
          </cell>
          <cell r="K91">
            <v>0.31034482758620685</v>
          </cell>
          <cell r="L91">
            <v>34</v>
          </cell>
          <cell r="M91">
            <v>5.666666666666667</v>
          </cell>
        </row>
        <row r="92">
          <cell r="A92">
            <v>1704</v>
          </cell>
          <cell r="B92" t="str">
            <v>Meat Borekas</v>
          </cell>
          <cell r="C92" t="str">
            <v>2 units</v>
          </cell>
          <cell r="D92" t="str">
            <v>Meaty</v>
          </cell>
          <cell r="E92" t="str">
            <v>Misc</v>
          </cell>
          <cell r="F92">
            <v>8</v>
          </cell>
          <cell r="G92" t="str">
            <v>Shefa</v>
          </cell>
          <cell r="H92">
            <v>2.7517241379310349</v>
          </cell>
          <cell r="I92">
            <v>3.99</v>
          </cell>
          <cell r="J92">
            <v>0.44999999999999996</v>
          </cell>
          <cell r="K92">
            <v>0.31034482758620685</v>
          </cell>
          <cell r="L92">
            <v>37</v>
          </cell>
          <cell r="M92">
            <v>6.166666666666667</v>
          </cell>
        </row>
        <row r="93">
          <cell r="A93">
            <v>3606</v>
          </cell>
          <cell r="B93" t="str">
            <v>Teriyaki Salmon Meal</v>
          </cell>
          <cell r="C93" t="str">
            <v>2 units</v>
          </cell>
          <cell r="D93" t="str">
            <v>Parev</v>
          </cell>
          <cell r="E93" t="str">
            <v>Main</v>
          </cell>
          <cell r="F93">
            <v>10</v>
          </cell>
          <cell r="G93" t="str">
            <v xml:space="preserve">Halperns </v>
          </cell>
          <cell r="H93">
            <v>5.8551724137931034</v>
          </cell>
          <cell r="I93">
            <v>8.49</v>
          </cell>
          <cell r="J93">
            <v>0.44999999999999996</v>
          </cell>
          <cell r="K93">
            <v>0.31034482758620691</v>
          </cell>
          <cell r="L93">
            <v>29</v>
          </cell>
          <cell r="M93">
            <v>4.833333333333333</v>
          </cell>
        </row>
        <row r="94">
          <cell r="A94">
            <v>3600</v>
          </cell>
          <cell r="B94" t="str">
            <v>Chicken Fettuccini</v>
          </cell>
          <cell r="C94" t="str">
            <v>350 G</v>
          </cell>
          <cell r="D94" t="str">
            <v>Meaty</v>
          </cell>
          <cell r="E94" t="str">
            <v>Main</v>
          </cell>
          <cell r="F94">
            <v>10</v>
          </cell>
          <cell r="G94" t="str">
            <v xml:space="preserve">Halperns </v>
          </cell>
          <cell r="H94">
            <v>3.441379310344828</v>
          </cell>
          <cell r="I94">
            <v>4.99</v>
          </cell>
          <cell r="J94">
            <v>0.44999999999999996</v>
          </cell>
          <cell r="K94">
            <v>0.31034482758620685</v>
          </cell>
          <cell r="L94">
            <v>27</v>
          </cell>
          <cell r="M94">
            <v>4.5</v>
          </cell>
        </row>
        <row r="95">
          <cell r="A95">
            <v>3601</v>
          </cell>
          <cell r="B95" t="str">
            <v>Classic Stir Fry</v>
          </cell>
          <cell r="C95" t="str">
            <v>350 G</v>
          </cell>
          <cell r="D95" t="str">
            <v>Meaty</v>
          </cell>
          <cell r="E95" t="str">
            <v>Main</v>
          </cell>
          <cell r="F95">
            <v>10</v>
          </cell>
          <cell r="G95" t="str">
            <v xml:space="preserve">Halperns </v>
          </cell>
          <cell r="H95">
            <v>3.441379310344828</v>
          </cell>
          <cell r="I95">
            <v>4.99</v>
          </cell>
          <cell r="J95">
            <v>0.44999999999999996</v>
          </cell>
          <cell r="K95">
            <v>0.31034482758620685</v>
          </cell>
          <cell r="L95">
            <v>24</v>
          </cell>
          <cell r="M95">
            <v>4</v>
          </cell>
        </row>
        <row r="96">
          <cell r="A96">
            <v>7520</v>
          </cell>
          <cell r="B96" t="str">
            <v>Lemon Herb Salmon</v>
          </cell>
          <cell r="C96" t="str">
            <v>2 units</v>
          </cell>
          <cell r="D96" t="str">
            <v>Parev</v>
          </cell>
          <cell r="E96" t="str">
            <v>Meal</v>
          </cell>
          <cell r="F96">
            <v>10</v>
          </cell>
          <cell r="G96" t="str">
            <v xml:space="preserve">Halperns </v>
          </cell>
          <cell r="H96">
            <v>5.8551724137931034</v>
          </cell>
          <cell r="I96">
            <v>8.49</v>
          </cell>
          <cell r="J96">
            <v>0.44999999999999996</v>
          </cell>
          <cell r="K96">
            <v>0.31034482758620691</v>
          </cell>
          <cell r="L96">
            <v>25</v>
          </cell>
          <cell r="M96">
            <v>4.166666666666667</v>
          </cell>
        </row>
        <row r="97">
          <cell r="A97">
            <v>1732</v>
          </cell>
          <cell r="B97" t="str">
            <v>Beef Cholent</v>
          </cell>
          <cell r="C97" t="str">
            <v>700 G</v>
          </cell>
          <cell r="D97" t="str">
            <v>Meaty</v>
          </cell>
          <cell r="E97" t="str">
            <v>Meal</v>
          </cell>
          <cell r="F97">
            <v>10</v>
          </cell>
          <cell r="G97" t="str">
            <v>Shefa</v>
          </cell>
          <cell r="H97">
            <v>3.7862068965517244</v>
          </cell>
          <cell r="I97">
            <v>5.49</v>
          </cell>
          <cell r="J97">
            <v>0.44999999999999996</v>
          </cell>
          <cell r="K97">
            <v>0.31034482758620691</v>
          </cell>
          <cell r="L97">
            <v>41</v>
          </cell>
          <cell r="M97">
            <v>6.833333333333333</v>
          </cell>
        </row>
        <row r="98">
          <cell r="A98">
            <v>6840</v>
          </cell>
          <cell r="B98" t="str">
            <v>Sweet &amp; Sour Salmon</v>
          </cell>
          <cell r="C98" t="str">
            <v>2 units</v>
          </cell>
          <cell r="D98" t="str">
            <v>Parev</v>
          </cell>
          <cell r="E98" t="str">
            <v>Meal</v>
          </cell>
          <cell r="F98">
            <v>10</v>
          </cell>
          <cell r="G98" t="str">
            <v xml:space="preserve">Halperns </v>
          </cell>
          <cell r="H98">
            <v>5.8551724137931034</v>
          </cell>
          <cell r="I98">
            <v>8.49</v>
          </cell>
          <cell r="J98">
            <v>0.44999999999999996</v>
          </cell>
          <cell r="K98">
            <v>0.31034482758620691</v>
          </cell>
          <cell r="L98">
            <v>22</v>
          </cell>
          <cell r="M98">
            <v>3.6666666666666665</v>
          </cell>
        </row>
        <row r="99">
          <cell r="A99">
            <v>1715</v>
          </cell>
          <cell r="B99" t="str">
            <v>Pasta Bolognese</v>
          </cell>
          <cell r="C99" t="str">
            <v>450 G</v>
          </cell>
          <cell r="D99" t="str">
            <v>Meaty</v>
          </cell>
          <cell r="E99" t="str">
            <v>Meal</v>
          </cell>
          <cell r="F99">
            <v>10</v>
          </cell>
          <cell r="G99" t="str">
            <v>Shefa</v>
          </cell>
          <cell r="H99">
            <v>2.6827586206896554</v>
          </cell>
          <cell r="I99">
            <v>3.89</v>
          </cell>
          <cell r="J99">
            <v>0.44999999999999996</v>
          </cell>
          <cell r="K99">
            <v>0.31034482758620685</v>
          </cell>
          <cell r="L99">
            <v>31</v>
          </cell>
          <cell r="M99">
            <v>5.166666666666667</v>
          </cell>
        </row>
        <row r="100">
          <cell r="A100">
            <v>3608</v>
          </cell>
          <cell r="B100" t="str">
            <v>Simanim</v>
          </cell>
          <cell r="D100" t="str">
            <v>Parev</v>
          </cell>
          <cell r="E100" t="str">
            <v>Seasonal</v>
          </cell>
          <cell r="H100">
            <v>2.7517241379310349</v>
          </cell>
          <cell r="I100">
            <v>3.99</v>
          </cell>
          <cell r="J100">
            <v>0.44999999999999996</v>
          </cell>
          <cell r="K100">
            <v>0.31034482758620685</v>
          </cell>
          <cell r="L100">
            <v>12</v>
          </cell>
          <cell r="M100">
            <v>2</v>
          </cell>
        </row>
        <row r="101">
          <cell r="A101">
            <v>5092</v>
          </cell>
          <cell r="B101" t="str">
            <v>Creamy Hummus Tehina</v>
          </cell>
          <cell r="C101" t="str">
            <v>200 G</v>
          </cell>
          <cell r="D101" t="str">
            <v>Parev</v>
          </cell>
          <cell r="E101" t="str">
            <v>Salad</v>
          </cell>
          <cell r="F101">
            <v>8</v>
          </cell>
          <cell r="G101" t="str">
            <v>Shefa</v>
          </cell>
          <cell r="H101">
            <v>1.7586206896551724</v>
          </cell>
          <cell r="I101">
            <v>2.5499999999999998</v>
          </cell>
          <cell r="J101">
            <v>0.44999999999999996</v>
          </cell>
          <cell r="K101">
            <v>0.31034482758620685</v>
          </cell>
          <cell r="L101">
            <v>11</v>
          </cell>
          <cell r="M101">
            <v>1.8333333333333333</v>
          </cell>
        </row>
        <row r="102">
          <cell r="A102">
            <v>2558</v>
          </cell>
          <cell r="B102" t="str">
            <v>Chopped Liver Sandwich</v>
          </cell>
          <cell r="D102" t="str">
            <v>Meaty</v>
          </cell>
          <cell r="E102" t="str">
            <v>Sandwich</v>
          </cell>
          <cell r="F102">
            <v>4</v>
          </cell>
          <cell r="G102" t="str">
            <v>Shefa</v>
          </cell>
          <cell r="H102">
            <v>2.7517241379310349</v>
          </cell>
          <cell r="I102">
            <v>3.99</v>
          </cell>
          <cell r="J102">
            <v>0.44999999999999996</v>
          </cell>
          <cell r="K102">
            <v>0.31034482758620685</v>
          </cell>
          <cell r="L102">
            <v>26</v>
          </cell>
          <cell r="M102">
            <v>4.333333333333333</v>
          </cell>
        </row>
        <row r="103">
          <cell r="A103">
            <v>8745</v>
          </cell>
          <cell r="B103" t="str">
            <v>Aubergine &amp; Egg Sandwich</v>
          </cell>
          <cell r="D103" t="str">
            <v>Parev</v>
          </cell>
          <cell r="E103" t="str">
            <v>Sandwich</v>
          </cell>
          <cell r="F103">
            <v>4</v>
          </cell>
          <cell r="G103" t="str">
            <v>Shefa</v>
          </cell>
          <cell r="H103">
            <v>1.3724137931034484</v>
          </cell>
          <cell r="I103">
            <v>1.99</v>
          </cell>
          <cell r="J103">
            <v>0.44999999999999996</v>
          </cell>
          <cell r="K103">
            <v>0.31034482758620685</v>
          </cell>
          <cell r="L103">
            <v>8</v>
          </cell>
          <cell r="M103">
            <v>1.3333333333333333</v>
          </cell>
        </row>
        <row r="104">
          <cell r="A104">
            <v>1719</v>
          </cell>
          <cell r="B104" t="str">
            <v>Matbucha - DUPLICATE 5072</v>
          </cell>
          <cell r="C104" t="str">
            <v>200 G</v>
          </cell>
          <cell r="D104" t="str">
            <v>Parev</v>
          </cell>
          <cell r="E104" t="str">
            <v>Salad</v>
          </cell>
          <cell r="F104">
            <v>21</v>
          </cell>
          <cell r="G104" t="str">
            <v>Shefa</v>
          </cell>
          <cell r="H104">
            <v>1.7586206896551724</v>
          </cell>
          <cell r="I104">
            <v>2.5499999999999998</v>
          </cell>
          <cell r="J104">
            <v>0.44999999999999996</v>
          </cell>
          <cell r="K104">
            <v>0.31034482758620685</v>
          </cell>
          <cell r="L104">
            <v>6</v>
          </cell>
          <cell r="M104">
            <v>1</v>
          </cell>
        </row>
        <row r="105">
          <cell r="A105">
            <v>1718</v>
          </cell>
          <cell r="B105" t="str">
            <v>Tuna Salad - DUPLICATE 3032</v>
          </cell>
          <cell r="C105" t="str">
            <v>200 G</v>
          </cell>
          <cell r="D105" t="str">
            <v>Parev</v>
          </cell>
          <cell r="E105" t="str">
            <v>Salad</v>
          </cell>
          <cell r="F105">
            <v>7</v>
          </cell>
          <cell r="G105" t="str">
            <v>Shefa</v>
          </cell>
          <cell r="H105">
            <v>2.2689655172413796</v>
          </cell>
          <cell r="I105">
            <v>3.29</v>
          </cell>
          <cell r="J105">
            <v>0.44999999999999973</v>
          </cell>
          <cell r="K105">
            <v>0.3103448275862068</v>
          </cell>
          <cell r="L105">
            <v>4</v>
          </cell>
          <cell r="M105">
            <v>0.66666666666666663</v>
          </cell>
        </row>
        <row r="106">
          <cell r="A106">
            <v>7550</v>
          </cell>
          <cell r="B106" t="str">
            <v>Quinoa</v>
          </cell>
          <cell r="D106" t="str">
            <v>Parev</v>
          </cell>
          <cell r="E106" t="str">
            <v>Meal</v>
          </cell>
          <cell r="F106">
            <v>10</v>
          </cell>
          <cell r="G106" t="str">
            <v xml:space="preserve">Halperns </v>
          </cell>
          <cell r="H106">
            <v>4.1310344827586212</v>
          </cell>
          <cell r="I106">
            <v>5.99</v>
          </cell>
          <cell r="J106">
            <v>0.44999999999999996</v>
          </cell>
          <cell r="K106">
            <v>0.31034482758620685</v>
          </cell>
          <cell r="L106">
            <v>4</v>
          </cell>
          <cell r="M106">
            <v>0.66666666666666663</v>
          </cell>
        </row>
        <row r="107">
          <cell r="A107" t="str">
            <v>0163</v>
          </cell>
          <cell r="B107" t="str">
            <v>Frozen Potato Kugel</v>
          </cell>
          <cell r="C107" t="str">
            <v>200 G</v>
          </cell>
          <cell r="D107" t="str">
            <v>Parev</v>
          </cell>
          <cell r="E107" t="str">
            <v>Kugel</v>
          </cell>
          <cell r="F107">
            <v>120</v>
          </cell>
          <cell r="G107" t="str">
            <v>Halperns</v>
          </cell>
          <cell r="H107">
            <v>2.0620689655172417</v>
          </cell>
          <cell r="I107">
            <v>2.99</v>
          </cell>
          <cell r="J107">
            <v>0.44999999999999996</v>
          </cell>
          <cell r="K107">
            <v>0.31034482758620685</v>
          </cell>
          <cell r="L107">
            <v>28</v>
          </cell>
          <cell r="M107">
            <v>4.666666666666667</v>
          </cell>
        </row>
        <row r="108">
          <cell r="A108">
            <v>1720</v>
          </cell>
          <cell r="B108" t="str">
            <v>Smoked Salmon Pate - DUPLICATE 6153</v>
          </cell>
          <cell r="C108" t="str">
            <v>200 G</v>
          </cell>
          <cell r="D108" t="str">
            <v>Parev</v>
          </cell>
          <cell r="E108" t="str">
            <v>Salad</v>
          </cell>
          <cell r="F108">
            <v>14</v>
          </cell>
          <cell r="G108" t="str">
            <v>Shefa</v>
          </cell>
          <cell r="H108">
            <v>2.2689655172413796</v>
          </cell>
          <cell r="I108">
            <v>3.29</v>
          </cell>
          <cell r="J108">
            <v>0.44999999999999973</v>
          </cell>
          <cell r="K108">
            <v>0.3103448275862068</v>
          </cell>
          <cell r="L108">
            <v>0</v>
          </cell>
          <cell r="M108">
            <v>0</v>
          </cell>
        </row>
        <row r="109">
          <cell r="A109">
            <v>1721</v>
          </cell>
          <cell r="B109" t="str">
            <v>Tuna Mayo Dip - DUPLICATE 3091</v>
          </cell>
          <cell r="C109" t="str">
            <v>200 G</v>
          </cell>
          <cell r="D109" t="str">
            <v>Parev</v>
          </cell>
          <cell r="E109" t="str">
            <v>Salad</v>
          </cell>
          <cell r="F109">
            <v>14</v>
          </cell>
          <cell r="G109" t="str">
            <v>Shefa</v>
          </cell>
          <cell r="H109">
            <v>2.2689655172413796</v>
          </cell>
          <cell r="I109">
            <v>3.29</v>
          </cell>
          <cell r="J109">
            <v>0.44999999999999973</v>
          </cell>
          <cell r="K109">
            <v>0.3103448275862068</v>
          </cell>
          <cell r="L109">
            <v>0</v>
          </cell>
          <cell r="M109">
            <v>0</v>
          </cell>
        </row>
        <row r="110">
          <cell r="A110">
            <v>5656</v>
          </cell>
          <cell r="B110" t="str">
            <v>Heimishe Potato Kugel</v>
          </cell>
          <cell r="C110" t="str">
            <v>500 G</v>
          </cell>
          <cell r="D110" t="str">
            <v>Parev</v>
          </cell>
          <cell r="E110" t="str">
            <v>Kugel</v>
          </cell>
          <cell r="F110">
            <v>6</v>
          </cell>
          <cell r="G110" t="str">
            <v>Shefa</v>
          </cell>
          <cell r="H110">
            <v>2.4068965517241381</v>
          </cell>
          <cell r="I110">
            <v>3.49</v>
          </cell>
          <cell r="J110">
            <v>0.44999999999999996</v>
          </cell>
          <cell r="K110">
            <v>0.31034482758620691</v>
          </cell>
          <cell r="L110">
            <v>180</v>
          </cell>
          <cell r="M110">
            <v>30</v>
          </cell>
        </row>
        <row r="111">
          <cell r="A111" t="str">
            <v>0164</v>
          </cell>
          <cell r="B111" t="str">
            <v>Frozen Sauteed Liver and Onions</v>
          </cell>
          <cell r="C111" t="str">
            <v>200 G</v>
          </cell>
          <cell r="D111" t="str">
            <v>Meaty</v>
          </cell>
          <cell r="E111" t="str">
            <v>Liver</v>
          </cell>
          <cell r="F111">
            <v>120</v>
          </cell>
          <cell r="G111" t="str">
            <v>Halperns</v>
          </cell>
          <cell r="H111">
            <v>2.0620689655172417</v>
          </cell>
          <cell r="I111">
            <v>2.99</v>
          </cell>
          <cell r="J111">
            <v>0.44999999999999996</v>
          </cell>
          <cell r="K111">
            <v>0.31034482758620685</v>
          </cell>
          <cell r="L111">
            <v>0</v>
          </cell>
          <cell r="M111">
            <v>0</v>
          </cell>
        </row>
        <row r="112">
          <cell r="A112" t="str">
            <v>0413</v>
          </cell>
          <cell r="B112" t="str">
            <v>Beef &amp; Potato Knishe</v>
          </cell>
          <cell r="D112" t="str">
            <v>Meaty</v>
          </cell>
          <cell r="E112" t="str">
            <v>Meal</v>
          </cell>
          <cell r="H112">
            <v>0.6827586206896552</v>
          </cell>
          <cell r="I112">
            <v>0.99</v>
          </cell>
          <cell r="J112">
            <v>0.44999999999999996</v>
          </cell>
          <cell r="K112">
            <v>0.31034482758620685</v>
          </cell>
          <cell r="L112">
            <v>1</v>
          </cell>
          <cell r="M112">
            <v>0.16666666666666666</v>
          </cell>
        </row>
        <row r="113">
          <cell r="H113">
            <v>0</v>
          </cell>
          <cell r="J113" t="e">
            <v>#DIV/0!</v>
          </cell>
          <cell r="K113" t="e">
            <v>#DIV/0!</v>
          </cell>
          <cell r="L113">
            <v>0</v>
          </cell>
          <cell r="M113">
            <v>0</v>
          </cell>
        </row>
        <row r="114">
          <cell r="H114">
            <v>0</v>
          </cell>
          <cell r="J114" t="e">
            <v>#DIV/0!</v>
          </cell>
          <cell r="K114" t="e">
            <v>#DIV/0!</v>
          </cell>
          <cell r="L114">
            <v>0</v>
          </cell>
          <cell r="M114">
            <v>0</v>
          </cell>
        </row>
        <row r="115">
          <cell r="H115">
            <v>0</v>
          </cell>
          <cell r="J115" t="e">
            <v>#DIV/0!</v>
          </cell>
          <cell r="K115" t="e">
            <v>#DIV/0!</v>
          </cell>
          <cell r="L115">
            <v>0</v>
          </cell>
          <cell r="M115">
            <v>0</v>
          </cell>
        </row>
        <row r="116">
          <cell r="H116">
            <v>0</v>
          </cell>
          <cell r="J116" t="e">
            <v>#DIV/0!</v>
          </cell>
          <cell r="K116" t="e">
            <v>#DIV/0!</v>
          </cell>
          <cell r="L116">
            <v>0</v>
          </cell>
          <cell r="M116">
            <v>0</v>
          </cell>
        </row>
        <row r="117">
          <cell r="H117">
            <v>0</v>
          </cell>
          <cell r="J117" t="e">
            <v>#DIV/0!</v>
          </cell>
          <cell r="K117" t="e">
            <v>#DIV/0!</v>
          </cell>
          <cell r="L117">
            <v>0</v>
          </cell>
          <cell r="M117">
            <v>0</v>
          </cell>
        </row>
      </sheetData>
      <sheetData sheetId="3" refreshError="1"/>
      <sheetData sheetId="4">
        <row r="4">
          <cell r="B4">
            <v>547</v>
          </cell>
          <cell r="D4" t="str">
            <v>Misc</v>
          </cell>
          <cell r="Y4">
            <v>1</v>
          </cell>
          <cell r="Z4">
            <v>4.59</v>
          </cell>
        </row>
        <row r="5">
          <cell r="B5">
            <v>1674</v>
          </cell>
          <cell r="D5" t="str">
            <v>Tubbed Salad</v>
          </cell>
          <cell r="Y5">
            <v>80</v>
          </cell>
          <cell r="Z5">
            <v>210.03999999999996</v>
          </cell>
        </row>
        <row r="6">
          <cell r="B6">
            <v>2049</v>
          </cell>
          <cell r="D6" t="str">
            <v>Soup</v>
          </cell>
          <cell r="Y6">
            <v>16</v>
          </cell>
          <cell r="Z6">
            <v>37.520000000000003</v>
          </cell>
        </row>
        <row r="7">
          <cell r="B7">
            <v>2418</v>
          </cell>
          <cell r="D7" t="str">
            <v>Soup</v>
          </cell>
          <cell r="Y7">
            <v>15</v>
          </cell>
          <cell r="Z7">
            <v>35.369999999999997</v>
          </cell>
        </row>
        <row r="8">
          <cell r="B8">
            <v>2629</v>
          </cell>
          <cell r="D8" t="str">
            <v>Salad</v>
          </cell>
          <cell r="Y8">
            <v>31</v>
          </cell>
          <cell r="Z8">
            <v>74.45</v>
          </cell>
        </row>
        <row r="9">
          <cell r="B9">
            <v>2635</v>
          </cell>
          <cell r="D9" t="str">
            <v>Main</v>
          </cell>
          <cell r="Y9">
            <v>17</v>
          </cell>
          <cell r="Z9">
            <v>67.03</v>
          </cell>
        </row>
        <row r="10">
          <cell r="B10">
            <v>2645</v>
          </cell>
          <cell r="D10" t="str">
            <v>Side</v>
          </cell>
          <cell r="Y10">
            <v>27</v>
          </cell>
          <cell r="Z10">
            <v>67.22999999999999</v>
          </cell>
        </row>
        <row r="11">
          <cell r="B11">
            <v>2674</v>
          </cell>
          <cell r="D11" t="str">
            <v>Meal</v>
          </cell>
          <cell r="Y11">
            <v>54</v>
          </cell>
          <cell r="Z11">
            <v>269.46000000000004</v>
          </cell>
        </row>
        <row r="12">
          <cell r="B12">
            <v>2678</v>
          </cell>
          <cell r="D12" t="str">
            <v>Tubbed Salad</v>
          </cell>
          <cell r="Y12">
            <v>56</v>
          </cell>
          <cell r="Z12">
            <v>279.44</v>
          </cell>
        </row>
        <row r="13">
          <cell r="B13">
            <v>2679</v>
          </cell>
          <cell r="D13" t="str">
            <v>Salad</v>
          </cell>
          <cell r="Y13">
            <v>27</v>
          </cell>
          <cell r="Z13">
            <v>52.73</v>
          </cell>
        </row>
        <row r="14">
          <cell r="B14">
            <v>2696</v>
          </cell>
          <cell r="D14" t="str">
            <v>Tubbed Salad</v>
          </cell>
          <cell r="Y14">
            <v>61</v>
          </cell>
          <cell r="Z14">
            <v>301.88</v>
          </cell>
        </row>
        <row r="15">
          <cell r="B15">
            <v>2851</v>
          </cell>
          <cell r="D15" t="str">
            <v>Side</v>
          </cell>
          <cell r="Y15">
            <v>26</v>
          </cell>
          <cell r="Z15">
            <v>50.740000000000009</v>
          </cell>
        </row>
        <row r="16">
          <cell r="B16">
            <v>3032</v>
          </cell>
          <cell r="D16" t="str">
            <v>Salad</v>
          </cell>
          <cell r="Y16">
            <v>27</v>
          </cell>
          <cell r="Z16">
            <v>66.489999999999995</v>
          </cell>
        </row>
        <row r="17">
          <cell r="B17">
            <v>3040</v>
          </cell>
          <cell r="D17" t="str">
            <v>Fish</v>
          </cell>
          <cell r="Y17">
            <v>33</v>
          </cell>
          <cell r="Z17">
            <v>163.67000000000002</v>
          </cell>
        </row>
        <row r="18">
          <cell r="B18">
            <v>3042</v>
          </cell>
          <cell r="D18" t="str">
            <v>Soup</v>
          </cell>
          <cell r="Y18">
            <v>26</v>
          </cell>
          <cell r="Z18">
            <v>61.899999999999991</v>
          </cell>
        </row>
        <row r="19">
          <cell r="B19">
            <v>3043</v>
          </cell>
          <cell r="D19" t="str">
            <v>Soup</v>
          </cell>
          <cell r="Y19">
            <v>31</v>
          </cell>
          <cell r="Z19">
            <v>74.09</v>
          </cell>
        </row>
        <row r="20">
          <cell r="B20">
            <v>3076</v>
          </cell>
          <cell r="D20" t="str">
            <v>Salad</v>
          </cell>
          <cell r="Y20">
            <v>13</v>
          </cell>
          <cell r="Z20">
            <v>32.89</v>
          </cell>
        </row>
        <row r="21">
          <cell r="B21">
            <v>3081</v>
          </cell>
          <cell r="D21" t="str">
            <v>Soup</v>
          </cell>
          <cell r="Y21">
            <v>7</v>
          </cell>
          <cell r="Z21">
            <v>16.25</v>
          </cell>
        </row>
        <row r="22">
          <cell r="B22">
            <v>3091</v>
          </cell>
          <cell r="D22" t="str">
            <v>Salad</v>
          </cell>
          <cell r="Y22">
            <v>20</v>
          </cell>
          <cell r="Z22">
            <v>49.3</v>
          </cell>
        </row>
        <row r="23">
          <cell r="B23">
            <v>3094</v>
          </cell>
          <cell r="D23" t="str">
            <v>Salad</v>
          </cell>
          <cell r="Y23">
            <v>20</v>
          </cell>
          <cell r="Z23">
            <v>51.539999999999992</v>
          </cell>
        </row>
        <row r="24">
          <cell r="B24">
            <v>3096</v>
          </cell>
          <cell r="D24" t="str">
            <v>Salad</v>
          </cell>
          <cell r="Y24">
            <v>14</v>
          </cell>
          <cell r="Z24">
            <v>35.18</v>
          </cell>
        </row>
        <row r="25">
          <cell r="B25">
            <v>3160</v>
          </cell>
          <cell r="D25" t="str">
            <v>Side</v>
          </cell>
          <cell r="Y25">
            <v>42</v>
          </cell>
          <cell r="Z25">
            <v>69.790000000000006</v>
          </cell>
        </row>
        <row r="26">
          <cell r="B26">
            <v>3254</v>
          </cell>
          <cell r="D26" t="str">
            <v>Side</v>
          </cell>
          <cell r="Y26">
            <v>6</v>
          </cell>
          <cell r="Z26">
            <v>20.59</v>
          </cell>
        </row>
        <row r="27">
          <cell r="B27">
            <v>3284</v>
          </cell>
          <cell r="D27" t="str">
            <v>Sandwich</v>
          </cell>
          <cell r="Y27">
            <v>51</v>
          </cell>
          <cell r="Z27">
            <v>203.49</v>
          </cell>
        </row>
        <row r="28">
          <cell r="B28">
            <v>3618</v>
          </cell>
          <cell r="D28" t="str">
            <v>Sandwich</v>
          </cell>
          <cell r="Y28">
            <v>76</v>
          </cell>
          <cell r="Z28">
            <v>151.03999999999996</v>
          </cell>
        </row>
        <row r="29">
          <cell r="B29">
            <v>3641</v>
          </cell>
          <cell r="D29" t="str">
            <v>Sandwich</v>
          </cell>
          <cell r="Y29">
            <v>77</v>
          </cell>
          <cell r="Z29">
            <v>152.63999999999999</v>
          </cell>
        </row>
        <row r="30">
          <cell r="B30">
            <v>4001</v>
          </cell>
          <cell r="D30" t="str">
            <v>Salad</v>
          </cell>
          <cell r="Y30">
            <v>0</v>
          </cell>
          <cell r="Z30">
            <v>0</v>
          </cell>
        </row>
        <row r="31">
          <cell r="B31">
            <v>4037</v>
          </cell>
          <cell r="D31" t="str">
            <v>Kugel</v>
          </cell>
          <cell r="Y31">
            <v>86</v>
          </cell>
          <cell r="Z31">
            <v>328.29999999999995</v>
          </cell>
        </row>
        <row r="32">
          <cell r="B32">
            <v>4043</v>
          </cell>
          <cell r="D32" t="str">
            <v>Soup</v>
          </cell>
          <cell r="Y32">
            <v>66</v>
          </cell>
          <cell r="Z32">
            <v>155.28</v>
          </cell>
        </row>
        <row r="33">
          <cell r="B33">
            <v>4178</v>
          </cell>
          <cell r="D33" t="str">
            <v>Sandwich</v>
          </cell>
          <cell r="Y33">
            <v>31</v>
          </cell>
          <cell r="Z33">
            <v>61.489999999999995</v>
          </cell>
        </row>
        <row r="34">
          <cell r="B34">
            <v>4521</v>
          </cell>
          <cell r="D34" t="str">
            <v>Salad</v>
          </cell>
          <cell r="Y34">
            <v>56</v>
          </cell>
          <cell r="Z34">
            <v>121.98</v>
          </cell>
        </row>
        <row r="35">
          <cell r="B35">
            <v>4795</v>
          </cell>
          <cell r="D35" t="str">
            <v>Sandwich</v>
          </cell>
          <cell r="Y35">
            <v>59</v>
          </cell>
          <cell r="Z35">
            <v>235.01</v>
          </cell>
        </row>
        <row r="36">
          <cell r="B36">
            <v>4845</v>
          </cell>
          <cell r="D36" t="str">
            <v>Salad</v>
          </cell>
          <cell r="Y36">
            <v>16</v>
          </cell>
          <cell r="Z36">
            <v>30.66</v>
          </cell>
        </row>
        <row r="37">
          <cell r="B37">
            <v>5007</v>
          </cell>
          <cell r="D37" t="str">
            <v>Salad</v>
          </cell>
          <cell r="Y37">
            <v>12</v>
          </cell>
          <cell r="Z37">
            <v>30.339999999999996</v>
          </cell>
        </row>
        <row r="38">
          <cell r="B38">
            <v>5013</v>
          </cell>
          <cell r="D38" t="str">
            <v>Sandwich</v>
          </cell>
          <cell r="Y38">
            <v>83</v>
          </cell>
          <cell r="Z38">
            <v>164.97</v>
          </cell>
        </row>
        <row r="39">
          <cell r="B39">
            <v>5016</v>
          </cell>
          <cell r="D39" t="str">
            <v>Liver</v>
          </cell>
          <cell r="Y39">
            <v>426</v>
          </cell>
          <cell r="Z39">
            <v>1915.59</v>
          </cell>
        </row>
        <row r="40">
          <cell r="B40">
            <v>5021</v>
          </cell>
          <cell r="D40" t="str">
            <v>Salad</v>
          </cell>
          <cell r="Y40">
            <v>18</v>
          </cell>
          <cell r="Z40">
            <v>44.64</v>
          </cell>
        </row>
        <row r="41">
          <cell r="B41">
            <v>5022</v>
          </cell>
          <cell r="D41" t="str">
            <v>Salad</v>
          </cell>
          <cell r="Y41">
            <v>247.89949748743712</v>
          </cell>
          <cell r="Z41">
            <v>493.32000000000005</v>
          </cell>
        </row>
        <row r="42">
          <cell r="B42">
            <v>5035</v>
          </cell>
          <cell r="D42" t="str">
            <v>Salad</v>
          </cell>
          <cell r="Y42">
            <v>36</v>
          </cell>
          <cell r="Z42">
            <v>83.88</v>
          </cell>
        </row>
        <row r="43">
          <cell r="B43">
            <v>5045</v>
          </cell>
          <cell r="Y43">
            <v>0</v>
          </cell>
          <cell r="Z43">
            <v>0</v>
          </cell>
        </row>
        <row r="44">
          <cell r="B44">
            <v>5056</v>
          </cell>
          <cell r="D44" t="str">
            <v>Salad</v>
          </cell>
          <cell r="Y44">
            <v>21</v>
          </cell>
          <cell r="Z44">
            <v>49.47</v>
          </cell>
        </row>
        <row r="45">
          <cell r="B45">
            <v>5060</v>
          </cell>
          <cell r="D45" t="str">
            <v>Fish</v>
          </cell>
          <cell r="Y45">
            <v>32</v>
          </cell>
          <cell r="Z45">
            <v>157.68</v>
          </cell>
        </row>
        <row r="46">
          <cell r="B46">
            <v>5072</v>
          </cell>
          <cell r="D46" t="str">
            <v>Salad</v>
          </cell>
          <cell r="Y46">
            <v>20</v>
          </cell>
          <cell r="Z46">
            <v>48.690000000000005</v>
          </cell>
        </row>
        <row r="47">
          <cell r="B47">
            <v>5074</v>
          </cell>
          <cell r="D47" t="str">
            <v>Salad</v>
          </cell>
          <cell r="Y47">
            <v>16</v>
          </cell>
          <cell r="Z47">
            <v>40.279999999999994</v>
          </cell>
        </row>
        <row r="48">
          <cell r="B48">
            <v>5075</v>
          </cell>
          <cell r="D48" t="str">
            <v>Salad</v>
          </cell>
          <cell r="Y48">
            <v>68</v>
          </cell>
          <cell r="Z48">
            <v>133.82999999999998</v>
          </cell>
        </row>
        <row r="49">
          <cell r="B49">
            <v>5092</v>
          </cell>
          <cell r="D49" t="str">
            <v>Salad</v>
          </cell>
          <cell r="Y49">
            <v>9</v>
          </cell>
          <cell r="Z49">
            <v>22.430000000000003</v>
          </cell>
        </row>
        <row r="50">
          <cell r="B50">
            <v>5095</v>
          </cell>
          <cell r="D50" t="str">
            <v>Salad</v>
          </cell>
          <cell r="Y50">
            <v>55</v>
          </cell>
          <cell r="Z50">
            <v>139.21</v>
          </cell>
        </row>
        <row r="51">
          <cell r="B51">
            <v>5289</v>
          </cell>
          <cell r="D51" t="str">
            <v>Soup</v>
          </cell>
          <cell r="Y51">
            <v>14</v>
          </cell>
          <cell r="Z51">
            <v>32.74</v>
          </cell>
        </row>
        <row r="52">
          <cell r="B52">
            <v>5486</v>
          </cell>
          <cell r="D52" t="str">
            <v>Liver</v>
          </cell>
          <cell r="Y52">
            <v>12</v>
          </cell>
          <cell r="Z52">
            <v>47.480000000000004</v>
          </cell>
        </row>
        <row r="53">
          <cell r="B53">
            <v>5592</v>
          </cell>
          <cell r="D53" t="str">
            <v>Salad</v>
          </cell>
          <cell r="Y53">
            <v>70</v>
          </cell>
          <cell r="Z53">
            <v>173.37</v>
          </cell>
        </row>
        <row r="54">
          <cell r="B54">
            <v>5771</v>
          </cell>
          <cell r="D54" t="str">
            <v>Salad</v>
          </cell>
          <cell r="Y54">
            <v>60</v>
          </cell>
          <cell r="Z54">
            <v>130.54</v>
          </cell>
        </row>
        <row r="55">
          <cell r="B55">
            <v>5935</v>
          </cell>
          <cell r="D55" t="str">
            <v>Meal</v>
          </cell>
          <cell r="Y55">
            <v>39</v>
          </cell>
          <cell r="Z55">
            <v>194.60999999999999</v>
          </cell>
        </row>
        <row r="56">
          <cell r="B56">
            <v>6153</v>
          </cell>
          <cell r="D56" t="str">
            <v>Salad</v>
          </cell>
          <cell r="Y56">
            <v>0</v>
          </cell>
          <cell r="Z56">
            <v>0</v>
          </cell>
        </row>
        <row r="57">
          <cell r="B57">
            <v>6291</v>
          </cell>
          <cell r="D57" t="str">
            <v>Meal</v>
          </cell>
          <cell r="Y57">
            <v>13</v>
          </cell>
          <cell r="Z57">
            <v>63.870000000000005</v>
          </cell>
        </row>
        <row r="58">
          <cell r="B58">
            <v>6327</v>
          </cell>
          <cell r="D58" t="str">
            <v>Salad</v>
          </cell>
          <cell r="Y58">
            <v>30</v>
          </cell>
          <cell r="Z58">
            <v>59.699999999999989</v>
          </cell>
        </row>
        <row r="59">
          <cell r="B59">
            <v>8052</v>
          </cell>
          <cell r="D59" t="str">
            <v>Soup</v>
          </cell>
          <cell r="Y59">
            <v>23</v>
          </cell>
          <cell r="Z59">
            <v>54.25</v>
          </cell>
        </row>
        <row r="60">
          <cell r="B60">
            <v>8055</v>
          </cell>
          <cell r="D60" t="str">
            <v>Salad</v>
          </cell>
          <cell r="Y60">
            <v>30</v>
          </cell>
          <cell r="Z60">
            <v>59.5</v>
          </cell>
        </row>
        <row r="61">
          <cell r="B61">
            <v>8089</v>
          </cell>
          <cell r="D61" t="str">
            <v>Salad</v>
          </cell>
          <cell r="Y61">
            <v>73</v>
          </cell>
          <cell r="Z61">
            <v>143.57</v>
          </cell>
        </row>
        <row r="62">
          <cell r="B62">
            <v>8564</v>
          </cell>
          <cell r="D62" t="str">
            <v>Tubbed Salad</v>
          </cell>
          <cell r="Y62">
            <v>61</v>
          </cell>
          <cell r="Z62">
            <v>160.34</v>
          </cell>
        </row>
        <row r="63">
          <cell r="B63">
            <v>8859</v>
          </cell>
          <cell r="D63" t="str">
            <v>Tubbed Salad</v>
          </cell>
          <cell r="Y63">
            <v>33</v>
          </cell>
          <cell r="Z63">
            <v>164.17</v>
          </cell>
        </row>
        <row r="64">
          <cell r="B64">
            <v>9124</v>
          </cell>
          <cell r="D64" t="str">
            <v>Main</v>
          </cell>
          <cell r="Y64">
            <v>44</v>
          </cell>
          <cell r="Z64">
            <v>174.76</v>
          </cell>
        </row>
        <row r="65">
          <cell r="J65">
            <v>1528.49</v>
          </cell>
          <cell r="N65">
            <v>2410.0500000000006</v>
          </cell>
          <cell r="R65">
            <v>2034.2900000000006</v>
          </cell>
          <cell r="Y65">
            <v>2713.8994974874367</v>
          </cell>
        </row>
      </sheetData>
      <sheetData sheetId="5">
        <row r="4">
          <cell r="B4">
            <v>547</v>
          </cell>
          <cell r="D4" t="str">
            <v>Misc</v>
          </cell>
          <cell r="Y4">
            <v>13</v>
          </cell>
          <cell r="Z4">
            <v>59.33</v>
          </cell>
        </row>
        <row r="5">
          <cell r="B5">
            <v>1674</v>
          </cell>
          <cell r="D5" t="str">
            <v>Tubbed Salad</v>
          </cell>
          <cell r="Y5">
            <v>95</v>
          </cell>
          <cell r="Z5">
            <v>249.53</v>
          </cell>
        </row>
        <row r="6">
          <cell r="B6">
            <v>2049</v>
          </cell>
          <cell r="D6" t="str">
            <v>Soup</v>
          </cell>
          <cell r="Y6">
            <v>38</v>
          </cell>
          <cell r="Z6">
            <v>90.35</v>
          </cell>
        </row>
        <row r="7">
          <cell r="B7">
            <v>2418</v>
          </cell>
          <cell r="D7" t="str">
            <v>Soup</v>
          </cell>
          <cell r="Y7">
            <v>28</v>
          </cell>
          <cell r="Z7">
            <v>65.84</v>
          </cell>
        </row>
        <row r="8">
          <cell r="B8">
            <v>2629</v>
          </cell>
          <cell r="D8" t="str">
            <v>Salad</v>
          </cell>
          <cell r="Y8">
            <v>58</v>
          </cell>
          <cell r="Z8">
            <v>140.47999999999999</v>
          </cell>
        </row>
        <row r="9">
          <cell r="B9">
            <v>2635</v>
          </cell>
          <cell r="D9" t="str">
            <v>Main</v>
          </cell>
          <cell r="Y9">
            <v>28</v>
          </cell>
          <cell r="Z9">
            <v>111.32</v>
          </cell>
        </row>
        <row r="10">
          <cell r="B10">
            <v>2645</v>
          </cell>
          <cell r="D10" t="str">
            <v>Side</v>
          </cell>
          <cell r="Y10">
            <v>46</v>
          </cell>
          <cell r="Z10">
            <v>113.29</v>
          </cell>
        </row>
        <row r="11">
          <cell r="B11">
            <v>2674</v>
          </cell>
          <cell r="D11" t="str">
            <v>Meal</v>
          </cell>
          <cell r="Y11">
            <v>79</v>
          </cell>
          <cell r="Z11">
            <v>393.21000000000004</v>
          </cell>
        </row>
        <row r="12">
          <cell r="B12">
            <v>2678</v>
          </cell>
          <cell r="D12" t="str">
            <v>Tubbed Salad</v>
          </cell>
          <cell r="Y12">
            <v>86</v>
          </cell>
          <cell r="Z12">
            <v>421.13</v>
          </cell>
        </row>
        <row r="13">
          <cell r="B13">
            <v>2679</v>
          </cell>
          <cell r="D13" t="str">
            <v>Salad</v>
          </cell>
          <cell r="Y13">
            <v>19</v>
          </cell>
          <cell r="Z13">
            <v>37.01</v>
          </cell>
        </row>
        <row r="14">
          <cell r="B14">
            <v>2696</v>
          </cell>
          <cell r="D14" t="str">
            <v>Tubbed Salad</v>
          </cell>
          <cell r="Y14">
            <v>67</v>
          </cell>
          <cell r="Z14">
            <v>324.83</v>
          </cell>
        </row>
        <row r="15">
          <cell r="B15">
            <v>2851</v>
          </cell>
          <cell r="D15" t="str">
            <v>Side</v>
          </cell>
          <cell r="Y15">
            <v>17</v>
          </cell>
          <cell r="Z15">
            <v>33.630000000000003</v>
          </cell>
        </row>
        <row r="16">
          <cell r="B16">
            <v>3032</v>
          </cell>
          <cell r="D16" t="str">
            <v>Salad</v>
          </cell>
          <cell r="Y16">
            <v>41</v>
          </cell>
          <cell r="Z16">
            <v>101.97</v>
          </cell>
        </row>
        <row r="17">
          <cell r="B17">
            <v>3040</v>
          </cell>
          <cell r="D17" t="str">
            <v>Fish</v>
          </cell>
          <cell r="Y17">
            <v>24</v>
          </cell>
          <cell r="Z17">
            <v>119.26</v>
          </cell>
        </row>
        <row r="18">
          <cell r="B18">
            <v>3042</v>
          </cell>
          <cell r="D18" t="str">
            <v>Soup</v>
          </cell>
          <cell r="Y18">
            <v>41</v>
          </cell>
          <cell r="Z18">
            <v>96.309999999999988</v>
          </cell>
        </row>
        <row r="19">
          <cell r="B19">
            <v>3043</v>
          </cell>
          <cell r="D19" t="str">
            <v>Soup</v>
          </cell>
          <cell r="Y19">
            <v>78</v>
          </cell>
          <cell r="Z19">
            <v>183.79999999999998</v>
          </cell>
        </row>
        <row r="20">
          <cell r="B20">
            <v>3076</v>
          </cell>
          <cell r="D20" t="str">
            <v>Salad</v>
          </cell>
          <cell r="Y20">
            <v>7</v>
          </cell>
          <cell r="Z20">
            <v>17.850000000000001</v>
          </cell>
        </row>
        <row r="21">
          <cell r="B21">
            <v>3081</v>
          </cell>
          <cell r="D21" t="str">
            <v>Soup</v>
          </cell>
          <cell r="Y21">
            <v>42</v>
          </cell>
          <cell r="Z21">
            <v>99.06</v>
          </cell>
        </row>
        <row r="22">
          <cell r="B22">
            <v>3091</v>
          </cell>
          <cell r="D22" t="str">
            <v>Salad</v>
          </cell>
          <cell r="Y22">
            <v>14</v>
          </cell>
          <cell r="Z22">
            <v>34.36</v>
          </cell>
        </row>
        <row r="23">
          <cell r="B23">
            <v>3094</v>
          </cell>
          <cell r="D23" t="str">
            <v>Salad</v>
          </cell>
          <cell r="Y23">
            <v>16</v>
          </cell>
          <cell r="Z23">
            <v>40.660000000000004</v>
          </cell>
        </row>
        <row r="24">
          <cell r="B24">
            <v>3096</v>
          </cell>
          <cell r="D24" t="str">
            <v>Salad</v>
          </cell>
          <cell r="Y24">
            <v>25</v>
          </cell>
          <cell r="Z24">
            <v>62.47</v>
          </cell>
        </row>
        <row r="25">
          <cell r="B25">
            <v>3160</v>
          </cell>
          <cell r="D25" t="str">
            <v>Side</v>
          </cell>
          <cell r="Y25">
            <v>67</v>
          </cell>
          <cell r="Z25">
            <v>111.72</v>
          </cell>
        </row>
        <row r="26">
          <cell r="B26">
            <v>3254</v>
          </cell>
          <cell r="D26" t="str">
            <v>Side</v>
          </cell>
          <cell r="Y26">
            <v>10</v>
          </cell>
          <cell r="Z26">
            <v>34.730000000000004</v>
          </cell>
        </row>
        <row r="27">
          <cell r="B27">
            <v>3284</v>
          </cell>
          <cell r="D27" t="str">
            <v>Sandwich</v>
          </cell>
          <cell r="Y27">
            <v>88</v>
          </cell>
          <cell r="Z27">
            <v>349.12</v>
          </cell>
        </row>
        <row r="28">
          <cell r="B28">
            <v>3618</v>
          </cell>
          <cell r="D28" t="str">
            <v>Sandwich</v>
          </cell>
          <cell r="Y28">
            <v>75</v>
          </cell>
          <cell r="Z28">
            <v>148.65</v>
          </cell>
        </row>
        <row r="29">
          <cell r="B29">
            <v>3641</v>
          </cell>
          <cell r="D29" t="str">
            <v>Sandwich</v>
          </cell>
          <cell r="Y29">
            <v>71</v>
          </cell>
          <cell r="Z29">
            <v>141.09</v>
          </cell>
        </row>
        <row r="30">
          <cell r="B30">
            <v>4001</v>
          </cell>
          <cell r="D30" t="str">
            <v>Salad</v>
          </cell>
          <cell r="Y30">
            <v>37</v>
          </cell>
          <cell r="Z30">
            <v>72.03</v>
          </cell>
        </row>
        <row r="31">
          <cell r="B31">
            <v>4037</v>
          </cell>
          <cell r="D31" t="str">
            <v>Kugel</v>
          </cell>
          <cell r="Y31">
            <v>104</v>
          </cell>
          <cell r="Z31">
            <v>396.18</v>
          </cell>
        </row>
        <row r="32">
          <cell r="B32">
            <v>4043</v>
          </cell>
          <cell r="D32" t="str">
            <v>Soup</v>
          </cell>
          <cell r="Y32">
            <v>101</v>
          </cell>
          <cell r="Z32">
            <v>241.31</v>
          </cell>
        </row>
        <row r="33">
          <cell r="B33">
            <v>4178</v>
          </cell>
          <cell r="D33" t="str">
            <v>Sandwich</v>
          </cell>
          <cell r="Y33">
            <v>90</v>
          </cell>
          <cell r="Z33">
            <v>179</v>
          </cell>
        </row>
        <row r="34">
          <cell r="B34">
            <v>4521</v>
          </cell>
          <cell r="D34" t="str">
            <v>Salad</v>
          </cell>
          <cell r="Y34">
            <v>64</v>
          </cell>
          <cell r="Z34">
            <v>138.84</v>
          </cell>
        </row>
        <row r="35">
          <cell r="B35">
            <v>4795</v>
          </cell>
          <cell r="D35" t="str">
            <v>Sandwich</v>
          </cell>
          <cell r="Y35">
            <v>78</v>
          </cell>
          <cell r="Z35">
            <v>310.82</v>
          </cell>
        </row>
        <row r="36">
          <cell r="B36">
            <v>4845</v>
          </cell>
          <cell r="D36" t="str">
            <v>Salad</v>
          </cell>
          <cell r="Y36">
            <v>10</v>
          </cell>
          <cell r="Z36">
            <v>19.899999999999999</v>
          </cell>
        </row>
        <row r="37">
          <cell r="B37">
            <v>5007</v>
          </cell>
          <cell r="D37" t="str">
            <v>Salad</v>
          </cell>
          <cell r="Y37">
            <v>20</v>
          </cell>
          <cell r="Z37">
            <v>50.49</v>
          </cell>
        </row>
        <row r="38">
          <cell r="B38">
            <v>5013</v>
          </cell>
          <cell r="D38" t="str">
            <v>Sandwich</v>
          </cell>
          <cell r="Y38">
            <v>74</v>
          </cell>
          <cell r="Z38">
            <v>146.76000000000002</v>
          </cell>
        </row>
        <row r="39">
          <cell r="B39">
            <v>5016</v>
          </cell>
          <cell r="D39" t="str">
            <v>Liver</v>
          </cell>
          <cell r="Y39">
            <v>452</v>
          </cell>
          <cell r="Z39">
            <v>2045.25</v>
          </cell>
        </row>
        <row r="40">
          <cell r="B40">
            <v>5021</v>
          </cell>
          <cell r="D40" t="str">
            <v>Salad</v>
          </cell>
          <cell r="Y40">
            <v>24</v>
          </cell>
          <cell r="Z40">
            <v>59.4</v>
          </cell>
        </row>
        <row r="41">
          <cell r="B41">
            <v>5022</v>
          </cell>
          <cell r="D41" t="str">
            <v>Salad</v>
          </cell>
          <cell r="Y41">
            <v>216.7552763819096</v>
          </cell>
          <cell r="Z41">
            <v>431.33000000000004</v>
          </cell>
        </row>
        <row r="42">
          <cell r="B42">
            <v>5035</v>
          </cell>
          <cell r="D42" t="str">
            <v>Salad</v>
          </cell>
          <cell r="Y42">
            <v>10</v>
          </cell>
          <cell r="Z42">
            <v>23.659999999999997</v>
          </cell>
        </row>
        <row r="43">
          <cell r="B43">
            <v>5045</v>
          </cell>
          <cell r="D43" t="str">
            <v>Liver</v>
          </cell>
          <cell r="Y43">
            <v>43</v>
          </cell>
          <cell r="Z43">
            <v>145.26999999999998</v>
          </cell>
        </row>
        <row r="44">
          <cell r="B44">
            <v>5056</v>
          </cell>
          <cell r="D44" t="str">
            <v>Salad</v>
          </cell>
          <cell r="Y44">
            <v>84</v>
          </cell>
          <cell r="Z44">
            <v>197.77</v>
          </cell>
        </row>
        <row r="45">
          <cell r="B45">
            <v>5060</v>
          </cell>
          <cell r="D45" t="str">
            <v>Fish</v>
          </cell>
          <cell r="Y45">
            <v>44</v>
          </cell>
          <cell r="Z45">
            <v>215.81</v>
          </cell>
        </row>
        <row r="46">
          <cell r="B46">
            <v>5072</v>
          </cell>
          <cell r="D46" t="str">
            <v>Salad</v>
          </cell>
          <cell r="Y46">
            <v>26</v>
          </cell>
          <cell r="Z46">
            <v>64.63</v>
          </cell>
        </row>
        <row r="47">
          <cell r="B47">
            <v>5074</v>
          </cell>
          <cell r="D47" t="str">
            <v>Salad</v>
          </cell>
          <cell r="Y47">
            <v>14</v>
          </cell>
          <cell r="Z47">
            <v>35.699999999999996</v>
          </cell>
        </row>
        <row r="48">
          <cell r="B48">
            <v>5075</v>
          </cell>
          <cell r="D48" t="str">
            <v>Salad</v>
          </cell>
          <cell r="Y48">
            <v>63</v>
          </cell>
          <cell r="Z48">
            <v>124.47</v>
          </cell>
        </row>
        <row r="49">
          <cell r="B49">
            <v>5092</v>
          </cell>
          <cell r="D49" t="str">
            <v>Salad</v>
          </cell>
          <cell r="Y49">
            <v>2</v>
          </cell>
          <cell r="Z49">
            <v>5.0999999999999996</v>
          </cell>
        </row>
        <row r="50">
          <cell r="B50">
            <v>5095</v>
          </cell>
          <cell r="D50" t="str">
            <v>Salad</v>
          </cell>
          <cell r="Y50">
            <v>52</v>
          </cell>
          <cell r="Z50">
            <v>131.29999999999998</v>
          </cell>
        </row>
        <row r="51">
          <cell r="B51">
            <v>5289</v>
          </cell>
          <cell r="D51" t="str">
            <v>Soup</v>
          </cell>
          <cell r="Y51">
            <v>35</v>
          </cell>
          <cell r="Z51">
            <v>81.25</v>
          </cell>
        </row>
        <row r="52">
          <cell r="B52">
            <v>5486</v>
          </cell>
          <cell r="D52" t="str">
            <v>Liver</v>
          </cell>
          <cell r="Y52">
            <v>30</v>
          </cell>
          <cell r="Z52">
            <v>117.31</v>
          </cell>
        </row>
        <row r="53">
          <cell r="B53">
            <v>5592</v>
          </cell>
          <cell r="D53" t="str">
            <v>Salad</v>
          </cell>
          <cell r="Y53">
            <v>82</v>
          </cell>
          <cell r="Z53">
            <v>204.76</v>
          </cell>
        </row>
        <row r="54">
          <cell r="B54">
            <v>5771</v>
          </cell>
          <cell r="D54" t="str">
            <v>Salad</v>
          </cell>
          <cell r="Y54">
            <v>93</v>
          </cell>
          <cell r="Z54">
            <v>201.49</v>
          </cell>
        </row>
        <row r="55">
          <cell r="B55">
            <v>5935</v>
          </cell>
          <cell r="D55" t="str">
            <v>Meal</v>
          </cell>
          <cell r="Y55">
            <v>57</v>
          </cell>
          <cell r="Z55">
            <v>275.93</v>
          </cell>
        </row>
        <row r="56">
          <cell r="B56">
            <v>6153</v>
          </cell>
          <cell r="D56" t="str">
            <v>Salad</v>
          </cell>
          <cell r="Y56">
            <v>25</v>
          </cell>
          <cell r="Z56">
            <v>73.7</v>
          </cell>
        </row>
        <row r="57">
          <cell r="B57">
            <v>6291</v>
          </cell>
          <cell r="D57" t="str">
            <v>Meal</v>
          </cell>
          <cell r="Y57">
            <v>45</v>
          </cell>
          <cell r="Z57">
            <v>224.05</v>
          </cell>
        </row>
        <row r="58">
          <cell r="B58">
            <v>6327</v>
          </cell>
          <cell r="D58" t="str">
            <v>Salad</v>
          </cell>
          <cell r="Y58">
            <v>36</v>
          </cell>
          <cell r="Z58">
            <v>71.239999999999995</v>
          </cell>
        </row>
        <row r="59">
          <cell r="B59">
            <v>8052</v>
          </cell>
          <cell r="D59" t="str">
            <v>Soup</v>
          </cell>
          <cell r="Y59">
            <v>38</v>
          </cell>
          <cell r="Z59">
            <v>89.38</v>
          </cell>
        </row>
        <row r="60">
          <cell r="B60">
            <v>8055</v>
          </cell>
          <cell r="D60" t="str">
            <v>Salad</v>
          </cell>
          <cell r="Y60">
            <v>52</v>
          </cell>
          <cell r="Z60">
            <v>103.08</v>
          </cell>
        </row>
        <row r="61">
          <cell r="B61">
            <v>8089</v>
          </cell>
          <cell r="D61" t="str">
            <v>Salad</v>
          </cell>
          <cell r="Y61">
            <v>74</v>
          </cell>
          <cell r="Z61">
            <v>144.86000000000001</v>
          </cell>
        </row>
        <row r="62">
          <cell r="B62">
            <v>8564</v>
          </cell>
          <cell r="D62" t="str">
            <v>Tubbed Salad</v>
          </cell>
          <cell r="Y62">
            <v>57</v>
          </cell>
          <cell r="Z62">
            <v>150.26999999999998</v>
          </cell>
        </row>
        <row r="63">
          <cell r="B63">
            <v>8859</v>
          </cell>
          <cell r="D63" t="str">
            <v>Tubbed Salad</v>
          </cell>
          <cell r="Y63">
            <v>65</v>
          </cell>
          <cell r="Z63">
            <v>315.10000000000002</v>
          </cell>
        </row>
        <row r="64">
          <cell r="B64">
            <v>9124</v>
          </cell>
          <cell r="D64" t="str">
            <v>Main</v>
          </cell>
          <cell r="Y64">
            <v>46</v>
          </cell>
          <cell r="Z64">
            <v>181.74</v>
          </cell>
        </row>
        <row r="65">
          <cell r="B65">
            <v>3600</v>
          </cell>
          <cell r="D65" t="str">
            <v>Main</v>
          </cell>
          <cell r="Y65">
            <v>1</v>
          </cell>
          <cell r="Z65">
            <v>4.99</v>
          </cell>
        </row>
        <row r="66">
          <cell r="B66">
            <v>3601</v>
          </cell>
          <cell r="D66" t="str">
            <v>Main</v>
          </cell>
          <cell r="Y66">
            <v>3</v>
          </cell>
          <cell r="Z66">
            <v>11.97</v>
          </cell>
        </row>
        <row r="67">
          <cell r="B67">
            <v>3602</v>
          </cell>
          <cell r="D67" t="str">
            <v>Main</v>
          </cell>
          <cell r="Y67">
            <v>1</v>
          </cell>
          <cell r="Z67">
            <v>3.99</v>
          </cell>
        </row>
        <row r="68">
          <cell r="B68">
            <v>3606</v>
          </cell>
          <cell r="D68" t="str">
            <v>Main</v>
          </cell>
          <cell r="Y68">
            <v>0</v>
          </cell>
          <cell r="Z68">
            <v>0</v>
          </cell>
        </row>
        <row r="69">
          <cell r="B69">
            <v>6840</v>
          </cell>
          <cell r="D69" t="str">
            <v>Meal</v>
          </cell>
          <cell r="Y69">
            <v>0</v>
          </cell>
          <cell r="Z69">
            <v>0</v>
          </cell>
        </row>
        <row r="70">
          <cell r="B70">
            <v>7520</v>
          </cell>
          <cell r="D70" t="str">
            <v>Meal</v>
          </cell>
          <cell r="Y70">
            <v>0</v>
          </cell>
          <cell r="Z70">
            <v>0</v>
          </cell>
        </row>
        <row r="71">
          <cell r="B71">
            <v>7530</v>
          </cell>
          <cell r="D71" t="str">
            <v>Meal</v>
          </cell>
          <cell r="Y71">
            <v>0</v>
          </cell>
          <cell r="Z71">
            <v>0</v>
          </cell>
        </row>
        <row r="72">
          <cell r="B72">
            <v>7540</v>
          </cell>
          <cell r="D72" t="str">
            <v>Meal</v>
          </cell>
          <cell r="Y72">
            <v>0</v>
          </cell>
          <cell r="Z72">
            <v>0</v>
          </cell>
        </row>
        <row r="73">
          <cell r="B73">
            <v>7550</v>
          </cell>
          <cell r="D73" t="str">
            <v>Meal</v>
          </cell>
          <cell r="Y73">
            <v>0</v>
          </cell>
          <cell r="Z73">
            <v>0</v>
          </cell>
        </row>
        <row r="74">
          <cell r="B74">
            <v>2929</v>
          </cell>
          <cell r="D74" t="str">
            <v>Meal</v>
          </cell>
          <cell r="Y74">
            <v>0</v>
          </cell>
          <cell r="Z74">
            <v>0</v>
          </cell>
        </row>
        <row r="75">
          <cell r="Y75">
            <v>0</v>
          </cell>
          <cell r="Z75">
            <v>0</v>
          </cell>
        </row>
        <row r="76">
          <cell r="F76">
            <v>2335.09</v>
          </cell>
          <cell r="J76">
            <v>2296.0500000000006</v>
          </cell>
          <cell r="N76">
            <v>2182.9300000000007</v>
          </cell>
          <cell r="R76">
            <v>2006.6000000000004</v>
          </cell>
          <cell r="V76">
            <v>2050.4600000000005</v>
          </cell>
          <cell r="Y76">
            <v>3521.7552763819094</v>
          </cell>
        </row>
      </sheetData>
      <sheetData sheetId="6">
        <row r="4">
          <cell r="B4">
            <v>547</v>
          </cell>
          <cell r="D4" t="str">
            <v>Misc</v>
          </cell>
          <cell r="U4">
            <v>9</v>
          </cell>
          <cell r="V4">
            <v>52.910000000000004</v>
          </cell>
        </row>
        <row r="5">
          <cell r="B5">
            <v>1674</v>
          </cell>
          <cell r="D5" t="str">
            <v>Tubbed Salad</v>
          </cell>
          <cell r="U5">
            <v>56</v>
          </cell>
          <cell r="V5">
            <v>147.75</v>
          </cell>
        </row>
        <row r="6">
          <cell r="B6">
            <v>1701</v>
          </cell>
          <cell r="D6" t="str">
            <v>Meal</v>
          </cell>
          <cell r="U6">
            <v>0</v>
          </cell>
          <cell r="V6">
            <v>0</v>
          </cell>
        </row>
        <row r="7">
          <cell r="B7">
            <v>1702</v>
          </cell>
          <cell r="D7" t="str">
            <v>Misc</v>
          </cell>
          <cell r="U7">
            <v>6</v>
          </cell>
          <cell r="V7">
            <v>11.54</v>
          </cell>
        </row>
        <row r="8">
          <cell r="B8">
            <v>1703</v>
          </cell>
          <cell r="D8" t="str">
            <v>Meal</v>
          </cell>
          <cell r="U8">
            <v>4</v>
          </cell>
          <cell r="V8">
            <v>27.96</v>
          </cell>
        </row>
        <row r="9">
          <cell r="B9">
            <v>1704</v>
          </cell>
          <cell r="D9" t="str">
            <v>Misc</v>
          </cell>
          <cell r="U9">
            <v>3</v>
          </cell>
          <cell r="V9">
            <v>11.57</v>
          </cell>
        </row>
        <row r="10">
          <cell r="B10">
            <v>1705</v>
          </cell>
          <cell r="D10" t="str">
            <v>Meal</v>
          </cell>
          <cell r="U10">
            <v>4</v>
          </cell>
          <cell r="V10">
            <v>23.96</v>
          </cell>
        </row>
        <row r="11">
          <cell r="B11">
            <v>1706</v>
          </cell>
          <cell r="D11" t="str">
            <v>Meal</v>
          </cell>
          <cell r="U11">
            <v>4</v>
          </cell>
          <cell r="V11">
            <v>17.559999999999999</v>
          </cell>
        </row>
        <row r="12">
          <cell r="B12">
            <v>1707</v>
          </cell>
          <cell r="D12" t="str">
            <v>Meal</v>
          </cell>
          <cell r="U12">
            <v>2</v>
          </cell>
          <cell r="V12">
            <v>10.98</v>
          </cell>
        </row>
        <row r="13">
          <cell r="B13">
            <v>1708</v>
          </cell>
          <cell r="D13" t="str">
            <v>Meal</v>
          </cell>
          <cell r="U13">
            <v>0</v>
          </cell>
          <cell r="V13">
            <v>0</v>
          </cell>
        </row>
        <row r="14">
          <cell r="B14">
            <v>1709</v>
          </cell>
          <cell r="D14" t="str">
            <v>Meal</v>
          </cell>
          <cell r="U14">
            <v>1</v>
          </cell>
          <cell r="V14">
            <v>6.17</v>
          </cell>
        </row>
        <row r="15">
          <cell r="B15">
            <v>1710</v>
          </cell>
          <cell r="D15" t="str">
            <v>Meal</v>
          </cell>
          <cell r="U15">
            <v>4</v>
          </cell>
          <cell r="V15">
            <v>17.510000000000002</v>
          </cell>
        </row>
        <row r="16">
          <cell r="B16">
            <v>1733</v>
          </cell>
          <cell r="D16" t="str">
            <v>Meal</v>
          </cell>
          <cell r="U16">
            <v>0</v>
          </cell>
          <cell r="V16">
            <v>0</v>
          </cell>
        </row>
        <row r="17">
          <cell r="B17">
            <v>1712</v>
          </cell>
          <cell r="D17" t="str">
            <v>Meal</v>
          </cell>
          <cell r="U17">
            <v>1</v>
          </cell>
          <cell r="V17">
            <v>4.49</v>
          </cell>
        </row>
        <row r="18">
          <cell r="B18">
            <v>1713</v>
          </cell>
          <cell r="D18" t="str">
            <v>Meal</v>
          </cell>
          <cell r="U18">
            <v>3</v>
          </cell>
          <cell r="V18">
            <v>20.62</v>
          </cell>
        </row>
        <row r="19">
          <cell r="B19">
            <v>1714</v>
          </cell>
          <cell r="D19" t="str">
            <v>Meal</v>
          </cell>
          <cell r="U19">
            <v>1</v>
          </cell>
          <cell r="V19">
            <v>2.99</v>
          </cell>
        </row>
        <row r="20">
          <cell r="B20">
            <v>1715</v>
          </cell>
          <cell r="D20" t="str">
            <v>Meal</v>
          </cell>
          <cell r="U20">
            <v>0</v>
          </cell>
          <cell r="V20">
            <v>0</v>
          </cell>
        </row>
        <row r="21">
          <cell r="B21">
            <v>1716</v>
          </cell>
          <cell r="D21" t="str">
            <v>Salad</v>
          </cell>
          <cell r="U21">
            <v>6</v>
          </cell>
          <cell r="V21">
            <v>15</v>
          </cell>
        </row>
        <row r="22">
          <cell r="B22">
            <v>1734</v>
          </cell>
          <cell r="D22" t="str">
            <v>Salad</v>
          </cell>
          <cell r="U22">
            <v>3</v>
          </cell>
          <cell r="V22">
            <v>7.14</v>
          </cell>
        </row>
        <row r="23">
          <cell r="B23">
            <v>1722</v>
          </cell>
          <cell r="D23" t="str">
            <v>Side</v>
          </cell>
          <cell r="U23">
            <v>4</v>
          </cell>
          <cell r="V23">
            <v>12.84</v>
          </cell>
        </row>
        <row r="24">
          <cell r="B24">
            <v>1723</v>
          </cell>
          <cell r="D24" t="str">
            <v>Side</v>
          </cell>
          <cell r="U24">
            <v>6</v>
          </cell>
          <cell r="V24">
            <v>17.940000000000001</v>
          </cell>
        </row>
        <row r="25">
          <cell r="B25">
            <v>1735</v>
          </cell>
          <cell r="D25" t="str">
            <v>Side</v>
          </cell>
          <cell r="U25">
            <v>5</v>
          </cell>
          <cell r="V25">
            <v>16.29</v>
          </cell>
        </row>
        <row r="26">
          <cell r="B26">
            <v>1725</v>
          </cell>
          <cell r="D26" t="str">
            <v>Side</v>
          </cell>
          <cell r="U26">
            <v>2</v>
          </cell>
          <cell r="V26">
            <v>5.98</v>
          </cell>
        </row>
        <row r="27">
          <cell r="B27">
            <v>1732</v>
          </cell>
          <cell r="D27" t="str">
            <v>Meal</v>
          </cell>
          <cell r="U27">
            <v>0</v>
          </cell>
          <cell r="V27">
            <v>0</v>
          </cell>
        </row>
        <row r="28">
          <cell r="B28">
            <v>2049</v>
          </cell>
          <cell r="D28" t="str">
            <v>Soup</v>
          </cell>
          <cell r="U28">
            <v>27</v>
          </cell>
          <cell r="V28">
            <v>64.05</v>
          </cell>
        </row>
        <row r="29">
          <cell r="B29">
            <v>2418</v>
          </cell>
          <cell r="D29" t="str">
            <v>Soup</v>
          </cell>
          <cell r="U29">
            <v>21</v>
          </cell>
          <cell r="V29">
            <v>50.19</v>
          </cell>
        </row>
        <row r="30">
          <cell r="B30">
            <v>2629</v>
          </cell>
          <cell r="D30" t="str">
            <v>Salad</v>
          </cell>
          <cell r="U30">
            <v>36</v>
          </cell>
          <cell r="V30">
            <v>87.45</v>
          </cell>
        </row>
        <row r="31">
          <cell r="B31">
            <v>2635</v>
          </cell>
          <cell r="D31" t="str">
            <v>Main</v>
          </cell>
          <cell r="U31">
            <v>9</v>
          </cell>
          <cell r="V31">
            <v>35.910000000000004</v>
          </cell>
        </row>
        <row r="32">
          <cell r="B32">
            <v>2645</v>
          </cell>
          <cell r="D32" t="str">
            <v>Side</v>
          </cell>
          <cell r="U32">
            <v>38</v>
          </cell>
          <cell r="V32">
            <v>94.12</v>
          </cell>
        </row>
        <row r="33">
          <cell r="B33">
            <v>2674</v>
          </cell>
          <cell r="D33" t="str">
            <v>Meal</v>
          </cell>
          <cell r="U33">
            <v>40</v>
          </cell>
          <cell r="V33">
            <v>199.6</v>
          </cell>
        </row>
        <row r="34">
          <cell r="B34">
            <v>2678</v>
          </cell>
          <cell r="D34" t="str">
            <v>Tubbed Salad</v>
          </cell>
          <cell r="U34">
            <v>46</v>
          </cell>
          <cell r="V34">
            <v>229.04</v>
          </cell>
        </row>
        <row r="35">
          <cell r="B35">
            <v>2679</v>
          </cell>
          <cell r="D35" t="str">
            <v>Salad</v>
          </cell>
          <cell r="U35">
            <v>0</v>
          </cell>
          <cell r="V35">
            <v>0</v>
          </cell>
        </row>
        <row r="36">
          <cell r="B36">
            <v>2696</v>
          </cell>
          <cell r="D36" t="str">
            <v>Tubbed Salad</v>
          </cell>
          <cell r="U36">
            <v>20</v>
          </cell>
          <cell r="V36">
            <v>99.3</v>
          </cell>
        </row>
        <row r="37">
          <cell r="B37">
            <v>2851</v>
          </cell>
          <cell r="D37" t="str">
            <v>Side</v>
          </cell>
          <cell r="U37">
            <v>0</v>
          </cell>
          <cell r="V37">
            <v>0</v>
          </cell>
        </row>
        <row r="38">
          <cell r="B38">
            <v>3032</v>
          </cell>
          <cell r="D38" t="str">
            <v>Salad</v>
          </cell>
          <cell r="U38">
            <v>17</v>
          </cell>
          <cell r="V38">
            <v>42.33</v>
          </cell>
        </row>
        <row r="39">
          <cell r="B39">
            <v>3040</v>
          </cell>
          <cell r="D39" t="str">
            <v>Fish</v>
          </cell>
          <cell r="U39">
            <v>0</v>
          </cell>
          <cell r="V39">
            <v>0</v>
          </cell>
        </row>
        <row r="40">
          <cell r="B40">
            <v>3042</v>
          </cell>
          <cell r="D40" t="str">
            <v>Soup</v>
          </cell>
          <cell r="U40">
            <v>40</v>
          </cell>
          <cell r="V40">
            <v>94.52</v>
          </cell>
        </row>
        <row r="41">
          <cell r="B41">
            <v>3043</v>
          </cell>
          <cell r="D41" t="str">
            <v>Soup</v>
          </cell>
          <cell r="U41">
            <v>41</v>
          </cell>
          <cell r="V41">
            <v>96.560000000000016</v>
          </cell>
        </row>
        <row r="42">
          <cell r="B42">
            <v>3076</v>
          </cell>
          <cell r="D42" t="str">
            <v>Salad</v>
          </cell>
          <cell r="U42">
            <v>0</v>
          </cell>
          <cell r="V42">
            <v>0</v>
          </cell>
        </row>
        <row r="43">
          <cell r="B43">
            <v>3081</v>
          </cell>
          <cell r="D43" t="str">
            <v>Soup</v>
          </cell>
          <cell r="U43">
            <v>30</v>
          </cell>
          <cell r="V43">
            <v>70.029999999999987</v>
          </cell>
        </row>
        <row r="44">
          <cell r="B44">
            <v>3091</v>
          </cell>
          <cell r="D44" t="str">
            <v>Salad</v>
          </cell>
          <cell r="U44">
            <v>4</v>
          </cell>
          <cell r="V44">
            <v>9.4600000000000009</v>
          </cell>
        </row>
        <row r="45">
          <cell r="B45">
            <v>3094</v>
          </cell>
          <cell r="D45" t="str">
            <v>Salad</v>
          </cell>
          <cell r="U45">
            <v>0</v>
          </cell>
          <cell r="V45">
            <v>0</v>
          </cell>
        </row>
        <row r="46">
          <cell r="B46">
            <v>3096</v>
          </cell>
          <cell r="D46" t="str">
            <v>Salad</v>
          </cell>
          <cell r="U46">
            <v>3</v>
          </cell>
          <cell r="V46">
            <v>7.65</v>
          </cell>
        </row>
        <row r="47">
          <cell r="B47">
            <v>3160</v>
          </cell>
          <cell r="D47" t="str">
            <v>Side</v>
          </cell>
          <cell r="U47">
            <v>35</v>
          </cell>
          <cell r="V47">
            <v>57.959999999999994</v>
          </cell>
        </row>
        <row r="48">
          <cell r="B48">
            <v>3254</v>
          </cell>
          <cell r="D48" t="str">
            <v>Side</v>
          </cell>
          <cell r="U48">
            <v>0</v>
          </cell>
          <cell r="V48">
            <v>0</v>
          </cell>
        </row>
        <row r="49">
          <cell r="B49">
            <v>3284</v>
          </cell>
          <cell r="D49" t="str">
            <v>Sandwich</v>
          </cell>
          <cell r="U49">
            <v>50</v>
          </cell>
          <cell r="V49">
            <v>199.5</v>
          </cell>
        </row>
        <row r="50">
          <cell r="B50">
            <v>3618</v>
          </cell>
          <cell r="D50" t="str">
            <v>Sandwich</v>
          </cell>
          <cell r="U50">
            <v>84</v>
          </cell>
          <cell r="V50">
            <v>166.76</v>
          </cell>
        </row>
        <row r="51">
          <cell r="B51">
            <v>3641</v>
          </cell>
          <cell r="D51" t="str">
            <v>Sandwich</v>
          </cell>
          <cell r="U51">
            <v>82</v>
          </cell>
          <cell r="V51">
            <v>162.97999999999999</v>
          </cell>
        </row>
        <row r="52">
          <cell r="B52">
            <v>4001</v>
          </cell>
          <cell r="D52" t="str">
            <v>Salad</v>
          </cell>
          <cell r="U52">
            <v>21</v>
          </cell>
          <cell r="V52">
            <v>41.49</v>
          </cell>
        </row>
        <row r="53">
          <cell r="B53">
            <v>4037</v>
          </cell>
          <cell r="D53" t="str">
            <v>Kugel</v>
          </cell>
          <cell r="U53">
            <v>170</v>
          </cell>
          <cell r="V53">
            <v>650.28</v>
          </cell>
        </row>
        <row r="54">
          <cell r="B54">
            <v>4043</v>
          </cell>
          <cell r="D54" t="str">
            <v>Soup</v>
          </cell>
          <cell r="U54">
            <v>53</v>
          </cell>
          <cell r="V54">
            <v>125.03999999999999</v>
          </cell>
        </row>
        <row r="55">
          <cell r="B55">
            <v>4178</v>
          </cell>
          <cell r="D55" t="str">
            <v>Sandwich</v>
          </cell>
          <cell r="U55">
            <v>84</v>
          </cell>
          <cell r="V55">
            <v>166.56</v>
          </cell>
        </row>
        <row r="56">
          <cell r="B56">
            <v>4521</v>
          </cell>
          <cell r="D56" t="str">
            <v>Salad</v>
          </cell>
          <cell r="U56">
            <v>52</v>
          </cell>
          <cell r="V56">
            <v>113</v>
          </cell>
        </row>
        <row r="57">
          <cell r="B57">
            <v>4795</v>
          </cell>
          <cell r="D57" t="str">
            <v>Sandwich</v>
          </cell>
          <cell r="U57">
            <v>48</v>
          </cell>
          <cell r="V57">
            <v>191.52</v>
          </cell>
        </row>
        <row r="58">
          <cell r="B58">
            <v>4845</v>
          </cell>
          <cell r="D58" t="str">
            <v>Salad</v>
          </cell>
          <cell r="U58">
            <v>0</v>
          </cell>
          <cell r="V58">
            <v>0</v>
          </cell>
        </row>
        <row r="59">
          <cell r="B59">
            <v>5007</v>
          </cell>
          <cell r="D59" t="str">
            <v>Salad</v>
          </cell>
          <cell r="U59">
            <v>0</v>
          </cell>
          <cell r="V59">
            <v>0</v>
          </cell>
        </row>
        <row r="60">
          <cell r="B60">
            <v>5013</v>
          </cell>
          <cell r="D60" t="str">
            <v>Sandwich</v>
          </cell>
          <cell r="U60">
            <v>67</v>
          </cell>
          <cell r="V60">
            <v>133.13</v>
          </cell>
        </row>
        <row r="61">
          <cell r="B61">
            <v>5016</v>
          </cell>
          <cell r="D61" t="str">
            <v>Liver</v>
          </cell>
          <cell r="U61">
            <v>346</v>
          </cell>
          <cell r="V61">
            <v>1560.1</v>
          </cell>
        </row>
        <row r="62">
          <cell r="B62">
            <v>5021</v>
          </cell>
          <cell r="D62" t="str">
            <v>Salad</v>
          </cell>
          <cell r="U62">
            <v>0</v>
          </cell>
          <cell r="V62">
            <v>0</v>
          </cell>
        </row>
        <row r="63">
          <cell r="B63">
            <v>5022</v>
          </cell>
          <cell r="D63" t="str">
            <v>Salad</v>
          </cell>
          <cell r="U63">
            <v>127</v>
          </cell>
          <cell r="V63">
            <v>250.93</v>
          </cell>
        </row>
        <row r="64">
          <cell r="B64">
            <v>5035</v>
          </cell>
          <cell r="D64" t="str">
            <v>Salad</v>
          </cell>
          <cell r="U64">
            <v>0</v>
          </cell>
          <cell r="V64">
            <v>0</v>
          </cell>
        </row>
        <row r="65">
          <cell r="B65">
            <v>5045</v>
          </cell>
          <cell r="D65" t="str">
            <v>Liver</v>
          </cell>
          <cell r="U65">
            <v>6</v>
          </cell>
          <cell r="V65">
            <v>17.64</v>
          </cell>
        </row>
        <row r="66">
          <cell r="B66">
            <v>5056</v>
          </cell>
          <cell r="D66" t="str">
            <v>Salad</v>
          </cell>
          <cell r="U66">
            <v>54</v>
          </cell>
          <cell r="V66">
            <v>128.1</v>
          </cell>
        </row>
        <row r="67">
          <cell r="B67">
            <v>5060</v>
          </cell>
          <cell r="D67" t="str">
            <v>Fish</v>
          </cell>
          <cell r="U67">
            <v>25</v>
          </cell>
          <cell r="V67">
            <v>123.75</v>
          </cell>
        </row>
        <row r="68">
          <cell r="B68">
            <v>5072</v>
          </cell>
          <cell r="D68" t="str">
            <v>Salad</v>
          </cell>
          <cell r="U68">
            <v>16</v>
          </cell>
          <cell r="V68">
            <v>39.51</v>
          </cell>
        </row>
        <row r="69">
          <cell r="B69">
            <v>5074</v>
          </cell>
          <cell r="D69" t="str">
            <v>Salad</v>
          </cell>
          <cell r="U69">
            <v>4</v>
          </cell>
          <cell r="V69">
            <v>9.94</v>
          </cell>
        </row>
        <row r="70">
          <cell r="B70">
            <v>5075</v>
          </cell>
          <cell r="D70" t="str">
            <v>Salad</v>
          </cell>
          <cell r="U70">
            <v>23</v>
          </cell>
          <cell r="V70">
            <v>45.17</v>
          </cell>
        </row>
        <row r="71">
          <cell r="B71">
            <v>5092</v>
          </cell>
          <cell r="D71" t="str">
            <v>Salad</v>
          </cell>
          <cell r="U71">
            <v>0</v>
          </cell>
          <cell r="V71">
            <v>0</v>
          </cell>
        </row>
        <row r="72">
          <cell r="B72">
            <v>5095</v>
          </cell>
          <cell r="D72" t="str">
            <v>Salad</v>
          </cell>
          <cell r="U72">
            <v>28</v>
          </cell>
          <cell r="V72">
            <v>70.88</v>
          </cell>
        </row>
        <row r="73">
          <cell r="B73">
            <v>5289</v>
          </cell>
          <cell r="D73" t="str">
            <v>Soup</v>
          </cell>
          <cell r="U73">
            <v>28</v>
          </cell>
          <cell r="V73">
            <v>66.440000000000012</v>
          </cell>
        </row>
        <row r="74">
          <cell r="B74">
            <v>5486</v>
          </cell>
          <cell r="D74" t="str">
            <v>Liver</v>
          </cell>
          <cell r="U74">
            <v>13</v>
          </cell>
          <cell r="V74">
            <v>51.070000000000007</v>
          </cell>
        </row>
        <row r="75">
          <cell r="B75">
            <v>5592</v>
          </cell>
          <cell r="D75" t="str">
            <v>Salad</v>
          </cell>
          <cell r="U75">
            <v>50</v>
          </cell>
          <cell r="V75">
            <v>126.74</v>
          </cell>
        </row>
        <row r="76">
          <cell r="B76">
            <v>5771</v>
          </cell>
          <cell r="D76" t="str">
            <v>Salad</v>
          </cell>
          <cell r="U76">
            <v>45</v>
          </cell>
          <cell r="V76">
            <v>96.35</v>
          </cell>
        </row>
        <row r="77">
          <cell r="B77">
            <v>5935</v>
          </cell>
          <cell r="D77" t="str">
            <v>Meal</v>
          </cell>
          <cell r="U77">
            <v>12</v>
          </cell>
          <cell r="V77">
            <v>59.879999999999995</v>
          </cell>
        </row>
        <row r="78">
          <cell r="B78">
            <v>6153</v>
          </cell>
          <cell r="D78" t="str">
            <v>Salad</v>
          </cell>
          <cell r="U78">
            <v>8</v>
          </cell>
          <cell r="V78">
            <v>23.92</v>
          </cell>
        </row>
        <row r="79">
          <cell r="B79">
            <v>6291</v>
          </cell>
          <cell r="D79" t="str">
            <v>Meal</v>
          </cell>
          <cell r="U79">
            <v>31</v>
          </cell>
          <cell r="V79">
            <v>153.19000000000003</v>
          </cell>
        </row>
        <row r="80">
          <cell r="B80">
            <v>6327</v>
          </cell>
          <cell r="D80" t="str">
            <v>Salad</v>
          </cell>
          <cell r="U80">
            <v>18</v>
          </cell>
          <cell r="V80">
            <v>35.619999999999997</v>
          </cell>
        </row>
        <row r="81">
          <cell r="B81">
            <v>8052</v>
          </cell>
          <cell r="D81" t="str">
            <v>Soup</v>
          </cell>
          <cell r="U81">
            <v>11</v>
          </cell>
          <cell r="V81">
            <v>25.810000000000002</v>
          </cell>
        </row>
        <row r="82">
          <cell r="B82">
            <v>8055</v>
          </cell>
          <cell r="D82" t="str">
            <v>Salad</v>
          </cell>
          <cell r="U82">
            <v>30</v>
          </cell>
          <cell r="V82">
            <v>58.910000000000004</v>
          </cell>
        </row>
        <row r="83">
          <cell r="B83">
            <v>8089</v>
          </cell>
          <cell r="D83" t="str">
            <v>Salad</v>
          </cell>
          <cell r="U83">
            <v>32</v>
          </cell>
          <cell r="V83">
            <v>62.49</v>
          </cell>
        </row>
        <row r="84">
          <cell r="B84">
            <v>8564</v>
          </cell>
          <cell r="D84" t="str">
            <v>Tubbed Salad</v>
          </cell>
          <cell r="U84">
            <v>30</v>
          </cell>
          <cell r="V84">
            <v>79.36999999999999</v>
          </cell>
        </row>
        <row r="85">
          <cell r="B85">
            <v>8859</v>
          </cell>
          <cell r="D85" t="str">
            <v>Tubbed Salad</v>
          </cell>
          <cell r="U85">
            <v>17</v>
          </cell>
          <cell r="V85">
            <v>84.83</v>
          </cell>
        </row>
        <row r="86">
          <cell r="B86">
            <v>9124</v>
          </cell>
          <cell r="D86" t="str">
            <v>Main</v>
          </cell>
          <cell r="U86">
            <v>0</v>
          </cell>
          <cell r="V86">
            <v>0</v>
          </cell>
        </row>
        <row r="87">
          <cell r="B87">
            <v>3600</v>
          </cell>
          <cell r="D87" t="str">
            <v>Main</v>
          </cell>
          <cell r="U87">
            <v>3</v>
          </cell>
          <cell r="V87">
            <v>11.97</v>
          </cell>
        </row>
        <row r="88">
          <cell r="B88">
            <v>3601</v>
          </cell>
          <cell r="D88" t="str">
            <v>Main</v>
          </cell>
          <cell r="U88">
            <v>3</v>
          </cell>
          <cell r="V88">
            <v>11.97</v>
          </cell>
        </row>
        <row r="89">
          <cell r="B89">
            <v>3602</v>
          </cell>
          <cell r="D89" t="str">
            <v>Main</v>
          </cell>
          <cell r="U89">
            <v>4</v>
          </cell>
          <cell r="V89">
            <v>15.56</v>
          </cell>
        </row>
        <row r="90">
          <cell r="B90">
            <v>3606</v>
          </cell>
          <cell r="D90" t="str">
            <v>Main</v>
          </cell>
          <cell r="U90">
            <v>9</v>
          </cell>
          <cell r="V90">
            <v>62.910000000000004</v>
          </cell>
        </row>
        <row r="91">
          <cell r="B91">
            <v>6840</v>
          </cell>
          <cell r="D91" t="str">
            <v>Meal</v>
          </cell>
          <cell r="U91">
            <v>3</v>
          </cell>
          <cell r="V91">
            <v>25.47</v>
          </cell>
        </row>
        <row r="92">
          <cell r="B92">
            <v>7520</v>
          </cell>
          <cell r="D92" t="str">
            <v>Meal</v>
          </cell>
          <cell r="U92">
            <v>5</v>
          </cell>
          <cell r="V92">
            <v>42.45</v>
          </cell>
        </row>
        <row r="93">
          <cell r="B93">
            <v>7530</v>
          </cell>
          <cell r="D93" t="str">
            <v>Meal</v>
          </cell>
          <cell r="U93">
            <v>4</v>
          </cell>
          <cell r="V93">
            <v>27.96</v>
          </cell>
        </row>
        <row r="94">
          <cell r="B94">
            <v>7540</v>
          </cell>
          <cell r="D94" t="str">
            <v>Meal</v>
          </cell>
          <cell r="U94">
            <v>4</v>
          </cell>
          <cell r="V94">
            <v>15.96</v>
          </cell>
        </row>
        <row r="95">
          <cell r="B95">
            <v>7550</v>
          </cell>
          <cell r="D95" t="str">
            <v>Meal</v>
          </cell>
          <cell r="U95">
            <v>4</v>
          </cell>
          <cell r="V95">
            <v>23.96</v>
          </cell>
        </row>
        <row r="96">
          <cell r="B96">
            <v>2929</v>
          </cell>
          <cell r="D96" t="str">
            <v>Meal</v>
          </cell>
          <cell r="U96">
            <v>12</v>
          </cell>
          <cell r="V96">
            <v>47.480000000000004</v>
          </cell>
        </row>
        <row r="97">
          <cell r="U97">
            <v>0</v>
          </cell>
          <cell r="V97">
            <v>0</v>
          </cell>
        </row>
        <row r="98">
          <cell r="F98">
            <v>1709.2800000000007</v>
          </cell>
          <cell r="H98">
            <v>24.731034482758623</v>
          </cell>
          <cell r="J98">
            <v>1546.2100000000005</v>
          </cell>
          <cell r="L98">
            <v>56.871724137931039</v>
          </cell>
          <cell r="N98">
            <v>1790.2800000000004</v>
          </cell>
          <cell r="P98">
            <v>2.7448275862068967</v>
          </cell>
          <cell r="R98">
            <v>2030.1899999999998</v>
          </cell>
          <cell r="T98">
            <v>9.4827586206896566</v>
          </cell>
          <cell r="U98">
            <v>2247</v>
          </cell>
        </row>
      </sheetData>
      <sheetData sheetId="7">
        <row r="4">
          <cell r="B4">
            <v>547</v>
          </cell>
          <cell r="D4" t="str">
            <v>Misc</v>
          </cell>
          <cell r="U4">
            <v>15</v>
          </cell>
          <cell r="V4">
            <v>60.46</v>
          </cell>
        </row>
        <row r="5">
          <cell r="B5">
            <v>1258</v>
          </cell>
          <cell r="D5" t="str">
            <v>Seasonal</v>
          </cell>
          <cell r="U5">
            <v>34</v>
          </cell>
          <cell r="V5">
            <v>98.96</v>
          </cell>
        </row>
        <row r="6">
          <cell r="B6">
            <v>1674</v>
          </cell>
          <cell r="D6" t="str">
            <v>Tubbed Salad</v>
          </cell>
          <cell r="U6">
            <v>37</v>
          </cell>
          <cell r="V6">
            <v>96.49</v>
          </cell>
        </row>
        <row r="7">
          <cell r="B7">
            <v>1702</v>
          </cell>
          <cell r="D7" t="str">
            <v>Salad</v>
          </cell>
          <cell r="U7">
            <v>16</v>
          </cell>
          <cell r="V7">
            <v>31.34</v>
          </cell>
        </row>
        <row r="8">
          <cell r="B8">
            <v>1703</v>
          </cell>
          <cell r="D8" t="str">
            <v>Meal</v>
          </cell>
          <cell r="U8">
            <v>25</v>
          </cell>
          <cell r="V8">
            <v>171.95</v>
          </cell>
        </row>
        <row r="9">
          <cell r="B9">
            <v>1704</v>
          </cell>
          <cell r="D9" t="str">
            <v>Meal</v>
          </cell>
          <cell r="U9">
            <v>26</v>
          </cell>
          <cell r="V9">
            <v>102.56</v>
          </cell>
        </row>
        <row r="10">
          <cell r="B10">
            <v>1705</v>
          </cell>
          <cell r="D10" t="str">
            <v>Meal</v>
          </cell>
          <cell r="U10">
            <v>15</v>
          </cell>
          <cell r="V10">
            <v>89.25</v>
          </cell>
        </row>
        <row r="11">
          <cell r="B11">
            <v>1706</v>
          </cell>
          <cell r="D11" t="str">
            <v>Meal</v>
          </cell>
          <cell r="U11">
            <v>16</v>
          </cell>
          <cell r="V11">
            <v>69.36</v>
          </cell>
        </row>
        <row r="12">
          <cell r="B12">
            <v>1707</v>
          </cell>
          <cell r="D12" t="str">
            <v>Meal</v>
          </cell>
          <cell r="U12">
            <v>14</v>
          </cell>
          <cell r="V12">
            <v>75.759999999999991</v>
          </cell>
        </row>
        <row r="13">
          <cell r="B13">
            <v>1708</v>
          </cell>
          <cell r="D13" t="str">
            <v>Meal</v>
          </cell>
          <cell r="U13">
            <v>12</v>
          </cell>
          <cell r="V13">
            <v>63.129999999999995</v>
          </cell>
        </row>
        <row r="14">
          <cell r="B14">
            <v>1709</v>
          </cell>
          <cell r="D14" t="str">
            <v>Meal</v>
          </cell>
          <cell r="U14">
            <v>18</v>
          </cell>
          <cell r="V14">
            <v>112.91999999999999</v>
          </cell>
        </row>
        <row r="15">
          <cell r="B15">
            <v>1710</v>
          </cell>
          <cell r="D15" t="str">
            <v>Meal</v>
          </cell>
          <cell r="U15">
            <v>18</v>
          </cell>
          <cell r="V15">
            <v>80.37</v>
          </cell>
        </row>
        <row r="16">
          <cell r="B16">
            <v>1712</v>
          </cell>
          <cell r="D16" t="str">
            <v>Meal</v>
          </cell>
          <cell r="U16">
            <v>20</v>
          </cell>
          <cell r="V16">
            <v>89.800000000000011</v>
          </cell>
        </row>
        <row r="17">
          <cell r="B17">
            <v>1713</v>
          </cell>
          <cell r="D17" t="str">
            <v>Meal</v>
          </cell>
          <cell r="U17">
            <v>18</v>
          </cell>
          <cell r="V17">
            <v>124.41999999999999</v>
          </cell>
        </row>
        <row r="18">
          <cell r="B18">
            <v>1714</v>
          </cell>
          <cell r="D18" t="str">
            <v>Meal</v>
          </cell>
          <cell r="U18">
            <v>21</v>
          </cell>
          <cell r="V18">
            <v>62.79</v>
          </cell>
        </row>
        <row r="19">
          <cell r="B19">
            <v>1715</v>
          </cell>
          <cell r="D19" t="str">
            <v>Meal</v>
          </cell>
          <cell r="U19">
            <v>0</v>
          </cell>
          <cell r="V19">
            <v>0</v>
          </cell>
        </row>
        <row r="20">
          <cell r="B20">
            <v>1716</v>
          </cell>
          <cell r="D20" t="str">
            <v>Salad</v>
          </cell>
          <cell r="U20">
            <v>17</v>
          </cell>
          <cell r="V20">
            <v>42</v>
          </cell>
        </row>
        <row r="21">
          <cell r="B21">
            <v>1718</v>
          </cell>
          <cell r="D21" t="str">
            <v>Salad</v>
          </cell>
          <cell r="U21">
            <v>4</v>
          </cell>
          <cell r="V21">
            <v>12.829999999999998</v>
          </cell>
        </row>
        <row r="22">
          <cell r="B22">
            <v>1719</v>
          </cell>
          <cell r="D22" t="str">
            <v>Salad</v>
          </cell>
          <cell r="U22">
            <v>6</v>
          </cell>
          <cell r="V22">
            <v>14.54</v>
          </cell>
        </row>
        <row r="23">
          <cell r="B23">
            <v>1720</v>
          </cell>
          <cell r="D23" t="str">
            <v>Salad</v>
          </cell>
          <cell r="U23">
            <v>0</v>
          </cell>
          <cell r="V23">
            <v>0</v>
          </cell>
        </row>
        <row r="24">
          <cell r="B24">
            <v>1721</v>
          </cell>
          <cell r="D24" t="str">
            <v>Salad</v>
          </cell>
          <cell r="U24">
            <v>0</v>
          </cell>
          <cell r="V24">
            <v>0</v>
          </cell>
        </row>
        <row r="25">
          <cell r="B25">
            <v>1722</v>
          </cell>
          <cell r="D25" t="str">
            <v>Side</v>
          </cell>
          <cell r="U25">
            <v>30</v>
          </cell>
          <cell r="V25">
            <v>96.07</v>
          </cell>
        </row>
        <row r="26">
          <cell r="B26">
            <v>1723</v>
          </cell>
          <cell r="D26" t="str">
            <v>Side</v>
          </cell>
          <cell r="U26">
            <v>35</v>
          </cell>
          <cell r="V26">
            <v>103.45</v>
          </cell>
        </row>
        <row r="27">
          <cell r="B27">
            <v>1725</v>
          </cell>
          <cell r="D27" t="str">
            <v>Side</v>
          </cell>
          <cell r="U27">
            <v>23</v>
          </cell>
          <cell r="V27">
            <v>68.77000000000001</v>
          </cell>
        </row>
        <row r="28">
          <cell r="B28">
            <v>1732</v>
          </cell>
          <cell r="D28" t="str">
            <v>Meal</v>
          </cell>
          <cell r="U28">
            <v>1</v>
          </cell>
          <cell r="V28">
            <v>5.49</v>
          </cell>
        </row>
        <row r="29">
          <cell r="B29">
            <v>1733</v>
          </cell>
          <cell r="D29" t="str">
            <v>Meal</v>
          </cell>
          <cell r="U29">
            <v>20</v>
          </cell>
          <cell r="V29">
            <v>138.65</v>
          </cell>
        </row>
        <row r="30">
          <cell r="B30">
            <v>1734</v>
          </cell>
          <cell r="D30" t="str">
            <v>Salad</v>
          </cell>
          <cell r="U30">
            <v>32</v>
          </cell>
          <cell r="V30">
            <v>81.080000000000013</v>
          </cell>
        </row>
        <row r="31">
          <cell r="B31">
            <v>1735</v>
          </cell>
          <cell r="D31" t="str">
            <v>Side</v>
          </cell>
          <cell r="U31">
            <v>17</v>
          </cell>
          <cell r="V31">
            <v>54.94</v>
          </cell>
        </row>
        <row r="32">
          <cell r="B32">
            <v>2049</v>
          </cell>
          <cell r="D32" t="str">
            <v>Soup</v>
          </cell>
          <cell r="U32">
            <v>14</v>
          </cell>
          <cell r="V32">
            <v>33.1</v>
          </cell>
        </row>
        <row r="33">
          <cell r="B33">
            <v>2418</v>
          </cell>
          <cell r="D33" t="str">
            <v>Soup</v>
          </cell>
          <cell r="U33">
            <v>40</v>
          </cell>
          <cell r="V33">
            <v>95.48</v>
          </cell>
        </row>
        <row r="34">
          <cell r="B34">
            <v>2457</v>
          </cell>
          <cell r="D34" t="str">
            <v>Sandwich</v>
          </cell>
          <cell r="U34">
            <v>5</v>
          </cell>
          <cell r="V34">
            <v>9.9499999999999993</v>
          </cell>
        </row>
        <row r="35">
          <cell r="B35">
            <v>2629</v>
          </cell>
          <cell r="D35" t="str">
            <v>Salad</v>
          </cell>
          <cell r="U35">
            <v>42</v>
          </cell>
          <cell r="V35">
            <v>102.15</v>
          </cell>
        </row>
        <row r="36">
          <cell r="B36">
            <v>2635</v>
          </cell>
          <cell r="D36" t="str">
            <v>Main</v>
          </cell>
          <cell r="U36">
            <v>16</v>
          </cell>
          <cell r="V36">
            <v>63.44</v>
          </cell>
        </row>
        <row r="37">
          <cell r="B37">
            <v>2645</v>
          </cell>
          <cell r="D37" t="str">
            <v>Side</v>
          </cell>
          <cell r="U37">
            <v>36</v>
          </cell>
          <cell r="V37">
            <v>89.390000000000015</v>
          </cell>
        </row>
        <row r="38">
          <cell r="B38">
            <v>2674</v>
          </cell>
          <cell r="D38" t="str">
            <v>Meal</v>
          </cell>
          <cell r="U38">
            <v>40</v>
          </cell>
          <cell r="V38">
            <v>199.1</v>
          </cell>
        </row>
        <row r="39">
          <cell r="B39">
            <v>2678</v>
          </cell>
          <cell r="D39" t="str">
            <v>Tubbed Salad</v>
          </cell>
          <cell r="U39">
            <v>27</v>
          </cell>
          <cell r="V39">
            <v>134.73000000000002</v>
          </cell>
        </row>
        <row r="40">
          <cell r="B40">
            <v>2679</v>
          </cell>
          <cell r="D40" t="str">
            <v>Salad</v>
          </cell>
          <cell r="U40">
            <v>20</v>
          </cell>
          <cell r="V40">
            <v>39.4</v>
          </cell>
        </row>
        <row r="41">
          <cell r="B41">
            <v>2696</v>
          </cell>
          <cell r="D41" t="str">
            <v>Tubbed Salad</v>
          </cell>
          <cell r="U41">
            <v>30</v>
          </cell>
          <cell r="V41">
            <v>148.69999999999999</v>
          </cell>
        </row>
        <row r="42">
          <cell r="B42">
            <v>2851</v>
          </cell>
          <cell r="D42" t="str">
            <v>Side</v>
          </cell>
          <cell r="U42">
            <v>0</v>
          </cell>
          <cell r="V42">
            <v>0</v>
          </cell>
        </row>
        <row r="43">
          <cell r="B43">
            <v>2929</v>
          </cell>
          <cell r="D43" t="str">
            <v>Meal</v>
          </cell>
          <cell r="U43">
            <v>7</v>
          </cell>
          <cell r="V43">
            <v>27.53</v>
          </cell>
        </row>
        <row r="44">
          <cell r="B44">
            <v>3011</v>
          </cell>
          <cell r="D44" t="str">
            <v>Sandwich</v>
          </cell>
          <cell r="U44">
            <v>10</v>
          </cell>
          <cell r="V44">
            <v>19.5</v>
          </cell>
        </row>
        <row r="45">
          <cell r="B45">
            <v>3032</v>
          </cell>
          <cell r="D45" t="str">
            <v>Salad</v>
          </cell>
          <cell r="U45">
            <v>25</v>
          </cell>
          <cell r="V45">
            <v>61.76</v>
          </cell>
        </row>
        <row r="46">
          <cell r="B46">
            <v>3040</v>
          </cell>
          <cell r="D46" t="str">
            <v>Fish</v>
          </cell>
          <cell r="U46">
            <v>0</v>
          </cell>
          <cell r="V46">
            <v>0</v>
          </cell>
        </row>
        <row r="47">
          <cell r="B47">
            <v>3042</v>
          </cell>
          <cell r="D47" t="str">
            <v>Soup</v>
          </cell>
          <cell r="U47">
            <v>59</v>
          </cell>
          <cell r="V47">
            <v>140.05000000000001</v>
          </cell>
        </row>
        <row r="48">
          <cell r="B48">
            <v>3043</v>
          </cell>
          <cell r="D48" t="str">
            <v>Soup</v>
          </cell>
          <cell r="U48">
            <v>32</v>
          </cell>
          <cell r="V48">
            <v>75.16</v>
          </cell>
        </row>
        <row r="49">
          <cell r="B49">
            <v>3076</v>
          </cell>
          <cell r="D49" t="str">
            <v>Salad</v>
          </cell>
          <cell r="U49">
            <v>15</v>
          </cell>
          <cell r="V49">
            <v>36.959999999999994</v>
          </cell>
        </row>
        <row r="50">
          <cell r="B50">
            <v>3081</v>
          </cell>
          <cell r="D50" t="str">
            <v>Soup</v>
          </cell>
          <cell r="U50">
            <v>25</v>
          </cell>
          <cell r="V50">
            <v>58.559999999999995</v>
          </cell>
        </row>
        <row r="51">
          <cell r="B51">
            <v>3091</v>
          </cell>
          <cell r="D51" t="str">
            <v>Salad</v>
          </cell>
          <cell r="U51">
            <v>5</v>
          </cell>
          <cell r="V51">
            <v>11.950000000000001</v>
          </cell>
        </row>
        <row r="52">
          <cell r="B52">
            <v>3094</v>
          </cell>
          <cell r="D52" t="str">
            <v>Salad</v>
          </cell>
          <cell r="U52">
            <v>0</v>
          </cell>
          <cell r="V52">
            <v>0</v>
          </cell>
        </row>
        <row r="53">
          <cell r="B53">
            <v>3096</v>
          </cell>
          <cell r="D53" t="str">
            <v>Salad</v>
          </cell>
          <cell r="U53">
            <v>18</v>
          </cell>
          <cell r="V53">
            <v>44.640000000000008</v>
          </cell>
        </row>
        <row r="54">
          <cell r="B54">
            <v>3160</v>
          </cell>
          <cell r="D54" t="str">
            <v>Side</v>
          </cell>
          <cell r="U54">
            <v>51</v>
          </cell>
          <cell r="V54">
            <v>85.85</v>
          </cell>
        </row>
        <row r="55">
          <cell r="B55">
            <v>3254</v>
          </cell>
          <cell r="D55" t="str">
            <v>Side</v>
          </cell>
          <cell r="U55">
            <v>0</v>
          </cell>
          <cell r="V55">
            <v>0</v>
          </cell>
        </row>
        <row r="56">
          <cell r="B56">
            <v>3284</v>
          </cell>
          <cell r="D56" t="str">
            <v>Sandwich</v>
          </cell>
          <cell r="U56">
            <v>79</v>
          </cell>
          <cell r="V56">
            <v>314.01</v>
          </cell>
        </row>
        <row r="57">
          <cell r="B57">
            <v>3600</v>
          </cell>
          <cell r="D57" t="str">
            <v>Main</v>
          </cell>
          <cell r="U57">
            <v>15</v>
          </cell>
          <cell r="V57">
            <v>59.849999999999994</v>
          </cell>
        </row>
        <row r="58">
          <cell r="B58">
            <v>3601</v>
          </cell>
          <cell r="D58" t="str">
            <v>Main</v>
          </cell>
          <cell r="U58">
            <v>9</v>
          </cell>
          <cell r="V58">
            <v>35.910000000000004</v>
          </cell>
        </row>
        <row r="59">
          <cell r="B59">
            <v>3602</v>
          </cell>
          <cell r="D59" t="str">
            <v>Main</v>
          </cell>
          <cell r="U59">
            <v>14</v>
          </cell>
          <cell r="V59">
            <v>55.86</v>
          </cell>
        </row>
        <row r="60">
          <cell r="B60">
            <v>3606</v>
          </cell>
          <cell r="D60" t="str">
            <v>Main</v>
          </cell>
          <cell r="U60">
            <v>15</v>
          </cell>
          <cell r="V60">
            <v>114.49999999999999</v>
          </cell>
        </row>
        <row r="61">
          <cell r="B61">
            <v>3608</v>
          </cell>
          <cell r="D61" t="str">
            <v>Seasonal</v>
          </cell>
          <cell r="U61">
            <v>12</v>
          </cell>
          <cell r="V61">
            <v>45.88</v>
          </cell>
        </row>
        <row r="62">
          <cell r="B62">
            <v>3609</v>
          </cell>
          <cell r="D62" t="str">
            <v>Sandwich</v>
          </cell>
          <cell r="U62">
            <v>0</v>
          </cell>
          <cell r="V62">
            <v>0</v>
          </cell>
        </row>
        <row r="63">
          <cell r="B63">
            <v>3610</v>
          </cell>
          <cell r="D63" t="str">
            <v>Sandwich</v>
          </cell>
          <cell r="U63">
            <v>0</v>
          </cell>
          <cell r="V63">
            <v>0</v>
          </cell>
        </row>
        <row r="64">
          <cell r="B64">
            <v>3618</v>
          </cell>
          <cell r="D64" t="str">
            <v>Sandwich</v>
          </cell>
          <cell r="U64">
            <v>88</v>
          </cell>
          <cell r="V64">
            <v>173.92</v>
          </cell>
        </row>
        <row r="65">
          <cell r="B65">
            <v>3641</v>
          </cell>
          <cell r="D65" t="str">
            <v>Sandwich</v>
          </cell>
          <cell r="U65">
            <v>84</v>
          </cell>
          <cell r="V65">
            <v>166.76</v>
          </cell>
        </row>
        <row r="66">
          <cell r="B66">
            <v>4001</v>
          </cell>
          <cell r="D66" t="str">
            <v>Salad</v>
          </cell>
          <cell r="U66">
            <v>47</v>
          </cell>
          <cell r="V66">
            <v>91.72999999999999</v>
          </cell>
        </row>
        <row r="67">
          <cell r="B67">
            <v>4037</v>
          </cell>
          <cell r="D67" t="str">
            <v>Kugel</v>
          </cell>
          <cell r="U67">
            <v>64</v>
          </cell>
          <cell r="V67">
            <v>243.51</v>
          </cell>
        </row>
        <row r="68">
          <cell r="B68">
            <v>4043</v>
          </cell>
          <cell r="D68" t="str">
            <v>Soup</v>
          </cell>
          <cell r="U68">
            <v>87</v>
          </cell>
          <cell r="V68">
            <v>208.32</v>
          </cell>
        </row>
        <row r="69">
          <cell r="B69">
            <v>4178</v>
          </cell>
          <cell r="D69" t="str">
            <v>Sandwich</v>
          </cell>
          <cell r="U69">
            <v>91</v>
          </cell>
          <cell r="V69">
            <v>180.09</v>
          </cell>
        </row>
        <row r="70">
          <cell r="B70">
            <v>4521</v>
          </cell>
          <cell r="D70" t="str">
            <v>Salad</v>
          </cell>
          <cell r="U70">
            <v>59</v>
          </cell>
          <cell r="V70">
            <v>126.78999999999999</v>
          </cell>
        </row>
        <row r="71">
          <cell r="B71">
            <v>4795</v>
          </cell>
          <cell r="D71" t="str">
            <v>Sandwich</v>
          </cell>
          <cell r="U71">
            <v>76</v>
          </cell>
          <cell r="V71">
            <v>302.04000000000002</v>
          </cell>
        </row>
        <row r="72">
          <cell r="B72">
            <v>4845</v>
          </cell>
          <cell r="D72" t="str">
            <v>Salad</v>
          </cell>
          <cell r="U72">
            <v>13</v>
          </cell>
          <cell r="V72">
            <v>25.069999999999997</v>
          </cell>
        </row>
        <row r="73">
          <cell r="B73">
            <v>5007</v>
          </cell>
          <cell r="D73" t="str">
            <v>Salad</v>
          </cell>
          <cell r="U73">
            <v>7</v>
          </cell>
          <cell r="V73">
            <v>17.59</v>
          </cell>
        </row>
        <row r="74">
          <cell r="B74">
            <v>5013</v>
          </cell>
          <cell r="D74" t="str">
            <v>Sandwich</v>
          </cell>
          <cell r="U74">
            <v>75</v>
          </cell>
          <cell r="V74">
            <v>148.64999999999998</v>
          </cell>
        </row>
        <row r="75">
          <cell r="B75">
            <v>5016</v>
          </cell>
          <cell r="D75" t="str">
            <v>Liver</v>
          </cell>
          <cell r="U75">
            <v>377</v>
          </cell>
          <cell r="V75">
            <v>1694.1599999999999</v>
          </cell>
        </row>
        <row r="76">
          <cell r="B76">
            <v>5021</v>
          </cell>
          <cell r="D76" t="str">
            <v>Salad</v>
          </cell>
          <cell r="U76">
            <v>10</v>
          </cell>
          <cell r="V76">
            <v>25.5</v>
          </cell>
        </row>
        <row r="77">
          <cell r="B77">
            <v>5022</v>
          </cell>
          <cell r="D77" t="str">
            <v>Salad</v>
          </cell>
          <cell r="U77">
            <v>133</v>
          </cell>
          <cell r="V77">
            <v>260.06</v>
          </cell>
        </row>
        <row r="78">
          <cell r="B78">
            <v>5035</v>
          </cell>
          <cell r="D78" t="str">
            <v>Salad</v>
          </cell>
          <cell r="U78">
            <v>0</v>
          </cell>
          <cell r="V78">
            <v>0</v>
          </cell>
        </row>
        <row r="79">
          <cell r="B79">
            <v>5045</v>
          </cell>
          <cell r="D79" t="str">
            <v>Liver</v>
          </cell>
          <cell r="U79">
            <v>2</v>
          </cell>
          <cell r="V79">
            <v>5.98</v>
          </cell>
        </row>
        <row r="80">
          <cell r="B80">
            <v>5056</v>
          </cell>
          <cell r="D80" t="str">
            <v>Salad</v>
          </cell>
          <cell r="U80">
            <v>71</v>
          </cell>
          <cell r="V80">
            <v>167.78</v>
          </cell>
        </row>
        <row r="81">
          <cell r="B81">
            <v>5060</v>
          </cell>
          <cell r="D81" t="str">
            <v>Fish</v>
          </cell>
          <cell r="U81">
            <v>23</v>
          </cell>
          <cell r="V81">
            <v>110.27000000000001</v>
          </cell>
        </row>
        <row r="82">
          <cell r="B82">
            <v>5072</v>
          </cell>
          <cell r="D82" t="str">
            <v>Salad</v>
          </cell>
          <cell r="U82">
            <v>8</v>
          </cell>
          <cell r="V82">
            <v>19.619999999999997</v>
          </cell>
        </row>
        <row r="83">
          <cell r="B83">
            <v>5075</v>
          </cell>
          <cell r="D83" t="str">
            <v>Salad</v>
          </cell>
          <cell r="U83">
            <v>35</v>
          </cell>
          <cell r="V83">
            <v>69.25</v>
          </cell>
        </row>
        <row r="84">
          <cell r="B84">
            <v>5092</v>
          </cell>
          <cell r="D84" t="str">
            <v>Salad</v>
          </cell>
          <cell r="U84">
            <v>0</v>
          </cell>
          <cell r="V84">
            <v>0</v>
          </cell>
        </row>
        <row r="85">
          <cell r="B85">
            <v>5095</v>
          </cell>
          <cell r="D85" t="str">
            <v>Salad</v>
          </cell>
          <cell r="U85">
            <v>29</v>
          </cell>
          <cell r="V85">
            <v>73.69</v>
          </cell>
        </row>
        <row r="86">
          <cell r="B86">
            <v>5289</v>
          </cell>
          <cell r="D86" t="str">
            <v>Soup</v>
          </cell>
          <cell r="U86">
            <v>46</v>
          </cell>
          <cell r="V86">
            <v>109.46</v>
          </cell>
        </row>
        <row r="87">
          <cell r="B87">
            <v>5486</v>
          </cell>
          <cell r="D87" t="str">
            <v>Liver</v>
          </cell>
          <cell r="U87">
            <v>8</v>
          </cell>
          <cell r="V87">
            <v>31.92</v>
          </cell>
        </row>
        <row r="88">
          <cell r="B88">
            <v>5592</v>
          </cell>
          <cell r="D88" t="str">
            <v>Salad</v>
          </cell>
          <cell r="U88">
            <v>44</v>
          </cell>
          <cell r="V88">
            <v>109.64</v>
          </cell>
        </row>
        <row r="89">
          <cell r="B89">
            <v>5771</v>
          </cell>
          <cell r="D89" t="str">
            <v>Salad</v>
          </cell>
          <cell r="U89">
            <v>57</v>
          </cell>
          <cell r="V89">
            <v>121.53</v>
          </cell>
        </row>
        <row r="90">
          <cell r="B90">
            <v>5935</v>
          </cell>
          <cell r="D90" t="str">
            <v>Meal</v>
          </cell>
          <cell r="U90">
            <v>27</v>
          </cell>
          <cell r="V90">
            <v>134.72999999999999</v>
          </cell>
        </row>
        <row r="91">
          <cell r="B91">
            <v>6153</v>
          </cell>
          <cell r="D91" t="str">
            <v>Salad</v>
          </cell>
          <cell r="U91">
            <v>3</v>
          </cell>
          <cell r="V91">
            <v>8.9700000000000006</v>
          </cell>
        </row>
        <row r="92">
          <cell r="B92">
            <v>6291</v>
          </cell>
          <cell r="D92" t="str">
            <v>Meal</v>
          </cell>
          <cell r="U92">
            <v>24</v>
          </cell>
          <cell r="V92">
            <v>119.75999999999999</v>
          </cell>
        </row>
        <row r="93">
          <cell r="B93">
            <v>6327</v>
          </cell>
          <cell r="D93" t="str">
            <v>Salad</v>
          </cell>
          <cell r="U93">
            <v>18</v>
          </cell>
          <cell r="V93">
            <v>35.619999999999997</v>
          </cell>
        </row>
        <row r="94">
          <cell r="B94">
            <v>6840</v>
          </cell>
          <cell r="D94" t="str">
            <v>Meal</v>
          </cell>
          <cell r="U94">
            <v>2</v>
          </cell>
          <cell r="V94">
            <v>16.98</v>
          </cell>
        </row>
        <row r="95">
          <cell r="B95">
            <v>7520</v>
          </cell>
          <cell r="D95" t="str">
            <v>Meal</v>
          </cell>
          <cell r="U95">
            <v>3</v>
          </cell>
          <cell r="V95">
            <v>25.47</v>
          </cell>
        </row>
        <row r="96">
          <cell r="B96">
            <v>7530</v>
          </cell>
          <cell r="D96" t="str">
            <v>Meal</v>
          </cell>
          <cell r="U96">
            <v>14</v>
          </cell>
          <cell r="V96">
            <v>92.960000000000008</v>
          </cell>
        </row>
        <row r="97">
          <cell r="B97">
            <v>7540</v>
          </cell>
          <cell r="D97" t="str">
            <v>Meal</v>
          </cell>
          <cell r="U97">
            <v>2</v>
          </cell>
          <cell r="V97">
            <v>7.98</v>
          </cell>
        </row>
        <row r="98">
          <cell r="B98">
            <v>7550</v>
          </cell>
          <cell r="D98" t="str">
            <v>Meal</v>
          </cell>
          <cell r="U98">
            <v>0</v>
          </cell>
          <cell r="V98">
            <v>0</v>
          </cell>
        </row>
        <row r="99">
          <cell r="B99">
            <v>8052</v>
          </cell>
          <cell r="D99" t="str">
            <v>Soup</v>
          </cell>
          <cell r="U99">
            <v>32</v>
          </cell>
          <cell r="V99">
            <v>76.239999999999995</v>
          </cell>
        </row>
        <row r="100">
          <cell r="B100">
            <v>8055</v>
          </cell>
          <cell r="D100" t="str">
            <v>Salad</v>
          </cell>
          <cell r="U100">
            <v>34</v>
          </cell>
          <cell r="V100">
            <v>67.070000000000007</v>
          </cell>
        </row>
        <row r="101">
          <cell r="B101">
            <v>8089</v>
          </cell>
          <cell r="D101" t="str">
            <v>Salad</v>
          </cell>
          <cell r="U101">
            <v>49</v>
          </cell>
          <cell r="V101">
            <v>96.91</v>
          </cell>
        </row>
        <row r="102">
          <cell r="B102">
            <v>8564</v>
          </cell>
          <cell r="D102" t="str">
            <v>Tubbed Salad</v>
          </cell>
          <cell r="U102">
            <v>16</v>
          </cell>
          <cell r="V102">
            <v>42.4</v>
          </cell>
        </row>
        <row r="103">
          <cell r="B103">
            <v>8745</v>
          </cell>
          <cell r="D103" t="str">
            <v>Sandwich</v>
          </cell>
          <cell r="U103">
            <v>8</v>
          </cell>
          <cell r="V103">
            <v>15.919999999999998</v>
          </cell>
        </row>
        <row r="104">
          <cell r="B104">
            <v>8859</v>
          </cell>
          <cell r="D104" t="str">
            <v>Tubbed Salad</v>
          </cell>
          <cell r="U104">
            <v>18</v>
          </cell>
          <cell r="V104">
            <v>89.320000000000007</v>
          </cell>
        </row>
        <row r="105">
          <cell r="B105">
            <v>9124</v>
          </cell>
          <cell r="D105" t="str">
            <v>Main</v>
          </cell>
          <cell r="U105">
            <v>0</v>
          </cell>
          <cell r="V105">
            <v>0</v>
          </cell>
        </row>
        <row r="106">
          <cell r="B106" t="str">
            <v>0163</v>
          </cell>
          <cell r="D106" t="str">
            <v>Kugel</v>
          </cell>
          <cell r="U106">
            <v>0</v>
          </cell>
          <cell r="V106">
            <v>0</v>
          </cell>
        </row>
        <row r="107">
          <cell r="B107" t="str">
            <v>0164</v>
          </cell>
          <cell r="D107" t="str">
            <v>Liver</v>
          </cell>
          <cell r="U107">
            <v>0</v>
          </cell>
          <cell r="V107">
            <v>0</v>
          </cell>
        </row>
        <row r="108">
          <cell r="U108">
            <v>0</v>
          </cell>
          <cell r="V108">
            <v>0</v>
          </cell>
        </row>
        <row r="109">
          <cell r="U109">
            <v>0</v>
          </cell>
          <cell r="V109">
            <v>0</v>
          </cell>
        </row>
        <row r="110">
          <cell r="F110">
            <v>2102.4799999999996</v>
          </cell>
          <cell r="H110">
            <v>0</v>
          </cell>
          <cell r="J110">
            <v>2155.3000000000002</v>
          </cell>
          <cell r="L110">
            <v>0</v>
          </cell>
          <cell r="N110">
            <v>2317.5399999999995</v>
          </cell>
          <cell r="P110">
            <v>151.94482758620691</v>
          </cell>
          <cell r="R110">
            <v>2789.13</v>
          </cell>
          <cell r="T110">
            <v>256.40689655172412</v>
          </cell>
          <cell r="U110">
            <v>2935</v>
          </cell>
        </row>
      </sheetData>
      <sheetData sheetId="8">
        <row r="4">
          <cell r="B4">
            <v>547</v>
          </cell>
          <cell r="D4" t="str">
            <v>Misc</v>
          </cell>
          <cell r="Y4">
            <v>14</v>
          </cell>
          <cell r="Z4">
            <v>39.870000000000005</v>
          </cell>
        </row>
        <row r="5">
          <cell r="B5">
            <v>1674</v>
          </cell>
          <cell r="D5" t="str">
            <v>Tubbed Salad</v>
          </cell>
          <cell r="Y5">
            <v>31</v>
          </cell>
          <cell r="Z5">
            <v>81.89</v>
          </cell>
        </row>
        <row r="6">
          <cell r="B6">
            <v>1702</v>
          </cell>
          <cell r="D6" t="str">
            <v>Misc</v>
          </cell>
          <cell r="Y6">
            <v>11</v>
          </cell>
          <cell r="Z6">
            <v>21.49</v>
          </cell>
        </row>
        <row r="7">
          <cell r="B7">
            <v>1703</v>
          </cell>
          <cell r="D7" t="str">
            <v>Meal</v>
          </cell>
          <cell r="Y7">
            <v>18</v>
          </cell>
          <cell r="Z7">
            <v>124.42</v>
          </cell>
        </row>
        <row r="8">
          <cell r="B8">
            <v>1704</v>
          </cell>
          <cell r="D8" t="str">
            <v>Misc</v>
          </cell>
          <cell r="Y8">
            <v>5</v>
          </cell>
          <cell r="Z8">
            <v>19.950000000000003</v>
          </cell>
        </row>
        <row r="9">
          <cell r="B9">
            <v>1705</v>
          </cell>
          <cell r="D9" t="str">
            <v>Meal</v>
          </cell>
          <cell r="Y9">
            <v>20</v>
          </cell>
          <cell r="Z9">
            <v>116.8</v>
          </cell>
        </row>
        <row r="10">
          <cell r="B10">
            <v>1706</v>
          </cell>
          <cell r="D10" t="str">
            <v>Meal</v>
          </cell>
          <cell r="Y10">
            <v>10</v>
          </cell>
          <cell r="Z10">
            <v>35.14</v>
          </cell>
        </row>
        <row r="11">
          <cell r="B11">
            <v>1707</v>
          </cell>
          <cell r="D11" t="str">
            <v>Meal</v>
          </cell>
          <cell r="Y11">
            <v>13</v>
          </cell>
          <cell r="Z11">
            <v>70.820000000000007</v>
          </cell>
        </row>
        <row r="12">
          <cell r="B12">
            <v>1708</v>
          </cell>
          <cell r="D12" t="str">
            <v>Meal</v>
          </cell>
          <cell r="Y12">
            <v>17</v>
          </cell>
          <cell r="Z12">
            <v>75.239999999999995</v>
          </cell>
        </row>
        <row r="13">
          <cell r="B13">
            <v>1709</v>
          </cell>
          <cell r="D13" t="str">
            <v>Meal</v>
          </cell>
          <cell r="Y13">
            <v>20</v>
          </cell>
          <cell r="Z13">
            <v>125.91000000000001</v>
          </cell>
        </row>
        <row r="14">
          <cell r="B14">
            <v>1710</v>
          </cell>
          <cell r="D14" t="str">
            <v>Meal</v>
          </cell>
          <cell r="Y14">
            <v>11</v>
          </cell>
          <cell r="Z14">
            <v>47.150000000000006</v>
          </cell>
        </row>
        <row r="15">
          <cell r="B15">
            <v>1712</v>
          </cell>
          <cell r="D15" t="str">
            <v>Meal</v>
          </cell>
          <cell r="Y15">
            <v>20</v>
          </cell>
          <cell r="Z15">
            <v>72.3</v>
          </cell>
        </row>
        <row r="16">
          <cell r="B16">
            <v>1713</v>
          </cell>
          <cell r="D16" t="str">
            <v>Meal</v>
          </cell>
          <cell r="Y16">
            <v>8</v>
          </cell>
          <cell r="Z16">
            <v>55.92</v>
          </cell>
        </row>
        <row r="17">
          <cell r="B17">
            <v>1714</v>
          </cell>
          <cell r="D17" t="str">
            <v>Meal</v>
          </cell>
          <cell r="Y17">
            <v>17</v>
          </cell>
          <cell r="Z17">
            <v>43.33</v>
          </cell>
        </row>
        <row r="18">
          <cell r="B18">
            <v>1715</v>
          </cell>
          <cell r="D18" t="str">
            <v>Meal</v>
          </cell>
          <cell r="Y18">
            <v>2</v>
          </cell>
          <cell r="Z18">
            <v>7.78</v>
          </cell>
        </row>
        <row r="19">
          <cell r="B19">
            <v>1716</v>
          </cell>
          <cell r="D19" t="str">
            <v>Salad</v>
          </cell>
          <cell r="Y19">
            <v>23</v>
          </cell>
          <cell r="Z19">
            <v>57</v>
          </cell>
        </row>
        <row r="20">
          <cell r="B20">
            <v>1722</v>
          </cell>
          <cell r="D20" t="str">
            <v>Side</v>
          </cell>
          <cell r="Y20">
            <v>18</v>
          </cell>
          <cell r="Z20">
            <v>58.25</v>
          </cell>
        </row>
        <row r="21">
          <cell r="B21">
            <v>1723</v>
          </cell>
          <cell r="D21" t="str">
            <v>Side</v>
          </cell>
          <cell r="Y21">
            <v>18</v>
          </cell>
          <cell r="Z21">
            <v>52.65</v>
          </cell>
        </row>
        <row r="22">
          <cell r="B22">
            <v>1725</v>
          </cell>
          <cell r="D22" t="str">
            <v>Side</v>
          </cell>
          <cell r="Y22">
            <v>16</v>
          </cell>
          <cell r="Z22">
            <v>47.24</v>
          </cell>
        </row>
        <row r="23">
          <cell r="B23">
            <v>1732</v>
          </cell>
          <cell r="D23" t="str">
            <v>Meal</v>
          </cell>
          <cell r="Y23">
            <v>1</v>
          </cell>
          <cell r="Z23">
            <v>5.49</v>
          </cell>
        </row>
        <row r="24">
          <cell r="B24">
            <v>1733</v>
          </cell>
          <cell r="D24" t="str">
            <v>Meal</v>
          </cell>
          <cell r="Y24">
            <v>16</v>
          </cell>
          <cell r="Z24">
            <v>107.72</v>
          </cell>
        </row>
        <row r="25">
          <cell r="B25">
            <v>1734</v>
          </cell>
          <cell r="D25" t="str">
            <v>Salad</v>
          </cell>
          <cell r="Y25">
            <v>30</v>
          </cell>
          <cell r="Z25">
            <v>74.180000000000007</v>
          </cell>
        </row>
        <row r="26">
          <cell r="B26">
            <v>1735</v>
          </cell>
          <cell r="D26" t="str">
            <v>Side</v>
          </cell>
          <cell r="Y26">
            <v>15</v>
          </cell>
          <cell r="Z26">
            <v>46.069999999999993</v>
          </cell>
        </row>
        <row r="27">
          <cell r="B27">
            <v>2049</v>
          </cell>
          <cell r="D27" t="str">
            <v>Soup</v>
          </cell>
          <cell r="Y27">
            <v>21</v>
          </cell>
          <cell r="Z27">
            <v>49.47</v>
          </cell>
        </row>
        <row r="28">
          <cell r="B28">
            <v>2418</v>
          </cell>
          <cell r="D28" t="str">
            <v>Soup</v>
          </cell>
          <cell r="Y28">
            <v>36</v>
          </cell>
          <cell r="Z28">
            <v>85.56</v>
          </cell>
        </row>
        <row r="29">
          <cell r="B29">
            <v>2457</v>
          </cell>
          <cell r="D29" t="str">
            <v>Sandwich</v>
          </cell>
          <cell r="Y29">
            <v>32</v>
          </cell>
          <cell r="Z29">
            <v>63.28</v>
          </cell>
        </row>
        <row r="30">
          <cell r="B30">
            <v>2629</v>
          </cell>
          <cell r="D30" t="str">
            <v>Salad</v>
          </cell>
          <cell r="Y30">
            <v>41</v>
          </cell>
          <cell r="Z30">
            <v>99.700000000000017</v>
          </cell>
        </row>
        <row r="31">
          <cell r="B31">
            <v>2635</v>
          </cell>
          <cell r="D31" t="str">
            <v>Main</v>
          </cell>
          <cell r="Y31">
            <v>1</v>
          </cell>
          <cell r="Z31">
            <v>3.99</v>
          </cell>
        </row>
        <row r="32">
          <cell r="B32">
            <v>2645</v>
          </cell>
          <cell r="D32" t="str">
            <v>Side</v>
          </cell>
          <cell r="Y32">
            <v>24</v>
          </cell>
          <cell r="Z32">
            <v>58.76</v>
          </cell>
        </row>
        <row r="33">
          <cell r="B33">
            <v>2674</v>
          </cell>
          <cell r="D33" t="str">
            <v>Meal</v>
          </cell>
          <cell r="Y33">
            <v>28</v>
          </cell>
          <cell r="Z33">
            <v>139.22</v>
          </cell>
        </row>
        <row r="34">
          <cell r="B34">
            <v>2678</v>
          </cell>
          <cell r="D34" t="str">
            <v>Tubbed Salad</v>
          </cell>
          <cell r="Y34">
            <v>27</v>
          </cell>
          <cell r="Z34">
            <v>134.73000000000002</v>
          </cell>
        </row>
        <row r="35">
          <cell r="B35">
            <v>2679</v>
          </cell>
          <cell r="D35" t="str">
            <v>Salad</v>
          </cell>
          <cell r="Y35">
            <v>13</v>
          </cell>
          <cell r="Z35">
            <v>25.47</v>
          </cell>
        </row>
        <row r="36">
          <cell r="B36">
            <v>2696</v>
          </cell>
          <cell r="D36" t="str">
            <v>Tubbed Salad</v>
          </cell>
          <cell r="Y36">
            <v>24</v>
          </cell>
          <cell r="Z36">
            <v>116.76000000000002</v>
          </cell>
        </row>
        <row r="37">
          <cell r="B37">
            <v>2851</v>
          </cell>
          <cell r="D37" t="str">
            <v>Side</v>
          </cell>
          <cell r="Y37">
            <v>13</v>
          </cell>
          <cell r="Z37">
            <v>25.47</v>
          </cell>
        </row>
        <row r="38">
          <cell r="B38">
            <v>2929</v>
          </cell>
          <cell r="D38" t="str">
            <v>Meal</v>
          </cell>
          <cell r="Y38">
            <v>13</v>
          </cell>
          <cell r="Z38">
            <v>47.47</v>
          </cell>
        </row>
        <row r="39">
          <cell r="B39">
            <v>3011</v>
          </cell>
          <cell r="D39" t="str">
            <v>Sandwich</v>
          </cell>
          <cell r="Y39">
            <v>61</v>
          </cell>
          <cell r="Z39">
            <v>120.78999999999999</v>
          </cell>
        </row>
        <row r="40">
          <cell r="B40">
            <v>3032</v>
          </cell>
          <cell r="D40" t="str">
            <v>Salad</v>
          </cell>
          <cell r="Y40">
            <v>25</v>
          </cell>
          <cell r="Z40">
            <v>61.25</v>
          </cell>
        </row>
        <row r="41">
          <cell r="B41">
            <v>3040</v>
          </cell>
          <cell r="D41" t="str">
            <v>Fish</v>
          </cell>
          <cell r="Y41">
            <v>1</v>
          </cell>
          <cell r="Z41">
            <v>4.99</v>
          </cell>
        </row>
        <row r="42">
          <cell r="B42">
            <v>3042</v>
          </cell>
          <cell r="D42" t="str">
            <v>Soup</v>
          </cell>
          <cell r="Y42">
            <v>56</v>
          </cell>
          <cell r="Z42">
            <v>131.68</v>
          </cell>
        </row>
        <row r="43">
          <cell r="B43">
            <v>3043</v>
          </cell>
          <cell r="D43" t="str">
            <v>Soup</v>
          </cell>
          <cell r="Y43">
            <v>46</v>
          </cell>
          <cell r="Z43">
            <v>107.06</v>
          </cell>
        </row>
        <row r="44">
          <cell r="B44">
            <v>3076</v>
          </cell>
          <cell r="D44" t="str">
            <v>Salad</v>
          </cell>
          <cell r="Y44">
            <v>2</v>
          </cell>
          <cell r="Z44">
            <v>5.0999999999999996</v>
          </cell>
        </row>
        <row r="45">
          <cell r="B45">
            <v>3081</v>
          </cell>
          <cell r="D45" t="str">
            <v>Soup</v>
          </cell>
          <cell r="Y45">
            <v>32</v>
          </cell>
          <cell r="Z45">
            <v>76</v>
          </cell>
        </row>
        <row r="46">
          <cell r="B46">
            <v>3091</v>
          </cell>
          <cell r="D46" t="str">
            <v>Salad</v>
          </cell>
          <cell r="Y46">
            <v>9</v>
          </cell>
          <cell r="Z46">
            <v>20.910000000000004</v>
          </cell>
        </row>
        <row r="47">
          <cell r="B47">
            <v>3094</v>
          </cell>
          <cell r="D47" t="str">
            <v>Salad</v>
          </cell>
          <cell r="Y47">
            <v>16</v>
          </cell>
          <cell r="Z47">
            <v>41.31</v>
          </cell>
        </row>
        <row r="48">
          <cell r="B48">
            <v>3096</v>
          </cell>
          <cell r="D48" t="str">
            <v>Salad</v>
          </cell>
          <cell r="Y48">
            <v>11</v>
          </cell>
          <cell r="Z48">
            <v>27.54</v>
          </cell>
        </row>
        <row r="49">
          <cell r="B49">
            <v>3160</v>
          </cell>
          <cell r="D49" t="str">
            <v>Side</v>
          </cell>
          <cell r="Y49">
            <v>84</v>
          </cell>
          <cell r="Z49">
            <v>140.6</v>
          </cell>
        </row>
        <row r="50">
          <cell r="B50">
            <v>3254</v>
          </cell>
          <cell r="D50" t="str">
            <v>Side</v>
          </cell>
          <cell r="Y50">
            <v>8</v>
          </cell>
          <cell r="Z50">
            <v>27.22</v>
          </cell>
        </row>
        <row r="51">
          <cell r="B51">
            <v>3284</v>
          </cell>
          <cell r="D51" t="str">
            <v>Sandwich</v>
          </cell>
          <cell r="Y51">
            <v>67</v>
          </cell>
          <cell r="Z51">
            <v>265.73</v>
          </cell>
        </row>
        <row r="52">
          <cell r="B52">
            <v>3600</v>
          </cell>
          <cell r="D52" t="str">
            <v>Main</v>
          </cell>
          <cell r="Y52">
            <v>8</v>
          </cell>
          <cell r="Z52">
            <v>31.92</v>
          </cell>
        </row>
        <row r="53">
          <cell r="B53">
            <v>3601</v>
          </cell>
          <cell r="D53" t="str">
            <v>Main</v>
          </cell>
          <cell r="Y53">
            <v>9</v>
          </cell>
          <cell r="Z53">
            <v>31.91</v>
          </cell>
        </row>
        <row r="54">
          <cell r="B54">
            <v>3602</v>
          </cell>
          <cell r="D54" t="str">
            <v>Main</v>
          </cell>
          <cell r="Y54">
            <v>20</v>
          </cell>
          <cell r="Z54">
            <v>79</v>
          </cell>
        </row>
        <row r="55">
          <cell r="B55">
            <v>3606</v>
          </cell>
          <cell r="D55" t="str">
            <v>Main</v>
          </cell>
          <cell r="Y55">
            <v>5</v>
          </cell>
          <cell r="Z55">
            <v>42.45</v>
          </cell>
        </row>
        <row r="56">
          <cell r="B56">
            <v>3609</v>
          </cell>
          <cell r="D56" t="str">
            <v>Sandwich</v>
          </cell>
          <cell r="Y56">
            <v>37</v>
          </cell>
          <cell r="Z56">
            <v>72.72999999999999</v>
          </cell>
        </row>
        <row r="57">
          <cell r="B57">
            <v>3610</v>
          </cell>
          <cell r="D57" t="str">
            <v>Sandwich</v>
          </cell>
          <cell r="Y57">
            <v>41</v>
          </cell>
          <cell r="Z57">
            <v>121.39000000000001</v>
          </cell>
        </row>
        <row r="58">
          <cell r="B58">
            <v>3618</v>
          </cell>
          <cell r="D58" t="str">
            <v>Sandwich</v>
          </cell>
          <cell r="Y58">
            <v>60</v>
          </cell>
          <cell r="Z58">
            <v>119.4</v>
          </cell>
        </row>
        <row r="59">
          <cell r="B59">
            <v>3641</v>
          </cell>
          <cell r="D59" t="str">
            <v>Sandwich</v>
          </cell>
          <cell r="Y59">
            <v>61</v>
          </cell>
          <cell r="Z59">
            <v>121.38999999999999</v>
          </cell>
        </row>
        <row r="60">
          <cell r="B60">
            <v>4001</v>
          </cell>
          <cell r="D60" t="str">
            <v>Salad</v>
          </cell>
          <cell r="Y60">
            <v>50</v>
          </cell>
          <cell r="Z60">
            <v>98.399999999999977</v>
          </cell>
        </row>
        <row r="61">
          <cell r="B61">
            <v>4037</v>
          </cell>
          <cell r="D61" t="str">
            <v>Kugel</v>
          </cell>
          <cell r="Y61">
            <v>90</v>
          </cell>
          <cell r="Z61">
            <v>344.84999999999997</v>
          </cell>
        </row>
        <row r="62">
          <cell r="B62">
            <v>4043</v>
          </cell>
          <cell r="D62" t="str">
            <v>Soup</v>
          </cell>
          <cell r="Y62">
            <v>85</v>
          </cell>
          <cell r="Z62">
            <v>203.51999999999998</v>
          </cell>
        </row>
        <row r="63">
          <cell r="B63">
            <v>4178</v>
          </cell>
          <cell r="D63" t="str">
            <v>Sandwich</v>
          </cell>
          <cell r="Y63">
            <v>94</v>
          </cell>
          <cell r="Z63">
            <v>185.46</v>
          </cell>
        </row>
        <row r="64">
          <cell r="B64">
            <v>4521</v>
          </cell>
          <cell r="D64" t="str">
            <v>Salad</v>
          </cell>
          <cell r="Y64">
            <v>65</v>
          </cell>
          <cell r="Z64">
            <v>139.72</v>
          </cell>
        </row>
        <row r="65">
          <cell r="B65">
            <v>4795</v>
          </cell>
          <cell r="D65" t="str">
            <v>Sandwich</v>
          </cell>
          <cell r="Y65">
            <v>72</v>
          </cell>
          <cell r="Z65">
            <v>286.08</v>
          </cell>
        </row>
        <row r="66">
          <cell r="B66">
            <v>4845</v>
          </cell>
          <cell r="D66" t="str">
            <v>Salad</v>
          </cell>
          <cell r="Y66">
            <v>9</v>
          </cell>
          <cell r="Z66">
            <v>17.309999999999999</v>
          </cell>
        </row>
        <row r="67">
          <cell r="B67">
            <v>5007</v>
          </cell>
          <cell r="D67" t="str">
            <v>Salad</v>
          </cell>
          <cell r="Y67">
            <v>11</v>
          </cell>
          <cell r="Z67">
            <v>27.550000000000004</v>
          </cell>
        </row>
        <row r="68">
          <cell r="B68">
            <v>5013</v>
          </cell>
          <cell r="D68" t="str">
            <v>Sandwich</v>
          </cell>
          <cell r="Y68">
            <v>57</v>
          </cell>
          <cell r="Z68">
            <v>111.83</v>
          </cell>
        </row>
        <row r="69">
          <cell r="B69">
            <v>5016</v>
          </cell>
          <cell r="D69" t="str">
            <v>Liver</v>
          </cell>
          <cell r="Y69">
            <v>432</v>
          </cell>
          <cell r="Z69">
            <v>1951.6200000000001</v>
          </cell>
        </row>
        <row r="70">
          <cell r="B70">
            <v>5021</v>
          </cell>
          <cell r="D70" t="str">
            <v>Salad</v>
          </cell>
          <cell r="Y70">
            <v>7</v>
          </cell>
          <cell r="Z70">
            <v>17.850000000000001</v>
          </cell>
        </row>
        <row r="71">
          <cell r="B71">
            <v>5022</v>
          </cell>
          <cell r="D71" t="str">
            <v>Salad</v>
          </cell>
          <cell r="Y71">
            <v>128</v>
          </cell>
          <cell r="Z71">
            <v>248.32</v>
          </cell>
        </row>
        <row r="72">
          <cell r="B72">
            <v>5035</v>
          </cell>
          <cell r="D72" t="str">
            <v>Salad</v>
          </cell>
          <cell r="Y72">
            <v>0</v>
          </cell>
          <cell r="Z72">
            <v>0</v>
          </cell>
        </row>
        <row r="73">
          <cell r="B73">
            <v>5045</v>
          </cell>
          <cell r="D73" t="str">
            <v>Liver</v>
          </cell>
          <cell r="Y73">
            <v>6</v>
          </cell>
          <cell r="Z73">
            <v>17.940000000000001</v>
          </cell>
        </row>
        <row r="74">
          <cell r="B74">
            <v>5056</v>
          </cell>
          <cell r="D74" t="str">
            <v>Salad</v>
          </cell>
          <cell r="Y74">
            <v>74</v>
          </cell>
          <cell r="Z74">
            <v>174.95</v>
          </cell>
        </row>
        <row r="75">
          <cell r="B75">
            <v>5060</v>
          </cell>
          <cell r="D75" t="str">
            <v>Fish</v>
          </cell>
          <cell r="Y75">
            <v>23</v>
          </cell>
          <cell r="Z75">
            <v>113.28000000000002</v>
          </cell>
        </row>
        <row r="76">
          <cell r="B76">
            <v>5072</v>
          </cell>
          <cell r="D76" t="str">
            <v>Salad</v>
          </cell>
          <cell r="Y76">
            <v>14</v>
          </cell>
          <cell r="Z76">
            <v>34.42</v>
          </cell>
        </row>
        <row r="77">
          <cell r="B77">
            <v>5075</v>
          </cell>
          <cell r="D77" t="str">
            <v>Salad</v>
          </cell>
          <cell r="Y77">
            <v>44</v>
          </cell>
          <cell r="Z77">
            <v>83.449999999999989</v>
          </cell>
        </row>
        <row r="78">
          <cell r="B78">
            <v>5092</v>
          </cell>
          <cell r="D78" t="str">
            <v>Salad</v>
          </cell>
          <cell r="Y78">
            <v>0</v>
          </cell>
          <cell r="Z78">
            <v>0</v>
          </cell>
        </row>
        <row r="79">
          <cell r="B79">
            <v>5095</v>
          </cell>
          <cell r="D79" t="str">
            <v>Salad</v>
          </cell>
          <cell r="Y79">
            <v>23</v>
          </cell>
          <cell r="Z79">
            <v>57.89</v>
          </cell>
        </row>
        <row r="80">
          <cell r="B80">
            <v>5289</v>
          </cell>
          <cell r="D80" t="str">
            <v>Soup</v>
          </cell>
          <cell r="Y80">
            <v>23</v>
          </cell>
          <cell r="Z80">
            <v>54.740000000000009</v>
          </cell>
        </row>
        <row r="81">
          <cell r="B81">
            <v>5592</v>
          </cell>
          <cell r="D81" t="str">
            <v>Salad</v>
          </cell>
          <cell r="Y81">
            <v>31</v>
          </cell>
          <cell r="Z81">
            <v>77.23</v>
          </cell>
        </row>
        <row r="82">
          <cell r="B82">
            <v>5771</v>
          </cell>
          <cell r="D82" t="str">
            <v>Salad</v>
          </cell>
          <cell r="Y82">
            <v>47</v>
          </cell>
          <cell r="Z82">
            <v>101.17</v>
          </cell>
        </row>
        <row r="83">
          <cell r="B83">
            <v>5935</v>
          </cell>
          <cell r="D83" t="str">
            <v>Meal</v>
          </cell>
          <cell r="Y83">
            <v>21</v>
          </cell>
          <cell r="Z83">
            <v>104.79</v>
          </cell>
        </row>
        <row r="84">
          <cell r="B84">
            <v>6153</v>
          </cell>
          <cell r="D84" t="str">
            <v>Salad</v>
          </cell>
          <cell r="Y84">
            <v>8</v>
          </cell>
          <cell r="Z84">
            <v>22.120000000000005</v>
          </cell>
        </row>
        <row r="85">
          <cell r="B85">
            <v>6291</v>
          </cell>
          <cell r="D85" t="str">
            <v>Meal</v>
          </cell>
          <cell r="Y85">
            <v>5</v>
          </cell>
          <cell r="Z85">
            <v>24.950000000000003</v>
          </cell>
        </row>
        <row r="86">
          <cell r="B86">
            <v>6327</v>
          </cell>
          <cell r="D86" t="str">
            <v>Salad</v>
          </cell>
          <cell r="Y86">
            <v>27</v>
          </cell>
          <cell r="Z86">
            <v>53.529999999999994</v>
          </cell>
        </row>
        <row r="87">
          <cell r="B87">
            <v>6840</v>
          </cell>
          <cell r="D87" t="str">
            <v>Meal</v>
          </cell>
          <cell r="Y87">
            <v>9</v>
          </cell>
          <cell r="Z87">
            <v>76.410000000000011</v>
          </cell>
        </row>
        <row r="88">
          <cell r="B88">
            <v>7520</v>
          </cell>
          <cell r="D88" t="str">
            <v>Meal</v>
          </cell>
          <cell r="Y88">
            <v>6</v>
          </cell>
          <cell r="Z88">
            <v>42.46</v>
          </cell>
        </row>
        <row r="89">
          <cell r="B89">
            <v>7530</v>
          </cell>
          <cell r="D89" t="str">
            <v>Meal</v>
          </cell>
          <cell r="Y89">
            <v>21</v>
          </cell>
          <cell r="Z89">
            <v>139.79000000000002</v>
          </cell>
        </row>
        <row r="90">
          <cell r="B90">
            <v>7540</v>
          </cell>
          <cell r="D90" t="str">
            <v>Meal</v>
          </cell>
          <cell r="Y90">
            <v>12</v>
          </cell>
          <cell r="Z90">
            <v>47.88</v>
          </cell>
        </row>
        <row r="91">
          <cell r="B91">
            <v>7550</v>
          </cell>
          <cell r="D91" t="str">
            <v>Meal</v>
          </cell>
          <cell r="Y91">
            <v>0</v>
          </cell>
          <cell r="Z91">
            <v>0</v>
          </cell>
        </row>
        <row r="92">
          <cell r="B92">
            <v>8052</v>
          </cell>
          <cell r="D92" t="str">
            <v>Soup</v>
          </cell>
          <cell r="Y92">
            <v>35</v>
          </cell>
          <cell r="Z92">
            <v>82.93</v>
          </cell>
        </row>
        <row r="93">
          <cell r="B93">
            <v>8055</v>
          </cell>
          <cell r="D93" t="str">
            <v>Salad</v>
          </cell>
          <cell r="Y93">
            <v>34</v>
          </cell>
          <cell r="Z93">
            <v>67.459999999999994</v>
          </cell>
        </row>
        <row r="94">
          <cell r="B94">
            <v>8089</v>
          </cell>
          <cell r="D94" t="str">
            <v>Salad</v>
          </cell>
          <cell r="Y94">
            <v>64</v>
          </cell>
          <cell r="Z94">
            <v>124.28</v>
          </cell>
        </row>
        <row r="95">
          <cell r="B95">
            <v>8564</v>
          </cell>
          <cell r="D95" t="str">
            <v>Tubbed Salad</v>
          </cell>
          <cell r="Y95">
            <v>15</v>
          </cell>
          <cell r="Z95">
            <v>39.75</v>
          </cell>
        </row>
        <row r="96">
          <cell r="B96">
            <v>8745</v>
          </cell>
          <cell r="D96" t="str">
            <v>Sandwich</v>
          </cell>
          <cell r="Y96">
            <v>0</v>
          </cell>
          <cell r="Z96">
            <v>0</v>
          </cell>
        </row>
        <row r="97">
          <cell r="B97">
            <v>8859</v>
          </cell>
          <cell r="D97" t="str">
            <v>Tubbed Salad</v>
          </cell>
          <cell r="Y97">
            <v>24</v>
          </cell>
          <cell r="Z97">
            <v>116.76</v>
          </cell>
        </row>
        <row r="98">
          <cell r="B98">
            <v>9124</v>
          </cell>
          <cell r="D98" t="str">
            <v>Main</v>
          </cell>
          <cell r="Y98">
            <v>7</v>
          </cell>
          <cell r="Z98">
            <v>27.93</v>
          </cell>
        </row>
        <row r="99">
          <cell r="B99" t="str">
            <v>0163</v>
          </cell>
          <cell r="D99" t="str">
            <v>Kugel</v>
          </cell>
          <cell r="Y99">
            <v>0</v>
          </cell>
          <cell r="Z99">
            <v>0</v>
          </cell>
        </row>
        <row r="100">
          <cell r="B100" t="str">
            <v>0164</v>
          </cell>
          <cell r="D100" t="str">
            <v>Liver</v>
          </cell>
          <cell r="Y100">
            <v>0</v>
          </cell>
          <cell r="Z100">
            <v>0</v>
          </cell>
        </row>
        <row r="101">
          <cell r="Y101">
            <v>0</v>
          </cell>
          <cell r="Z101">
            <v>0</v>
          </cell>
        </row>
        <row r="102">
          <cell r="F102">
            <v>1552.4599999999998</v>
          </cell>
          <cell r="J102">
            <v>2508.8899999999994</v>
          </cell>
          <cell r="N102">
            <v>1493.1700000000005</v>
          </cell>
          <cell r="R102">
            <v>1352.5900000000006</v>
          </cell>
          <cell r="V102">
            <v>2298.369999999999</v>
          </cell>
          <cell r="Y102">
            <v>2959</v>
          </cell>
        </row>
      </sheetData>
      <sheetData sheetId="9">
        <row r="4">
          <cell r="B4">
            <v>547</v>
          </cell>
          <cell r="D4" t="str">
            <v>Misc</v>
          </cell>
          <cell r="U4">
            <v>2</v>
          </cell>
          <cell r="V4">
            <v>6.98</v>
          </cell>
        </row>
        <row r="5">
          <cell r="B5">
            <v>1674</v>
          </cell>
          <cell r="D5" t="str">
            <v>Tubbed Salad</v>
          </cell>
          <cell r="U5">
            <v>41</v>
          </cell>
          <cell r="V5">
            <v>107.72999999999999</v>
          </cell>
        </row>
        <row r="6">
          <cell r="B6">
            <v>1702</v>
          </cell>
          <cell r="D6" t="str">
            <v>Misc</v>
          </cell>
          <cell r="U6">
            <v>16</v>
          </cell>
          <cell r="V6">
            <v>28.839999999999996</v>
          </cell>
        </row>
        <row r="7">
          <cell r="B7">
            <v>1703</v>
          </cell>
          <cell r="D7" t="str">
            <v>Meal</v>
          </cell>
          <cell r="U7">
            <v>11</v>
          </cell>
          <cell r="V7">
            <v>73.39</v>
          </cell>
        </row>
        <row r="8">
          <cell r="B8">
            <v>1704</v>
          </cell>
          <cell r="D8" t="str">
            <v>Misc</v>
          </cell>
          <cell r="U8">
            <v>0</v>
          </cell>
          <cell r="V8">
            <v>0</v>
          </cell>
        </row>
        <row r="9">
          <cell r="B9">
            <v>1705</v>
          </cell>
          <cell r="D9" t="str">
            <v>Meal</v>
          </cell>
          <cell r="U9">
            <v>19</v>
          </cell>
          <cell r="V9">
            <v>110.81</v>
          </cell>
        </row>
        <row r="10">
          <cell r="B10">
            <v>1706</v>
          </cell>
          <cell r="D10" t="str">
            <v>Meal</v>
          </cell>
          <cell r="U10">
            <v>20</v>
          </cell>
          <cell r="V10">
            <v>74.650000000000006</v>
          </cell>
        </row>
        <row r="11">
          <cell r="B11">
            <v>1707</v>
          </cell>
          <cell r="D11" t="str">
            <v>Meal</v>
          </cell>
          <cell r="U11">
            <v>21</v>
          </cell>
          <cell r="V11">
            <v>109.80000000000001</v>
          </cell>
        </row>
        <row r="12">
          <cell r="B12">
            <v>1708</v>
          </cell>
          <cell r="D12" t="str">
            <v>Meal</v>
          </cell>
          <cell r="U12">
            <v>28</v>
          </cell>
          <cell r="V12">
            <v>149.32999999999998</v>
          </cell>
        </row>
        <row r="13">
          <cell r="B13">
            <v>1709</v>
          </cell>
          <cell r="D13" t="str">
            <v>Meal</v>
          </cell>
          <cell r="U13">
            <v>15</v>
          </cell>
          <cell r="V13">
            <v>88.27</v>
          </cell>
        </row>
        <row r="14">
          <cell r="B14">
            <v>1710</v>
          </cell>
          <cell r="D14" t="str">
            <v>Meal</v>
          </cell>
          <cell r="U14">
            <v>23</v>
          </cell>
          <cell r="V14">
            <v>68.78</v>
          </cell>
        </row>
        <row r="15">
          <cell r="B15">
            <v>1712</v>
          </cell>
          <cell r="D15" t="str">
            <v>Meal</v>
          </cell>
          <cell r="U15">
            <v>10</v>
          </cell>
          <cell r="V15">
            <v>36.83</v>
          </cell>
        </row>
        <row r="16">
          <cell r="B16">
            <v>1713</v>
          </cell>
          <cell r="D16" t="str">
            <v>Meal</v>
          </cell>
          <cell r="U16">
            <v>20</v>
          </cell>
          <cell r="V16">
            <v>121.60000000000002</v>
          </cell>
        </row>
        <row r="17">
          <cell r="B17">
            <v>1714</v>
          </cell>
          <cell r="D17" t="str">
            <v>Meal</v>
          </cell>
          <cell r="U17">
            <v>17</v>
          </cell>
          <cell r="V17">
            <v>44.83</v>
          </cell>
        </row>
        <row r="18">
          <cell r="B18">
            <v>1715</v>
          </cell>
          <cell r="D18" t="str">
            <v>Meal</v>
          </cell>
          <cell r="U18">
            <v>15</v>
          </cell>
          <cell r="V18">
            <v>50.2</v>
          </cell>
        </row>
        <row r="19">
          <cell r="B19">
            <v>1716</v>
          </cell>
          <cell r="D19" t="str">
            <v>Salad</v>
          </cell>
          <cell r="U19">
            <v>16</v>
          </cell>
          <cell r="V19">
            <v>38.5</v>
          </cell>
        </row>
        <row r="20">
          <cell r="B20">
            <v>1722</v>
          </cell>
          <cell r="D20" t="str">
            <v>Side</v>
          </cell>
          <cell r="U20">
            <v>27</v>
          </cell>
          <cell r="V20">
            <v>87.179999999999993</v>
          </cell>
        </row>
        <row r="21">
          <cell r="B21">
            <v>1723</v>
          </cell>
          <cell r="D21" t="str">
            <v>Side</v>
          </cell>
          <cell r="U21">
            <v>37</v>
          </cell>
          <cell r="V21">
            <v>102.54</v>
          </cell>
        </row>
        <row r="22">
          <cell r="B22">
            <v>1725</v>
          </cell>
          <cell r="D22" t="str">
            <v>Side</v>
          </cell>
          <cell r="U22">
            <v>33</v>
          </cell>
          <cell r="V22">
            <v>95.37</v>
          </cell>
        </row>
        <row r="23">
          <cell r="B23">
            <v>1732</v>
          </cell>
          <cell r="D23" t="str">
            <v>Meal</v>
          </cell>
          <cell r="U23">
            <v>20</v>
          </cell>
          <cell r="V23">
            <v>100.47999999999999</v>
          </cell>
        </row>
        <row r="24">
          <cell r="B24">
            <v>1733</v>
          </cell>
          <cell r="D24" t="str">
            <v>Meal</v>
          </cell>
          <cell r="U24">
            <v>21</v>
          </cell>
          <cell r="V24">
            <v>138.29</v>
          </cell>
        </row>
        <row r="25">
          <cell r="B25">
            <v>1734</v>
          </cell>
          <cell r="D25" t="str">
            <v>Salad</v>
          </cell>
          <cell r="U25">
            <v>42</v>
          </cell>
          <cell r="V25">
            <v>103.79</v>
          </cell>
        </row>
        <row r="26">
          <cell r="B26">
            <v>1735</v>
          </cell>
          <cell r="D26" t="str">
            <v>Side</v>
          </cell>
          <cell r="U26">
            <v>20</v>
          </cell>
          <cell r="V26">
            <v>58.76</v>
          </cell>
        </row>
        <row r="27">
          <cell r="B27">
            <v>2049</v>
          </cell>
          <cell r="D27" t="str">
            <v>Soup</v>
          </cell>
          <cell r="U27">
            <v>38</v>
          </cell>
          <cell r="V27">
            <v>84.22</v>
          </cell>
        </row>
        <row r="28">
          <cell r="B28">
            <v>2418</v>
          </cell>
          <cell r="D28" t="str">
            <v>Soup</v>
          </cell>
          <cell r="U28">
            <v>35</v>
          </cell>
          <cell r="V28">
            <v>77.77</v>
          </cell>
        </row>
        <row r="29">
          <cell r="B29">
            <v>2457</v>
          </cell>
          <cell r="D29" t="str">
            <v>Sandwich</v>
          </cell>
          <cell r="U29">
            <v>47</v>
          </cell>
          <cell r="V29">
            <v>87.03</v>
          </cell>
        </row>
        <row r="30">
          <cell r="B30">
            <v>2558</v>
          </cell>
          <cell r="D30" t="str">
            <v>Sandwich</v>
          </cell>
          <cell r="U30">
            <v>9</v>
          </cell>
          <cell r="V30">
            <v>35.120000000000005</v>
          </cell>
        </row>
        <row r="31">
          <cell r="B31">
            <v>2629</v>
          </cell>
          <cell r="D31" t="str">
            <v>Salad</v>
          </cell>
          <cell r="U31">
            <v>28</v>
          </cell>
          <cell r="V31">
            <v>67.859999999999985</v>
          </cell>
        </row>
        <row r="32">
          <cell r="B32">
            <v>2635</v>
          </cell>
          <cell r="D32" t="str">
            <v>Main</v>
          </cell>
          <cell r="U32">
            <v>0</v>
          </cell>
          <cell r="V32">
            <v>0</v>
          </cell>
        </row>
        <row r="33">
          <cell r="B33">
            <v>2645</v>
          </cell>
          <cell r="D33" t="str">
            <v>Side</v>
          </cell>
          <cell r="U33">
            <v>34</v>
          </cell>
          <cell r="V33">
            <v>77.91</v>
          </cell>
        </row>
        <row r="34">
          <cell r="B34">
            <v>2674</v>
          </cell>
          <cell r="D34" t="str">
            <v>Meal</v>
          </cell>
          <cell r="U34">
            <v>28</v>
          </cell>
          <cell r="V34">
            <v>139.72</v>
          </cell>
        </row>
        <row r="35">
          <cell r="B35">
            <v>2678</v>
          </cell>
          <cell r="D35" t="str">
            <v>Tubbed Salad</v>
          </cell>
          <cell r="U35">
            <v>31</v>
          </cell>
          <cell r="V35">
            <v>154.19</v>
          </cell>
        </row>
        <row r="36">
          <cell r="B36">
            <v>2679</v>
          </cell>
          <cell r="D36" t="str">
            <v>Salad</v>
          </cell>
          <cell r="U36">
            <v>16</v>
          </cell>
          <cell r="V36">
            <v>30.439999999999998</v>
          </cell>
        </row>
        <row r="37">
          <cell r="B37">
            <v>2696</v>
          </cell>
          <cell r="D37" t="str">
            <v>Tubbed Salad</v>
          </cell>
          <cell r="U37">
            <v>27</v>
          </cell>
          <cell r="V37">
            <v>122.22999999999999</v>
          </cell>
        </row>
        <row r="38">
          <cell r="B38">
            <v>2851</v>
          </cell>
          <cell r="D38" t="str">
            <v>Side</v>
          </cell>
          <cell r="U38">
            <v>25</v>
          </cell>
          <cell r="V38">
            <v>48.35</v>
          </cell>
        </row>
        <row r="39">
          <cell r="B39">
            <v>2929</v>
          </cell>
          <cell r="D39" t="str">
            <v>Meal</v>
          </cell>
          <cell r="U39">
            <v>18</v>
          </cell>
          <cell r="V39">
            <v>67.819999999999993</v>
          </cell>
        </row>
        <row r="40">
          <cell r="B40">
            <v>3011</v>
          </cell>
          <cell r="D40" t="str">
            <v>Sandwich</v>
          </cell>
          <cell r="U40">
            <v>65</v>
          </cell>
          <cell r="V40">
            <v>127.94999999999999</v>
          </cell>
        </row>
        <row r="41">
          <cell r="B41">
            <v>3032</v>
          </cell>
          <cell r="D41" t="str">
            <v>Salad</v>
          </cell>
          <cell r="U41">
            <v>30</v>
          </cell>
          <cell r="V41">
            <v>68.58</v>
          </cell>
        </row>
        <row r="42">
          <cell r="B42">
            <v>3040</v>
          </cell>
          <cell r="D42" t="str">
            <v>Fish</v>
          </cell>
          <cell r="U42">
            <v>18</v>
          </cell>
          <cell r="V42">
            <v>76.830000000000013</v>
          </cell>
        </row>
        <row r="43">
          <cell r="B43">
            <v>3042</v>
          </cell>
          <cell r="D43" t="str">
            <v>Soup</v>
          </cell>
          <cell r="U43">
            <v>59</v>
          </cell>
          <cell r="V43">
            <v>131.65</v>
          </cell>
        </row>
        <row r="44">
          <cell r="B44">
            <v>3043</v>
          </cell>
          <cell r="D44" t="str">
            <v>Soup</v>
          </cell>
          <cell r="U44">
            <v>56</v>
          </cell>
          <cell r="V44">
            <v>119.8</v>
          </cell>
        </row>
        <row r="45">
          <cell r="B45">
            <v>3076</v>
          </cell>
          <cell r="D45" t="str">
            <v>Salad</v>
          </cell>
          <cell r="U45">
            <v>2</v>
          </cell>
          <cell r="V45">
            <v>5.0999999999999996</v>
          </cell>
        </row>
        <row r="46">
          <cell r="B46">
            <v>3081</v>
          </cell>
          <cell r="D46" t="str">
            <v>Soup</v>
          </cell>
          <cell r="U46">
            <v>51</v>
          </cell>
          <cell r="V46">
            <v>109.66</v>
          </cell>
        </row>
        <row r="47">
          <cell r="B47">
            <v>3091</v>
          </cell>
          <cell r="D47" t="str">
            <v>Salad</v>
          </cell>
          <cell r="U47">
            <v>23</v>
          </cell>
          <cell r="V47">
            <v>52.150000000000006</v>
          </cell>
        </row>
        <row r="48">
          <cell r="B48">
            <v>3094</v>
          </cell>
          <cell r="D48" t="str">
            <v>Salad</v>
          </cell>
          <cell r="U48">
            <v>38</v>
          </cell>
          <cell r="V48">
            <v>98.03</v>
          </cell>
        </row>
        <row r="49">
          <cell r="B49">
            <v>3096</v>
          </cell>
          <cell r="D49" t="str">
            <v>Salad</v>
          </cell>
          <cell r="U49">
            <v>14</v>
          </cell>
          <cell r="V49">
            <v>31.369999999999997</v>
          </cell>
        </row>
        <row r="50">
          <cell r="B50">
            <v>3160</v>
          </cell>
          <cell r="D50" t="str">
            <v>Side</v>
          </cell>
          <cell r="U50">
            <v>56</v>
          </cell>
          <cell r="V50">
            <v>94.300000000000011</v>
          </cell>
        </row>
        <row r="51">
          <cell r="B51">
            <v>3254</v>
          </cell>
          <cell r="D51" t="str">
            <v>Side</v>
          </cell>
          <cell r="U51">
            <v>21</v>
          </cell>
          <cell r="V51">
            <v>70.5</v>
          </cell>
        </row>
        <row r="52">
          <cell r="B52">
            <v>3284</v>
          </cell>
          <cell r="D52" t="str">
            <v>Sandwich</v>
          </cell>
          <cell r="U52">
            <v>84</v>
          </cell>
          <cell r="V52">
            <v>311.15999999999997</v>
          </cell>
        </row>
        <row r="53">
          <cell r="B53">
            <v>3600</v>
          </cell>
          <cell r="D53" t="str">
            <v>Main</v>
          </cell>
          <cell r="U53">
            <v>0</v>
          </cell>
          <cell r="V53">
            <v>0</v>
          </cell>
        </row>
        <row r="54">
          <cell r="B54">
            <v>3601</v>
          </cell>
          <cell r="D54" t="str">
            <v>Main</v>
          </cell>
          <cell r="U54">
            <v>0</v>
          </cell>
          <cell r="V54">
            <v>0</v>
          </cell>
        </row>
        <row r="55">
          <cell r="B55">
            <v>3602</v>
          </cell>
          <cell r="D55" t="str">
            <v>Main</v>
          </cell>
          <cell r="U55">
            <v>28</v>
          </cell>
          <cell r="V55">
            <v>110.91999999999999</v>
          </cell>
        </row>
        <row r="56">
          <cell r="B56">
            <v>3606</v>
          </cell>
          <cell r="D56" t="str">
            <v>Main</v>
          </cell>
          <cell r="U56">
            <v>0</v>
          </cell>
          <cell r="V56">
            <v>0</v>
          </cell>
        </row>
        <row r="57">
          <cell r="B57">
            <v>3609</v>
          </cell>
          <cell r="D57" t="str">
            <v>Sandwich</v>
          </cell>
          <cell r="U57">
            <v>40</v>
          </cell>
          <cell r="V57">
            <v>72.599999999999994</v>
          </cell>
        </row>
        <row r="58">
          <cell r="B58">
            <v>3610</v>
          </cell>
          <cell r="D58" t="str">
            <v>Sandwich</v>
          </cell>
          <cell r="U58">
            <v>78</v>
          </cell>
          <cell r="V58">
            <v>220.76999999999998</v>
          </cell>
        </row>
        <row r="59">
          <cell r="B59">
            <v>3618</v>
          </cell>
          <cell r="D59" t="str">
            <v>Sandwich</v>
          </cell>
          <cell r="U59">
            <v>71</v>
          </cell>
          <cell r="V59">
            <v>136.70999999999998</v>
          </cell>
        </row>
        <row r="60">
          <cell r="B60">
            <v>3641</v>
          </cell>
          <cell r="D60" t="str">
            <v>Sandwich</v>
          </cell>
          <cell r="U60">
            <v>68</v>
          </cell>
          <cell r="V60">
            <v>129.51999999999998</v>
          </cell>
        </row>
        <row r="61">
          <cell r="B61">
            <v>4001</v>
          </cell>
          <cell r="D61" t="str">
            <v>Salad</v>
          </cell>
          <cell r="U61">
            <v>40</v>
          </cell>
          <cell r="V61">
            <v>77.599999999999994</v>
          </cell>
        </row>
        <row r="62">
          <cell r="B62">
            <v>4037</v>
          </cell>
          <cell r="D62" t="str">
            <v>Kugel</v>
          </cell>
          <cell r="U62" t="str">
            <v xml:space="preserve"> </v>
          </cell>
          <cell r="V62">
            <v>154.24</v>
          </cell>
        </row>
        <row r="63">
          <cell r="B63">
            <v>4043</v>
          </cell>
          <cell r="D63" t="str">
            <v>Soup</v>
          </cell>
          <cell r="U63">
            <v>89</v>
          </cell>
          <cell r="V63">
            <v>209.3</v>
          </cell>
        </row>
        <row r="64">
          <cell r="B64">
            <v>4178</v>
          </cell>
          <cell r="D64" t="str">
            <v>Sandwich</v>
          </cell>
          <cell r="U64">
            <v>87</v>
          </cell>
          <cell r="V64">
            <v>168.74</v>
          </cell>
        </row>
        <row r="65">
          <cell r="B65">
            <v>4521</v>
          </cell>
          <cell r="D65" t="str">
            <v>Salad</v>
          </cell>
          <cell r="U65">
            <v>44</v>
          </cell>
          <cell r="V65">
            <v>94.39</v>
          </cell>
        </row>
        <row r="66">
          <cell r="B66">
            <v>4795</v>
          </cell>
          <cell r="D66" t="str">
            <v>Sandwich</v>
          </cell>
          <cell r="U66">
            <v>85</v>
          </cell>
          <cell r="V66">
            <v>306.55</v>
          </cell>
        </row>
        <row r="67">
          <cell r="B67">
            <v>4845</v>
          </cell>
          <cell r="D67" t="str">
            <v>Salad</v>
          </cell>
          <cell r="U67">
            <v>9</v>
          </cell>
          <cell r="V67">
            <v>17.52</v>
          </cell>
        </row>
        <row r="68">
          <cell r="B68">
            <v>5007</v>
          </cell>
          <cell r="D68" t="str">
            <v>Salad</v>
          </cell>
          <cell r="U68">
            <v>3</v>
          </cell>
          <cell r="V68">
            <v>6.38</v>
          </cell>
        </row>
        <row r="69">
          <cell r="B69">
            <v>5013</v>
          </cell>
          <cell r="D69" t="str">
            <v>Sandwich</v>
          </cell>
          <cell r="U69">
            <v>74</v>
          </cell>
          <cell r="V69">
            <v>141.46</v>
          </cell>
        </row>
        <row r="70">
          <cell r="B70">
            <v>5016</v>
          </cell>
          <cell r="D70" t="str">
            <v>Liver</v>
          </cell>
          <cell r="U70">
            <v>301</v>
          </cell>
          <cell r="V70">
            <v>1355.87</v>
          </cell>
        </row>
        <row r="71">
          <cell r="B71">
            <v>5021</v>
          </cell>
          <cell r="D71" t="str">
            <v>Salad</v>
          </cell>
          <cell r="U71">
            <v>26</v>
          </cell>
          <cell r="V71">
            <v>59.81</v>
          </cell>
        </row>
        <row r="72">
          <cell r="B72">
            <v>5022</v>
          </cell>
          <cell r="D72" t="str">
            <v>Salad</v>
          </cell>
          <cell r="U72">
            <v>126</v>
          </cell>
          <cell r="V72">
            <v>231.65</v>
          </cell>
        </row>
        <row r="73">
          <cell r="B73">
            <v>5035</v>
          </cell>
          <cell r="D73" t="str">
            <v>Salad</v>
          </cell>
          <cell r="U73">
            <v>4</v>
          </cell>
          <cell r="V73">
            <v>9.32</v>
          </cell>
        </row>
        <row r="74">
          <cell r="B74">
            <v>5045</v>
          </cell>
          <cell r="D74" t="str">
            <v>Liver</v>
          </cell>
          <cell r="U74">
            <v>0</v>
          </cell>
          <cell r="V74">
            <v>0</v>
          </cell>
        </row>
        <row r="75">
          <cell r="B75">
            <v>5056</v>
          </cell>
          <cell r="D75" t="str">
            <v>Salad</v>
          </cell>
          <cell r="U75">
            <v>44</v>
          </cell>
          <cell r="V75">
            <v>103.48</v>
          </cell>
        </row>
        <row r="76">
          <cell r="B76">
            <v>5060</v>
          </cell>
          <cell r="D76" t="str">
            <v>Fish</v>
          </cell>
          <cell r="U76">
            <v>18</v>
          </cell>
          <cell r="V76">
            <v>82.32</v>
          </cell>
        </row>
        <row r="77">
          <cell r="B77">
            <v>5072</v>
          </cell>
          <cell r="D77" t="str">
            <v>Salad</v>
          </cell>
          <cell r="U77">
            <v>15</v>
          </cell>
          <cell r="V77">
            <v>34.19</v>
          </cell>
        </row>
        <row r="78">
          <cell r="B78">
            <v>5075</v>
          </cell>
          <cell r="D78" t="str">
            <v>Salad</v>
          </cell>
          <cell r="U78">
            <v>39</v>
          </cell>
          <cell r="V78">
            <v>75.81</v>
          </cell>
        </row>
        <row r="79">
          <cell r="B79">
            <v>5092</v>
          </cell>
          <cell r="D79" t="str">
            <v>Salad</v>
          </cell>
          <cell r="U79">
            <v>0</v>
          </cell>
          <cell r="V79">
            <v>0</v>
          </cell>
        </row>
        <row r="80">
          <cell r="B80">
            <v>5095</v>
          </cell>
          <cell r="D80" t="str">
            <v>Salad</v>
          </cell>
          <cell r="U80">
            <v>36</v>
          </cell>
          <cell r="V80">
            <v>90.259999999999991</v>
          </cell>
        </row>
        <row r="81">
          <cell r="B81">
            <v>5289</v>
          </cell>
          <cell r="D81" t="str">
            <v>Soup</v>
          </cell>
          <cell r="U81">
            <v>54</v>
          </cell>
          <cell r="V81">
            <v>128.57999999999998</v>
          </cell>
        </row>
        <row r="82">
          <cell r="B82">
            <v>5592</v>
          </cell>
          <cell r="D82" t="str">
            <v>Salad</v>
          </cell>
          <cell r="U82">
            <v>34</v>
          </cell>
          <cell r="V82">
            <v>81.72</v>
          </cell>
        </row>
        <row r="83">
          <cell r="B83">
            <v>5771</v>
          </cell>
          <cell r="D83" t="str">
            <v>Salad</v>
          </cell>
          <cell r="U83">
            <v>47</v>
          </cell>
          <cell r="V83">
            <v>99.419999999999987</v>
          </cell>
        </row>
        <row r="84">
          <cell r="B84">
            <v>5935</v>
          </cell>
          <cell r="D84" t="str">
            <v>Meal</v>
          </cell>
          <cell r="U84">
            <v>34</v>
          </cell>
          <cell r="V84">
            <v>169.66000000000003</v>
          </cell>
        </row>
        <row r="85">
          <cell r="B85">
            <v>6153</v>
          </cell>
          <cell r="D85" t="str">
            <v>Salad</v>
          </cell>
          <cell r="U85">
            <v>11</v>
          </cell>
          <cell r="V85">
            <v>31.39</v>
          </cell>
        </row>
        <row r="86">
          <cell r="B86">
            <v>6291</v>
          </cell>
          <cell r="D86" t="str">
            <v>Meal</v>
          </cell>
          <cell r="U86">
            <v>19</v>
          </cell>
          <cell r="V86">
            <v>91.31</v>
          </cell>
        </row>
        <row r="87">
          <cell r="B87">
            <v>6327</v>
          </cell>
          <cell r="D87" t="str">
            <v>Salad</v>
          </cell>
          <cell r="U87">
            <v>22</v>
          </cell>
          <cell r="V87">
            <v>41.19</v>
          </cell>
        </row>
        <row r="88">
          <cell r="B88">
            <v>6840</v>
          </cell>
          <cell r="D88" t="str">
            <v>Meal</v>
          </cell>
          <cell r="U88">
            <v>8</v>
          </cell>
          <cell r="V88">
            <v>63.680000000000007</v>
          </cell>
        </row>
        <row r="89">
          <cell r="B89">
            <v>7520</v>
          </cell>
          <cell r="D89" t="str">
            <v>Meal</v>
          </cell>
          <cell r="U89">
            <v>10</v>
          </cell>
          <cell r="V89">
            <v>76.42</v>
          </cell>
        </row>
        <row r="90">
          <cell r="B90">
            <v>7530</v>
          </cell>
          <cell r="D90" t="str">
            <v>Meal</v>
          </cell>
          <cell r="U90">
            <v>26</v>
          </cell>
          <cell r="V90">
            <v>150.61000000000001</v>
          </cell>
        </row>
        <row r="91">
          <cell r="B91">
            <v>7540</v>
          </cell>
          <cell r="D91" t="str">
            <v>Meal</v>
          </cell>
          <cell r="U91">
            <v>21</v>
          </cell>
          <cell r="V91">
            <v>81.79000000000002</v>
          </cell>
        </row>
        <row r="92">
          <cell r="B92">
            <v>7550</v>
          </cell>
          <cell r="D92" t="str">
            <v>Meal</v>
          </cell>
          <cell r="U92">
            <v>0</v>
          </cell>
          <cell r="V92">
            <v>0</v>
          </cell>
        </row>
        <row r="93">
          <cell r="B93">
            <v>8052</v>
          </cell>
          <cell r="D93" t="str">
            <v>Soup</v>
          </cell>
          <cell r="U93">
            <v>35</v>
          </cell>
          <cell r="V93">
            <v>83.17</v>
          </cell>
        </row>
        <row r="94">
          <cell r="B94">
            <v>8055</v>
          </cell>
          <cell r="D94" t="str">
            <v>Salad</v>
          </cell>
          <cell r="U94">
            <v>20</v>
          </cell>
          <cell r="V94">
            <v>34.200000000000003</v>
          </cell>
        </row>
        <row r="95">
          <cell r="B95">
            <v>8089</v>
          </cell>
          <cell r="D95" t="str">
            <v>Salad</v>
          </cell>
          <cell r="U95">
            <v>64</v>
          </cell>
          <cell r="V95">
            <v>120.17000000000002</v>
          </cell>
        </row>
        <row r="96">
          <cell r="B96">
            <v>8564</v>
          </cell>
          <cell r="D96" t="str">
            <v>Tubbed Salad</v>
          </cell>
          <cell r="U96">
            <v>42</v>
          </cell>
          <cell r="V96">
            <v>110.77999999999999</v>
          </cell>
        </row>
        <row r="97">
          <cell r="B97">
            <v>8859</v>
          </cell>
          <cell r="D97" t="str">
            <v>Tubbed Salad</v>
          </cell>
          <cell r="U97">
            <v>25</v>
          </cell>
          <cell r="V97">
            <v>121.75</v>
          </cell>
        </row>
        <row r="98">
          <cell r="B98">
            <v>9124</v>
          </cell>
          <cell r="D98" t="str">
            <v>Main</v>
          </cell>
          <cell r="U98">
            <v>24</v>
          </cell>
          <cell r="V98">
            <v>93.76</v>
          </cell>
        </row>
        <row r="99">
          <cell r="B99" t="str">
            <v>0163</v>
          </cell>
          <cell r="D99" t="str">
            <v>Kugel</v>
          </cell>
          <cell r="U99">
            <v>2</v>
          </cell>
          <cell r="V99">
            <v>5.98</v>
          </cell>
        </row>
        <row r="100">
          <cell r="B100" t="str">
            <v>0164</v>
          </cell>
          <cell r="D100" t="str">
            <v>Liver</v>
          </cell>
          <cell r="U100">
            <v>0</v>
          </cell>
          <cell r="V100">
            <v>0</v>
          </cell>
        </row>
        <row r="101">
          <cell r="U101">
            <v>0</v>
          </cell>
          <cell r="V101">
            <v>0</v>
          </cell>
        </row>
        <row r="102">
          <cell r="F102">
            <v>2579.2899999999995</v>
          </cell>
          <cell r="H102">
            <v>0</v>
          </cell>
          <cell r="J102">
            <v>2257.35</v>
          </cell>
          <cell r="L102">
            <v>0</v>
          </cell>
          <cell r="N102">
            <v>2309.4399999999996</v>
          </cell>
          <cell r="P102">
            <v>0</v>
          </cell>
          <cell r="R102">
            <v>2415.6</v>
          </cell>
          <cell r="T102">
            <v>97.296551724137913</v>
          </cell>
          <cell r="U102">
            <v>3190</v>
          </cell>
        </row>
      </sheetData>
      <sheetData sheetId="10">
        <row r="4">
          <cell r="B4">
            <v>547</v>
          </cell>
          <cell r="D4" t="str">
            <v>Misc</v>
          </cell>
          <cell r="Y4">
            <v>-1</v>
          </cell>
          <cell r="Z4">
            <v>-3.96</v>
          </cell>
        </row>
        <row r="5">
          <cell r="B5">
            <v>1674</v>
          </cell>
          <cell r="D5" t="str">
            <v>Tubbed Salad</v>
          </cell>
          <cell r="Y5">
            <v>35</v>
          </cell>
          <cell r="Z5">
            <v>91.97</v>
          </cell>
        </row>
        <row r="6">
          <cell r="B6">
            <v>1702</v>
          </cell>
          <cell r="D6" t="str">
            <v>Misc</v>
          </cell>
          <cell r="Y6">
            <v>0</v>
          </cell>
          <cell r="Z6">
            <v>0</v>
          </cell>
        </row>
        <row r="7">
          <cell r="B7">
            <v>1703</v>
          </cell>
          <cell r="D7" t="str">
            <v>Meal</v>
          </cell>
          <cell r="Y7">
            <v>18</v>
          </cell>
          <cell r="Z7">
            <v>104.11999999999999</v>
          </cell>
        </row>
        <row r="8">
          <cell r="B8">
            <v>1704</v>
          </cell>
          <cell r="D8" t="str">
            <v>Misc</v>
          </cell>
          <cell r="Y8">
            <v>3</v>
          </cell>
          <cell r="Z8">
            <v>5.99</v>
          </cell>
        </row>
        <row r="9">
          <cell r="B9">
            <v>1705</v>
          </cell>
          <cell r="D9" t="str">
            <v>Meal</v>
          </cell>
          <cell r="Y9">
            <v>18</v>
          </cell>
          <cell r="Z9">
            <v>107.82000000000001</v>
          </cell>
        </row>
        <row r="10">
          <cell r="B10">
            <v>1706</v>
          </cell>
          <cell r="D10" t="str">
            <v>Meal</v>
          </cell>
          <cell r="Y10">
            <v>16</v>
          </cell>
          <cell r="Z10">
            <v>59.29</v>
          </cell>
        </row>
        <row r="11">
          <cell r="B11">
            <v>1707</v>
          </cell>
          <cell r="D11" t="str">
            <v>Meal</v>
          </cell>
          <cell r="Y11">
            <v>19</v>
          </cell>
          <cell r="Z11">
            <v>95.539999999999992</v>
          </cell>
        </row>
        <row r="12">
          <cell r="B12">
            <v>1708</v>
          </cell>
          <cell r="D12" t="str">
            <v>Meal</v>
          </cell>
          <cell r="Y12">
            <v>31</v>
          </cell>
          <cell r="Z12">
            <v>161.41</v>
          </cell>
        </row>
        <row r="13">
          <cell r="B13">
            <v>1709</v>
          </cell>
          <cell r="D13" t="str">
            <v>Meal</v>
          </cell>
          <cell r="Y13">
            <v>19</v>
          </cell>
          <cell r="Z13">
            <v>98.67</v>
          </cell>
        </row>
        <row r="14">
          <cell r="B14">
            <v>1710</v>
          </cell>
          <cell r="D14" t="str">
            <v>Meal</v>
          </cell>
          <cell r="Y14">
            <v>5</v>
          </cell>
          <cell r="Z14">
            <v>22.45</v>
          </cell>
        </row>
        <row r="15">
          <cell r="B15">
            <v>1712</v>
          </cell>
          <cell r="D15" t="str">
            <v>Meal</v>
          </cell>
          <cell r="Y15">
            <v>0</v>
          </cell>
          <cell r="Z15">
            <v>0</v>
          </cell>
        </row>
        <row r="16">
          <cell r="B16">
            <v>1713</v>
          </cell>
          <cell r="D16" t="str">
            <v>Meal</v>
          </cell>
          <cell r="Y16">
            <v>18</v>
          </cell>
          <cell r="Z16">
            <v>97.14</v>
          </cell>
        </row>
        <row r="17">
          <cell r="B17">
            <v>1714</v>
          </cell>
          <cell r="D17" t="str">
            <v>Meal</v>
          </cell>
          <cell r="Y17">
            <v>15</v>
          </cell>
          <cell r="Z17">
            <v>36.300000000000004</v>
          </cell>
        </row>
        <row r="18">
          <cell r="B18">
            <v>1715</v>
          </cell>
          <cell r="D18" t="str">
            <v>Meal</v>
          </cell>
          <cell r="Y18">
            <v>14</v>
          </cell>
          <cell r="Z18">
            <v>54.069999999999993</v>
          </cell>
        </row>
        <row r="19">
          <cell r="B19">
            <v>1716</v>
          </cell>
          <cell r="D19" t="str">
            <v>Salad</v>
          </cell>
          <cell r="Y19">
            <v>25</v>
          </cell>
          <cell r="Z19">
            <v>54</v>
          </cell>
        </row>
        <row r="20">
          <cell r="B20">
            <v>1722</v>
          </cell>
          <cell r="D20" t="str">
            <v>Side</v>
          </cell>
          <cell r="Y20">
            <v>14</v>
          </cell>
          <cell r="Z20">
            <v>46.059999999999995</v>
          </cell>
        </row>
        <row r="21">
          <cell r="B21">
            <v>1723</v>
          </cell>
          <cell r="D21" t="str">
            <v>Side</v>
          </cell>
          <cell r="Y21">
            <v>42</v>
          </cell>
          <cell r="Z21">
            <v>119.57999999999998</v>
          </cell>
        </row>
        <row r="22">
          <cell r="B22">
            <v>1725</v>
          </cell>
          <cell r="D22" t="str">
            <v>Side</v>
          </cell>
          <cell r="Y22">
            <v>33</v>
          </cell>
          <cell r="Z22">
            <v>96.570000000000007</v>
          </cell>
        </row>
        <row r="23">
          <cell r="B23">
            <v>1732</v>
          </cell>
          <cell r="D23" t="str">
            <v>Meal</v>
          </cell>
          <cell r="Y23">
            <v>19</v>
          </cell>
          <cell r="Z23">
            <v>85.669999999999987</v>
          </cell>
        </row>
        <row r="24">
          <cell r="B24">
            <v>1733</v>
          </cell>
          <cell r="D24" t="str">
            <v>Meal</v>
          </cell>
          <cell r="Y24">
            <v>17</v>
          </cell>
          <cell r="Z24">
            <v>107.71000000000001</v>
          </cell>
        </row>
        <row r="25">
          <cell r="B25">
            <v>1734</v>
          </cell>
          <cell r="D25" t="str">
            <v>Salad</v>
          </cell>
          <cell r="Y25">
            <v>27</v>
          </cell>
          <cell r="Z25">
            <v>66.31</v>
          </cell>
        </row>
        <row r="26">
          <cell r="B26">
            <v>1735</v>
          </cell>
          <cell r="D26" t="str">
            <v>Side</v>
          </cell>
          <cell r="Y26">
            <v>22</v>
          </cell>
          <cell r="Z26">
            <v>69.92</v>
          </cell>
        </row>
        <row r="27">
          <cell r="B27">
            <v>2049</v>
          </cell>
          <cell r="D27" t="str">
            <v>Soup</v>
          </cell>
          <cell r="Y27">
            <v>30</v>
          </cell>
          <cell r="Z27">
            <v>71.22</v>
          </cell>
        </row>
        <row r="28">
          <cell r="B28">
            <v>2418</v>
          </cell>
          <cell r="D28" t="str">
            <v>Soup</v>
          </cell>
          <cell r="Y28">
            <v>36</v>
          </cell>
          <cell r="Z28">
            <v>83.16</v>
          </cell>
        </row>
        <row r="29">
          <cell r="B29">
            <v>2457</v>
          </cell>
          <cell r="D29" t="str">
            <v>Sandwich</v>
          </cell>
          <cell r="Y29">
            <v>52</v>
          </cell>
          <cell r="Z29">
            <v>100.28</v>
          </cell>
        </row>
        <row r="30">
          <cell r="B30">
            <v>2558</v>
          </cell>
          <cell r="D30" t="str">
            <v>Sandwich</v>
          </cell>
          <cell r="Y30">
            <v>17</v>
          </cell>
          <cell r="Z30">
            <v>65.430000000000007</v>
          </cell>
        </row>
        <row r="31">
          <cell r="B31">
            <v>2635</v>
          </cell>
          <cell r="D31" t="str">
            <v>Main</v>
          </cell>
          <cell r="Y31">
            <v>0</v>
          </cell>
          <cell r="Z31">
            <v>0</v>
          </cell>
        </row>
        <row r="32">
          <cell r="B32">
            <v>2629</v>
          </cell>
          <cell r="D32" t="str">
            <v>Salad</v>
          </cell>
          <cell r="Y32">
            <v>27</v>
          </cell>
          <cell r="Z32">
            <v>63.69</v>
          </cell>
        </row>
        <row r="33">
          <cell r="B33">
            <v>2645</v>
          </cell>
          <cell r="D33" t="str">
            <v>Side</v>
          </cell>
          <cell r="Y33">
            <v>41</v>
          </cell>
          <cell r="Z33">
            <v>84.34</v>
          </cell>
        </row>
        <row r="34">
          <cell r="B34">
            <v>2674</v>
          </cell>
          <cell r="D34" t="str">
            <v>Meal</v>
          </cell>
          <cell r="Y34">
            <v>42</v>
          </cell>
          <cell r="Z34">
            <v>209.07999999999998</v>
          </cell>
        </row>
        <row r="35">
          <cell r="B35">
            <v>2678</v>
          </cell>
          <cell r="D35" t="str">
            <v>Tubbed Salad</v>
          </cell>
          <cell r="Y35">
            <v>35</v>
          </cell>
          <cell r="Z35">
            <v>174.15000000000003</v>
          </cell>
        </row>
        <row r="36">
          <cell r="B36">
            <v>2679</v>
          </cell>
          <cell r="D36" t="str">
            <v>Salad</v>
          </cell>
          <cell r="Y36">
            <v>18</v>
          </cell>
          <cell r="Z36">
            <v>35.42</v>
          </cell>
        </row>
        <row r="37">
          <cell r="B37">
            <v>2696</v>
          </cell>
          <cell r="D37" t="str">
            <v>Tubbed Salad</v>
          </cell>
          <cell r="Y37">
            <v>32</v>
          </cell>
          <cell r="Z37">
            <v>158.17999999999998</v>
          </cell>
        </row>
        <row r="38">
          <cell r="B38">
            <v>2851</v>
          </cell>
          <cell r="D38" t="str">
            <v>Side</v>
          </cell>
          <cell r="Y38">
            <v>62</v>
          </cell>
          <cell r="Z38">
            <v>121.98</v>
          </cell>
        </row>
        <row r="39">
          <cell r="B39">
            <v>2929</v>
          </cell>
          <cell r="D39" t="str">
            <v>Meal</v>
          </cell>
          <cell r="Y39">
            <v>19</v>
          </cell>
          <cell r="Z39">
            <v>75.42</v>
          </cell>
        </row>
        <row r="40">
          <cell r="B40">
            <v>3011</v>
          </cell>
          <cell r="D40" t="str">
            <v>Sandwich</v>
          </cell>
          <cell r="Y40">
            <v>53</v>
          </cell>
          <cell r="Z40">
            <v>104.37</v>
          </cell>
        </row>
        <row r="41">
          <cell r="B41">
            <v>3032</v>
          </cell>
          <cell r="D41" t="str">
            <v>Salad</v>
          </cell>
          <cell r="Y41">
            <v>23</v>
          </cell>
          <cell r="Z41">
            <v>56.03</v>
          </cell>
        </row>
        <row r="42">
          <cell r="B42">
            <v>3040</v>
          </cell>
          <cell r="D42" t="str">
            <v>Fish</v>
          </cell>
          <cell r="Y42">
            <v>13</v>
          </cell>
          <cell r="Z42">
            <v>56.870000000000005</v>
          </cell>
        </row>
        <row r="43">
          <cell r="B43">
            <v>3042</v>
          </cell>
          <cell r="D43" t="str">
            <v>Soup</v>
          </cell>
          <cell r="Y43">
            <v>47</v>
          </cell>
          <cell r="Z43">
            <v>111.61</v>
          </cell>
        </row>
        <row r="44">
          <cell r="B44">
            <v>3076</v>
          </cell>
          <cell r="D44" t="str">
            <v>Salad</v>
          </cell>
          <cell r="Y44">
            <v>0</v>
          </cell>
          <cell r="Z44">
            <v>0</v>
          </cell>
        </row>
        <row r="45">
          <cell r="B45">
            <v>3043</v>
          </cell>
          <cell r="D45" t="str">
            <v>Soup</v>
          </cell>
          <cell r="Y45">
            <v>51</v>
          </cell>
          <cell r="Z45">
            <v>117.81</v>
          </cell>
        </row>
        <row r="46">
          <cell r="B46">
            <v>3081</v>
          </cell>
          <cell r="D46" t="str">
            <v>Soup</v>
          </cell>
          <cell r="Y46">
            <v>37</v>
          </cell>
          <cell r="Z46">
            <v>82.93</v>
          </cell>
        </row>
        <row r="47">
          <cell r="B47">
            <v>3091</v>
          </cell>
          <cell r="D47" t="str">
            <v>Salad</v>
          </cell>
          <cell r="Y47">
            <v>20</v>
          </cell>
          <cell r="Z47">
            <v>45.8</v>
          </cell>
        </row>
        <row r="48">
          <cell r="B48">
            <v>3096</v>
          </cell>
          <cell r="D48" t="str">
            <v>Salad</v>
          </cell>
          <cell r="Y48">
            <v>8</v>
          </cell>
          <cell r="Z48">
            <v>16.07</v>
          </cell>
        </row>
        <row r="49">
          <cell r="B49">
            <v>3094</v>
          </cell>
          <cell r="D49" t="str">
            <v>Salad</v>
          </cell>
          <cell r="Y49">
            <v>30</v>
          </cell>
          <cell r="Z49">
            <v>76.66</v>
          </cell>
        </row>
        <row r="50">
          <cell r="B50">
            <v>3160</v>
          </cell>
          <cell r="D50" t="str">
            <v>Side</v>
          </cell>
          <cell r="Y50">
            <v>45</v>
          </cell>
          <cell r="Z50">
            <v>73</v>
          </cell>
        </row>
        <row r="51">
          <cell r="B51">
            <v>3254</v>
          </cell>
          <cell r="D51" t="str">
            <v>Side</v>
          </cell>
          <cell r="Y51">
            <v>60</v>
          </cell>
          <cell r="Z51">
            <v>206.61</v>
          </cell>
        </row>
        <row r="52">
          <cell r="B52">
            <v>3600</v>
          </cell>
          <cell r="D52" t="str">
            <v>Main</v>
          </cell>
          <cell r="Y52">
            <v>0</v>
          </cell>
          <cell r="Z52">
            <v>0</v>
          </cell>
        </row>
        <row r="53">
          <cell r="B53">
            <v>3601</v>
          </cell>
          <cell r="D53" t="str">
            <v>Main</v>
          </cell>
          <cell r="Y53">
            <v>0</v>
          </cell>
          <cell r="Z53">
            <v>0</v>
          </cell>
        </row>
        <row r="54">
          <cell r="B54">
            <v>3284</v>
          </cell>
          <cell r="D54" t="str">
            <v>Sandwich</v>
          </cell>
          <cell r="Y54">
            <v>63</v>
          </cell>
          <cell r="Z54">
            <v>245.37</v>
          </cell>
        </row>
        <row r="55">
          <cell r="B55">
            <v>3606</v>
          </cell>
          <cell r="D55" t="str">
            <v>Main</v>
          </cell>
          <cell r="Y55">
            <v>0</v>
          </cell>
          <cell r="Z55">
            <v>0</v>
          </cell>
        </row>
        <row r="56">
          <cell r="B56">
            <v>3602</v>
          </cell>
          <cell r="D56" t="str">
            <v>Main</v>
          </cell>
          <cell r="Y56">
            <v>25</v>
          </cell>
          <cell r="Z56">
            <v>115.25000000000001</v>
          </cell>
        </row>
        <row r="57">
          <cell r="B57">
            <v>3609</v>
          </cell>
          <cell r="D57" t="str">
            <v>Sandwich</v>
          </cell>
          <cell r="Y57">
            <v>51</v>
          </cell>
          <cell r="Z57">
            <v>95.110000000000014</v>
          </cell>
        </row>
        <row r="58">
          <cell r="B58">
            <v>3610</v>
          </cell>
          <cell r="D58" t="str">
            <v>Sandwich</v>
          </cell>
          <cell r="Y58">
            <v>72</v>
          </cell>
          <cell r="Z58">
            <v>211.23000000000002</v>
          </cell>
        </row>
        <row r="59">
          <cell r="B59">
            <v>3618</v>
          </cell>
          <cell r="D59" t="str">
            <v>Sandwich</v>
          </cell>
          <cell r="Y59">
            <v>79</v>
          </cell>
          <cell r="Z59">
            <v>153.61000000000001</v>
          </cell>
        </row>
        <row r="60">
          <cell r="B60">
            <v>3641</v>
          </cell>
          <cell r="D60" t="str">
            <v>Sandwich</v>
          </cell>
          <cell r="Y60">
            <v>65</v>
          </cell>
          <cell r="Z60">
            <v>128.94999999999999</v>
          </cell>
        </row>
        <row r="61">
          <cell r="B61">
            <v>4001</v>
          </cell>
          <cell r="D61" t="str">
            <v>Salad</v>
          </cell>
          <cell r="Y61">
            <v>27</v>
          </cell>
          <cell r="Z61">
            <v>50.93</v>
          </cell>
        </row>
        <row r="62">
          <cell r="B62">
            <v>4037</v>
          </cell>
          <cell r="D62" t="str">
            <v>Kugel</v>
          </cell>
          <cell r="Y62">
            <v>1</v>
          </cell>
          <cell r="Z62">
            <v>3.89</v>
          </cell>
        </row>
        <row r="63">
          <cell r="B63">
            <v>4043</v>
          </cell>
          <cell r="D63" t="str">
            <v>Soup</v>
          </cell>
          <cell r="Y63">
            <v>76</v>
          </cell>
          <cell r="Z63">
            <v>176.12</v>
          </cell>
        </row>
        <row r="64">
          <cell r="B64">
            <v>4178</v>
          </cell>
          <cell r="D64" t="str">
            <v>Sandwich</v>
          </cell>
          <cell r="Y64">
            <v>72</v>
          </cell>
          <cell r="Z64">
            <v>142.47</v>
          </cell>
        </row>
        <row r="65">
          <cell r="B65">
            <v>4521</v>
          </cell>
          <cell r="D65" t="str">
            <v>Salad</v>
          </cell>
          <cell r="Y65">
            <v>56</v>
          </cell>
          <cell r="Z65">
            <v>108.34</v>
          </cell>
        </row>
        <row r="66">
          <cell r="B66">
            <v>4795</v>
          </cell>
          <cell r="D66" t="str">
            <v>Sandwich</v>
          </cell>
          <cell r="Y66">
            <v>75</v>
          </cell>
          <cell r="Z66">
            <v>292.45</v>
          </cell>
        </row>
        <row r="67">
          <cell r="B67">
            <v>5007</v>
          </cell>
          <cell r="D67" t="str">
            <v>Salad</v>
          </cell>
          <cell r="Y67">
            <v>2</v>
          </cell>
          <cell r="Z67">
            <v>2.56</v>
          </cell>
        </row>
        <row r="68">
          <cell r="B68">
            <v>4845</v>
          </cell>
          <cell r="D68" t="str">
            <v>Salad</v>
          </cell>
          <cell r="Y68">
            <v>4</v>
          </cell>
          <cell r="Z68">
            <v>6.76</v>
          </cell>
        </row>
        <row r="69">
          <cell r="B69">
            <v>5013</v>
          </cell>
          <cell r="D69" t="str">
            <v>Sandwich</v>
          </cell>
          <cell r="Y69">
            <v>70</v>
          </cell>
          <cell r="Z69">
            <v>137.1</v>
          </cell>
        </row>
        <row r="70">
          <cell r="B70">
            <v>5016</v>
          </cell>
          <cell r="D70" t="str">
            <v>Liver</v>
          </cell>
          <cell r="Y70">
            <v>302</v>
          </cell>
          <cell r="Z70">
            <v>1356.76</v>
          </cell>
        </row>
        <row r="71">
          <cell r="B71">
            <v>5021</v>
          </cell>
          <cell r="D71" t="str">
            <v>Salad</v>
          </cell>
          <cell r="Y71">
            <v>10</v>
          </cell>
          <cell r="Z71">
            <v>21.43</v>
          </cell>
        </row>
        <row r="72">
          <cell r="B72">
            <v>5022</v>
          </cell>
          <cell r="D72" t="str">
            <v>Salad</v>
          </cell>
          <cell r="Y72">
            <v>108</v>
          </cell>
          <cell r="Z72">
            <v>206.92</v>
          </cell>
        </row>
        <row r="73">
          <cell r="B73">
            <v>5045</v>
          </cell>
          <cell r="D73" t="str">
            <v>Liver</v>
          </cell>
          <cell r="Y73">
            <v>0</v>
          </cell>
          <cell r="Z73">
            <v>0</v>
          </cell>
        </row>
        <row r="74">
          <cell r="B74">
            <v>5035</v>
          </cell>
          <cell r="D74" t="str">
            <v>Salad</v>
          </cell>
          <cell r="Y74">
            <v>12</v>
          </cell>
          <cell r="Z74">
            <v>27.24</v>
          </cell>
        </row>
        <row r="75">
          <cell r="B75">
            <v>5056</v>
          </cell>
          <cell r="D75" t="str">
            <v>Salad</v>
          </cell>
          <cell r="Y75">
            <v>46</v>
          </cell>
          <cell r="Z75">
            <v>107.06</v>
          </cell>
        </row>
        <row r="76">
          <cell r="B76">
            <v>5072</v>
          </cell>
          <cell r="D76" t="str">
            <v>Salad</v>
          </cell>
          <cell r="Y76">
            <v>0</v>
          </cell>
          <cell r="Z76">
            <v>0</v>
          </cell>
        </row>
        <row r="77">
          <cell r="B77">
            <v>5060</v>
          </cell>
          <cell r="D77" t="str">
            <v>Fish</v>
          </cell>
          <cell r="Y77">
            <v>20</v>
          </cell>
          <cell r="Z77">
            <v>96.800000000000011</v>
          </cell>
        </row>
        <row r="78">
          <cell r="B78">
            <v>5075</v>
          </cell>
          <cell r="D78" t="str">
            <v>Salad</v>
          </cell>
          <cell r="Y78">
            <v>30</v>
          </cell>
          <cell r="Z78">
            <v>55.3</v>
          </cell>
        </row>
        <row r="79">
          <cell r="B79">
            <v>5092</v>
          </cell>
          <cell r="D79" t="str">
            <v>Salad</v>
          </cell>
          <cell r="Y79">
            <v>0</v>
          </cell>
          <cell r="Z79">
            <v>0</v>
          </cell>
        </row>
        <row r="80">
          <cell r="B80">
            <v>5095</v>
          </cell>
          <cell r="D80" t="str">
            <v>Salad</v>
          </cell>
          <cell r="Y80">
            <v>30</v>
          </cell>
          <cell r="Z80">
            <v>75.97999999999999</v>
          </cell>
        </row>
        <row r="81">
          <cell r="B81">
            <v>5289</v>
          </cell>
          <cell r="D81" t="str">
            <v>Soup</v>
          </cell>
          <cell r="Y81">
            <v>40</v>
          </cell>
          <cell r="Z81">
            <v>94.88</v>
          </cell>
        </row>
        <row r="82">
          <cell r="B82">
            <v>5592</v>
          </cell>
          <cell r="D82" t="str">
            <v>Salad</v>
          </cell>
          <cell r="Y82">
            <v>27</v>
          </cell>
          <cell r="Z82">
            <v>67.820000000000007</v>
          </cell>
        </row>
        <row r="83">
          <cell r="B83">
            <v>5656</v>
          </cell>
          <cell r="D83" t="str">
            <v>Kugel</v>
          </cell>
          <cell r="Y83">
            <v>180</v>
          </cell>
          <cell r="Z83">
            <v>388.65000000000003</v>
          </cell>
        </row>
        <row r="84">
          <cell r="B84">
            <v>5771</v>
          </cell>
          <cell r="D84" t="str">
            <v>Salad</v>
          </cell>
          <cell r="Y84">
            <v>50</v>
          </cell>
          <cell r="Z84">
            <v>102.67999999999999</v>
          </cell>
        </row>
        <row r="85">
          <cell r="B85">
            <v>6153</v>
          </cell>
          <cell r="D85" t="str">
            <v>Salad</v>
          </cell>
          <cell r="Y85">
            <v>4</v>
          </cell>
          <cell r="Z85">
            <v>19.96</v>
          </cell>
        </row>
        <row r="86">
          <cell r="B86">
            <v>5935</v>
          </cell>
          <cell r="D86" t="str">
            <v>Meal</v>
          </cell>
          <cell r="Y86">
            <v>40</v>
          </cell>
          <cell r="Z86">
            <v>199.6</v>
          </cell>
        </row>
        <row r="87">
          <cell r="B87">
            <v>7520</v>
          </cell>
          <cell r="D87" t="str">
            <v>Meal</v>
          </cell>
          <cell r="Y87">
            <v>1</v>
          </cell>
          <cell r="Z87">
            <v>4.25</v>
          </cell>
        </row>
        <row r="88">
          <cell r="B88">
            <v>6840</v>
          </cell>
          <cell r="D88" t="str">
            <v>Meal</v>
          </cell>
          <cell r="Y88">
            <v>0</v>
          </cell>
          <cell r="Z88">
            <v>0</v>
          </cell>
        </row>
        <row r="89">
          <cell r="B89">
            <v>6291</v>
          </cell>
          <cell r="D89" t="str">
            <v>Meal</v>
          </cell>
          <cell r="Y89">
            <v>15</v>
          </cell>
          <cell r="Z89">
            <v>63.349999999999994</v>
          </cell>
        </row>
        <row r="90">
          <cell r="B90">
            <v>6327</v>
          </cell>
          <cell r="D90" t="str">
            <v>Salad</v>
          </cell>
          <cell r="Y90">
            <v>27</v>
          </cell>
          <cell r="Z90">
            <v>53.33</v>
          </cell>
        </row>
        <row r="91">
          <cell r="B91">
            <v>7530</v>
          </cell>
          <cell r="D91" t="str">
            <v>Meal</v>
          </cell>
          <cell r="Y91">
            <v>26</v>
          </cell>
          <cell r="Z91">
            <v>164.95</v>
          </cell>
        </row>
        <row r="92">
          <cell r="B92">
            <v>7550</v>
          </cell>
          <cell r="D92" t="str">
            <v>Meal</v>
          </cell>
          <cell r="Y92">
            <v>0</v>
          </cell>
          <cell r="Z92">
            <v>0</v>
          </cell>
        </row>
        <row r="93">
          <cell r="B93">
            <v>7540</v>
          </cell>
          <cell r="D93" t="str">
            <v>Meal</v>
          </cell>
          <cell r="Y93">
            <v>18</v>
          </cell>
          <cell r="Z93">
            <v>71.42</v>
          </cell>
        </row>
        <row r="94">
          <cell r="B94">
            <v>8052</v>
          </cell>
          <cell r="D94" t="str">
            <v>Soup</v>
          </cell>
          <cell r="Y94">
            <v>31</v>
          </cell>
          <cell r="Z94">
            <v>73.14</v>
          </cell>
        </row>
        <row r="95">
          <cell r="B95">
            <v>8055</v>
          </cell>
          <cell r="D95" t="str">
            <v>Salad</v>
          </cell>
          <cell r="Y95">
            <v>28</v>
          </cell>
          <cell r="Z95">
            <v>43.32</v>
          </cell>
        </row>
        <row r="96">
          <cell r="B96">
            <v>8089</v>
          </cell>
          <cell r="D96" t="str">
            <v>Salad</v>
          </cell>
          <cell r="Y96">
            <v>46</v>
          </cell>
          <cell r="Z96">
            <v>87.64</v>
          </cell>
        </row>
        <row r="97">
          <cell r="B97">
            <v>8745</v>
          </cell>
          <cell r="D97" t="str">
            <v>Sandwich</v>
          </cell>
          <cell r="Y97">
            <v>0</v>
          </cell>
          <cell r="Z97">
            <v>0</v>
          </cell>
        </row>
        <row r="98">
          <cell r="B98">
            <v>8564</v>
          </cell>
          <cell r="D98" t="str">
            <v>Tubbed Salad</v>
          </cell>
          <cell r="Y98">
            <v>39</v>
          </cell>
          <cell r="Z98">
            <v>102.57000000000001</v>
          </cell>
        </row>
        <row r="99">
          <cell r="B99" t="str">
            <v>0164</v>
          </cell>
          <cell r="D99" t="str">
            <v>Liver</v>
          </cell>
          <cell r="Y99">
            <v>0</v>
          </cell>
          <cell r="Z99">
            <v>0</v>
          </cell>
        </row>
        <row r="100">
          <cell r="B100">
            <v>8859</v>
          </cell>
          <cell r="D100" t="str">
            <v>Tubbed Salad</v>
          </cell>
          <cell r="Y100">
            <v>32</v>
          </cell>
          <cell r="Z100">
            <v>159.17999999999998</v>
          </cell>
        </row>
        <row r="101">
          <cell r="B101">
            <v>9124</v>
          </cell>
          <cell r="D101" t="str">
            <v>Main</v>
          </cell>
          <cell r="Y101">
            <v>21</v>
          </cell>
          <cell r="Z101">
            <v>83.789999999999992</v>
          </cell>
        </row>
        <row r="102">
          <cell r="B102" t="str">
            <v>0163</v>
          </cell>
          <cell r="D102" t="str">
            <v>Kugel</v>
          </cell>
          <cell r="Y102">
            <v>26</v>
          </cell>
          <cell r="Z102">
            <v>76.84</v>
          </cell>
        </row>
        <row r="103">
          <cell r="B103" t="str">
            <v>0413</v>
          </cell>
          <cell r="D103" t="str">
            <v>Meal</v>
          </cell>
          <cell r="Y103">
            <v>1</v>
          </cell>
          <cell r="Z103">
            <v>0.99</v>
          </cell>
        </row>
        <row r="104">
          <cell r="Y104">
            <v>0</v>
          </cell>
          <cell r="Z104">
            <v>0</v>
          </cell>
        </row>
        <row r="105">
          <cell r="F105">
            <v>2322.099999999999</v>
          </cell>
          <cell r="H105">
            <v>23.06</v>
          </cell>
          <cell r="J105">
            <v>2277.8899999999985</v>
          </cell>
          <cell r="L105">
            <v>0</v>
          </cell>
          <cell r="N105">
            <v>2542.3999999999996</v>
          </cell>
          <cell r="P105">
            <v>21.73103448275862</v>
          </cell>
          <cell r="R105">
            <v>2300.3399999999992</v>
          </cell>
          <cell r="T105">
            <v>0</v>
          </cell>
          <cell r="Y105">
            <v>3155</v>
          </cell>
        </row>
      </sheetData>
      <sheetData sheetId="11">
        <row r="69">
          <cell r="E69">
            <v>116.91034482758623</v>
          </cell>
          <cell r="G69">
            <v>233.33448275862074</v>
          </cell>
          <cell r="I69">
            <v>146.78103448275863</v>
          </cell>
          <cell r="K69">
            <v>136.04827586206898</v>
          </cell>
          <cell r="M69">
            <v>95.365517241379308</v>
          </cell>
        </row>
      </sheetData>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shboard - v080520"/>
      <sheetName val="Dashboard"/>
      <sheetName val="Products"/>
      <sheetName val="Access"/>
      <sheetName val="Deal"/>
      <sheetName val="Sales"/>
      <sheetName val="Returns"/>
      <sheetName val="50%"/>
      <sheetName val="CRN Template"/>
      <sheetName val="Return Template - Cat"/>
      <sheetName val="Return Template - Item"/>
      <sheetName val="Datas - Draft"/>
    </sheetNames>
    <sheetDataSet>
      <sheetData sheetId="0"/>
      <sheetData sheetId="1"/>
      <sheetData sheetId="2">
        <row r="4">
          <cell r="A4" t="str">
            <v>ITEM</v>
          </cell>
          <cell r="B4" t="str">
            <v>DESCRIPTION</v>
          </cell>
          <cell r="C4" t="str">
            <v>SIZE</v>
          </cell>
          <cell r="D4" t="str">
            <v>MEATY</v>
          </cell>
          <cell r="E4" t="str">
            <v>CATEGORY</v>
          </cell>
          <cell r="F4" t="str">
            <v>SHELF LIFE (DAYS)</v>
          </cell>
          <cell r="G4" t="str">
            <v>RECIPE</v>
          </cell>
          <cell r="H4" t="str">
            <v>SELL PRICE</v>
          </cell>
          <cell r="I4" t="str">
            <v>RETAIL PRICE</v>
          </cell>
          <cell r="J4" t="str">
            <v>NET SOLD</v>
          </cell>
          <cell r="K4" t="str">
            <v>RETURNS</v>
          </cell>
          <cell r="L4">
            <v>0.5</v>
          </cell>
          <cell r="M4" t="str">
            <v>SPARE</v>
          </cell>
        </row>
        <row r="5">
          <cell r="A5">
            <v>1258</v>
          </cell>
          <cell r="B5" t="str">
            <v>Peeled Pomegranates</v>
          </cell>
          <cell r="C5"/>
          <cell r="D5" t="str">
            <v>Parev</v>
          </cell>
          <cell r="E5" t="str">
            <v>Seasonal</v>
          </cell>
          <cell r="F5"/>
          <cell r="G5" t="str">
            <v>Halperns</v>
          </cell>
          <cell r="H5">
            <v>2.2148148148148148</v>
          </cell>
          <cell r="I5">
            <v>2.99</v>
          </cell>
          <cell r="J5" t="str">
            <v/>
          </cell>
          <cell r="K5" t="str">
            <v/>
          </cell>
          <cell r="L5" t="str">
            <v/>
          </cell>
          <cell r="M5"/>
        </row>
        <row r="6">
          <cell r="A6">
            <v>1674</v>
          </cell>
          <cell r="B6" t="str">
            <v>Veg Snack With 1000 Island</v>
          </cell>
          <cell r="C6"/>
          <cell r="D6" t="str">
            <v>Parev</v>
          </cell>
          <cell r="E6" t="str">
            <v>Tubbed Salad</v>
          </cell>
          <cell r="F6">
            <v>14</v>
          </cell>
          <cell r="G6" t="str">
            <v xml:space="preserve">Halperns </v>
          </cell>
          <cell r="H6">
            <v>1.9629629629629628</v>
          </cell>
          <cell r="I6">
            <v>2.65</v>
          </cell>
          <cell r="J6">
            <v>59</v>
          </cell>
          <cell r="K6">
            <v>5</v>
          </cell>
          <cell r="L6">
            <v>0</v>
          </cell>
          <cell r="M6"/>
        </row>
        <row r="7">
          <cell r="A7">
            <v>1702</v>
          </cell>
          <cell r="B7" t="str">
            <v>Galareta with Egg</v>
          </cell>
          <cell r="C7" t="str">
            <v>180 G</v>
          </cell>
          <cell r="D7" t="str">
            <v>Meaty</v>
          </cell>
          <cell r="E7" t="str">
            <v>Salad</v>
          </cell>
          <cell r="F7">
            <v>8</v>
          </cell>
          <cell r="G7" t="str">
            <v>Shefa</v>
          </cell>
          <cell r="H7">
            <v>1.4740740740740739</v>
          </cell>
          <cell r="I7">
            <v>1.99</v>
          </cell>
          <cell r="J7">
            <v>6</v>
          </cell>
          <cell r="K7">
            <v>14</v>
          </cell>
          <cell r="L7">
            <v>0</v>
          </cell>
          <cell r="M7"/>
        </row>
        <row r="8">
          <cell r="A8">
            <v>1703</v>
          </cell>
          <cell r="B8" t="str">
            <v>Chicken Shwarma</v>
          </cell>
          <cell r="C8" t="str">
            <v>300 G</v>
          </cell>
          <cell r="D8" t="str">
            <v>Meaty</v>
          </cell>
          <cell r="E8" t="str">
            <v>Meal</v>
          </cell>
          <cell r="F8">
            <v>10</v>
          </cell>
          <cell r="G8" t="str">
            <v>Shefa</v>
          </cell>
          <cell r="H8">
            <v>5.177777777777778</v>
          </cell>
          <cell r="I8">
            <v>6.99</v>
          </cell>
          <cell r="J8">
            <v>5</v>
          </cell>
          <cell r="K8">
            <v>20</v>
          </cell>
          <cell r="L8">
            <v>7</v>
          </cell>
          <cell r="M8"/>
        </row>
        <row r="9">
          <cell r="A9">
            <v>1704</v>
          </cell>
          <cell r="B9" t="str">
            <v>Meat Borekas</v>
          </cell>
          <cell r="C9" t="str">
            <v>2 units</v>
          </cell>
          <cell r="D9" t="str">
            <v>Meaty</v>
          </cell>
          <cell r="E9" t="str">
            <v>Misc</v>
          </cell>
          <cell r="F9">
            <v>8</v>
          </cell>
          <cell r="G9" t="str">
            <v>Shefa</v>
          </cell>
          <cell r="H9">
            <v>2.9555555555555557</v>
          </cell>
          <cell r="I9">
            <v>3.99</v>
          </cell>
          <cell r="J9">
            <v>0</v>
          </cell>
          <cell r="K9">
            <v>0</v>
          </cell>
          <cell r="L9">
            <v>0</v>
          </cell>
          <cell r="M9"/>
        </row>
        <row r="10">
          <cell r="A10">
            <v>1705</v>
          </cell>
          <cell r="B10" t="str">
            <v>Sweet &amp; Sour Chicken</v>
          </cell>
          <cell r="C10" t="str">
            <v>470 G</v>
          </cell>
          <cell r="D10" t="str">
            <v>Meaty</v>
          </cell>
          <cell r="E10" t="str">
            <v>Meal</v>
          </cell>
          <cell r="F10">
            <v>10</v>
          </cell>
          <cell r="G10" t="str">
            <v>Shefa</v>
          </cell>
          <cell r="H10">
            <v>4.4370370370370367</v>
          </cell>
          <cell r="I10">
            <v>5.99</v>
          </cell>
          <cell r="J10">
            <v>27</v>
          </cell>
          <cell r="K10">
            <v>17</v>
          </cell>
          <cell r="L10">
            <v>6</v>
          </cell>
          <cell r="M10"/>
        </row>
        <row r="11">
          <cell r="A11">
            <v>1706</v>
          </cell>
          <cell r="B11" t="str">
            <v>Beef Burgers with Potato Wedges</v>
          </cell>
          <cell r="C11" t="str">
            <v>400 G</v>
          </cell>
          <cell r="D11" t="str">
            <v>Meaty</v>
          </cell>
          <cell r="E11" t="str">
            <v>Meal</v>
          </cell>
          <cell r="F11">
            <v>10</v>
          </cell>
          <cell r="G11" t="str">
            <v>Shefa</v>
          </cell>
          <cell r="H11">
            <v>3.2518518518518515</v>
          </cell>
          <cell r="I11">
            <v>4.3899999999999997</v>
          </cell>
          <cell r="J11">
            <v>1</v>
          </cell>
          <cell r="K11">
            <v>39</v>
          </cell>
          <cell r="L11">
            <v>17</v>
          </cell>
          <cell r="M11"/>
        </row>
        <row r="12">
          <cell r="A12">
            <v>1707</v>
          </cell>
          <cell r="B12" t="str">
            <v>Beef Stir Fry</v>
          </cell>
          <cell r="C12" t="str">
            <v>470 G</v>
          </cell>
          <cell r="D12" t="str">
            <v>Meaty</v>
          </cell>
          <cell r="E12" t="str">
            <v>Meal</v>
          </cell>
          <cell r="F12">
            <v>10</v>
          </cell>
          <cell r="G12" t="str">
            <v>Shefa</v>
          </cell>
          <cell r="H12">
            <v>4.0666666666666664</v>
          </cell>
          <cell r="I12">
            <v>5.49</v>
          </cell>
          <cell r="J12">
            <v>11</v>
          </cell>
          <cell r="K12">
            <v>18</v>
          </cell>
          <cell r="L12">
            <v>8</v>
          </cell>
          <cell r="M12"/>
        </row>
        <row r="13">
          <cell r="A13">
            <v>1708</v>
          </cell>
          <cell r="B13" t="str">
            <v>Braised Chicken Liver with Onions</v>
          </cell>
          <cell r="C13" t="str">
            <v>350 G</v>
          </cell>
          <cell r="D13" t="str">
            <v>Meaty</v>
          </cell>
          <cell r="E13" t="str">
            <v>Meal</v>
          </cell>
          <cell r="F13">
            <v>10</v>
          </cell>
          <cell r="G13" t="str">
            <v>Shefa</v>
          </cell>
          <cell r="H13">
            <v>4.0666666666666664</v>
          </cell>
          <cell r="I13">
            <v>5.49</v>
          </cell>
          <cell r="J13">
            <v>71</v>
          </cell>
          <cell r="K13">
            <v>9</v>
          </cell>
          <cell r="L13">
            <v>0</v>
          </cell>
          <cell r="M13"/>
        </row>
        <row r="14">
          <cell r="A14">
            <v>1709</v>
          </cell>
          <cell r="B14" t="str">
            <v>Chicken Curry Rogan Josh</v>
          </cell>
          <cell r="C14" t="str">
            <v>470 G</v>
          </cell>
          <cell r="D14" t="str">
            <v>Meaty</v>
          </cell>
          <cell r="E14" t="str">
            <v>Meal</v>
          </cell>
          <cell r="F14">
            <v>10</v>
          </cell>
          <cell r="G14" t="str">
            <v>Shefa</v>
          </cell>
          <cell r="H14">
            <v>4.8074074074074069</v>
          </cell>
          <cell r="I14">
            <v>6.49</v>
          </cell>
          <cell r="J14">
            <v>0</v>
          </cell>
          <cell r="K14">
            <v>0</v>
          </cell>
          <cell r="L14">
            <v>0</v>
          </cell>
          <cell r="M14"/>
        </row>
        <row r="15">
          <cell r="A15">
            <v>1710</v>
          </cell>
          <cell r="B15" t="str">
            <v>Chinese Shredded Beef</v>
          </cell>
          <cell r="C15" t="str">
            <v>400 G</v>
          </cell>
          <cell r="D15" t="str">
            <v>Meaty</v>
          </cell>
          <cell r="E15" t="str">
            <v>Meal</v>
          </cell>
          <cell r="F15">
            <v>10</v>
          </cell>
          <cell r="G15" t="str">
            <v>Shefa</v>
          </cell>
          <cell r="H15">
            <v>3.325925925925926</v>
          </cell>
          <cell r="I15">
            <v>4.49</v>
          </cell>
          <cell r="J15" t="str">
            <v/>
          </cell>
          <cell r="K15" t="str">
            <v/>
          </cell>
          <cell r="L15" t="str">
            <v/>
          </cell>
          <cell r="M15"/>
        </row>
        <row r="16">
          <cell r="A16">
            <v>1712</v>
          </cell>
          <cell r="B16" t="str">
            <v>Parev Cholent</v>
          </cell>
          <cell r="C16" t="str">
            <v>700 G</v>
          </cell>
          <cell r="D16" t="str">
            <v>Parev</v>
          </cell>
          <cell r="E16" t="str">
            <v>Meal</v>
          </cell>
          <cell r="F16">
            <v>10</v>
          </cell>
          <cell r="G16" t="str">
            <v>Shefa</v>
          </cell>
          <cell r="H16">
            <v>3.325925925925926</v>
          </cell>
          <cell r="I16">
            <v>4.49</v>
          </cell>
          <cell r="J16" t="str">
            <v/>
          </cell>
          <cell r="K16" t="str">
            <v/>
          </cell>
          <cell r="L16" t="str">
            <v/>
          </cell>
          <cell r="M16"/>
        </row>
        <row r="17">
          <cell r="A17">
            <v>1713</v>
          </cell>
          <cell r="B17" t="str">
            <v>Steak in Red Wine Sauce</v>
          </cell>
          <cell r="C17" t="str">
            <v>350 G</v>
          </cell>
          <cell r="D17" t="str">
            <v>Meaty</v>
          </cell>
          <cell r="E17" t="str">
            <v>Meal</v>
          </cell>
          <cell r="F17">
            <v>10</v>
          </cell>
          <cell r="G17" t="str">
            <v>Shefa</v>
          </cell>
          <cell r="H17">
            <v>5.177777777777778</v>
          </cell>
          <cell r="I17">
            <v>6.99</v>
          </cell>
          <cell r="J17" t="str">
            <v/>
          </cell>
          <cell r="K17" t="str">
            <v/>
          </cell>
          <cell r="L17" t="str">
            <v/>
          </cell>
          <cell r="M17"/>
        </row>
        <row r="18">
          <cell r="A18">
            <v>1714</v>
          </cell>
          <cell r="B18" t="str">
            <v>Sticky Chinese Chicken Wings</v>
          </cell>
          <cell r="C18" t="str">
            <v>500 G</v>
          </cell>
          <cell r="D18" t="str">
            <v>Meaty</v>
          </cell>
          <cell r="E18" t="str">
            <v>Meal</v>
          </cell>
          <cell r="F18">
            <v>10</v>
          </cell>
          <cell r="G18" t="str">
            <v>Shefa</v>
          </cell>
          <cell r="H18">
            <v>2.2148148148148148</v>
          </cell>
          <cell r="I18">
            <v>2.99</v>
          </cell>
          <cell r="J18">
            <v>31</v>
          </cell>
          <cell r="K18">
            <v>27</v>
          </cell>
          <cell r="L18">
            <v>26</v>
          </cell>
          <cell r="M18"/>
        </row>
        <row r="19">
          <cell r="A19">
            <v>1715</v>
          </cell>
          <cell r="B19" t="str">
            <v>Pasta Bolognese</v>
          </cell>
          <cell r="C19" t="str">
            <v>450 G</v>
          </cell>
          <cell r="D19" t="str">
            <v>Meaty</v>
          </cell>
          <cell r="E19" t="str">
            <v>Meal</v>
          </cell>
          <cell r="F19">
            <v>10</v>
          </cell>
          <cell r="G19" t="str">
            <v>Shefa</v>
          </cell>
          <cell r="H19">
            <v>2.8814814814814813</v>
          </cell>
          <cell r="I19">
            <v>3.89</v>
          </cell>
          <cell r="J19">
            <v>24</v>
          </cell>
          <cell r="K19">
            <v>6</v>
          </cell>
          <cell r="L19">
            <v>1</v>
          </cell>
          <cell r="M19"/>
        </row>
        <row r="20">
          <cell r="A20">
            <v>1716</v>
          </cell>
          <cell r="B20" t="str">
            <v>Moroccan Shakshuka</v>
          </cell>
          <cell r="C20" t="str">
            <v>200 G</v>
          </cell>
          <cell r="D20" t="str">
            <v>Parev</v>
          </cell>
          <cell r="E20" t="str">
            <v>Salad</v>
          </cell>
          <cell r="F20">
            <v>21</v>
          </cell>
          <cell r="G20" t="str">
            <v>Shefa</v>
          </cell>
          <cell r="H20">
            <v>1.8518518518518516</v>
          </cell>
          <cell r="I20">
            <v>2.5</v>
          </cell>
          <cell r="J20">
            <v>23</v>
          </cell>
          <cell r="K20">
            <v>17</v>
          </cell>
          <cell r="L20">
            <v>0</v>
          </cell>
          <cell r="M20"/>
        </row>
        <row r="21">
          <cell r="A21">
            <v>1722</v>
          </cell>
          <cell r="B21" t="str">
            <v>Rice with Peppers &amp; Carrots</v>
          </cell>
          <cell r="C21" t="str">
            <v>400 G</v>
          </cell>
          <cell r="D21" t="str">
            <v>Parev</v>
          </cell>
          <cell r="E21" t="str">
            <v>Side</v>
          </cell>
          <cell r="F21">
            <v>10</v>
          </cell>
          <cell r="G21" t="str">
            <v>Shefa</v>
          </cell>
          <cell r="H21">
            <v>2.4370370370370371</v>
          </cell>
          <cell r="I21">
            <v>3.29</v>
          </cell>
          <cell r="J21">
            <v>25</v>
          </cell>
          <cell r="K21">
            <v>23</v>
          </cell>
          <cell r="L21">
            <v>8</v>
          </cell>
          <cell r="M21"/>
        </row>
        <row r="22">
          <cell r="A22">
            <v>1723</v>
          </cell>
          <cell r="B22" t="str">
            <v>Yellow Rice</v>
          </cell>
          <cell r="C22" t="str">
            <v>400 G</v>
          </cell>
          <cell r="D22" t="str">
            <v>Parev</v>
          </cell>
          <cell r="E22" t="str">
            <v>Side</v>
          </cell>
          <cell r="F22">
            <v>10</v>
          </cell>
          <cell r="G22" t="str">
            <v>Shefa</v>
          </cell>
          <cell r="H22">
            <v>2.2148148148148148</v>
          </cell>
          <cell r="I22">
            <v>2.99</v>
          </cell>
          <cell r="J22">
            <v>23</v>
          </cell>
          <cell r="K22">
            <v>27</v>
          </cell>
          <cell r="L22">
            <v>23</v>
          </cell>
          <cell r="M22"/>
        </row>
        <row r="23">
          <cell r="A23">
            <v>1725</v>
          </cell>
          <cell r="B23" t="str">
            <v>White Rice</v>
          </cell>
          <cell r="C23" t="str">
            <v>400 G</v>
          </cell>
          <cell r="D23" t="str">
            <v>Parev</v>
          </cell>
          <cell r="E23" t="str">
            <v>Side</v>
          </cell>
          <cell r="F23">
            <v>10</v>
          </cell>
          <cell r="G23" t="str">
            <v>Shefa</v>
          </cell>
          <cell r="H23">
            <v>2.2148148148148148</v>
          </cell>
          <cell r="I23">
            <v>2.99</v>
          </cell>
          <cell r="J23">
            <v>48</v>
          </cell>
          <cell r="K23">
            <v>12</v>
          </cell>
          <cell r="L23">
            <v>1</v>
          </cell>
          <cell r="M23"/>
        </row>
        <row r="24">
          <cell r="A24">
            <v>1732</v>
          </cell>
          <cell r="B24" t="str">
            <v>Beef Cholent</v>
          </cell>
          <cell r="C24" t="str">
            <v>700 G</v>
          </cell>
          <cell r="D24" t="str">
            <v>Meaty</v>
          </cell>
          <cell r="E24" t="str">
            <v>Meal</v>
          </cell>
          <cell r="F24">
            <v>10</v>
          </cell>
          <cell r="G24" t="str">
            <v>Shefa</v>
          </cell>
          <cell r="H24">
            <v>4.0666666666666664</v>
          </cell>
          <cell r="I24">
            <v>5.49</v>
          </cell>
          <cell r="J24">
            <v>31</v>
          </cell>
          <cell r="K24">
            <v>23</v>
          </cell>
          <cell r="L24">
            <v>8</v>
          </cell>
          <cell r="M24"/>
        </row>
        <row r="25">
          <cell r="A25">
            <v>1733</v>
          </cell>
          <cell r="B25" t="str">
            <v>Meat Balls in Tomato Sauce</v>
          </cell>
          <cell r="C25" t="str">
            <v>530 G</v>
          </cell>
          <cell r="D25" t="str">
            <v>Meaty</v>
          </cell>
          <cell r="E25" t="str">
            <v>Meal</v>
          </cell>
          <cell r="F25">
            <v>10</v>
          </cell>
          <cell r="G25" t="str">
            <v>Shefa</v>
          </cell>
          <cell r="H25">
            <v>5.1481481481481479</v>
          </cell>
          <cell r="I25">
            <v>6.95</v>
          </cell>
          <cell r="J25">
            <v>25</v>
          </cell>
          <cell r="K25">
            <v>19</v>
          </cell>
          <cell r="L25">
            <v>15</v>
          </cell>
          <cell r="M25"/>
        </row>
        <row r="26">
          <cell r="A26">
            <v>1734</v>
          </cell>
          <cell r="B26" t="str">
            <v>Taboule Salad</v>
          </cell>
          <cell r="C26" t="str">
            <v>200 G</v>
          </cell>
          <cell r="D26" t="str">
            <v>Parev</v>
          </cell>
          <cell r="E26" t="str">
            <v>Salad</v>
          </cell>
          <cell r="F26">
            <v>9</v>
          </cell>
          <cell r="G26" t="str">
            <v>Shefa</v>
          </cell>
          <cell r="H26">
            <v>1.8888888888888886</v>
          </cell>
          <cell r="I26">
            <v>2.5499999999999998</v>
          </cell>
          <cell r="J26">
            <v>32</v>
          </cell>
          <cell r="K26">
            <v>26</v>
          </cell>
          <cell r="L26">
            <v>4</v>
          </cell>
          <cell r="M26"/>
        </row>
        <row r="27">
          <cell r="A27">
            <v>1735</v>
          </cell>
          <cell r="B27" t="str">
            <v>Roast Potatoes with Paprika</v>
          </cell>
          <cell r="C27" t="str">
            <v>450 G</v>
          </cell>
          <cell r="D27" t="str">
            <v>Parev</v>
          </cell>
          <cell r="E27" t="str">
            <v>Side</v>
          </cell>
          <cell r="F27">
            <v>10</v>
          </cell>
          <cell r="G27" t="str">
            <v>Shefa</v>
          </cell>
          <cell r="H27">
            <v>2.4370370370370371</v>
          </cell>
          <cell r="I27">
            <v>3.29</v>
          </cell>
          <cell r="J27">
            <v>28</v>
          </cell>
          <cell r="K27">
            <v>20</v>
          </cell>
          <cell r="L27">
            <v>10</v>
          </cell>
          <cell r="M27"/>
        </row>
        <row r="28">
          <cell r="A28">
            <v>2049</v>
          </cell>
          <cell r="B28" t="str">
            <v>Garden Pea Soup</v>
          </cell>
          <cell r="C28" t="str">
            <v>400 G</v>
          </cell>
          <cell r="D28" t="str">
            <v>Parev</v>
          </cell>
          <cell r="E28" t="str">
            <v>Soup</v>
          </cell>
          <cell r="F28">
            <v>8</v>
          </cell>
          <cell r="G28" t="str">
            <v>Shefa</v>
          </cell>
          <cell r="H28">
            <v>1.7703703703703704</v>
          </cell>
          <cell r="I28">
            <v>2.39</v>
          </cell>
          <cell r="J28">
            <v>22</v>
          </cell>
          <cell r="K28">
            <v>37</v>
          </cell>
          <cell r="L28">
            <v>23</v>
          </cell>
          <cell r="M28"/>
        </row>
        <row r="29">
          <cell r="A29">
            <v>2418</v>
          </cell>
          <cell r="B29" t="str">
            <v>Butternut Squash Soup</v>
          </cell>
          <cell r="C29" t="str">
            <v>400 G</v>
          </cell>
          <cell r="D29" t="str">
            <v>Parev</v>
          </cell>
          <cell r="E29" t="str">
            <v>Soup</v>
          </cell>
          <cell r="F29">
            <v>8</v>
          </cell>
          <cell r="G29" t="str">
            <v>Shefa</v>
          </cell>
          <cell r="H29">
            <v>1.7703703703703704</v>
          </cell>
          <cell r="I29">
            <v>2.39</v>
          </cell>
          <cell r="J29">
            <v>39</v>
          </cell>
          <cell r="K29">
            <v>35</v>
          </cell>
          <cell r="L29">
            <v>22</v>
          </cell>
          <cell r="M29"/>
        </row>
        <row r="30">
          <cell r="A30">
            <v>2457</v>
          </cell>
          <cell r="B30" t="str">
            <v>Flaked Dill Salmon Sandwich</v>
          </cell>
          <cell r="C30">
            <v>1</v>
          </cell>
          <cell r="D30" t="str">
            <v>Parev</v>
          </cell>
          <cell r="E30" t="str">
            <v>Sandwich</v>
          </cell>
          <cell r="F30">
            <v>4</v>
          </cell>
          <cell r="G30"/>
          <cell r="H30">
            <v>1.4740740740740739</v>
          </cell>
          <cell r="I30">
            <v>1.99</v>
          </cell>
          <cell r="J30">
            <v>45</v>
          </cell>
          <cell r="K30">
            <v>0</v>
          </cell>
          <cell r="L30">
            <v>0</v>
          </cell>
          <cell r="M30"/>
        </row>
        <row r="31">
          <cell r="A31">
            <v>2558</v>
          </cell>
          <cell r="B31" t="str">
            <v>Chopped Liver Sandwich</v>
          </cell>
          <cell r="C31">
            <v>1</v>
          </cell>
          <cell r="D31" t="str">
            <v>Meaty</v>
          </cell>
          <cell r="E31" t="str">
            <v>Sandwich</v>
          </cell>
          <cell r="F31">
            <v>4</v>
          </cell>
          <cell r="G31" t="str">
            <v>Shefa</v>
          </cell>
          <cell r="H31">
            <v>2.9555555555555557</v>
          </cell>
          <cell r="I31">
            <v>3.99</v>
          </cell>
          <cell r="J31">
            <v>10</v>
          </cell>
          <cell r="K31">
            <v>0</v>
          </cell>
          <cell r="L31">
            <v>0</v>
          </cell>
          <cell r="M31"/>
        </row>
        <row r="32">
          <cell r="A32">
            <v>2629</v>
          </cell>
          <cell r="B32" t="str">
            <v>Corn Salad</v>
          </cell>
          <cell r="C32" t="str">
            <v>200 G</v>
          </cell>
          <cell r="D32" t="str">
            <v>Parev</v>
          </cell>
          <cell r="E32" t="str">
            <v>Salad</v>
          </cell>
          <cell r="F32">
            <v>14</v>
          </cell>
          <cell r="G32" t="str">
            <v xml:space="preserve">Halperns </v>
          </cell>
          <cell r="H32">
            <v>1.8148148148148149</v>
          </cell>
          <cell r="I32">
            <v>2.4500000000000002</v>
          </cell>
          <cell r="J32">
            <v>46</v>
          </cell>
          <cell r="K32">
            <v>12</v>
          </cell>
          <cell r="L32">
            <v>0</v>
          </cell>
          <cell r="M32"/>
        </row>
        <row r="33">
          <cell r="A33">
            <v>2635</v>
          </cell>
          <cell r="B33" t="str">
            <v>Spaghetti Bolognese</v>
          </cell>
          <cell r="C33"/>
          <cell r="D33" t="str">
            <v>Meaty</v>
          </cell>
          <cell r="E33" t="str">
            <v>Main</v>
          </cell>
          <cell r="F33">
            <v>8</v>
          </cell>
          <cell r="G33" t="str">
            <v>Shefa</v>
          </cell>
          <cell r="H33">
            <v>2.9555555555555557</v>
          </cell>
          <cell r="I33">
            <v>3.99</v>
          </cell>
          <cell r="J33">
            <v>0</v>
          </cell>
          <cell r="K33">
            <v>0</v>
          </cell>
          <cell r="L33">
            <v>0</v>
          </cell>
          <cell r="M33"/>
        </row>
        <row r="34">
          <cell r="A34">
            <v>2645</v>
          </cell>
          <cell r="B34" t="str">
            <v>Roasted Veg Tomato Pasta</v>
          </cell>
          <cell r="C34" t="str">
            <v>250 G</v>
          </cell>
          <cell r="D34" t="str">
            <v>Parev</v>
          </cell>
          <cell r="E34" t="str">
            <v>Side</v>
          </cell>
          <cell r="F34">
            <v>8</v>
          </cell>
          <cell r="G34" t="str">
            <v xml:space="preserve">Halperns </v>
          </cell>
          <cell r="H34">
            <v>1.8444444444444446</v>
          </cell>
          <cell r="I34">
            <v>2.4900000000000002</v>
          </cell>
          <cell r="J34">
            <v>22</v>
          </cell>
          <cell r="K34">
            <v>39</v>
          </cell>
          <cell r="L34">
            <v>17</v>
          </cell>
          <cell r="M34"/>
        </row>
        <row r="35">
          <cell r="A35">
            <v>2674</v>
          </cell>
          <cell r="B35" t="str">
            <v>Teriyaki Salmon Meal</v>
          </cell>
          <cell r="C35"/>
          <cell r="D35" t="str">
            <v>Parev</v>
          </cell>
          <cell r="E35" t="str">
            <v>Meal</v>
          </cell>
          <cell r="F35">
            <v>8</v>
          </cell>
          <cell r="G35" t="str">
            <v xml:space="preserve">Halperns </v>
          </cell>
          <cell r="H35">
            <v>3.6962962962962962</v>
          </cell>
          <cell r="I35">
            <v>4.99</v>
          </cell>
          <cell r="J35">
            <v>46</v>
          </cell>
          <cell r="K35">
            <v>15</v>
          </cell>
          <cell r="L35">
            <v>29</v>
          </cell>
          <cell r="M35"/>
        </row>
        <row r="36">
          <cell r="A36">
            <v>2678</v>
          </cell>
          <cell r="B36" t="str">
            <v>Flaked Salmon Salad</v>
          </cell>
          <cell r="C36"/>
          <cell r="D36" t="str">
            <v>Parev</v>
          </cell>
          <cell r="E36" t="str">
            <v>Tubbed Salad</v>
          </cell>
          <cell r="F36">
            <v>8</v>
          </cell>
          <cell r="G36" t="str">
            <v xml:space="preserve">Halperns </v>
          </cell>
          <cell r="H36">
            <v>3.6962962962962962</v>
          </cell>
          <cell r="I36">
            <v>4.99</v>
          </cell>
          <cell r="J36">
            <v>44</v>
          </cell>
          <cell r="K36">
            <v>10</v>
          </cell>
          <cell r="L36">
            <v>15</v>
          </cell>
          <cell r="M36"/>
        </row>
        <row r="37">
          <cell r="A37">
            <v>2679</v>
          </cell>
          <cell r="B37" t="str">
            <v>Cucumber Salad</v>
          </cell>
          <cell r="C37" t="str">
            <v>150 G</v>
          </cell>
          <cell r="D37" t="str">
            <v>Parev</v>
          </cell>
          <cell r="E37" t="str">
            <v>Salad</v>
          </cell>
          <cell r="F37">
            <v>20</v>
          </cell>
          <cell r="G37" t="str">
            <v>Shefa</v>
          </cell>
          <cell r="H37">
            <v>1.4740740740740739</v>
          </cell>
          <cell r="I37">
            <v>1.99</v>
          </cell>
          <cell r="J37">
            <v>27</v>
          </cell>
          <cell r="K37">
            <v>17</v>
          </cell>
          <cell r="L37">
            <v>0</v>
          </cell>
          <cell r="M37"/>
        </row>
        <row r="38">
          <cell r="A38">
            <v>2696</v>
          </cell>
          <cell r="B38" t="str">
            <v>Grilled Chicken Salad</v>
          </cell>
          <cell r="C38"/>
          <cell r="D38" t="str">
            <v>Meaty</v>
          </cell>
          <cell r="E38" t="str">
            <v>Tubbed Salad</v>
          </cell>
          <cell r="F38">
            <v>8</v>
          </cell>
          <cell r="G38" t="str">
            <v xml:space="preserve">Halperns </v>
          </cell>
          <cell r="H38">
            <v>3.6962962962962962</v>
          </cell>
          <cell r="I38">
            <v>4.99</v>
          </cell>
          <cell r="J38">
            <v>22</v>
          </cell>
          <cell r="K38">
            <v>26</v>
          </cell>
          <cell r="L38">
            <v>25</v>
          </cell>
          <cell r="M38"/>
        </row>
        <row r="39">
          <cell r="A39">
            <v>2851</v>
          </cell>
          <cell r="B39" t="str">
            <v>Potato Latke 2'S</v>
          </cell>
          <cell r="C39" t="str">
            <v>2 units</v>
          </cell>
          <cell r="D39" t="str">
            <v>Parev</v>
          </cell>
          <cell r="E39" t="str">
            <v>Side</v>
          </cell>
          <cell r="F39">
            <v>8</v>
          </cell>
          <cell r="G39" t="str">
            <v xml:space="preserve">Halperns </v>
          </cell>
          <cell r="H39">
            <v>1.4740740740740739</v>
          </cell>
          <cell r="I39">
            <v>1.99</v>
          </cell>
          <cell r="J39">
            <v>0</v>
          </cell>
          <cell r="K39">
            <v>0</v>
          </cell>
          <cell r="L39">
            <v>7</v>
          </cell>
          <cell r="M39"/>
        </row>
        <row r="40">
          <cell r="A40">
            <v>2929</v>
          </cell>
          <cell r="B40" t="str">
            <v>Roasted Sweet Potato</v>
          </cell>
          <cell r="C40"/>
          <cell r="D40" t="str">
            <v>Parev</v>
          </cell>
          <cell r="E40" t="str">
            <v>Meal</v>
          </cell>
          <cell r="F40">
            <v>10</v>
          </cell>
          <cell r="G40" t="str">
            <v xml:space="preserve">Halperns </v>
          </cell>
          <cell r="H40">
            <v>2.9555555555555557</v>
          </cell>
          <cell r="I40">
            <v>3.99</v>
          </cell>
          <cell r="J40">
            <v>22</v>
          </cell>
          <cell r="K40">
            <v>15</v>
          </cell>
          <cell r="L40">
            <v>13</v>
          </cell>
          <cell r="M40"/>
        </row>
        <row r="41">
          <cell r="A41">
            <v>3011</v>
          </cell>
          <cell r="B41" t="str">
            <v>Flaked Salmon Sandwich</v>
          </cell>
          <cell r="C41">
            <v>1</v>
          </cell>
          <cell r="D41" t="str">
            <v>Parev</v>
          </cell>
          <cell r="E41" t="str">
            <v>Sandwich</v>
          </cell>
          <cell r="F41">
            <v>4</v>
          </cell>
          <cell r="G41"/>
          <cell r="H41">
            <v>1.4740740740740739</v>
          </cell>
          <cell r="I41">
            <v>1.99</v>
          </cell>
          <cell r="J41">
            <v>60</v>
          </cell>
          <cell r="K41">
            <v>0</v>
          </cell>
          <cell r="L41">
            <v>0</v>
          </cell>
          <cell r="M41"/>
        </row>
        <row r="42">
          <cell r="A42">
            <v>3022</v>
          </cell>
          <cell r="B42" t="str">
            <v>Persian Rice</v>
          </cell>
          <cell r="C42" t="str">
            <v>200 G</v>
          </cell>
          <cell r="D42" t="str">
            <v>Parev</v>
          </cell>
          <cell r="E42" t="str">
            <v>Side</v>
          </cell>
          <cell r="F42">
            <v>10</v>
          </cell>
          <cell r="G42" t="str">
            <v>Halperns</v>
          </cell>
          <cell r="H42" t="str">
            <v/>
          </cell>
          <cell r="I42"/>
          <cell r="J42" t="str">
            <v/>
          </cell>
          <cell r="K42" t="str">
            <v/>
          </cell>
          <cell r="L42" t="str">
            <v/>
          </cell>
          <cell r="M42"/>
        </row>
        <row r="43">
          <cell r="A43">
            <v>3032</v>
          </cell>
          <cell r="B43" t="str">
            <v>Tuna Salad</v>
          </cell>
          <cell r="C43" t="str">
            <v>200 G</v>
          </cell>
          <cell r="D43" t="str">
            <v>Parev</v>
          </cell>
          <cell r="E43" t="str">
            <v>Salad</v>
          </cell>
          <cell r="F43">
            <v>10</v>
          </cell>
          <cell r="G43" t="str">
            <v>Shefa</v>
          </cell>
          <cell r="H43">
            <v>1.8444444444444446</v>
          </cell>
          <cell r="I43">
            <v>2.4900000000000002</v>
          </cell>
          <cell r="J43">
            <v>42</v>
          </cell>
          <cell r="K43">
            <v>14</v>
          </cell>
          <cell r="L43">
            <v>6</v>
          </cell>
          <cell r="M43"/>
        </row>
        <row r="44">
          <cell r="A44">
            <v>3040</v>
          </cell>
          <cell r="B44" t="str">
            <v>5 Poached Fish Balls</v>
          </cell>
          <cell r="C44" t="str">
            <v>5 units</v>
          </cell>
          <cell r="D44" t="str">
            <v>Parev</v>
          </cell>
          <cell r="E44" t="str">
            <v>Fish</v>
          </cell>
          <cell r="F44">
            <v>8</v>
          </cell>
          <cell r="G44" t="str">
            <v xml:space="preserve">Halperns </v>
          </cell>
          <cell r="H44">
            <v>3.6962962962962962</v>
          </cell>
          <cell r="I44">
            <v>4.99</v>
          </cell>
          <cell r="J44">
            <v>22</v>
          </cell>
          <cell r="K44">
            <v>28</v>
          </cell>
          <cell r="L44">
            <v>17</v>
          </cell>
          <cell r="M44"/>
        </row>
        <row r="45">
          <cell r="A45">
            <v>3042</v>
          </cell>
          <cell r="B45" t="str">
            <v>Veg Minesrtrone Soup</v>
          </cell>
          <cell r="C45" t="str">
            <v>400 G</v>
          </cell>
          <cell r="D45" t="str">
            <v>Parev</v>
          </cell>
          <cell r="E45" t="str">
            <v>Soup</v>
          </cell>
          <cell r="F45">
            <v>8</v>
          </cell>
          <cell r="G45" t="str">
            <v>Shefa</v>
          </cell>
          <cell r="H45">
            <v>1.7703703703703704</v>
          </cell>
          <cell r="I45">
            <v>2.39</v>
          </cell>
          <cell r="J45">
            <v>85</v>
          </cell>
          <cell r="K45">
            <v>5</v>
          </cell>
          <cell r="L45">
            <v>9</v>
          </cell>
          <cell r="M45"/>
        </row>
        <row r="46">
          <cell r="A46">
            <v>3043</v>
          </cell>
          <cell r="B46" t="str">
            <v>Classic Veg Soup</v>
          </cell>
          <cell r="C46" t="str">
            <v>400 G</v>
          </cell>
          <cell r="D46" t="str">
            <v>Parev</v>
          </cell>
          <cell r="E46" t="str">
            <v>Soup</v>
          </cell>
          <cell r="F46">
            <v>8</v>
          </cell>
          <cell r="G46" t="str">
            <v xml:space="preserve">Halperns </v>
          </cell>
          <cell r="H46">
            <v>1.7703703703703704</v>
          </cell>
          <cell r="I46">
            <v>2.39</v>
          </cell>
          <cell r="J46">
            <v>57</v>
          </cell>
          <cell r="K46">
            <v>38</v>
          </cell>
          <cell r="L46">
            <v>40</v>
          </cell>
          <cell r="M46"/>
        </row>
        <row r="47">
          <cell r="A47">
            <v>3076</v>
          </cell>
          <cell r="B47" t="str">
            <v>Tehina</v>
          </cell>
          <cell r="C47" t="str">
            <v>200 G</v>
          </cell>
          <cell r="D47" t="str">
            <v>Parev</v>
          </cell>
          <cell r="E47" t="str">
            <v>Salad</v>
          </cell>
          <cell r="F47">
            <v>10</v>
          </cell>
          <cell r="G47" t="str">
            <v>Shefa</v>
          </cell>
          <cell r="H47">
            <v>1.8888888888888886</v>
          </cell>
          <cell r="I47">
            <v>2.5499999999999998</v>
          </cell>
          <cell r="J47" t="str">
            <v/>
          </cell>
          <cell r="K47" t="str">
            <v/>
          </cell>
          <cell r="L47" t="str">
            <v/>
          </cell>
          <cell r="M47"/>
        </row>
        <row r="48">
          <cell r="A48">
            <v>3081</v>
          </cell>
          <cell r="B48" t="str">
            <v>Classic Tomato Soup</v>
          </cell>
          <cell r="C48" t="str">
            <v>400 G</v>
          </cell>
          <cell r="D48" t="str">
            <v>Parev</v>
          </cell>
          <cell r="E48" t="str">
            <v>Soup</v>
          </cell>
          <cell r="F48">
            <v>8</v>
          </cell>
          <cell r="G48" t="str">
            <v>Shefa</v>
          </cell>
          <cell r="H48">
            <v>1.7703703703703704</v>
          </cell>
          <cell r="I48">
            <v>2.39</v>
          </cell>
          <cell r="J48">
            <v>32</v>
          </cell>
          <cell r="K48">
            <v>21</v>
          </cell>
          <cell r="L48">
            <v>20</v>
          </cell>
          <cell r="M48"/>
        </row>
        <row r="49">
          <cell r="A49">
            <v>3091</v>
          </cell>
          <cell r="B49" t="str">
            <v>Tuna Dip</v>
          </cell>
          <cell r="C49" t="str">
            <v>200 G</v>
          </cell>
          <cell r="D49" t="str">
            <v>Parev</v>
          </cell>
          <cell r="E49" t="str">
            <v>Salad</v>
          </cell>
          <cell r="F49">
            <v>10</v>
          </cell>
          <cell r="G49" t="str">
            <v>Shefa</v>
          </cell>
          <cell r="H49">
            <v>1.8444444444444446</v>
          </cell>
          <cell r="I49">
            <v>2.4900000000000002</v>
          </cell>
          <cell r="J49">
            <v>26</v>
          </cell>
          <cell r="K49">
            <v>12</v>
          </cell>
          <cell r="L49">
            <v>2</v>
          </cell>
          <cell r="M49"/>
        </row>
        <row r="50">
          <cell r="A50">
            <v>3094</v>
          </cell>
          <cell r="B50" t="str">
            <v>Marinated Green Olives</v>
          </cell>
          <cell r="C50" t="str">
            <v>150 G</v>
          </cell>
          <cell r="D50" t="str">
            <v>Parev</v>
          </cell>
          <cell r="E50" t="str">
            <v>Salad</v>
          </cell>
          <cell r="F50">
            <v>20</v>
          </cell>
          <cell r="G50" t="str">
            <v>Shefa</v>
          </cell>
          <cell r="H50">
            <v>1.9185185185185183</v>
          </cell>
          <cell r="I50">
            <v>2.59</v>
          </cell>
          <cell r="J50">
            <v>48</v>
          </cell>
          <cell r="K50">
            <v>22</v>
          </cell>
          <cell r="L50">
            <v>1</v>
          </cell>
          <cell r="M50"/>
        </row>
        <row r="51">
          <cell r="A51">
            <v>3096</v>
          </cell>
          <cell r="B51" t="str">
            <v>Spicy Matbucha</v>
          </cell>
          <cell r="C51" t="str">
            <v>200 G</v>
          </cell>
          <cell r="D51" t="str">
            <v>Parev</v>
          </cell>
          <cell r="E51" t="str">
            <v>Salad</v>
          </cell>
          <cell r="F51">
            <v>10</v>
          </cell>
          <cell r="G51" t="str">
            <v>Shefa</v>
          </cell>
          <cell r="H51">
            <v>1.8888888888888886</v>
          </cell>
          <cell r="I51">
            <v>2.5499999999999998</v>
          </cell>
          <cell r="J51">
            <v>0</v>
          </cell>
          <cell r="K51">
            <v>0</v>
          </cell>
          <cell r="L51">
            <v>0</v>
          </cell>
          <cell r="M51"/>
        </row>
        <row r="52">
          <cell r="A52">
            <v>3160</v>
          </cell>
          <cell r="B52" t="str">
            <v>Kneidels</v>
          </cell>
          <cell r="C52" t="str">
            <v>4 units</v>
          </cell>
          <cell r="D52" t="str">
            <v>Parev</v>
          </cell>
          <cell r="E52" t="str">
            <v>Side</v>
          </cell>
          <cell r="F52">
            <v>6</v>
          </cell>
          <cell r="G52" t="str">
            <v xml:space="preserve">Halperns </v>
          </cell>
          <cell r="H52">
            <v>1.2518518518518518</v>
          </cell>
          <cell r="I52">
            <v>1.69</v>
          </cell>
          <cell r="J52">
            <v>58</v>
          </cell>
          <cell r="K52">
            <v>47</v>
          </cell>
          <cell r="L52">
            <v>22</v>
          </cell>
          <cell r="M52"/>
        </row>
        <row r="53">
          <cell r="A53">
            <v>3254</v>
          </cell>
          <cell r="B53" t="str">
            <v>Potato Latkes 4'S</v>
          </cell>
          <cell r="C53" t="str">
            <v>4 units</v>
          </cell>
          <cell r="D53" t="str">
            <v>Parev</v>
          </cell>
          <cell r="E53" t="str">
            <v>Side</v>
          </cell>
          <cell r="F53">
            <v>8</v>
          </cell>
          <cell r="G53" t="str">
            <v>Shefa</v>
          </cell>
          <cell r="H53">
            <v>2.585185185185185</v>
          </cell>
          <cell r="I53">
            <v>3.49</v>
          </cell>
          <cell r="J53">
            <v>21</v>
          </cell>
          <cell r="K53">
            <v>35</v>
          </cell>
          <cell r="L53">
            <v>4</v>
          </cell>
          <cell r="M53"/>
        </row>
        <row r="54">
          <cell r="A54">
            <v>3284</v>
          </cell>
          <cell r="B54" t="str">
            <v>Grilled Pargiot Sandwich</v>
          </cell>
          <cell r="C54">
            <v>1</v>
          </cell>
          <cell r="D54" t="str">
            <v>Meaty</v>
          </cell>
          <cell r="E54" t="str">
            <v>Sandwich</v>
          </cell>
          <cell r="F54">
            <v>4</v>
          </cell>
          <cell r="G54" t="str">
            <v>N/A</v>
          </cell>
          <cell r="H54">
            <v>2.9555555555555557</v>
          </cell>
          <cell r="I54">
            <v>3.99</v>
          </cell>
          <cell r="J54">
            <v>65</v>
          </cell>
          <cell r="K54">
            <v>0</v>
          </cell>
          <cell r="L54">
            <v>0</v>
          </cell>
          <cell r="M54"/>
        </row>
        <row r="55">
          <cell r="A55">
            <v>3600</v>
          </cell>
          <cell r="B55" t="str">
            <v>Chicken Fettuccini</v>
          </cell>
          <cell r="C55" t="str">
            <v>350 G</v>
          </cell>
          <cell r="D55" t="str">
            <v>Meaty</v>
          </cell>
          <cell r="E55" t="str">
            <v>Main</v>
          </cell>
          <cell r="F55">
            <v>10</v>
          </cell>
          <cell r="G55" t="str">
            <v xml:space="preserve">Halperns </v>
          </cell>
          <cell r="H55">
            <v>3.6962962962962962</v>
          </cell>
          <cell r="I55">
            <v>4.99</v>
          </cell>
          <cell r="J55" t="str">
            <v/>
          </cell>
          <cell r="K55" t="str">
            <v/>
          </cell>
          <cell r="L55" t="str">
            <v/>
          </cell>
          <cell r="M55"/>
        </row>
        <row r="56">
          <cell r="A56">
            <v>3601</v>
          </cell>
          <cell r="B56" t="str">
            <v>Classic Stir Fry</v>
          </cell>
          <cell r="C56" t="str">
            <v>350 G</v>
          </cell>
          <cell r="D56" t="str">
            <v>Meaty</v>
          </cell>
          <cell r="E56" t="str">
            <v>Main</v>
          </cell>
          <cell r="F56">
            <v>10</v>
          </cell>
          <cell r="G56" t="str">
            <v xml:space="preserve">Halperns </v>
          </cell>
          <cell r="H56">
            <v>3.6962962962962962</v>
          </cell>
          <cell r="I56">
            <v>4.99</v>
          </cell>
          <cell r="J56" t="str">
            <v/>
          </cell>
          <cell r="K56" t="str">
            <v/>
          </cell>
          <cell r="L56" t="str">
            <v/>
          </cell>
          <cell r="M56"/>
        </row>
        <row r="57">
          <cell r="A57">
            <v>3602</v>
          </cell>
          <cell r="B57" t="str">
            <v>Teriyaki Stir Fry</v>
          </cell>
          <cell r="C57" t="str">
            <v>350 G</v>
          </cell>
          <cell r="D57" t="str">
            <v>Meaty</v>
          </cell>
          <cell r="E57" t="str">
            <v>Main</v>
          </cell>
          <cell r="F57">
            <v>10</v>
          </cell>
          <cell r="G57" t="str">
            <v xml:space="preserve">Halperns </v>
          </cell>
          <cell r="H57">
            <v>3.6962962962962962</v>
          </cell>
          <cell r="I57">
            <v>4.99</v>
          </cell>
          <cell r="J57">
            <v>38</v>
          </cell>
          <cell r="K57">
            <v>32</v>
          </cell>
          <cell r="L57">
            <v>8</v>
          </cell>
          <cell r="M57"/>
        </row>
        <row r="58">
          <cell r="A58">
            <v>3606</v>
          </cell>
          <cell r="B58" t="str">
            <v>Teriyaki Salmon Meal</v>
          </cell>
          <cell r="C58" t="str">
            <v>2 units</v>
          </cell>
          <cell r="D58" t="str">
            <v>Parev</v>
          </cell>
          <cell r="E58" t="str">
            <v>Main</v>
          </cell>
          <cell r="F58">
            <v>10</v>
          </cell>
          <cell r="G58" t="str">
            <v xml:space="preserve">Halperns </v>
          </cell>
          <cell r="H58">
            <v>6.2888888888888888</v>
          </cell>
          <cell r="I58">
            <v>8.49</v>
          </cell>
          <cell r="J58">
            <v>0</v>
          </cell>
          <cell r="K58">
            <v>0</v>
          </cell>
          <cell r="L58">
            <v>0</v>
          </cell>
          <cell r="M58"/>
        </row>
        <row r="59">
          <cell r="A59">
            <v>3608</v>
          </cell>
          <cell r="B59" t="str">
            <v>Simanim</v>
          </cell>
          <cell r="C59"/>
          <cell r="D59" t="str">
            <v>Parev</v>
          </cell>
          <cell r="E59" t="str">
            <v>Seasonal</v>
          </cell>
          <cell r="F59"/>
          <cell r="G59"/>
          <cell r="H59">
            <v>2.9555555555555557</v>
          </cell>
          <cell r="I59">
            <v>3.99</v>
          </cell>
          <cell r="J59" t="str">
            <v/>
          </cell>
          <cell r="K59" t="str">
            <v/>
          </cell>
          <cell r="L59" t="str">
            <v/>
          </cell>
          <cell r="M59"/>
        </row>
        <row r="60">
          <cell r="A60">
            <v>3609</v>
          </cell>
          <cell r="B60" t="str">
            <v>Grilled Aubergine Sandwich</v>
          </cell>
          <cell r="C60">
            <v>1</v>
          </cell>
          <cell r="D60" t="str">
            <v>Parev</v>
          </cell>
          <cell r="E60" t="str">
            <v>Sandwich</v>
          </cell>
          <cell r="F60">
            <v>4</v>
          </cell>
          <cell r="G60"/>
          <cell r="H60">
            <v>1.4740740740740739</v>
          </cell>
          <cell r="I60">
            <v>1.99</v>
          </cell>
          <cell r="J60">
            <v>45</v>
          </cell>
          <cell r="K60">
            <v>0</v>
          </cell>
          <cell r="L60">
            <v>0</v>
          </cell>
          <cell r="M60"/>
        </row>
        <row r="61">
          <cell r="A61">
            <v>3610</v>
          </cell>
          <cell r="B61" t="str">
            <v>Smoked Salmon Sandwich</v>
          </cell>
          <cell r="C61">
            <v>1</v>
          </cell>
          <cell r="D61" t="str">
            <v>Parev</v>
          </cell>
          <cell r="E61" t="str">
            <v>Sandwich</v>
          </cell>
          <cell r="F61">
            <v>4</v>
          </cell>
          <cell r="G61"/>
          <cell r="H61">
            <v>2.2148148148148148</v>
          </cell>
          <cell r="I61">
            <v>2.99</v>
          </cell>
          <cell r="J61">
            <v>50</v>
          </cell>
          <cell r="K61">
            <v>0</v>
          </cell>
          <cell r="L61">
            <v>0</v>
          </cell>
          <cell r="M61"/>
        </row>
        <row r="62">
          <cell r="A62">
            <v>3618</v>
          </cell>
          <cell r="B62" t="str">
            <v>Tuna Salad Sandwich</v>
          </cell>
          <cell r="C62">
            <v>1</v>
          </cell>
          <cell r="D62" t="str">
            <v>Parev</v>
          </cell>
          <cell r="E62" t="str">
            <v>Sandwich</v>
          </cell>
          <cell r="F62">
            <v>4</v>
          </cell>
          <cell r="G62" t="str">
            <v>N/A</v>
          </cell>
          <cell r="H62">
            <v>1.4740740740740739</v>
          </cell>
          <cell r="I62">
            <v>1.99</v>
          </cell>
          <cell r="J62">
            <v>55</v>
          </cell>
          <cell r="K62">
            <v>0</v>
          </cell>
          <cell r="L62">
            <v>0</v>
          </cell>
          <cell r="M62"/>
        </row>
        <row r="63">
          <cell r="A63">
            <v>3641</v>
          </cell>
          <cell r="B63" t="str">
            <v>Egg &amp; Red Onion Sandwich</v>
          </cell>
          <cell r="C63">
            <v>1</v>
          </cell>
          <cell r="D63" t="str">
            <v>Parev</v>
          </cell>
          <cell r="E63" t="str">
            <v>Sandwich</v>
          </cell>
          <cell r="F63">
            <v>4</v>
          </cell>
          <cell r="G63" t="str">
            <v>N/A</v>
          </cell>
          <cell r="H63">
            <v>1.4740740740740739</v>
          </cell>
          <cell r="I63">
            <v>1.99</v>
          </cell>
          <cell r="J63">
            <v>44</v>
          </cell>
          <cell r="K63">
            <v>0</v>
          </cell>
          <cell r="L63">
            <v>3</v>
          </cell>
          <cell r="M63"/>
        </row>
        <row r="64">
          <cell r="A64">
            <v>4001</v>
          </cell>
          <cell r="B64" t="str">
            <v>Egg &amp; Fresh Red Onion</v>
          </cell>
          <cell r="C64" t="str">
            <v>200 G</v>
          </cell>
          <cell r="D64" t="str">
            <v>Parev</v>
          </cell>
          <cell r="E64" t="str">
            <v>Salad</v>
          </cell>
          <cell r="F64">
            <v>5</v>
          </cell>
          <cell r="G64" t="str">
            <v xml:space="preserve">Halperns </v>
          </cell>
          <cell r="H64">
            <v>1.4740740740740739</v>
          </cell>
          <cell r="I64">
            <v>1.99</v>
          </cell>
          <cell r="J64">
            <v>37</v>
          </cell>
          <cell r="K64">
            <v>32</v>
          </cell>
          <cell r="L64">
            <v>7</v>
          </cell>
          <cell r="M64"/>
        </row>
        <row r="65">
          <cell r="A65">
            <v>4037</v>
          </cell>
          <cell r="B65" t="str">
            <v>Potato Kugel</v>
          </cell>
          <cell r="C65" t="str">
            <v>750 G</v>
          </cell>
          <cell r="D65" t="str">
            <v>Parev</v>
          </cell>
          <cell r="E65" t="str">
            <v>Kugel</v>
          </cell>
          <cell r="F65" t="str">
            <v xml:space="preserve"> </v>
          </cell>
          <cell r="G65" t="str">
            <v xml:space="preserve">Halperns </v>
          </cell>
          <cell r="H65">
            <v>2.8814814814814813</v>
          </cell>
          <cell r="I65">
            <v>3.89</v>
          </cell>
          <cell r="J65">
            <v>0</v>
          </cell>
          <cell r="K65">
            <v>0</v>
          </cell>
          <cell r="L65">
            <v>0</v>
          </cell>
          <cell r="M65"/>
        </row>
        <row r="66">
          <cell r="A66">
            <v>4043</v>
          </cell>
          <cell r="B66" t="str">
            <v>Classic Chicken Soup</v>
          </cell>
          <cell r="C66" t="str">
            <v>400 G</v>
          </cell>
          <cell r="D66" t="str">
            <v>Meaty</v>
          </cell>
          <cell r="E66" t="str">
            <v>Soup</v>
          </cell>
          <cell r="F66">
            <v>7</v>
          </cell>
          <cell r="G66" t="str">
            <v xml:space="preserve">Halperns </v>
          </cell>
          <cell r="H66">
            <v>1.7703703703703704</v>
          </cell>
          <cell r="I66">
            <v>2.39</v>
          </cell>
          <cell r="J66">
            <v>112</v>
          </cell>
          <cell r="K66">
            <v>52</v>
          </cell>
          <cell r="L66">
            <v>16</v>
          </cell>
          <cell r="M66"/>
        </row>
        <row r="67">
          <cell r="A67">
            <v>4178</v>
          </cell>
          <cell r="B67" t="str">
            <v>Egg &amp; Avocado Sandwich</v>
          </cell>
          <cell r="C67">
            <v>1</v>
          </cell>
          <cell r="D67" t="str">
            <v>Parev</v>
          </cell>
          <cell r="E67" t="str">
            <v>Sandwich</v>
          </cell>
          <cell r="F67">
            <v>4</v>
          </cell>
          <cell r="G67" t="str">
            <v>N/A</v>
          </cell>
          <cell r="H67">
            <v>1.4740740740740739</v>
          </cell>
          <cell r="I67">
            <v>1.99</v>
          </cell>
          <cell r="J67">
            <v>50</v>
          </cell>
          <cell r="K67">
            <v>0</v>
          </cell>
          <cell r="L67">
            <v>0</v>
          </cell>
          <cell r="M67"/>
        </row>
        <row r="68">
          <cell r="A68">
            <v>4521</v>
          </cell>
          <cell r="B68" t="str">
            <v>Celeriac Coleslaw</v>
          </cell>
          <cell r="C68" t="str">
            <v>150 G</v>
          </cell>
          <cell r="D68" t="str">
            <v>Parev</v>
          </cell>
          <cell r="E68" t="str">
            <v>Salad</v>
          </cell>
          <cell r="F68">
            <v>8</v>
          </cell>
          <cell r="G68" t="str">
            <v xml:space="preserve">Halperns </v>
          </cell>
          <cell r="H68">
            <v>1.622222222222222</v>
          </cell>
          <cell r="I68">
            <v>2.19</v>
          </cell>
          <cell r="J68">
            <v>67</v>
          </cell>
          <cell r="K68">
            <v>32</v>
          </cell>
          <cell r="L68">
            <v>14</v>
          </cell>
          <cell r="M68"/>
        </row>
        <row r="69">
          <cell r="A69">
            <v>4795</v>
          </cell>
          <cell r="B69" t="str">
            <v>Deli Schnitsel Sandwich</v>
          </cell>
          <cell r="C69">
            <v>1</v>
          </cell>
          <cell r="D69" t="str">
            <v>Meaty</v>
          </cell>
          <cell r="E69" t="str">
            <v>Sandwich</v>
          </cell>
          <cell r="F69">
            <v>4</v>
          </cell>
          <cell r="G69" t="str">
            <v>N/A</v>
          </cell>
          <cell r="H69">
            <v>2.9555555555555557</v>
          </cell>
          <cell r="I69">
            <v>3.99</v>
          </cell>
          <cell r="J69">
            <v>65</v>
          </cell>
          <cell r="K69">
            <v>0</v>
          </cell>
          <cell r="L69">
            <v>0</v>
          </cell>
          <cell r="M69"/>
        </row>
        <row r="70">
          <cell r="A70">
            <v>4845</v>
          </cell>
          <cell r="B70" t="str">
            <v>Fancy Cucumber Salad</v>
          </cell>
          <cell r="C70" t="str">
            <v>150 G</v>
          </cell>
          <cell r="D70" t="str">
            <v>Parev</v>
          </cell>
          <cell r="E70" t="str">
            <v>Salad</v>
          </cell>
          <cell r="F70">
            <v>12</v>
          </cell>
          <cell r="G70" t="str">
            <v>Shefa</v>
          </cell>
          <cell r="H70">
            <v>1.4740740740740739</v>
          </cell>
          <cell r="I70">
            <v>1.99</v>
          </cell>
          <cell r="J70">
            <v>0</v>
          </cell>
          <cell r="K70">
            <v>0</v>
          </cell>
          <cell r="L70">
            <v>0</v>
          </cell>
          <cell r="M70"/>
        </row>
        <row r="71">
          <cell r="A71">
            <v>5007</v>
          </cell>
          <cell r="B71" t="str">
            <v>Aubergine Mayo</v>
          </cell>
          <cell r="C71" t="str">
            <v>200 G</v>
          </cell>
          <cell r="D71" t="str">
            <v>Parev</v>
          </cell>
          <cell r="E71" t="str">
            <v>Salad</v>
          </cell>
          <cell r="F71">
            <v>10</v>
          </cell>
          <cell r="G71" t="str">
            <v>Shefa</v>
          </cell>
          <cell r="H71">
            <v>1.8888888888888886</v>
          </cell>
          <cell r="I71">
            <v>2.5499999999999998</v>
          </cell>
          <cell r="J71">
            <v>0</v>
          </cell>
          <cell r="K71">
            <v>0</v>
          </cell>
          <cell r="L71">
            <v>0</v>
          </cell>
          <cell r="M71"/>
        </row>
        <row r="72">
          <cell r="A72">
            <v>5010</v>
          </cell>
          <cell r="B72" t="str">
            <v>Fresh Salad With Grilled Chicken</v>
          </cell>
          <cell r="C72"/>
          <cell r="D72" t="str">
            <v>Meaty</v>
          </cell>
          <cell r="E72" t="str">
            <v>Tubbed Salad</v>
          </cell>
          <cell r="F72"/>
          <cell r="G72"/>
          <cell r="H72" t="str">
            <v/>
          </cell>
          <cell r="I72"/>
          <cell r="J72">
            <v>0</v>
          </cell>
          <cell r="K72">
            <v>0</v>
          </cell>
          <cell r="L72">
            <v>0</v>
          </cell>
          <cell r="M72"/>
        </row>
        <row r="73">
          <cell r="A73">
            <v>5013</v>
          </cell>
          <cell r="B73" t="str">
            <v>Tuna &amp; Egg Sandwich</v>
          </cell>
          <cell r="C73">
            <v>1</v>
          </cell>
          <cell r="D73" t="str">
            <v>Parev</v>
          </cell>
          <cell r="E73" t="str">
            <v>Sandwich</v>
          </cell>
          <cell r="F73">
            <v>4</v>
          </cell>
          <cell r="G73" t="str">
            <v>N/A</v>
          </cell>
          <cell r="H73">
            <v>1.4740740740740739</v>
          </cell>
          <cell r="I73">
            <v>1.99</v>
          </cell>
          <cell r="J73">
            <v>53</v>
          </cell>
          <cell r="K73">
            <v>0</v>
          </cell>
          <cell r="L73">
            <v>0</v>
          </cell>
          <cell r="M73"/>
        </row>
        <row r="74">
          <cell r="A74">
            <v>5016</v>
          </cell>
          <cell r="B74" t="str">
            <v>Chopped Liver</v>
          </cell>
          <cell r="C74" t="str">
            <v>200 G</v>
          </cell>
          <cell r="D74" t="str">
            <v>Meaty</v>
          </cell>
          <cell r="E74" t="str">
            <v>Liver</v>
          </cell>
          <cell r="F74">
            <v>6</v>
          </cell>
          <cell r="G74" t="str">
            <v xml:space="preserve">Halperns </v>
          </cell>
          <cell r="H74">
            <v>3.3999999999999995</v>
          </cell>
          <cell r="I74">
            <v>4.59</v>
          </cell>
          <cell r="J74">
            <v>477</v>
          </cell>
          <cell r="K74">
            <v>107</v>
          </cell>
          <cell r="L74">
            <v>0</v>
          </cell>
          <cell r="M74"/>
        </row>
        <row r="75">
          <cell r="A75">
            <v>5021</v>
          </cell>
          <cell r="B75" t="str">
            <v>Sweet &amp; Sour Aubergine</v>
          </cell>
          <cell r="C75" t="str">
            <v>200 G</v>
          </cell>
          <cell r="D75" t="str">
            <v>Parev</v>
          </cell>
          <cell r="E75" t="str">
            <v>Salad</v>
          </cell>
          <cell r="F75">
            <v>10</v>
          </cell>
          <cell r="G75" t="str">
            <v>Shefa</v>
          </cell>
          <cell r="H75">
            <v>1.8888888888888886</v>
          </cell>
          <cell r="I75">
            <v>2.5499999999999998</v>
          </cell>
          <cell r="J75">
            <v>24</v>
          </cell>
          <cell r="K75">
            <v>6</v>
          </cell>
          <cell r="L75">
            <v>19</v>
          </cell>
          <cell r="M75"/>
        </row>
        <row r="76">
          <cell r="A76">
            <v>5022</v>
          </cell>
          <cell r="B76" t="str">
            <v>Egg &amp; Fried Onion</v>
          </cell>
          <cell r="C76" t="str">
            <v>200 G</v>
          </cell>
          <cell r="D76" t="str">
            <v>Parev</v>
          </cell>
          <cell r="E76" t="str">
            <v>Salad</v>
          </cell>
          <cell r="F76">
            <v>5</v>
          </cell>
          <cell r="G76" t="str">
            <v xml:space="preserve">Halperns </v>
          </cell>
          <cell r="H76">
            <v>1.4740740740740739</v>
          </cell>
          <cell r="I76">
            <v>1.99</v>
          </cell>
          <cell r="J76">
            <v>120</v>
          </cell>
          <cell r="K76">
            <v>62</v>
          </cell>
          <cell r="L76">
            <v>27</v>
          </cell>
          <cell r="M76"/>
        </row>
        <row r="77">
          <cell r="A77">
            <v>5035</v>
          </cell>
          <cell r="B77" t="str">
            <v>Red Cabbage Salad</v>
          </cell>
          <cell r="C77" t="str">
            <v>150 G</v>
          </cell>
          <cell r="D77" t="str">
            <v>Parev</v>
          </cell>
          <cell r="E77" t="str">
            <v>Salad</v>
          </cell>
          <cell r="F77">
            <v>8</v>
          </cell>
          <cell r="G77" t="str">
            <v xml:space="preserve">Halperns </v>
          </cell>
          <cell r="H77">
            <v>1.7703703703703704</v>
          </cell>
          <cell r="I77">
            <v>2.39</v>
          </cell>
          <cell r="J77">
            <v>0</v>
          </cell>
          <cell r="K77">
            <v>0</v>
          </cell>
          <cell r="L77">
            <v>0</v>
          </cell>
          <cell r="M77"/>
        </row>
        <row r="78">
          <cell r="A78">
            <v>5045</v>
          </cell>
          <cell r="B78" t="str">
            <v>Chopped Liver Frozen</v>
          </cell>
          <cell r="C78" t="str">
            <v>200 G</v>
          </cell>
          <cell r="D78" t="str">
            <v>Meaty</v>
          </cell>
          <cell r="E78" t="str">
            <v>Liver</v>
          </cell>
          <cell r="F78">
            <v>120</v>
          </cell>
          <cell r="G78" t="str">
            <v xml:space="preserve">Halperns </v>
          </cell>
          <cell r="H78">
            <v>2.2148148148148148</v>
          </cell>
          <cell r="I78">
            <v>2.99</v>
          </cell>
          <cell r="J78">
            <v>-1</v>
          </cell>
          <cell r="K78">
            <v>1</v>
          </cell>
          <cell r="L78">
            <v>0</v>
          </cell>
          <cell r="M78"/>
        </row>
        <row r="79">
          <cell r="A79">
            <v>5056</v>
          </cell>
          <cell r="B79" t="str">
            <v>Grivin</v>
          </cell>
          <cell r="C79" t="str">
            <v>70 G</v>
          </cell>
          <cell r="D79" t="str">
            <v>Meaty</v>
          </cell>
          <cell r="E79" t="str">
            <v>Salad</v>
          </cell>
          <cell r="F79">
            <v>18</v>
          </cell>
          <cell r="G79" t="str">
            <v xml:space="preserve">Halperns </v>
          </cell>
          <cell r="H79">
            <v>1.7703703703703704</v>
          </cell>
          <cell r="I79">
            <v>2.39</v>
          </cell>
          <cell r="J79">
            <v>26</v>
          </cell>
          <cell r="K79">
            <v>6</v>
          </cell>
          <cell r="L79">
            <v>0</v>
          </cell>
          <cell r="M79"/>
        </row>
        <row r="80">
          <cell r="A80">
            <v>5060</v>
          </cell>
          <cell r="B80" t="str">
            <v>5 Fried Fish Balls</v>
          </cell>
          <cell r="C80" t="str">
            <v>5 units</v>
          </cell>
          <cell r="D80" t="str">
            <v>Parev</v>
          </cell>
          <cell r="E80" t="str">
            <v>Fish</v>
          </cell>
          <cell r="F80">
            <v>8</v>
          </cell>
          <cell r="G80" t="str">
            <v xml:space="preserve">Halperns </v>
          </cell>
          <cell r="H80">
            <v>3.6962962962962962</v>
          </cell>
          <cell r="I80">
            <v>4.99</v>
          </cell>
          <cell r="J80">
            <v>21</v>
          </cell>
          <cell r="K80">
            <v>11</v>
          </cell>
          <cell r="L80">
            <v>7</v>
          </cell>
          <cell r="M80"/>
        </row>
        <row r="81">
          <cell r="A81">
            <v>5066</v>
          </cell>
          <cell r="B81" t="str">
            <v>Hummus with Zaatar</v>
          </cell>
          <cell r="C81" t="str">
            <v>200 G</v>
          </cell>
          <cell r="D81" t="str">
            <v>Parev</v>
          </cell>
          <cell r="E81" t="str">
            <v>Salad</v>
          </cell>
          <cell r="F81"/>
          <cell r="G81" t="str">
            <v>Halperns</v>
          </cell>
          <cell r="H81" t="str">
            <v/>
          </cell>
          <cell r="I81"/>
          <cell r="J81" t="str">
            <v/>
          </cell>
          <cell r="K81" t="str">
            <v/>
          </cell>
          <cell r="L81" t="str">
            <v/>
          </cell>
          <cell r="M81"/>
        </row>
        <row r="82">
          <cell r="A82">
            <v>5072</v>
          </cell>
          <cell r="B82" t="str">
            <v>Matbucha</v>
          </cell>
          <cell r="C82" t="str">
            <v>200 G</v>
          </cell>
          <cell r="D82" t="str">
            <v>Parev</v>
          </cell>
          <cell r="E82" t="str">
            <v>Salad</v>
          </cell>
          <cell r="F82">
            <v>10</v>
          </cell>
          <cell r="G82" t="str">
            <v>Shefa</v>
          </cell>
          <cell r="H82">
            <v>1.8888888888888886</v>
          </cell>
          <cell r="I82">
            <v>2.5499999999999998</v>
          </cell>
          <cell r="J82">
            <v>0</v>
          </cell>
          <cell r="K82">
            <v>0</v>
          </cell>
          <cell r="L82">
            <v>0</v>
          </cell>
          <cell r="M82"/>
        </row>
        <row r="83">
          <cell r="A83">
            <v>5075</v>
          </cell>
          <cell r="B83" t="str">
            <v>Egg &amp; Chives</v>
          </cell>
          <cell r="C83" t="str">
            <v>200 G</v>
          </cell>
          <cell r="D83" t="str">
            <v>Parev</v>
          </cell>
          <cell r="E83" t="str">
            <v>Salad</v>
          </cell>
          <cell r="F83">
            <v>5</v>
          </cell>
          <cell r="G83" t="str">
            <v xml:space="preserve">Halperns </v>
          </cell>
          <cell r="H83">
            <v>1.4740740740740739</v>
          </cell>
          <cell r="I83">
            <v>1.99</v>
          </cell>
          <cell r="J83">
            <v>43</v>
          </cell>
          <cell r="K83">
            <v>21</v>
          </cell>
          <cell r="L83">
            <v>14</v>
          </cell>
          <cell r="M83"/>
        </row>
        <row r="84">
          <cell r="A84">
            <v>5092</v>
          </cell>
          <cell r="B84" t="str">
            <v>Creamy Hummus Tehina</v>
          </cell>
          <cell r="C84" t="str">
            <v>200 G</v>
          </cell>
          <cell r="D84" t="str">
            <v>Parev</v>
          </cell>
          <cell r="E84" t="str">
            <v>Salad</v>
          </cell>
          <cell r="F84">
            <v>8</v>
          </cell>
          <cell r="G84" t="str">
            <v>Shefa</v>
          </cell>
          <cell r="H84">
            <v>1.8888888888888886</v>
          </cell>
          <cell r="I84">
            <v>2.5499999999999998</v>
          </cell>
          <cell r="J84">
            <v>0</v>
          </cell>
          <cell r="K84">
            <v>0</v>
          </cell>
          <cell r="L84">
            <v>0</v>
          </cell>
          <cell r="M84"/>
        </row>
        <row r="85">
          <cell r="A85">
            <v>5095</v>
          </cell>
          <cell r="B85" t="str">
            <v>Roasted Salmon Spread</v>
          </cell>
          <cell r="C85" t="str">
            <v>150 G</v>
          </cell>
          <cell r="D85" t="str">
            <v>Parev</v>
          </cell>
          <cell r="E85" t="str">
            <v>Salad</v>
          </cell>
          <cell r="F85">
            <v>10</v>
          </cell>
          <cell r="G85" t="str">
            <v xml:space="preserve">Halperns </v>
          </cell>
          <cell r="H85">
            <v>1.8888888888888886</v>
          </cell>
          <cell r="I85">
            <v>2.5499999999999998</v>
          </cell>
          <cell r="J85">
            <v>45</v>
          </cell>
          <cell r="K85">
            <v>17</v>
          </cell>
          <cell r="L85">
            <v>7</v>
          </cell>
          <cell r="M85"/>
        </row>
        <row r="86">
          <cell r="A86">
            <v>5289</v>
          </cell>
          <cell r="B86" t="str">
            <v>Scottish Lentil Soup</v>
          </cell>
          <cell r="C86" t="str">
            <v>400 G</v>
          </cell>
          <cell r="D86" t="str">
            <v>Parev</v>
          </cell>
          <cell r="E86" t="str">
            <v>Soup</v>
          </cell>
          <cell r="F86">
            <v>8</v>
          </cell>
          <cell r="G86" t="str">
            <v>Shefa</v>
          </cell>
          <cell r="H86">
            <v>1.7703703703703704</v>
          </cell>
          <cell r="I86">
            <v>2.39</v>
          </cell>
          <cell r="J86">
            <v>31</v>
          </cell>
          <cell r="K86">
            <v>31</v>
          </cell>
          <cell r="L86">
            <v>16</v>
          </cell>
          <cell r="M86"/>
        </row>
        <row r="87">
          <cell r="A87">
            <v>5592</v>
          </cell>
          <cell r="B87" t="str">
            <v>Tuna &amp; Carmelised Onion</v>
          </cell>
          <cell r="C87" t="str">
            <v>200 G</v>
          </cell>
          <cell r="D87" t="str">
            <v>Parev</v>
          </cell>
          <cell r="E87" t="str">
            <v>Salad</v>
          </cell>
          <cell r="F87">
            <v>10</v>
          </cell>
          <cell r="G87" t="str">
            <v xml:space="preserve">Halperns </v>
          </cell>
          <cell r="H87">
            <v>1.8888888888888886</v>
          </cell>
          <cell r="I87">
            <v>2.5499999999999998</v>
          </cell>
          <cell r="J87">
            <v>60</v>
          </cell>
          <cell r="K87">
            <v>0</v>
          </cell>
          <cell r="L87">
            <v>0</v>
          </cell>
          <cell r="M87"/>
        </row>
        <row r="88">
          <cell r="A88">
            <v>5656</v>
          </cell>
          <cell r="B88" t="str">
            <v>Heimishe Potato Kugel</v>
          </cell>
          <cell r="C88" t="str">
            <v>500 G</v>
          </cell>
          <cell r="D88" t="str">
            <v>Parev</v>
          </cell>
          <cell r="E88" t="str">
            <v>Kugel</v>
          </cell>
          <cell r="F88">
            <v>6</v>
          </cell>
          <cell r="G88" t="str">
            <v>Shefa</v>
          </cell>
          <cell r="H88">
            <v>2.585185185185185</v>
          </cell>
          <cell r="I88">
            <v>3.49</v>
          </cell>
          <cell r="J88">
            <v>302</v>
          </cell>
          <cell r="K88">
            <v>58</v>
          </cell>
          <cell r="L88">
            <v>0</v>
          </cell>
          <cell r="M88"/>
        </row>
        <row r="89">
          <cell r="A89">
            <v>5771</v>
          </cell>
          <cell r="B89" t="str">
            <v>Heimish Carrot &amp; Celery</v>
          </cell>
          <cell r="C89" t="str">
            <v>150 G</v>
          </cell>
          <cell r="D89" t="str">
            <v>Parev</v>
          </cell>
          <cell r="E89" t="str">
            <v>Salad</v>
          </cell>
          <cell r="F89">
            <v>8</v>
          </cell>
          <cell r="G89" t="str">
            <v xml:space="preserve">Halperns </v>
          </cell>
          <cell r="H89">
            <v>1.622222222222222</v>
          </cell>
          <cell r="I89">
            <v>2.19</v>
          </cell>
          <cell r="J89">
            <v>56</v>
          </cell>
          <cell r="K89">
            <v>27</v>
          </cell>
          <cell r="L89">
            <v>10</v>
          </cell>
          <cell r="M89"/>
        </row>
        <row r="90">
          <cell r="A90">
            <v>5935</v>
          </cell>
          <cell r="B90" t="str">
            <v>Teriyaki Chicken Meal</v>
          </cell>
          <cell r="C90"/>
          <cell r="D90" t="str">
            <v>Meaty</v>
          </cell>
          <cell r="E90" t="str">
            <v>Meal</v>
          </cell>
          <cell r="F90">
            <v>8</v>
          </cell>
          <cell r="G90" t="str">
            <v xml:space="preserve">Halperns </v>
          </cell>
          <cell r="H90">
            <v>3.6962962962962962</v>
          </cell>
          <cell r="I90">
            <v>4.99</v>
          </cell>
          <cell r="J90">
            <v>46</v>
          </cell>
          <cell r="K90">
            <v>21</v>
          </cell>
          <cell r="L90">
            <v>32</v>
          </cell>
          <cell r="M90"/>
        </row>
        <row r="91">
          <cell r="A91">
            <v>6153</v>
          </cell>
          <cell r="B91" t="str">
            <v>Smoked Salmon Pate</v>
          </cell>
          <cell r="C91" t="str">
            <v>150 G</v>
          </cell>
          <cell r="D91" t="str">
            <v>Parev</v>
          </cell>
          <cell r="E91" t="str">
            <v>Salad</v>
          </cell>
          <cell r="F91">
            <v>10</v>
          </cell>
          <cell r="G91" t="str">
            <v>Shefa</v>
          </cell>
          <cell r="H91">
            <v>2.2148148148148148</v>
          </cell>
          <cell r="I91">
            <v>2.99</v>
          </cell>
          <cell r="J91">
            <v>0</v>
          </cell>
          <cell r="K91">
            <v>0</v>
          </cell>
          <cell r="L91">
            <v>0</v>
          </cell>
          <cell r="M91"/>
        </row>
        <row r="92">
          <cell r="A92">
            <v>6291</v>
          </cell>
          <cell r="B92" t="str">
            <v>Flaked Salmon Couscous Meal</v>
          </cell>
          <cell r="C92"/>
          <cell r="D92" t="str">
            <v>Parev</v>
          </cell>
          <cell r="E92" t="str">
            <v>Meal</v>
          </cell>
          <cell r="F92">
            <v>8</v>
          </cell>
          <cell r="G92" t="str">
            <v>Shefa</v>
          </cell>
          <cell r="H92">
            <v>3.6962962962962962</v>
          </cell>
          <cell r="I92">
            <v>4.99</v>
          </cell>
          <cell r="J92">
            <v>12</v>
          </cell>
          <cell r="K92">
            <v>18</v>
          </cell>
          <cell r="L92">
            <v>9</v>
          </cell>
          <cell r="M92"/>
        </row>
        <row r="93">
          <cell r="A93">
            <v>6327</v>
          </cell>
          <cell r="B93" t="str">
            <v>Russian Potato Salad</v>
          </cell>
          <cell r="C93" t="str">
            <v>200 G</v>
          </cell>
          <cell r="D93" t="str">
            <v>Parev</v>
          </cell>
          <cell r="E93" t="str">
            <v>Salad</v>
          </cell>
          <cell r="F93">
            <v>8</v>
          </cell>
          <cell r="G93" t="str">
            <v xml:space="preserve">Halperns </v>
          </cell>
          <cell r="H93">
            <v>1.4740740740740739</v>
          </cell>
          <cell r="I93">
            <v>1.99</v>
          </cell>
          <cell r="J93">
            <v>37</v>
          </cell>
          <cell r="K93">
            <v>20</v>
          </cell>
          <cell r="L93">
            <v>5</v>
          </cell>
          <cell r="M93"/>
        </row>
        <row r="94">
          <cell r="A94">
            <v>6840</v>
          </cell>
          <cell r="B94" t="str">
            <v>Sweet &amp; Sour Salmon</v>
          </cell>
          <cell r="C94" t="str">
            <v>2 units</v>
          </cell>
          <cell r="D94" t="str">
            <v>Parev</v>
          </cell>
          <cell r="E94" t="str">
            <v>Meal</v>
          </cell>
          <cell r="F94">
            <v>10</v>
          </cell>
          <cell r="G94" t="str">
            <v xml:space="preserve">Halperns </v>
          </cell>
          <cell r="H94">
            <v>6.2888888888888888</v>
          </cell>
          <cell r="I94">
            <v>8.49</v>
          </cell>
          <cell r="J94" t="str">
            <v/>
          </cell>
          <cell r="K94" t="str">
            <v/>
          </cell>
          <cell r="L94" t="str">
            <v/>
          </cell>
          <cell r="M94"/>
        </row>
        <row r="95">
          <cell r="A95">
            <v>7520</v>
          </cell>
          <cell r="B95" t="str">
            <v>Lemon Herb Salmon</v>
          </cell>
          <cell r="C95" t="str">
            <v>2 units</v>
          </cell>
          <cell r="D95" t="str">
            <v>Parev</v>
          </cell>
          <cell r="E95" t="str">
            <v>Meal</v>
          </cell>
          <cell r="F95">
            <v>10</v>
          </cell>
          <cell r="G95" t="str">
            <v xml:space="preserve">Halperns </v>
          </cell>
          <cell r="H95">
            <v>6.2888888888888888</v>
          </cell>
          <cell r="I95">
            <v>8.49</v>
          </cell>
          <cell r="J95" t="str">
            <v/>
          </cell>
          <cell r="K95" t="str">
            <v/>
          </cell>
          <cell r="L95" t="str">
            <v/>
          </cell>
          <cell r="M95"/>
        </row>
        <row r="96">
          <cell r="A96">
            <v>7530</v>
          </cell>
          <cell r="B96" t="str">
            <v>Haddock Goujon</v>
          </cell>
          <cell r="C96" t="str">
            <v>200 G</v>
          </cell>
          <cell r="D96" t="str">
            <v>Parev</v>
          </cell>
          <cell r="E96" t="str">
            <v>Meal</v>
          </cell>
          <cell r="F96">
            <v>10</v>
          </cell>
          <cell r="G96" t="str">
            <v xml:space="preserve">Halperns </v>
          </cell>
          <cell r="H96">
            <v>5.177777777777778</v>
          </cell>
          <cell r="I96">
            <v>6.99</v>
          </cell>
          <cell r="J96">
            <v>44</v>
          </cell>
          <cell r="K96">
            <v>17</v>
          </cell>
          <cell r="L96">
            <v>0</v>
          </cell>
          <cell r="M96"/>
        </row>
        <row r="97">
          <cell r="A97">
            <v>7540</v>
          </cell>
          <cell r="B97" t="str">
            <v>Sauteed Potato &amp; Onion</v>
          </cell>
          <cell r="C97" t="str">
            <v>200 G</v>
          </cell>
          <cell r="D97" t="str">
            <v>Parev</v>
          </cell>
          <cell r="E97" t="str">
            <v>Meal</v>
          </cell>
          <cell r="F97">
            <v>10</v>
          </cell>
          <cell r="G97" t="str">
            <v xml:space="preserve">Halperns </v>
          </cell>
          <cell r="H97">
            <v>2.9555555555555557</v>
          </cell>
          <cell r="I97">
            <v>3.99</v>
          </cell>
          <cell r="J97">
            <v>32</v>
          </cell>
          <cell r="K97">
            <v>11</v>
          </cell>
          <cell r="L97">
            <v>5</v>
          </cell>
          <cell r="M97"/>
        </row>
        <row r="98">
          <cell r="A98">
            <v>7550</v>
          </cell>
          <cell r="B98" t="str">
            <v>Quinoa</v>
          </cell>
          <cell r="C98" t="str">
            <v>200 G</v>
          </cell>
          <cell r="D98" t="str">
            <v>Parev</v>
          </cell>
          <cell r="E98" t="str">
            <v>Meal</v>
          </cell>
          <cell r="F98">
            <v>10</v>
          </cell>
          <cell r="G98" t="str">
            <v xml:space="preserve">Halperns </v>
          </cell>
          <cell r="H98">
            <v>4.4370370370370367</v>
          </cell>
          <cell r="I98">
            <v>5.99</v>
          </cell>
          <cell r="J98" t="str">
            <v/>
          </cell>
          <cell r="K98" t="str">
            <v/>
          </cell>
          <cell r="L98" t="str">
            <v/>
          </cell>
          <cell r="M98"/>
        </row>
        <row r="99">
          <cell r="A99">
            <v>8052</v>
          </cell>
          <cell r="B99" t="str">
            <v>Mushroom Soup</v>
          </cell>
          <cell r="C99" t="str">
            <v>400 G</v>
          </cell>
          <cell r="D99" t="str">
            <v>Parev</v>
          </cell>
          <cell r="E99" t="str">
            <v>Soup</v>
          </cell>
          <cell r="F99">
            <v>8</v>
          </cell>
          <cell r="G99" t="str">
            <v>Shefa</v>
          </cell>
          <cell r="H99">
            <v>1.7703703703703704</v>
          </cell>
          <cell r="I99">
            <v>2.39</v>
          </cell>
          <cell r="J99">
            <v>43</v>
          </cell>
          <cell r="K99">
            <v>25</v>
          </cell>
          <cell r="L99">
            <v>11</v>
          </cell>
          <cell r="M99"/>
        </row>
        <row r="100">
          <cell r="A100">
            <v>8055</v>
          </cell>
          <cell r="B100" t="str">
            <v>Heimishe Potato Salad</v>
          </cell>
          <cell r="C100" t="str">
            <v>200 G</v>
          </cell>
          <cell r="D100" t="str">
            <v>Parev</v>
          </cell>
          <cell r="E100" t="str">
            <v>Salad</v>
          </cell>
          <cell r="F100">
            <v>8</v>
          </cell>
          <cell r="G100" t="str">
            <v xml:space="preserve">Halperns </v>
          </cell>
          <cell r="H100">
            <v>1.4740740740740739</v>
          </cell>
          <cell r="I100">
            <v>1.99</v>
          </cell>
          <cell r="J100">
            <v>28</v>
          </cell>
          <cell r="K100">
            <v>43</v>
          </cell>
          <cell r="L100">
            <v>20</v>
          </cell>
          <cell r="M100"/>
        </row>
        <row r="101">
          <cell r="A101">
            <v>8089</v>
          </cell>
          <cell r="B101" t="str">
            <v>Egg Mayo</v>
          </cell>
          <cell r="C101" t="str">
            <v>200 G</v>
          </cell>
          <cell r="D101" t="str">
            <v>Parev</v>
          </cell>
          <cell r="E101" t="str">
            <v>Salad</v>
          </cell>
          <cell r="F101">
            <v>5</v>
          </cell>
          <cell r="G101" t="str">
            <v xml:space="preserve">Halperns </v>
          </cell>
          <cell r="H101">
            <v>1.4740740740740739</v>
          </cell>
          <cell r="I101">
            <v>1.99</v>
          </cell>
          <cell r="J101">
            <v>69</v>
          </cell>
          <cell r="K101">
            <v>13</v>
          </cell>
          <cell r="L101">
            <v>4</v>
          </cell>
          <cell r="M101"/>
        </row>
        <row r="102">
          <cell r="A102">
            <v>8564</v>
          </cell>
          <cell r="B102" t="str">
            <v>Veg Snack With Hummus</v>
          </cell>
          <cell r="C102"/>
          <cell r="D102" t="str">
            <v>Parev</v>
          </cell>
          <cell r="E102" t="str">
            <v>Tubbed Salad</v>
          </cell>
          <cell r="F102">
            <v>14</v>
          </cell>
          <cell r="G102" t="str">
            <v xml:space="preserve">Halperns </v>
          </cell>
          <cell r="H102">
            <v>1.9629629629629628</v>
          </cell>
          <cell r="I102">
            <v>2.65</v>
          </cell>
          <cell r="J102">
            <v>47</v>
          </cell>
          <cell r="K102">
            <v>5</v>
          </cell>
          <cell r="L102">
            <v>1</v>
          </cell>
          <cell r="M102"/>
        </row>
        <row r="103">
          <cell r="A103">
            <v>8745</v>
          </cell>
          <cell r="B103" t="str">
            <v>Aubergine &amp; Egg Sandwich</v>
          </cell>
          <cell r="C103">
            <v>1</v>
          </cell>
          <cell r="D103" t="str">
            <v>Parev</v>
          </cell>
          <cell r="E103" t="str">
            <v>Sandwich</v>
          </cell>
          <cell r="F103">
            <v>4</v>
          </cell>
          <cell r="G103" t="str">
            <v>Shefa</v>
          </cell>
          <cell r="H103">
            <v>1.4740740740740739</v>
          </cell>
          <cell r="I103">
            <v>1.99</v>
          </cell>
          <cell r="J103">
            <v>0</v>
          </cell>
          <cell r="K103">
            <v>0</v>
          </cell>
          <cell r="L103">
            <v>0</v>
          </cell>
          <cell r="M103"/>
        </row>
        <row r="104">
          <cell r="A104">
            <v>8859</v>
          </cell>
          <cell r="B104" t="str">
            <v>Pargiot Salad</v>
          </cell>
          <cell r="C104"/>
          <cell r="D104" t="str">
            <v>Meaty</v>
          </cell>
          <cell r="E104" t="str">
            <v>Tubbed Salad</v>
          </cell>
          <cell r="F104">
            <v>8</v>
          </cell>
          <cell r="G104" t="str">
            <v xml:space="preserve">Halperns </v>
          </cell>
          <cell r="H104">
            <v>3.6962962962962962</v>
          </cell>
          <cell r="I104">
            <v>4.99</v>
          </cell>
          <cell r="J104">
            <v>36</v>
          </cell>
          <cell r="K104">
            <v>20</v>
          </cell>
          <cell r="L104">
            <v>23</v>
          </cell>
          <cell r="M104"/>
        </row>
        <row r="105">
          <cell r="A105">
            <v>9124</v>
          </cell>
          <cell r="B105" t="str">
            <v>Shepherd'S Pie</v>
          </cell>
          <cell r="C105"/>
          <cell r="D105" t="str">
            <v>Meaty</v>
          </cell>
          <cell r="E105" t="str">
            <v>Main</v>
          </cell>
          <cell r="F105">
            <v>8</v>
          </cell>
          <cell r="G105" t="str">
            <v xml:space="preserve">Halperns </v>
          </cell>
          <cell r="H105">
            <v>2.9555555555555557</v>
          </cell>
          <cell r="I105">
            <v>3.99</v>
          </cell>
          <cell r="J105">
            <v>32</v>
          </cell>
          <cell r="K105">
            <v>4</v>
          </cell>
          <cell r="L105">
            <v>0</v>
          </cell>
          <cell r="M105"/>
        </row>
        <row r="106">
          <cell r="A106">
            <v>163</v>
          </cell>
          <cell r="B106" t="str">
            <v>Frozen Potato Kugel</v>
          </cell>
          <cell r="C106" t="str">
            <v>200 G</v>
          </cell>
          <cell r="D106" t="str">
            <v>Parev</v>
          </cell>
          <cell r="E106" t="str">
            <v>Kugel</v>
          </cell>
          <cell r="F106">
            <v>120</v>
          </cell>
          <cell r="G106" t="str">
            <v>Halperns</v>
          </cell>
          <cell r="H106">
            <v>2.2148148148148148</v>
          </cell>
          <cell r="I106">
            <v>2.99</v>
          </cell>
          <cell r="J106" t="str">
            <v/>
          </cell>
          <cell r="K106" t="str">
            <v/>
          </cell>
          <cell r="L106">
            <v>0</v>
          </cell>
          <cell r="M106"/>
        </row>
        <row r="107">
          <cell r="A107" t="str">
            <v>0164</v>
          </cell>
          <cell r="B107" t="str">
            <v>Frozen Sauteed Liver and Onions</v>
          </cell>
          <cell r="C107" t="str">
            <v>200 G</v>
          </cell>
          <cell r="D107" t="str">
            <v>Meaty</v>
          </cell>
          <cell r="E107" t="str">
            <v>Liver</v>
          </cell>
          <cell r="F107">
            <v>120</v>
          </cell>
          <cell r="G107" t="str">
            <v>Halperns</v>
          </cell>
          <cell r="H107">
            <v>2.2148148148148148</v>
          </cell>
          <cell r="I107">
            <v>2.99</v>
          </cell>
          <cell r="J107" t="str">
            <v/>
          </cell>
          <cell r="K107" t="str">
            <v/>
          </cell>
          <cell r="L107" t="str">
            <v/>
          </cell>
          <cell r="M107"/>
        </row>
        <row r="108">
          <cell r="A108">
            <v>1299</v>
          </cell>
          <cell r="B108" t="str">
            <v>Blintzes - Chocolate</v>
          </cell>
          <cell r="C108" t="str">
            <v>2 units</v>
          </cell>
          <cell r="D108" t="str">
            <v>Parev</v>
          </cell>
          <cell r="E108" t="str">
            <v>Seasonal</v>
          </cell>
          <cell r="F108">
            <v>10</v>
          </cell>
          <cell r="G108" t="str">
            <v>Shefa</v>
          </cell>
          <cell r="H108">
            <v>2.9555555555555557</v>
          </cell>
          <cell r="I108">
            <v>3.99</v>
          </cell>
          <cell r="J108" t="str">
            <v/>
          </cell>
          <cell r="K108" t="str">
            <v/>
          </cell>
          <cell r="L108" t="str">
            <v/>
          </cell>
          <cell r="M108"/>
        </row>
        <row r="109">
          <cell r="A109">
            <v>1399</v>
          </cell>
          <cell r="B109" t="str">
            <v>Blintzes - Custard Lemon</v>
          </cell>
          <cell r="C109" t="str">
            <v>2 units</v>
          </cell>
          <cell r="D109" t="str">
            <v>Parev</v>
          </cell>
          <cell r="E109" t="str">
            <v>Seasonal</v>
          </cell>
          <cell r="F109">
            <v>10</v>
          </cell>
          <cell r="G109" t="str">
            <v>Shefa</v>
          </cell>
          <cell r="H109">
            <v>2.9555555555555557</v>
          </cell>
          <cell r="I109">
            <v>3.99</v>
          </cell>
          <cell r="J109" t="str">
            <v/>
          </cell>
          <cell r="K109"/>
          <cell r="L109"/>
          <cell r="M109"/>
        </row>
        <row r="110">
          <cell r="A110">
            <v>1499</v>
          </cell>
          <cell r="B110" t="str">
            <v>Blintzes - Strawberry</v>
          </cell>
          <cell r="C110" t="str">
            <v>2 units</v>
          </cell>
          <cell r="D110" t="str">
            <v>Parev</v>
          </cell>
          <cell r="E110" t="str">
            <v>Seasonal</v>
          </cell>
          <cell r="F110">
            <v>10</v>
          </cell>
          <cell r="G110" t="str">
            <v>Shefa</v>
          </cell>
          <cell r="H110">
            <v>2.9555555555555557</v>
          </cell>
          <cell r="I110">
            <v>3.99</v>
          </cell>
          <cell r="J110" t="str">
            <v/>
          </cell>
          <cell r="K110"/>
          <cell r="L110"/>
          <cell r="M110"/>
        </row>
        <row r="111">
          <cell r="A111">
            <v>1599</v>
          </cell>
          <cell r="B111" t="str">
            <v>Blintzes - Apple</v>
          </cell>
          <cell r="C111" t="str">
            <v>2 units</v>
          </cell>
          <cell r="D111" t="str">
            <v>Parev</v>
          </cell>
          <cell r="E111" t="str">
            <v>Seasonal</v>
          </cell>
          <cell r="F111">
            <v>10</v>
          </cell>
          <cell r="G111" t="str">
            <v>Shefa</v>
          </cell>
          <cell r="H111">
            <v>2.9555555555555557</v>
          </cell>
          <cell r="I111">
            <v>3.99</v>
          </cell>
          <cell r="J111" t="str">
            <v/>
          </cell>
          <cell r="K111"/>
          <cell r="L111"/>
          <cell r="M111"/>
        </row>
        <row r="112">
          <cell r="A112">
            <v>1699</v>
          </cell>
          <cell r="B112" t="str">
            <v>Blintzes - Plain</v>
          </cell>
          <cell r="C112" t="str">
            <v>4 units</v>
          </cell>
          <cell r="D112" t="str">
            <v>Parev</v>
          </cell>
          <cell r="E112" t="str">
            <v>Seasonal</v>
          </cell>
          <cell r="F112">
            <v>10</v>
          </cell>
          <cell r="G112" t="str">
            <v>Shefa</v>
          </cell>
          <cell r="H112">
            <v>2.9555555555555557</v>
          </cell>
          <cell r="I112">
            <v>3.99</v>
          </cell>
          <cell r="J112" t="str">
            <v/>
          </cell>
          <cell r="K112"/>
          <cell r="L112"/>
          <cell r="M112"/>
        </row>
        <row r="113">
          <cell r="A113">
            <v>1799</v>
          </cell>
          <cell r="B113" t="str">
            <v>Chicken Liver Pate</v>
          </cell>
          <cell r="C113" t="str">
            <v>200 G</v>
          </cell>
          <cell r="D113" t="str">
            <v>Meaty</v>
          </cell>
          <cell r="E113" t="str">
            <v>Liver</v>
          </cell>
          <cell r="F113">
            <v>6</v>
          </cell>
          <cell r="G113" t="str">
            <v>Shefa</v>
          </cell>
          <cell r="H113">
            <v>3.6962962962962962</v>
          </cell>
          <cell r="I113">
            <v>4.99</v>
          </cell>
          <cell r="J113">
            <v>25</v>
          </cell>
          <cell r="K113"/>
          <cell r="L113"/>
          <cell r="M113"/>
        </row>
        <row r="114">
          <cell r="A114">
            <v>1899</v>
          </cell>
          <cell r="B114" t="str">
            <v>Grilled Chicken Breast w/ Onion Sauce</v>
          </cell>
          <cell r="C114" t="str">
            <v>470 G</v>
          </cell>
          <cell r="D114" t="str">
            <v>Meaty</v>
          </cell>
          <cell r="E114" t="str">
            <v>Meal</v>
          </cell>
          <cell r="F114">
            <v>10</v>
          </cell>
          <cell r="G114" t="str">
            <v>Shefa</v>
          </cell>
          <cell r="H114">
            <v>5.9185185185185185</v>
          </cell>
          <cell r="I114">
            <v>7.99</v>
          </cell>
          <cell r="J114">
            <v>11</v>
          </cell>
          <cell r="K114"/>
          <cell r="L114"/>
          <cell r="M114"/>
        </row>
        <row r="115">
          <cell r="A115">
            <v>1999</v>
          </cell>
          <cell r="B115" t="str">
            <v>Apple Crumble Kugel</v>
          </cell>
          <cell r="C115" t="str">
            <v>225 G</v>
          </cell>
          <cell r="D115" t="str">
            <v>Parev</v>
          </cell>
          <cell r="E115" t="str">
            <v>Kugel</v>
          </cell>
          <cell r="F115">
            <v>10</v>
          </cell>
          <cell r="G115" t="str">
            <v>Shefa</v>
          </cell>
          <cell r="H115">
            <v>2.9555555555555557</v>
          </cell>
          <cell r="I115">
            <v>3.99</v>
          </cell>
          <cell r="J115">
            <v>0</v>
          </cell>
          <cell r="K115"/>
          <cell r="L115"/>
          <cell r="M115"/>
        </row>
        <row r="116">
          <cell r="A116">
            <v>2199</v>
          </cell>
          <cell r="B116" t="str">
            <v>Chicken Schintzels</v>
          </cell>
          <cell r="C116" t="str">
            <v>3 units</v>
          </cell>
          <cell r="D116" t="str">
            <v>Meaty</v>
          </cell>
          <cell r="E116" t="str">
            <v>Main</v>
          </cell>
          <cell r="F116">
            <v>10</v>
          </cell>
          <cell r="G116" t="str">
            <v>Shefa</v>
          </cell>
          <cell r="H116">
            <v>5.177777777777778</v>
          </cell>
          <cell r="I116">
            <v>6.99</v>
          </cell>
          <cell r="J116">
            <v>15</v>
          </cell>
          <cell r="K116"/>
          <cell r="L116"/>
          <cell r="M116"/>
        </row>
        <row r="117">
          <cell r="A117">
            <v>3199</v>
          </cell>
          <cell r="B117" t="str">
            <v>Courgette Kugel</v>
          </cell>
          <cell r="C117" t="str">
            <v>450 G</v>
          </cell>
          <cell r="D117" t="str">
            <v>Parev</v>
          </cell>
          <cell r="E117" t="str">
            <v>Kugel</v>
          </cell>
          <cell r="F117">
            <v>10</v>
          </cell>
          <cell r="G117" t="str">
            <v>Shefa</v>
          </cell>
          <cell r="H117">
            <v>2.9555555555555557</v>
          </cell>
          <cell r="I117">
            <v>3.99</v>
          </cell>
          <cell r="J117"/>
          <cell r="K117"/>
          <cell r="L117"/>
          <cell r="M117"/>
        </row>
        <row r="118">
          <cell r="A118">
            <v>163</v>
          </cell>
          <cell r="B118" t="str">
            <v>Frozen Potato Kugel</v>
          </cell>
          <cell r="C118" t="str">
            <v>200 G</v>
          </cell>
          <cell r="D118" t="str">
            <v>Parev</v>
          </cell>
          <cell r="E118" t="str">
            <v>Kugel</v>
          </cell>
          <cell r="F118">
            <v>120</v>
          </cell>
          <cell r="G118" t="str">
            <v>Halperns</v>
          </cell>
          <cell r="H118">
            <v>2.2148148148148148</v>
          </cell>
          <cell r="I118">
            <v>2.99</v>
          </cell>
          <cell r="J118" t="str">
            <v/>
          </cell>
          <cell r="K118" t="str">
            <v/>
          </cell>
          <cell r="L118">
            <v>0</v>
          </cell>
          <cell r="M118"/>
        </row>
        <row r="119">
          <cell r="A119"/>
          <cell r="B119"/>
          <cell r="C119"/>
          <cell r="D119"/>
          <cell r="E119"/>
          <cell r="F119"/>
          <cell r="G119"/>
          <cell r="H119"/>
          <cell r="I119"/>
          <cell r="J119"/>
          <cell r="K119"/>
          <cell r="L119"/>
          <cell r="M119"/>
        </row>
        <row r="120">
          <cell r="A120"/>
          <cell r="B120"/>
          <cell r="C120"/>
          <cell r="D120"/>
          <cell r="E120"/>
          <cell r="F120"/>
          <cell r="G120"/>
          <cell r="H120"/>
          <cell r="I120"/>
          <cell r="J120"/>
          <cell r="K120"/>
          <cell r="L120"/>
          <cell r="M120"/>
        </row>
        <row r="121">
          <cell r="A121"/>
          <cell r="B121"/>
          <cell r="C121"/>
          <cell r="D121"/>
          <cell r="E121"/>
          <cell r="F121"/>
          <cell r="G121"/>
          <cell r="H121"/>
          <cell r="I121"/>
          <cell r="J121"/>
          <cell r="K121"/>
          <cell r="L121"/>
          <cell r="M121"/>
        </row>
        <row r="122">
          <cell r="A122"/>
          <cell r="B122"/>
          <cell r="C122"/>
          <cell r="D122"/>
          <cell r="E122"/>
          <cell r="F122"/>
          <cell r="G122"/>
          <cell r="H122"/>
          <cell r="I122"/>
          <cell r="J122"/>
          <cell r="K122"/>
          <cell r="L122"/>
          <cell r="M122"/>
        </row>
        <row r="123">
          <cell r="A123"/>
          <cell r="B123"/>
          <cell r="C123"/>
          <cell r="D123"/>
          <cell r="E123"/>
          <cell r="F123"/>
          <cell r="G123"/>
          <cell r="H123"/>
          <cell r="I123"/>
          <cell r="J123"/>
          <cell r="K123"/>
          <cell r="L123"/>
          <cell r="M123"/>
        </row>
        <row r="124">
          <cell r="A124"/>
          <cell r="B124"/>
          <cell r="C124"/>
          <cell r="D124"/>
          <cell r="E124"/>
          <cell r="F124"/>
          <cell r="G124"/>
          <cell r="H124"/>
          <cell r="I124"/>
          <cell r="J124"/>
          <cell r="K124"/>
          <cell r="L124"/>
          <cell r="M124"/>
        </row>
        <row r="125">
          <cell r="A125"/>
          <cell r="B125"/>
          <cell r="C125"/>
          <cell r="D125"/>
          <cell r="E125"/>
          <cell r="F125"/>
          <cell r="G125"/>
          <cell r="H125"/>
          <cell r="I125"/>
          <cell r="J125"/>
          <cell r="K125"/>
          <cell r="L125"/>
          <cell r="M125"/>
        </row>
        <row r="126">
          <cell r="A126"/>
          <cell r="B126"/>
          <cell r="C126"/>
          <cell r="D126"/>
          <cell r="E126"/>
          <cell r="F126"/>
          <cell r="G126"/>
          <cell r="H126"/>
          <cell r="I126"/>
          <cell r="J126"/>
          <cell r="K126"/>
          <cell r="L126"/>
          <cell r="M126"/>
        </row>
        <row r="127">
          <cell r="A127"/>
          <cell r="B127"/>
          <cell r="C127"/>
          <cell r="D127"/>
          <cell r="E127"/>
          <cell r="F127"/>
          <cell r="G127"/>
          <cell r="H127"/>
          <cell r="I127"/>
          <cell r="J127"/>
          <cell r="K127"/>
          <cell r="L127"/>
          <cell r="M127"/>
        </row>
        <row r="128">
          <cell r="A128"/>
          <cell r="B128"/>
          <cell r="C128"/>
          <cell r="D128"/>
          <cell r="E128"/>
          <cell r="F128"/>
          <cell r="G128"/>
          <cell r="H128"/>
          <cell r="I128"/>
          <cell r="J128"/>
          <cell r="K128"/>
          <cell r="L128"/>
          <cell r="M128"/>
        </row>
        <row r="129">
          <cell r="A129"/>
          <cell r="B129"/>
          <cell r="C129"/>
          <cell r="D129"/>
          <cell r="E129"/>
          <cell r="F129"/>
          <cell r="G129"/>
          <cell r="H129"/>
          <cell r="I129"/>
          <cell r="J129"/>
          <cell r="K129"/>
          <cell r="L129"/>
          <cell r="M129"/>
        </row>
        <row r="130">
          <cell r="A130"/>
          <cell r="B130"/>
          <cell r="C130"/>
          <cell r="D130"/>
          <cell r="E130"/>
          <cell r="F130"/>
          <cell r="G130"/>
          <cell r="H130" t="str">
            <v/>
          </cell>
          <cell r="I130"/>
          <cell r="J130" t="str">
            <v/>
          </cell>
          <cell r="K130" t="str">
            <v/>
          </cell>
          <cell r="L130" t="str">
            <v/>
          </cell>
          <cell r="M130"/>
        </row>
        <row r="131">
          <cell r="A131"/>
          <cell r="B131"/>
          <cell r="C131"/>
          <cell r="D131"/>
          <cell r="E131"/>
          <cell r="F131"/>
          <cell r="G131"/>
          <cell r="H131" t="str">
            <v/>
          </cell>
          <cell r="I131"/>
          <cell r="J131" t="str">
            <v/>
          </cell>
          <cell r="K131" t="str">
            <v/>
          </cell>
          <cell r="L131" t="str">
            <v/>
          </cell>
          <cell r="M131"/>
        </row>
      </sheetData>
      <sheetData sheetId="3"/>
      <sheetData sheetId="4"/>
      <sheetData sheetId="5">
        <row r="3">
          <cell r="B3" t="str">
            <v>ITEM</v>
          </cell>
          <cell r="C3" t="str">
            <v>DESCRIPTION</v>
          </cell>
          <cell r="D3" t="str">
            <v>CATEGORY</v>
          </cell>
          <cell r="E3" t="str">
            <v>UW18</v>
          </cell>
          <cell r="F3" t="str">
            <v>SW18</v>
          </cell>
          <cell r="G3" t="str">
            <v>RW18</v>
          </cell>
          <cell r="H3" t="str">
            <v>VW18</v>
          </cell>
          <cell r="I3" t="str">
            <v>UW19</v>
          </cell>
          <cell r="J3" t="str">
            <v>SW19</v>
          </cell>
          <cell r="K3" t="str">
            <v>RW19</v>
          </cell>
          <cell r="L3" t="str">
            <v>VW19</v>
          </cell>
          <cell r="M3" t="str">
            <v>UW20</v>
          </cell>
          <cell r="N3" t="str">
            <v>SW20</v>
          </cell>
          <cell r="O3" t="str">
            <v>RW20</v>
          </cell>
          <cell r="P3" t="str">
            <v>VW20</v>
          </cell>
          <cell r="Q3" t="str">
            <v>UW21</v>
          </cell>
          <cell r="R3" t="str">
            <v>SW21</v>
          </cell>
          <cell r="S3" t="str">
            <v>RW21</v>
          </cell>
          <cell r="T3" t="str">
            <v>VW21</v>
          </cell>
          <cell r="U3" t="str">
            <v>UW22</v>
          </cell>
          <cell r="V3" t="str">
            <v>SW22</v>
          </cell>
          <cell r="W3" t="str">
            <v>RW22</v>
          </cell>
          <cell r="X3" t="str">
            <v>VW22</v>
          </cell>
          <cell r="Y3" t="str">
            <v>UW23</v>
          </cell>
          <cell r="Z3" t="str">
            <v>SW23</v>
          </cell>
          <cell r="AA3" t="str">
            <v>RW23</v>
          </cell>
          <cell r="AB3" t="str">
            <v>VW23</v>
          </cell>
          <cell r="AC3" t="str">
            <v>UW24</v>
          </cell>
          <cell r="AD3" t="str">
            <v>SW24</v>
          </cell>
          <cell r="AE3" t="str">
            <v>RW24</v>
          </cell>
          <cell r="AF3" t="str">
            <v>VW24</v>
          </cell>
          <cell r="AG3" t="str">
            <v>UW25</v>
          </cell>
          <cell r="AH3" t="str">
            <v>SW25</v>
          </cell>
          <cell r="AI3" t="str">
            <v>RW25</v>
          </cell>
          <cell r="AJ3" t="str">
            <v>VW25</v>
          </cell>
          <cell r="AK3" t="str">
            <v>UW26</v>
          </cell>
          <cell r="AL3" t="str">
            <v>SW26</v>
          </cell>
          <cell r="AM3" t="str">
            <v>RW26</v>
          </cell>
          <cell r="AN3" t="str">
            <v>VW26</v>
          </cell>
          <cell r="AO3" t="str">
            <v>UW27</v>
          </cell>
          <cell r="AP3" t="str">
            <v>SW27</v>
          </cell>
          <cell r="AQ3" t="str">
            <v>RW27</v>
          </cell>
          <cell r="AR3" t="str">
            <v>VW27</v>
          </cell>
          <cell r="AS3" t="str">
            <v>UW28</v>
          </cell>
          <cell r="AT3" t="str">
            <v>SW28</v>
          </cell>
          <cell r="AU3" t="str">
            <v>RW28</v>
          </cell>
          <cell r="AV3" t="str">
            <v>VW28</v>
          </cell>
          <cell r="AW3" t="str">
            <v>UW29</v>
          </cell>
          <cell r="AX3" t="str">
            <v>SW29</v>
          </cell>
          <cell r="AY3" t="str">
            <v>RW29</v>
          </cell>
          <cell r="AZ3" t="str">
            <v>VW29</v>
          </cell>
          <cell r="BA3" t="str">
            <v>UW30</v>
          </cell>
          <cell r="BB3" t="str">
            <v>SW30</v>
          </cell>
          <cell r="BC3" t="str">
            <v>RW30</v>
          </cell>
          <cell r="BD3" t="str">
            <v>VW30</v>
          </cell>
          <cell r="BE3" t="str">
            <v>UW31</v>
          </cell>
          <cell r="BF3" t="str">
            <v>SW31</v>
          </cell>
          <cell r="BG3" t="str">
            <v>RW31</v>
          </cell>
          <cell r="BH3" t="str">
            <v>VW31</v>
          </cell>
          <cell r="BI3" t="str">
            <v>UW32</v>
          </cell>
          <cell r="BJ3" t="str">
            <v>SW32</v>
          </cell>
          <cell r="BK3" t="str">
            <v>RW32</v>
          </cell>
          <cell r="BL3" t="str">
            <v>VW32</v>
          </cell>
          <cell r="BM3" t="str">
            <v>UW33</v>
          </cell>
          <cell r="BN3" t="str">
            <v>SW33</v>
          </cell>
          <cell r="BO3" t="str">
            <v>RW33</v>
          </cell>
          <cell r="BP3" t="str">
            <v>VW33</v>
          </cell>
          <cell r="BQ3" t="str">
            <v>UW34</v>
          </cell>
          <cell r="BR3" t="str">
            <v>SW34</v>
          </cell>
          <cell r="BS3" t="str">
            <v>RW34</v>
          </cell>
          <cell r="BT3" t="str">
            <v>VW34</v>
          </cell>
          <cell r="BU3" t="str">
            <v>UW35</v>
          </cell>
          <cell r="BV3" t="str">
            <v>SW35</v>
          </cell>
          <cell r="BW3" t="str">
            <v>RW35</v>
          </cell>
          <cell r="BX3" t="str">
            <v>VW35</v>
          </cell>
          <cell r="BY3" t="str">
            <v>UW36</v>
          </cell>
          <cell r="BZ3" t="str">
            <v>SW36</v>
          </cell>
          <cell r="CA3" t="str">
            <v>RW36</v>
          </cell>
          <cell r="CB3" t="str">
            <v>VW36</v>
          </cell>
          <cell r="CC3" t="str">
            <v>UW37</v>
          </cell>
          <cell r="CD3" t="str">
            <v>SW37</v>
          </cell>
          <cell r="CE3" t="str">
            <v>RW37</v>
          </cell>
          <cell r="CF3" t="str">
            <v>VW37</v>
          </cell>
          <cell r="CG3" t="str">
            <v>UW38</v>
          </cell>
          <cell r="CH3" t="str">
            <v>SW38</v>
          </cell>
          <cell r="CI3" t="str">
            <v>RW38</v>
          </cell>
          <cell r="CJ3" t="str">
            <v>VW38</v>
          </cell>
          <cell r="CK3" t="str">
            <v>UW39</v>
          </cell>
          <cell r="CL3" t="str">
            <v>SW39</v>
          </cell>
          <cell r="CM3" t="str">
            <v>RW39</v>
          </cell>
          <cell r="CN3" t="str">
            <v>VW39</v>
          </cell>
          <cell r="CO3" t="str">
            <v>UW40</v>
          </cell>
          <cell r="CP3" t="str">
            <v>SW40</v>
          </cell>
          <cell r="CQ3" t="str">
            <v>RW40</v>
          </cell>
          <cell r="CR3" t="str">
            <v>VW40</v>
          </cell>
          <cell r="CS3" t="str">
            <v>UW41</v>
          </cell>
          <cell r="CT3" t="str">
            <v>SW41</v>
          </cell>
          <cell r="CU3" t="str">
            <v>RW41</v>
          </cell>
          <cell r="CV3" t="str">
            <v>VW41</v>
          </cell>
          <cell r="CW3" t="str">
            <v>UW42</v>
          </cell>
          <cell r="CX3" t="str">
            <v>SW42</v>
          </cell>
          <cell r="CY3" t="str">
            <v>RW42</v>
          </cell>
          <cell r="CZ3" t="str">
            <v>VW42</v>
          </cell>
          <cell r="DA3" t="str">
            <v>UW43</v>
          </cell>
          <cell r="DB3" t="str">
            <v>SW43</v>
          </cell>
          <cell r="DC3" t="str">
            <v>RW43</v>
          </cell>
          <cell r="DD3" t="str">
            <v>VW43</v>
          </cell>
          <cell r="DE3" t="str">
            <v>UW44</v>
          </cell>
          <cell r="DF3" t="str">
            <v>SW44</v>
          </cell>
          <cell r="DG3" t="str">
            <v>RW44</v>
          </cell>
          <cell r="DH3" t="str">
            <v>VW44</v>
          </cell>
          <cell r="DI3" t="str">
            <v>UW45</v>
          </cell>
          <cell r="DJ3" t="str">
            <v>SW45</v>
          </cell>
          <cell r="DK3" t="str">
            <v>RW45</v>
          </cell>
          <cell r="DL3" t="str">
            <v>VW45</v>
          </cell>
          <cell r="DM3" t="str">
            <v>UW46</v>
          </cell>
          <cell r="DN3" t="str">
            <v>SW46</v>
          </cell>
          <cell r="DO3" t="str">
            <v>RW46</v>
          </cell>
          <cell r="DP3" t="str">
            <v>VW46</v>
          </cell>
          <cell r="DQ3" t="str">
            <v>UW47</v>
          </cell>
          <cell r="DR3" t="str">
            <v>SW47</v>
          </cell>
          <cell r="DS3" t="str">
            <v>RW47</v>
          </cell>
          <cell r="DT3" t="str">
            <v>VW47</v>
          </cell>
          <cell r="DU3" t="str">
            <v>UW48</v>
          </cell>
          <cell r="DV3" t="str">
            <v>SW48</v>
          </cell>
          <cell r="DW3" t="str">
            <v>RW48</v>
          </cell>
          <cell r="DX3" t="str">
            <v>VW48</v>
          </cell>
          <cell r="DY3" t="str">
            <v>UW49</v>
          </cell>
          <cell r="DZ3" t="str">
            <v>SW49</v>
          </cell>
          <cell r="EA3" t="str">
            <v>RW49</v>
          </cell>
          <cell r="EB3" t="str">
            <v>VW49</v>
          </cell>
          <cell r="EC3" t="str">
            <v>UW50</v>
          </cell>
          <cell r="ED3" t="str">
            <v>SW50</v>
          </cell>
          <cell r="EE3" t="str">
            <v>RW50</v>
          </cell>
          <cell r="EF3" t="str">
            <v>VW50</v>
          </cell>
          <cell r="EG3" t="str">
            <v>UW51</v>
          </cell>
          <cell r="EH3" t="str">
            <v>SW51</v>
          </cell>
          <cell r="EI3" t="str">
            <v>RW51</v>
          </cell>
          <cell r="EJ3" t="str">
            <v>VW51</v>
          </cell>
          <cell r="EK3" t="str">
            <v>UW52</v>
          </cell>
          <cell r="EL3" t="str">
            <v>SW52</v>
          </cell>
          <cell r="EM3" t="str">
            <v>RW52</v>
          </cell>
          <cell r="EN3" t="str">
            <v>VW52</v>
          </cell>
          <cell r="EO3" t="str">
            <v>S</v>
          </cell>
          <cell r="EP3" t="str">
            <v>SV</v>
          </cell>
          <cell r="EQ3" t="str">
            <v>L</v>
          </cell>
          <cell r="ER3" t="str">
            <v>LF</v>
          </cell>
        </row>
        <row r="4">
          <cell r="B4">
            <v>1674</v>
          </cell>
          <cell r="C4" t="str">
            <v>Veg Snack With 1000 Island</v>
          </cell>
          <cell r="D4" t="str">
            <v>Tubbed Salad</v>
          </cell>
          <cell r="E4">
            <v>10</v>
          </cell>
          <cell r="F4">
            <v>19.629629629629626</v>
          </cell>
          <cell r="G4"/>
          <cell r="H4" t="str">
            <v/>
          </cell>
          <cell r="I4">
            <v>10</v>
          </cell>
          <cell r="J4">
            <v>19.629629629629626</v>
          </cell>
          <cell r="K4">
            <v>1</v>
          </cell>
          <cell r="L4">
            <v>1.9629629629629628</v>
          </cell>
          <cell r="M4">
            <v>10</v>
          </cell>
          <cell r="N4">
            <v>19.629629629629626</v>
          </cell>
          <cell r="O4">
            <v>4</v>
          </cell>
          <cell r="P4">
            <v>7.8518518518518512</v>
          </cell>
          <cell r="Q4">
            <v>10</v>
          </cell>
          <cell r="R4">
            <v>19.629629629629626</v>
          </cell>
          <cell r="S4"/>
          <cell r="T4" t="str">
            <v/>
          </cell>
          <cell r="U4">
            <v>12</v>
          </cell>
          <cell r="V4">
            <v>23.555555555555554</v>
          </cell>
          <cell r="W4"/>
          <cell r="X4" t="str">
            <v/>
          </cell>
          <cell r="Y4">
            <v>12</v>
          </cell>
          <cell r="Z4">
            <v>23.555555555555554</v>
          </cell>
          <cell r="AA4"/>
          <cell r="AB4" t="str">
            <v/>
          </cell>
          <cell r="AC4"/>
          <cell r="AD4"/>
          <cell r="AE4"/>
          <cell r="AF4" t="str">
            <v/>
          </cell>
          <cell r="AG4"/>
          <cell r="AH4"/>
          <cell r="AI4"/>
          <cell r="AJ4" t="str">
            <v/>
          </cell>
          <cell r="AK4"/>
          <cell r="AL4"/>
          <cell r="AM4"/>
          <cell r="AN4" t="str">
            <v/>
          </cell>
          <cell r="AO4"/>
          <cell r="AP4"/>
          <cell r="AQ4"/>
          <cell r="AR4" t="str">
            <v/>
          </cell>
          <cell r="AS4"/>
          <cell r="AT4"/>
          <cell r="AU4"/>
          <cell r="AV4" t="str">
            <v/>
          </cell>
          <cell r="AW4"/>
          <cell r="AX4"/>
          <cell r="AY4"/>
          <cell r="AZ4" t="str">
            <v/>
          </cell>
          <cell r="BA4"/>
          <cell r="BB4"/>
          <cell r="BC4"/>
          <cell r="BD4" t="str">
            <v/>
          </cell>
          <cell r="BE4"/>
          <cell r="BF4"/>
          <cell r="BG4"/>
          <cell r="BH4" t="str">
            <v/>
          </cell>
          <cell r="BI4"/>
          <cell r="BJ4"/>
          <cell r="BK4"/>
          <cell r="BL4" t="str">
            <v/>
          </cell>
          <cell r="BM4"/>
          <cell r="BN4"/>
          <cell r="BO4"/>
          <cell r="BP4" t="str">
            <v/>
          </cell>
          <cell r="BQ4"/>
          <cell r="BR4"/>
          <cell r="BS4"/>
          <cell r="BT4" t="str">
            <v/>
          </cell>
          <cell r="BU4"/>
          <cell r="BV4"/>
          <cell r="BW4"/>
          <cell r="BX4" t="str">
            <v/>
          </cell>
          <cell r="BY4"/>
          <cell r="BZ4"/>
          <cell r="CA4"/>
          <cell r="CB4" t="str">
            <v/>
          </cell>
          <cell r="CC4"/>
          <cell r="CD4"/>
          <cell r="CE4"/>
          <cell r="CF4" t="str">
            <v/>
          </cell>
          <cell r="CG4"/>
          <cell r="CH4"/>
          <cell r="CI4"/>
          <cell r="CJ4" t="str">
            <v/>
          </cell>
          <cell r="CK4"/>
          <cell r="CL4"/>
          <cell r="CM4"/>
          <cell r="CN4" t="str">
            <v/>
          </cell>
          <cell r="CO4"/>
          <cell r="CP4"/>
          <cell r="CQ4"/>
          <cell r="CR4" t="str">
            <v/>
          </cell>
          <cell r="CS4"/>
          <cell r="CT4"/>
          <cell r="CU4"/>
          <cell r="CV4" t="str">
            <v/>
          </cell>
          <cell r="CW4"/>
          <cell r="CX4"/>
          <cell r="CY4"/>
          <cell r="CZ4" t="str">
            <v/>
          </cell>
          <cell r="DA4"/>
          <cell r="DB4"/>
          <cell r="DC4"/>
          <cell r="DD4" t="str">
            <v/>
          </cell>
          <cell r="DE4"/>
          <cell r="DF4"/>
          <cell r="DG4"/>
          <cell r="DH4" t="str">
            <v/>
          </cell>
          <cell r="DI4"/>
          <cell r="DJ4"/>
          <cell r="DK4"/>
          <cell r="DL4" t="str">
            <v/>
          </cell>
          <cell r="DM4"/>
          <cell r="DN4"/>
          <cell r="DO4"/>
          <cell r="DP4" t="str">
            <v/>
          </cell>
          <cell r="DQ4"/>
          <cell r="DR4"/>
          <cell r="DS4"/>
          <cell r="DT4" t="str">
            <v/>
          </cell>
          <cell r="DU4"/>
          <cell r="DV4"/>
          <cell r="DW4"/>
          <cell r="DX4" t="str">
            <v/>
          </cell>
          <cell r="DY4"/>
          <cell r="DZ4"/>
          <cell r="EA4"/>
          <cell r="EB4" t="str">
            <v/>
          </cell>
          <cell r="EC4"/>
          <cell r="ED4"/>
          <cell r="EE4"/>
          <cell r="EF4" t="str">
            <v/>
          </cell>
          <cell r="EG4"/>
          <cell r="EH4"/>
          <cell r="EI4"/>
          <cell r="EJ4" t="str">
            <v/>
          </cell>
          <cell r="EK4"/>
          <cell r="EL4"/>
          <cell r="EM4"/>
          <cell r="EN4" t="str">
            <v/>
          </cell>
          <cell r="EO4">
            <v>64</v>
          </cell>
          <cell r="EP4">
            <v>125.62962962962962</v>
          </cell>
          <cell r="EQ4">
            <v>5</v>
          </cell>
          <cell r="ER4">
            <v>9.8148148148148131</v>
          </cell>
        </row>
        <row r="5">
          <cell r="B5">
            <v>1702</v>
          </cell>
          <cell r="C5" t="str">
            <v>Galareta with Egg</v>
          </cell>
          <cell r="D5" t="str">
            <v>Salad</v>
          </cell>
          <cell r="E5"/>
          <cell r="F5"/>
          <cell r="G5"/>
          <cell r="H5" t="str">
            <v/>
          </cell>
          <cell r="I5"/>
          <cell r="J5"/>
          <cell r="K5"/>
          <cell r="L5" t="str">
            <v/>
          </cell>
          <cell r="M5">
            <v>5</v>
          </cell>
          <cell r="N5">
            <v>7.3703703703703694</v>
          </cell>
          <cell r="O5"/>
          <cell r="P5" t="str">
            <v/>
          </cell>
          <cell r="Q5">
            <v>5</v>
          </cell>
          <cell r="R5">
            <v>7.3703703703703694</v>
          </cell>
          <cell r="S5">
            <v>4</v>
          </cell>
          <cell r="T5">
            <v>5.8962962962962955</v>
          </cell>
          <cell r="U5">
            <v>5</v>
          </cell>
          <cell r="V5">
            <v>7.3703703703703694</v>
          </cell>
          <cell r="W5"/>
          <cell r="X5" t="str">
            <v/>
          </cell>
          <cell r="Y5">
            <v>5</v>
          </cell>
          <cell r="Z5">
            <v>7.3703703703703694</v>
          </cell>
          <cell r="AA5">
            <v>7</v>
          </cell>
          <cell r="AB5">
            <v>10.318518518518516</v>
          </cell>
          <cell r="AC5"/>
          <cell r="AD5"/>
          <cell r="AE5">
            <v>3</v>
          </cell>
          <cell r="AF5">
            <v>4.4222222222222216</v>
          </cell>
          <cell r="AG5"/>
          <cell r="AH5"/>
          <cell r="AI5"/>
          <cell r="AJ5" t="str">
            <v/>
          </cell>
          <cell r="AK5"/>
          <cell r="AL5"/>
          <cell r="AM5"/>
          <cell r="AN5" t="str">
            <v/>
          </cell>
          <cell r="AO5"/>
          <cell r="AP5"/>
          <cell r="AQ5"/>
          <cell r="AR5" t="str">
            <v/>
          </cell>
          <cell r="AS5"/>
          <cell r="AT5"/>
          <cell r="AU5"/>
          <cell r="AV5" t="str">
            <v/>
          </cell>
          <cell r="AW5"/>
          <cell r="AX5"/>
          <cell r="AY5"/>
          <cell r="AZ5" t="str">
            <v/>
          </cell>
          <cell r="BA5"/>
          <cell r="BB5"/>
          <cell r="BC5"/>
          <cell r="BD5" t="str">
            <v/>
          </cell>
          <cell r="BE5"/>
          <cell r="BF5"/>
          <cell r="BG5"/>
          <cell r="BH5" t="str">
            <v/>
          </cell>
          <cell r="BI5"/>
          <cell r="BJ5"/>
          <cell r="BK5"/>
          <cell r="BL5" t="str">
            <v/>
          </cell>
          <cell r="BM5"/>
          <cell r="BN5"/>
          <cell r="BO5"/>
          <cell r="BP5" t="str">
            <v/>
          </cell>
          <cell r="BQ5"/>
          <cell r="BR5"/>
          <cell r="BS5"/>
          <cell r="BT5" t="str">
            <v/>
          </cell>
          <cell r="BU5"/>
          <cell r="BV5"/>
          <cell r="BW5"/>
          <cell r="BX5" t="str">
            <v/>
          </cell>
          <cell r="BY5"/>
          <cell r="BZ5"/>
          <cell r="CA5"/>
          <cell r="CB5" t="str">
            <v/>
          </cell>
          <cell r="CC5"/>
          <cell r="CD5"/>
          <cell r="CE5"/>
          <cell r="CF5" t="str">
            <v/>
          </cell>
          <cell r="CG5"/>
          <cell r="CH5"/>
          <cell r="CI5"/>
          <cell r="CJ5" t="str">
            <v/>
          </cell>
          <cell r="CK5"/>
          <cell r="CL5"/>
          <cell r="CM5"/>
          <cell r="CN5" t="str">
            <v/>
          </cell>
          <cell r="CO5"/>
          <cell r="CP5"/>
          <cell r="CQ5"/>
          <cell r="CR5" t="str">
            <v/>
          </cell>
          <cell r="CS5"/>
          <cell r="CT5"/>
          <cell r="CU5"/>
          <cell r="CV5" t="str">
            <v/>
          </cell>
          <cell r="CW5"/>
          <cell r="CX5"/>
          <cell r="CY5"/>
          <cell r="CZ5" t="str">
            <v/>
          </cell>
          <cell r="DA5"/>
          <cell r="DB5"/>
          <cell r="DC5"/>
          <cell r="DD5" t="str">
            <v/>
          </cell>
          <cell r="DE5"/>
          <cell r="DF5"/>
          <cell r="DG5"/>
          <cell r="DH5" t="str">
            <v/>
          </cell>
          <cell r="DI5"/>
          <cell r="DJ5"/>
          <cell r="DK5"/>
          <cell r="DL5" t="str">
            <v/>
          </cell>
          <cell r="DM5"/>
          <cell r="DN5"/>
          <cell r="DO5"/>
          <cell r="DP5" t="str">
            <v/>
          </cell>
          <cell r="DQ5"/>
          <cell r="DR5"/>
          <cell r="DS5"/>
          <cell r="DT5" t="str">
            <v/>
          </cell>
          <cell r="DU5"/>
          <cell r="DV5"/>
          <cell r="DW5"/>
          <cell r="DX5" t="str">
            <v/>
          </cell>
          <cell r="DY5"/>
          <cell r="DZ5"/>
          <cell r="EA5"/>
          <cell r="EB5" t="str">
            <v/>
          </cell>
          <cell r="EC5"/>
          <cell r="ED5"/>
          <cell r="EE5"/>
          <cell r="EF5" t="str">
            <v/>
          </cell>
          <cell r="EG5"/>
          <cell r="EH5"/>
          <cell r="EI5"/>
          <cell r="EJ5" t="str">
            <v/>
          </cell>
          <cell r="EK5"/>
          <cell r="EL5"/>
          <cell r="EM5"/>
          <cell r="EN5" t="str">
            <v/>
          </cell>
          <cell r="EO5">
            <v>20</v>
          </cell>
          <cell r="EP5">
            <v>29.481481481481477</v>
          </cell>
          <cell r="EQ5">
            <v>14</v>
          </cell>
          <cell r="ER5">
            <v>20.637037037037032</v>
          </cell>
        </row>
        <row r="6">
          <cell r="B6">
            <v>1703</v>
          </cell>
          <cell r="C6" t="str">
            <v>Chicken Shwarma</v>
          </cell>
          <cell r="D6" t="str">
            <v>Meal</v>
          </cell>
          <cell r="E6">
            <v>5</v>
          </cell>
          <cell r="F6">
            <v>25.888888888888889</v>
          </cell>
          <cell r="G6"/>
          <cell r="H6" t="str">
            <v/>
          </cell>
          <cell r="I6">
            <v>5</v>
          </cell>
          <cell r="J6">
            <v>25.888888888888889</v>
          </cell>
          <cell r="K6"/>
          <cell r="L6" t="str">
            <v/>
          </cell>
          <cell r="M6">
            <v>5</v>
          </cell>
          <cell r="N6">
            <v>25.888888888888889</v>
          </cell>
          <cell r="O6">
            <v>6</v>
          </cell>
          <cell r="P6">
            <v>31.06666666666667</v>
          </cell>
          <cell r="Q6">
            <v>5</v>
          </cell>
          <cell r="R6">
            <v>25.888888888888889</v>
          </cell>
          <cell r="S6">
            <v>8</v>
          </cell>
          <cell r="T6">
            <v>41.422222222222224</v>
          </cell>
          <cell r="U6">
            <v>5</v>
          </cell>
          <cell r="V6">
            <v>25.888888888888889</v>
          </cell>
          <cell r="W6"/>
          <cell r="X6" t="str">
            <v/>
          </cell>
          <cell r="Y6"/>
          <cell r="Z6"/>
          <cell r="AA6">
            <v>6</v>
          </cell>
          <cell r="AB6">
            <v>31.06666666666667</v>
          </cell>
          <cell r="AC6"/>
          <cell r="AD6"/>
          <cell r="AE6"/>
          <cell r="AF6" t="str">
            <v/>
          </cell>
          <cell r="AG6"/>
          <cell r="AH6"/>
          <cell r="AI6"/>
          <cell r="AJ6" t="str">
            <v/>
          </cell>
          <cell r="AK6"/>
          <cell r="AL6"/>
          <cell r="AM6"/>
          <cell r="AN6" t="str">
            <v/>
          </cell>
          <cell r="AO6"/>
          <cell r="AP6"/>
          <cell r="AQ6"/>
          <cell r="AR6" t="str">
            <v/>
          </cell>
          <cell r="AS6"/>
          <cell r="AT6"/>
          <cell r="AU6"/>
          <cell r="AV6" t="str">
            <v/>
          </cell>
          <cell r="AW6"/>
          <cell r="AX6"/>
          <cell r="AY6"/>
          <cell r="AZ6" t="str">
            <v/>
          </cell>
          <cell r="BA6"/>
          <cell r="BB6"/>
          <cell r="BC6"/>
          <cell r="BD6" t="str">
            <v/>
          </cell>
          <cell r="BE6"/>
          <cell r="BF6"/>
          <cell r="BG6"/>
          <cell r="BH6" t="str">
            <v/>
          </cell>
          <cell r="BI6"/>
          <cell r="BJ6"/>
          <cell r="BK6"/>
          <cell r="BL6" t="str">
            <v/>
          </cell>
          <cell r="BM6"/>
          <cell r="BN6"/>
          <cell r="BO6"/>
          <cell r="BP6" t="str">
            <v/>
          </cell>
          <cell r="BQ6"/>
          <cell r="BR6"/>
          <cell r="BS6"/>
          <cell r="BT6" t="str">
            <v/>
          </cell>
          <cell r="BU6"/>
          <cell r="BV6"/>
          <cell r="BW6"/>
          <cell r="BX6" t="str">
            <v/>
          </cell>
          <cell r="BY6"/>
          <cell r="BZ6"/>
          <cell r="CA6"/>
          <cell r="CB6" t="str">
            <v/>
          </cell>
          <cell r="CC6"/>
          <cell r="CD6"/>
          <cell r="CE6"/>
          <cell r="CF6" t="str">
            <v/>
          </cell>
          <cell r="CG6"/>
          <cell r="CH6"/>
          <cell r="CI6"/>
          <cell r="CJ6" t="str">
            <v/>
          </cell>
          <cell r="CK6"/>
          <cell r="CL6"/>
          <cell r="CM6"/>
          <cell r="CN6" t="str">
            <v/>
          </cell>
          <cell r="CO6"/>
          <cell r="CP6"/>
          <cell r="CQ6"/>
          <cell r="CR6" t="str">
            <v/>
          </cell>
          <cell r="CS6"/>
          <cell r="CT6"/>
          <cell r="CU6"/>
          <cell r="CV6" t="str">
            <v/>
          </cell>
          <cell r="CW6"/>
          <cell r="CX6"/>
          <cell r="CY6"/>
          <cell r="CZ6" t="str">
            <v/>
          </cell>
          <cell r="DA6"/>
          <cell r="DB6"/>
          <cell r="DC6"/>
          <cell r="DD6" t="str">
            <v/>
          </cell>
          <cell r="DE6"/>
          <cell r="DF6"/>
          <cell r="DG6"/>
          <cell r="DH6" t="str">
            <v/>
          </cell>
          <cell r="DI6"/>
          <cell r="DJ6"/>
          <cell r="DK6"/>
          <cell r="DL6" t="str">
            <v/>
          </cell>
          <cell r="DM6"/>
          <cell r="DN6"/>
          <cell r="DO6"/>
          <cell r="DP6" t="str">
            <v/>
          </cell>
          <cell r="DQ6"/>
          <cell r="DR6"/>
          <cell r="DS6"/>
          <cell r="DT6" t="str">
            <v/>
          </cell>
          <cell r="DU6"/>
          <cell r="DV6"/>
          <cell r="DW6"/>
          <cell r="DX6" t="str">
            <v/>
          </cell>
          <cell r="DY6"/>
          <cell r="DZ6"/>
          <cell r="EA6"/>
          <cell r="EB6" t="str">
            <v/>
          </cell>
          <cell r="EC6"/>
          <cell r="ED6"/>
          <cell r="EE6"/>
          <cell r="EF6" t="str">
            <v/>
          </cell>
          <cell r="EG6"/>
          <cell r="EH6"/>
          <cell r="EI6"/>
          <cell r="EJ6" t="str">
            <v/>
          </cell>
          <cell r="EK6"/>
          <cell r="EL6"/>
          <cell r="EM6"/>
          <cell r="EN6" t="str">
            <v/>
          </cell>
          <cell r="EO6">
            <v>25</v>
          </cell>
          <cell r="EP6">
            <v>129.44444444444446</v>
          </cell>
          <cell r="EQ6">
            <v>20</v>
          </cell>
          <cell r="ER6">
            <v>103.55555555555557</v>
          </cell>
        </row>
        <row r="7">
          <cell r="B7">
            <v>1704</v>
          </cell>
          <cell r="C7" t="str">
            <v>Meat Borekas</v>
          </cell>
          <cell r="D7" t="str">
            <v>Misc</v>
          </cell>
          <cell r="E7"/>
          <cell r="F7"/>
          <cell r="G7"/>
          <cell r="H7" t="str">
            <v/>
          </cell>
          <cell r="I7"/>
          <cell r="J7"/>
          <cell r="K7"/>
          <cell r="L7" t="str">
            <v/>
          </cell>
          <cell r="M7"/>
          <cell r="N7"/>
          <cell r="O7"/>
          <cell r="P7" t="str">
            <v/>
          </cell>
          <cell r="Q7"/>
          <cell r="R7"/>
          <cell r="S7"/>
          <cell r="T7" t="str">
            <v/>
          </cell>
          <cell r="U7"/>
          <cell r="V7"/>
          <cell r="W7"/>
          <cell r="X7" t="str">
            <v/>
          </cell>
          <cell r="Y7"/>
          <cell r="Z7"/>
          <cell r="AA7"/>
          <cell r="AB7" t="str">
            <v/>
          </cell>
          <cell r="AC7"/>
          <cell r="AD7"/>
          <cell r="AE7"/>
          <cell r="AF7" t="str">
            <v/>
          </cell>
          <cell r="AG7"/>
          <cell r="AH7"/>
          <cell r="AI7"/>
          <cell r="AJ7" t="str">
            <v/>
          </cell>
          <cell r="AK7"/>
          <cell r="AL7"/>
          <cell r="AM7"/>
          <cell r="AN7" t="str">
            <v/>
          </cell>
          <cell r="AO7"/>
          <cell r="AP7"/>
          <cell r="AQ7"/>
          <cell r="AR7" t="str">
            <v/>
          </cell>
          <cell r="AS7"/>
          <cell r="AT7"/>
          <cell r="AU7"/>
          <cell r="AV7" t="str">
            <v/>
          </cell>
          <cell r="AW7"/>
          <cell r="AX7"/>
          <cell r="AY7"/>
          <cell r="AZ7" t="str">
            <v/>
          </cell>
          <cell r="BA7"/>
          <cell r="BB7"/>
          <cell r="BC7"/>
          <cell r="BD7" t="str">
            <v/>
          </cell>
          <cell r="BE7"/>
          <cell r="BF7"/>
          <cell r="BG7"/>
          <cell r="BH7" t="str">
            <v/>
          </cell>
          <cell r="BI7"/>
          <cell r="BJ7"/>
          <cell r="BK7"/>
          <cell r="BL7" t="str">
            <v/>
          </cell>
          <cell r="BM7"/>
          <cell r="BN7"/>
          <cell r="BO7"/>
          <cell r="BP7" t="str">
            <v/>
          </cell>
          <cell r="BQ7"/>
          <cell r="BR7"/>
          <cell r="BS7"/>
          <cell r="BT7" t="str">
            <v/>
          </cell>
          <cell r="BU7"/>
          <cell r="BV7"/>
          <cell r="BW7"/>
          <cell r="BX7" t="str">
            <v/>
          </cell>
          <cell r="BY7"/>
          <cell r="BZ7"/>
          <cell r="CA7"/>
          <cell r="CB7" t="str">
            <v/>
          </cell>
          <cell r="CC7"/>
          <cell r="CD7"/>
          <cell r="CE7"/>
          <cell r="CF7" t="str">
            <v/>
          </cell>
          <cell r="CG7"/>
          <cell r="CH7"/>
          <cell r="CI7"/>
          <cell r="CJ7" t="str">
            <v/>
          </cell>
          <cell r="CK7"/>
          <cell r="CL7"/>
          <cell r="CM7"/>
          <cell r="CN7" t="str">
            <v/>
          </cell>
          <cell r="CO7"/>
          <cell r="CP7"/>
          <cell r="CQ7"/>
          <cell r="CR7" t="str">
            <v/>
          </cell>
          <cell r="CS7"/>
          <cell r="CT7"/>
          <cell r="CU7"/>
          <cell r="CV7" t="str">
            <v/>
          </cell>
          <cell r="CW7"/>
          <cell r="CX7"/>
          <cell r="CY7"/>
          <cell r="CZ7" t="str">
            <v/>
          </cell>
          <cell r="DA7"/>
          <cell r="DB7"/>
          <cell r="DC7"/>
          <cell r="DD7" t="str">
            <v/>
          </cell>
          <cell r="DE7"/>
          <cell r="DF7"/>
          <cell r="DG7"/>
          <cell r="DH7" t="str">
            <v/>
          </cell>
          <cell r="DI7"/>
          <cell r="DJ7"/>
          <cell r="DK7"/>
          <cell r="DL7" t="str">
            <v/>
          </cell>
          <cell r="DM7"/>
          <cell r="DN7"/>
          <cell r="DO7"/>
          <cell r="DP7" t="str">
            <v/>
          </cell>
          <cell r="DQ7"/>
          <cell r="DR7"/>
          <cell r="DS7"/>
          <cell r="DT7" t="str">
            <v/>
          </cell>
          <cell r="DU7"/>
          <cell r="DV7"/>
          <cell r="DW7"/>
          <cell r="DX7" t="str">
            <v/>
          </cell>
          <cell r="DY7"/>
          <cell r="DZ7"/>
          <cell r="EA7"/>
          <cell r="EB7" t="str">
            <v/>
          </cell>
          <cell r="EC7"/>
          <cell r="ED7"/>
          <cell r="EE7"/>
          <cell r="EF7" t="str">
            <v/>
          </cell>
          <cell r="EG7"/>
          <cell r="EH7"/>
          <cell r="EI7"/>
          <cell r="EJ7" t="str">
            <v/>
          </cell>
          <cell r="EK7"/>
          <cell r="EL7"/>
          <cell r="EM7"/>
          <cell r="EN7" t="str">
            <v/>
          </cell>
          <cell r="EO7">
            <v>0</v>
          </cell>
          <cell r="EP7">
            <v>0</v>
          </cell>
          <cell r="EQ7">
            <v>0</v>
          </cell>
          <cell r="ER7">
            <v>0</v>
          </cell>
        </row>
        <row r="8">
          <cell r="B8">
            <v>1705</v>
          </cell>
          <cell r="C8" t="str">
            <v>Sweet &amp; Sour Chicken</v>
          </cell>
          <cell r="D8" t="str">
            <v>Meal</v>
          </cell>
          <cell r="E8">
            <v>4</v>
          </cell>
          <cell r="F8">
            <v>17.748148148148147</v>
          </cell>
          <cell r="G8"/>
          <cell r="H8" t="str">
            <v/>
          </cell>
          <cell r="I8">
            <v>5</v>
          </cell>
          <cell r="J8">
            <v>22.185185185185183</v>
          </cell>
          <cell r="K8"/>
          <cell r="L8" t="str">
            <v/>
          </cell>
          <cell r="M8">
            <v>10</v>
          </cell>
          <cell r="N8">
            <v>44.370370370370367</v>
          </cell>
          <cell r="O8"/>
          <cell r="P8" t="str">
            <v/>
          </cell>
          <cell r="Q8">
            <v>10</v>
          </cell>
          <cell r="R8">
            <v>44.370370370370367</v>
          </cell>
          <cell r="S8">
            <v>8</v>
          </cell>
          <cell r="T8">
            <v>35.496296296296293</v>
          </cell>
          <cell r="U8">
            <v>10</v>
          </cell>
          <cell r="V8">
            <v>44.370370370370367</v>
          </cell>
          <cell r="W8">
            <v>1</v>
          </cell>
          <cell r="X8">
            <v>4.4370370370370367</v>
          </cell>
          <cell r="Y8">
            <v>5</v>
          </cell>
          <cell r="Z8">
            <v>22.185185185185183</v>
          </cell>
          <cell r="AA8">
            <v>8</v>
          </cell>
          <cell r="AB8">
            <v>35.496296296296293</v>
          </cell>
          <cell r="AC8"/>
          <cell r="AD8"/>
          <cell r="AE8"/>
          <cell r="AF8" t="str">
            <v/>
          </cell>
          <cell r="AG8"/>
          <cell r="AH8"/>
          <cell r="AI8"/>
          <cell r="AJ8" t="str">
            <v/>
          </cell>
          <cell r="AK8"/>
          <cell r="AL8"/>
          <cell r="AM8"/>
          <cell r="AN8" t="str">
            <v/>
          </cell>
          <cell r="AO8"/>
          <cell r="AP8"/>
          <cell r="AQ8"/>
          <cell r="AR8" t="str">
            <v/>
          </cell>
          <cell r="AS8"/>
          <cell r="AT8"/>
          <cell r="AU8"/>
          <cell r="AV8" t="str">
            <v/>
          </cell>
          <cell r="AW8"/>
          <cell r="AX8"/>
          <cell r="AY8"/>
          <cell r="AZ8" t="str">
            <v/>
          </cell>
          <cell r="BA8"/>
          <cell r="BB8"/>
          <cell r="BC8"/>
          <cell r="BD8" t="str">
            <v/>
          </cell>
          <cell r="BE8"/>
          <cell r="BF8"/>
          <cell r="BG8"/>
          <cell r="BH8" t="str">
            <v/>
          </cell>
          <cell r="BI8"/>
          <cell r="BJ8"/>
          <cell r="BK8"/>
          <cell r="BL8" t="str">
            <v/>
          </cell>
          <cell r="BM8"/>
          <cell r="BN8"/>
          <cell r="BO8"/>
          <cell r="BP8" t="str">
            <v/>
          </cell>
          <cell r="BQ8"/>
          <cell r="BR8"/>
          <cell r="BS8"/>
          <cell r="BT8" t="str">
            <v/>
          </cell>
          <cell r="BU8"/>
          <cell r="BV8"/>
          <cell r="BW8"/>
          <cell r="BX8" t="str">
            <v/>
          </cell>
          <cell r="BY8"/>
          <cell r="BZ8"/>
          <cell r="CA8"/>
          <cell r="CB8" t="str">
            <v/>
          </cell>
          <cell r="CC8"/>
          <cell r="CD8"/>
          <cell r="CE8"/>
          <cell r="CF8" t="str">
            <v/>
          </cell>
          <cell r="CG8"/>
          <cell r="CH8"/>
          <cell r="CI8"/>
          <cell r="CJ8" t="str">
            <v/>
          </cell>
          <cell r="CK8"/>
          <cell r="CL8"/>
          <cell r="CM8"/>
          <cell r="CN8" t="str">
            <v/>
          </cell>
          <cell r="CO8"/>
          <cell r="CP8"/>
          <cell r="CQ8"/>
          <cell r="CR8" t="str">
            <v/>
          </cell>
          <cell r="CS8"/>
          <cell r="CT8"/>
          <cell r="CU8"/>
          <cell r="CV8" t="str">
            <v/>
          </cell>
          <cell r="CW8"/>
          <cell r="CX8"/>
          <cell r="CY8"/>
          <cell r="CZ8" t="str">
            <v/>
          </cell>
          <cell r="DA8"/>
          <cell r="DB8"/>
          <cell r="DC8"/>
          <cell r="DD8" t="str">
            <v/>
          </cell>
          <cell r="DE8"/>
          <cell r="DF8"/>
          <cell r="DG8"/>
          <cell r="DH8" t="str">
            <v/>
          </cell>
          <cell r="DI8"/>
          <cell r="DJ8"/>
          <cell r="DK8"/>
          <cell r="DL8" t="str">
            <v/>
          </cell>
          <cell r="DM8"/>
          <cell r="DN8"/>
          <cell r="DO8"/>
          <cell r="DP8" t="str">
            <v/>
          </cell>
          <cell r="DQ8"/>
          <cell r="DR8"/>
          <cell r="DS8"/>
          <cell r="DT8" t="str">
            <v/>
          </cell>
          <cell r="DU8"/>
          <cell r="DV8"/>
          <cell r="DW8"/>
          <cell r="DX8" t="str">
            <v/>
          </cell>
          <cell r="DY8"/>
          <cell r="DZ8"/>
          <cell r="EA8"/>
          <cell r="EB8" t="str">
            <v/>
          </cell>
          <cell r="EC8"/>
          <cell r="ED8"/>
          <cell r="EE8"/>
          <cell r="EF8" t="str">
            <v/>
          </cell>
          <cell r="EG8"/>
          <cell r="EH8"/>
          <cell r="EI8"/>
          <cell r="EJ8" t="str">
            <v/>
          </cell>
          <cell r="EK8"/>
          <cell r="EL8"/>
          <cell r="EM8"/>
          <cell r="EN8" t="str">
            <v/>
          </cell>
          <cell r="EO8">
            <v>44</v>
          </cell>
          <cell r="EP8">
            <v>195.22962962962961</v>
          </cell>
          <cell r="EQ8">
            <v>17</v>
          </cell>
          <cell r="ER8">
            <v>75.42962962962963</v>
          </cell>
        </row>
        <row r="9">
          <cell r="B9">
            <v>1706</v>
          </cell>
          <cell r="C9" t="str">
            <v>Beef Burgers with Potato Wedges</v>
          </cell>
          <cell r="D9" t="str">
            <v>Meal</v>
          </cell>
          <cell r="E9">
            <v>10</v>
          </cell>
          <cell r="F9">
            <v>32.518518518518519</v>
          </cell>
          <cell r="G9"/>
          <cell r="H9" t="str">
            <v/>
          </cell>
          <cell r="I9">
            <v>10</v>
          </cell>
          <cell r="J9">
            <v>32.518518518518519</v>
          </cell>
          <cell r="K9">
            <v>7</v>
          </cell>
          <cell r="L9">
            <v>22.762962962962959</v>
          </cell>
          <cell r="M9">
            <v>10</v>
          </cell>
          <cell r="N9">
            <v>32.518518518518519</v>
          </cell>
          <cell r="O9">
            <v>11</v>
          </cell>
          <cell r="P9">
            <v>35.770370370370365</v>
          </cell>
          <cell r="Q9">
            <v>10</v>
          </cell>
          <cell r="R9">
            <v>32.518518518518519</v>
          </cell>
          <cell r="S9">
            <v>12</v>
          </cell>
          <cell r="T9">
            <v>39.022222222222219</v>
          </cell>
          <cell r="U9"/>
          <cell r="V9"/>
          <cell r="W9"/>
          <cell r="X9" t="str">
            <v/>
          </cell>
          <cell r="Y9"/>
          <cell r="Z9"/>
          <cell r="AA9">
            <v>9</v>
          </cell>
          <cell r="AB9">
            <v>29.266666666666666</v>
          </cell>
          <cell r="AC9"/>
          <cell r="AD9"/>
          <cell r="AE9"/>
          <cell r="AF9" t="str">
            <v/>
          </cell>
          <cell r="AG9"/>
          <cell r="AH9"/>
          <cell r="AI9"/>
          <cell r="AJ9" t="str">
            <v/>
          </cell>
          <cell r="AK9"/>
          <cell r="AL9"/>
          <cell r="AM9"/>
          <cell r="AN9" t="str">
            <v/>
          </cell>
          <cell r="AO9"/>
          <cell r="AP9"/>
          <cell r="AQ9"/>
          <cell r="AR9" t="str">
            <v/>
          </cell>
          <cell r="AS9"/>
          <cell r="AT9"/>
          <cell r="AU9"/>
          <cell r="AV9" t="str">
            <v/>
          </cell>
          <cell r="AW9"/>
          <cell r="AX9"/>
          <cell r="AY9"/>
          <cell r="AZ9" t="str">
            <v/>
          </cell>
          <cell r="BA9"/>
          <cell r="BB9"/>
          <cell r="BC9"/>
          <cell r="BD9" t="str">
            <v/>
          </cell>
          <cell r="BE9"/>
          <cell r="BF9"/>
          <cell r="BG9"/>
          <cell r="BH9" t="str">
            <v/>
          </cell>
          <cell r="BI9"/>
          <cell r="BJ9"/>
          <cell r="BK9"/>
          <cell r="BL9" t="str">
            <v/>
          </cell>
          <cell r="BM9"/>
          <cell r="BN9"/>
          <cell r="BO9"/>
          <cell r="BP9" t="str">
            <v/>
          </cell>
          <cell r="BQ9"/>
          <cell r="BR9"/>
          <cell r="BS9"/>
          <cell r="BT9" t="str">
            <v/>
          </cell>
          <cell r="BU9"/>
          <cell r="BV9"/>
          <cell r="BW9"/>
          <cell r="BX9" t="str">
            <v/>
          </cell>
          <cell r="BY9"/>
          <cell r="BZ9"/>
          <cell r="CA9"/>
          <cell r="CB9" t="str">
            <v/>
          </cell>
          <cell r="CC9"/>
          <cell r="CD9"/>
          <cell r="CE9"/>
          <cell r="CF9" t="str">
            <v/>
          </cell>
          <cell r="CG9"/>
          <cell r="CH9"/>
          <cell r="CI9"/>
          <cell r="CJ9" t="str">
            <v/>
          </cell>
          <cell r="CK9"/>
          <cell r="CL9"/>
          <cell r="CM9"/>
          <cell r="CN9" t="str">
            <v/>
          </cell>
          <cell r="CO9"/>
          <cell r="CP9"/>
          <cell r="CQ9"/>
          <cell r="CR9" t="str">
            <v/>
          </cell>
          <cell r="CS9"/>
          <cell r="CT9"/>
          <cell r="CU9"/>
          <cell r="CV9" t="str">
            <v/>
          </cell>
          <cell r="CW9"/>
          <cell r="CX9"/>
          <cell r="CY9"/>
          <cell r="CZ9" t="str">
            <v/>
          </cell>
          <cell r="DA9"/>
          <cell r="DB9"/>
          <cell r="DC9"/>
          <cell r="DD9" t="str">
            <v/>
          </cell>
          <cell r="DE9"/>
          <cell r="DF9"/>
          <cell r="DG9"/>
          <cell r="DH9" t="str">
            <v/>
          </cell>
          <cell r="DI9"/>
          <cell r="DJ9"/>
          <cell r="DK9"/>
          <cell r="DL9" t="str">
            <v/>
          </cell>
          <cell r="DM9"/>
          <cell r="DN9"/>
          <cell r="DO9"/>
          <cell r="DP9" t="str">
            <v/>
          </cell>
          <cell r="DQ9"/>
          <cell r="DR9"/>
          <cell r="DS9"/>
          <cell r="DT9" t="str">
            <v/>
          </cell>
          <cell r="DU9"/>
          <cell r="DV9"/>
          <cell r="DW9"/>
          <cell r="DX9" t="str">
            <v/>
          </cell>
          <cell r="DY9"/>
          <cell r="DZ9"/>
          <cell r="EA9"/>
          <cell r="EB9" t="str">
            <v/>
          </cell>
          <cell r="EC9"/>
          <cell r="ED9"/>
          <cell r="EE9"/>
          <cell r="EF9" t="str">
            <v/>
          </cell>
          <cell r="EG9"/>
          <cell r="EH9"/>
          <cell r="EI9"/>
          <cell r="EJ9" t="str">
            <v/>
          </cell>
          <cell r="EK9"/>
          <cell r="EL9"/>
          <cell r="EM9"/>
          <cell r="EN9" t="str">
            <v/>
          </cell>
          <cell r="EO9">
            <v>40</v>
          </cell>
          <cell r="EP9">
            <v>130.07407407407408</v>
          </cell>
          <cell r="EQ9">
            <v>39</v>
          </cell>
          <cell r="ER9">
            <v>126.82222222222221</v>
          </cell>
        </row>
        <row r="10">
          <cell r="B10">
            <v>1707</v>
          </cell>
          <cell r="C10" t="str">
            <v>Beef Stir Fry</v>
          </cell>
          <cell r="D10" t="str">
            <v>Meal</v>
          </cell>
          <cell r="E10">
            <v>6</v>
          </cell>
          <cell r="F10">
            <v>24.4</v>
          </cell>
          <cell r="G10"/>
          <cell r="H10" t="str">
            <v/>
          </cell>
          <cell r="I10">
            <v>6</v>
          </cell>
          <cell r="J10">
            <v>24.4</v>
          </cell>
          <cell r="K10"/>
          <cell r="L10" t="str">
            <v/>
          </cell>
          <cell r="M10">
            <v>6</v>
          </cell>
          <cell r="N10">
            <v>24.4</v>
          </cell>
          <cell r="O10">
            <v>6</v>
          </cell>
          <cell r="P10">
            <v>24.4</v>
          </cell>
          <cell r="Q10">
            <v>5</v>
          </cell>
          <cell r="R10">
            <v>20.333333333333332</v>
          </cell>
          <cell r="S10">
            <v>7</v>
          </cell>
          <cell r="T10">
            <v>28.466666666666665</v>
          </cell>
          <cell r="U10">
            <v>6</v>
          </cell>
          <cell r="V10">
            <v>24.4</v>
          </cell>
          <cell r="W10"/>
          <cell r="X10" t="str">
            <v/>
          </cell>
          <cell r="Y10"/>
          <cell r="Z10"/>
          <cell r="AA10">
            <v>5</v>
          </cell>
          <cell r="AB10">
            <v>20.333333333333332</v>
          </cell>
          <cell r="AC10"/>
          <cell r="AD10"/>
          <cell r="AE10"/>
          <cell r="AF10" t="str">
            <v/>
          </cell>
          <cell r="AG10"/>
          <cell r="AH10"/>
          <cell r="AI10"/>
          <cell r="AJ10" t="str">
            <v/>
          </cell>
          <cell r="AK10"/>
          <cell r="AL10"/>
          <cell r="AM10"/>
          <cell r="AN10" t="str">
            <v/>
          </cell>
          <cell r="AO10"/>
          <cell r="AP10"/>
          <cell r="AQ10"/>
          <cell r="AR10" t="str">
            <v/>
          </cell>
          <cell r="AS10"/>
          <cell r="AT10"/>
          <cell r="AU10"/>
          <cell r="AV10" t="str">
            <v/>
          </cell>
          <cell r="AW10"/>
          <cell r="AX10"/>
          <cell r="AY10"/>
          <cell r="AZ10" t="str">
            <v/>
          </cell>
          <cell r="BA10"/>
          <cell r="BB10"/>
          <cell r="BC10"/>
          <cell r="BD10" t="str">
            <v/>
          </cell>
          <cell r="BE10"/>
          <cell r="BF10"/>
          <cell r="BG10"/>
          <cell r="BH10" t="str">
            <v/>
          </cell>
          <cell r="BI10"/>
          <cell r="BJ10"/>
          <cell r="BK10"/>
          <cell r="BL10" t="str">
            <v/>
          </cell>
          <cell r="BM10"/>
          <cell r="BN10"/>
          <cell r="BO10"/>
          <cell r="BP10" t="str">
            <v/>
          </cell>
          <cell r="BQ10"/>
          <cell r="BR10"/>
          <cell r="BS10"/>
          <cell r="BT10" t="str">
            <v/>
          </cell>
          <cell r="BU10"/>
          <cell r="BV10"/>
          <cell r="BW10"/>
          <cell r="BX10" t="str">
            <v/>
          </cell>
          <cell r="BY10"/>
          <cell r="BZ10"/>
          <cell r="CA10"/>
          <cell r="CB10" t="str">
            <v/>
          </cell>
          <cell r="CC10"/>
          <cell r="CD10"/>
          <cell r="CE10"/>
          <cell r="CF10" t="str">
            <v/>
          </cell>
          <cell r="CG10"/>
          <cell r="CH10"/>
          <cell r="CI10"/>
          <cell r="CJ10" t="str">
            <v/>
          </cell>
          <cell r="CK10"/>
          <cell r="CL10"/>
          <cell r="CM10"/>
          <cell r="CN10" t="str">
            <v/>
          </cell>
          <cell r="CO10"/>
          <cell r="CP10"/>
          <cell r="CQ10"/>
          <cell r="CR10" t="str">
            <v/>
          </cell>
          <cell r="CS10"/>
          <cell r="CT10"/>
          <cell r="CU10"/>
          <cell r="CV10" t="str">
            <v/>
          </cell>
          <cell r="CW10"/>
          <cell r="CX10"/>
          <cell r="CY10"/>
          <cell r="CZ10" t="str">
            <v/>
          </cell>
          <cell r="DA10"/>
          <cell r="DB10"/>
          <cell r="DC10"/>
          <cell r="DD10" t="str">
            <v/>
          </cell>
          <cell r="DE10"/>
          <cell r="DF10"/>
          <cell r="DG10"/>
          <cell r="DH10" t="str">
            <v/>
          </cell>
          <cell r="DI10"/>
          <cell r="DJ10"/>
          <cell r="DK10"/>
          <cell r="DL10" t="str">
            <v/>
          </cell>
          <cell r="DM10"/>
          <cell r="DN10"/>
          <cell r="DO10"/>
          <cell r="DP10" t="str">
            <v/>
          </cell>
          <cell r="DQ10"/>
          <cell r="DR10"/>
          <cell r="DS10"/>
          <cell r="DT10" t="str">
            <v/>
          </cell>
          <cell r="DU10"/>
          <cell r="DV10"/>
          <cell r="DW10"/>
          <cell r="DX10" t="str">
            <v/>
          </cell>
          <cell r="DY10"/>
          <cell r="DZ10"/>
          <cell r="EA10"/>
          <cell r="EB10" t="str">
            <v/>
          </cell>
          <cell r="EC10"/>
          <cell r="ED10"/>
          <cell r="EE10"/>
          <cell r="EF10" t="str">
            <v/>
          </cell>
          <cell r="EG10"/>
          <cell r="EH10"/>
          <cell r="EI10"/>
          <cell r="EJ10" t="str">
            <v/>
          </cell>
          <cell r="EK10"/>
          <cell r="EL10"/>
          <cell r="EM10"/>
          <cell r="EN10" t="str">
            <v/>
          </cell>
          <cell r="EO10">
            <v>29</v>
          </cell>
          <cell r="EP10">
            <v>117.93333333333331</v>
          </cell>
          <cell r="EQ10">
            <v>18</v>
          </cell>
          <cell r="ER10">
            <v>73.199999999999989</v>
          </cell>
        </row>
        <row r="11">
          <cell r="B11">
            <v>1708</v>
          </cell>
          <cell r="C11" t="str">
            <v>Braised Chicken Liver with Onions</v>
          </cell>
          <cell r="D11" t="str">
            <v>Meal</v>
          </cell>
          <cell r="E11">
            <v>15</v>
          </cell>
          <cell r="F11">
            <v>61</v>
          </cell>
          <cell r="G11"/>
          <cell r="H11" t="str">
            <v/>
          </cell>
          <cell r="I11">
            <v>15</v>
          </cell>
          <cell r="J11">
            <v>61</v>
          </cell>
          <cell r="K11"/>
          <cell r="L11" t="str">
            <v/>
          </cell>
          <cell r="M11">
            <v>15</v>
          </cell>
          <cell r="N11">
            <v>61</v>
          </cell>
          <cell r="O11"/>
          <cell r="P11" t="str">
            <v/>
          </cell>
          <cell r="Q11">
            <v>15</v>
          </cell>
          <cell r="R11">
            <v>61</v>
          </cell>
          <cell r="S11"/>
          <cell r="T11" t="str">
            <v/>
          </cell>
          <cell r="U11">
            <v>10</v>
          </cell>
          <cell r="V11">
            <v>40.666666666666664</v>
          </cell>
          <cell r="W11">
            <v>4</v>
          </cell>
          <cell r="X11">
            <v>16.266666666666666</v>
          </cell>
          <cell r="Y11">
            <v>10</v>
          </cell>
          <cell r="Z11">
            <v>40.666666666666664</v>
          </cell>
          <cell r="AA11">
            <v>4</v>
          </cell>
          <cell r="AB11">
            <v>16.266666666666666</v>
          </cell>
          <cell r="AC11"/>
          <cell r="AD11"/>
          <cell r="AE11">
            <v>1</v>
          </cell>
          <cell r="AF11">
            <v>4.0666666666666664</v>
          </cell>
          <cell r="AG11"/>
          <cell r="AH11"/>
          <cell r="AI11"/>
          <cell r="AJ11" t="str">
            <v/>
          </cell>
          <cell r="AK11"/>
          <cell r="AL11"/>
          <cell r="AM11"/>
          <cell r="AN11" t="str">
            <v/>
          </cell>
          <cell r="AO11"/>
          <cell r="AP11"/>
          <cell r="AQ11"/>
          <cell r="AR11" t="str">
            <v/>
          </cell>
          <cell r="AS11"/>
          <cell r="AT11"/>
          <cell r="AU11"/>
          <cell r="AV11" t="str">
            <v/>
          </cell>
          <cell r="AW11"/>
          <cell r="AX11"/>
          <cell r="AY11"/>
          <cell r="AZ11" t="str">
            <v/>
          </cell>
          <cell r="BA11"/>
          <cell r="BB11"/>
          <cell r="BC11"/>
          <cell r="BD11" t="str">
            <v/>
          </cell>
          <cell r="BE11"/>
          <cell r="BF11"/>
          <cell r="BG11"/>
          <cell r="BH11" t="str">
            <v/>
          </cell>
          <cell r="BI11"/>
          <cell r="BJ11"/>
          <cell r="BK11"/>
          <cell r="BL11" t="str">
            <v/>
          </cell>
          <cell r="BM11"/>
          <cell r="BN11"/>
          <cell r="BO11"/>
          <cell r="BP11" t="str">
            <v/>
          </cell>
          <cell r="BQ11"/>
          <cell r="BR11"/>
          <cell r="BS11"/>
          <cell r="BT11" t="str">
            <v/>
          </cell>
          <cell r="BU11"/>
          <cell r="BV11"/>
          <cell r="BW11"/>
          <cell r="BX11" t="str">
            <v/>
          </cell>
          <cell r="BY11"/>
          <cell r="BZ11"/>
          <cell r="CA11"/>
          <cell r="CB11" t="str">
            <v/>
          </cell>
          <cell r="CC11"/>
          <cell r="CD11"/>
          <cell r="CE11"/>
          <cell r="CF11" t="str">
            <v/>
          </cell>
          <cell r="CG11"/>
          <cell r="CH11"/>
          <cell r="CI11"/>
          <cell r="CJ11" t="str">
            <v/>
          </cell>
          <cell r="CK11"/>
          <cell r="CL11"/>
          <cell r="CM11"/>
          <cell r="CN11" t="str">
            <v/>
          </cell>
          <cell r="CO11"/>
          <cell r="CP11"/>
          <cell r="CQ11"/>
          <cell r="CR11" t="str">
            <v/>
          </cell>
          <cell r="CS11"/>
          <cell r="CT11"/>
          <cell r="CU11"/>
          <cell r="CV11" t="str">
            <v/>
          </cell>
          <cell r="CW11"/>
          <cell r="CX11"/>
          <cell r="CY11"/>
          <cell r="CZ11" t="str">
            <v/>
          </cell>
          <cell r="DA11"/>
          <cell r="DB11"/>
          <cell r="DC11"/>
          <cell r="DD11" t="str">
            <v/>
          </cell>
          <cell r="DE11"/>
          <cell r="DF11"/>
          <cell r="DG11"/>
          <cell r="DH11" t="str">
            <v/>
          </cell>
          <cell r="DI11"/>
          <cell r="DJ11"/>
          <cell r="DK11"/>
          <cell r="DL11" t="str">
            <v/>
          </cell>
          <cell r="DM11"/>
          <cell r="DN11"/>
          <cell r="DO11"/>
          <cell r="DP11" t="str">
            <v/>
          </cell>
          <cell r="DQ11"/>
          <cell r="DR11"/>
          <cell r="DS11"/>
          <cell r="DT11" t="str">
            <v/>
          </cell>
          <cell r="DU11"/>
          <cell r="DV11"/>
          <cell r="DW11"/>
          <cell r="DX11" t="str">
            <v/>
          </cell>
          <cell r="DY11"/>
          <cell r="DZ11"/>
          <cell r="EA11"/>
          <cell r="EB11" t="str">
            <v/>
          </cell>
          <cell r="EC11"/>
          <cell r="ED11"/>
          <cell r="EE11"/>
          <cell r="EF11" t="str">
            <v/>
          </cell>
          <cell r="EG11"/>
          <cell r="EH11"/>
          <cell r="EI11"/>
          <cell r="EJ11" t="str">
            <v/>
          </cell>
          <cell r="EK11"/>
          <cell r="EL11"/>
          <cell r="EM11"/>
          <cell r="EN11" t="str">
            <v/>
          </cell>
          <cell r="EO11">
            <v>80</v>
          </cell>
          <cell r="EP11">
            <v>325.33333333333337</v>
          </cell>
          <cell r="EQ11">
            <v>9</v>
          </cell>
          <cell r="ER11">
            <v>36.599999999999994</v>
          </cell>
        </row>
        <row r="12">
          <cell r="B12">
            <v>1709</v>
          </cell>
          <cell r="C12" t="str">
            <v>Chicken Curry Rogan Josh</v>
          </cell>
          <cell r="D12" t="str">
            <v>Meal</v>
          </cell>
          <cell r="E12"/>
          <cell r="F12"/>
          <cell r="G12"/>
          <cell r="H12" t="str">
            <v/>
          </cell>
          <cell r="I12"/>
          <cell r="J12"/>
          <cell r="K12"/>
          <cell r="L12" t="str">
            <v/>
          </cell>
          <cell r="M12"/>
          <cell r="N12"/>
          <cell r="O12"/>
          <cell r="P12" t="str">
            <v/>
          </cell>
          <cell r="Q12"/>
          <cell r="R12"/>
          <cell r="S12"/>
          <cell r="T12" t="str">
            <v/>
          </cell>
          <cell r="U12"/>
          <cell r="V12"/>
          <cell r="W12"/>
          <cell r="X12" t="str">
            <v/>
          </cell>
          <cell r="Y12"/>
          <cell r="Z12"/>
          <cell r="AA12"/>
          <cell r="AB12" t="str">
            <v/>
          </cell>
          <cell r="AC12"/>
          <cell r="AD12"/>
          <cell r="AE12"/>
          <cell r="AF12" t="str">
            <v/>
          </cell>
          <cell r="AG12"/>
          <cell r="AH12"/>
          <cell r="AI12"/>
          <cell r="AJ12" t="str">
            <v/>
          </cell>
          <cell r="AK12"/>
          <cell r="AL12"/>
          <cell r="AM12"/>
          <cell r="AN12" t="str">
            <v/>
          </cell>
          <cell r="AO12"/>
          <cell r="AP12"/>
          <cell r="AQ12"/>
          <cell r="AR12" t="str">
            <v/>
          </cell>
          <cell r="AS12"/>
          <cell r="AT12"/>
          <cell r="AU12"/>
          <cell r="AV12" t="str">
            <v/>
          </cell>
          <cell r="AW12"/>
          <cell r="AX12"/>
          <cell r="AY12"/>
          <cell r="AZ12" t="str">
            <v/>
          </cell>
          <cell r="BA12"/>
          <cell r="BB12"/>
          <cell r="BC12"/>
          <cell r="BD12" t="str">
            <v/>
          </cell>
          <cell r="BE12"/>
          <cell r="BF12"/>
          <cell r="BG12"/>
          <cell r="BH12" t="str">
            <v/>
          </cell>
          <cell r="BI12"/>
          <cell r="BJ12"/>
          <cell r="BK12"/>
          <cell r="BL12" t="str">
            <v/>
          </cell>
          <cell r="BM12"/>
          <cell r="BN12"/>
          <cell r="BO12"/>
          <cell r="BP12" t="str">
            <v/>
          </cell>
          <cell r="BQ12"/>
          <cell r="BR12"/>
          <cell r="BS12"/>
          <cell r="BT12" t="str">
            <v/>
          </cell>
          <cell r="BU12"/>
          <cell r="BV12"/>
          <cell r="BW12"/>
          <cell r="BX12" t="str">
            <v/>
          </cell>
          <cell r="BY12"/>
          <cell r="BZ12"/>
          <cell r="CA12"/>
          <cell r="CB12" t="str">
            <v/>
          </cell>
          <cell r="CC12"/>
          <cell r="CD12"/>
          <cell r="CE12"/>
          <cell r="CF12" t="str">
            <v/>
          </cell>
          <cell r="CG12"/>
          <cell r="CH12"/>
          <cell r="CI12"/>
          <cell r="CJ12" t="str">
            <v/>
          </cell>
          <cell r="CK12"/>
          <cell r="CL12"/>
          <cell r="CM12"/>
          <cell r="CN12" t="str">
            <v/>
          </cell>
          <cell r="CO12"/>
          <cell r="CP12"/>
          <cell r="CQ12"/>
          <cell r="CR12" t="str">
            <v/>
          </cell>
          <cell r="CS12"/>
          <cell r="CT12"/>
          <cell r="CU12"/>
          <cell r="CV12" t="str">
            <v/>
          </cell>
          <cell r="CW12"/>
          <cell r="CX12"/>
          <cell r="CY12"/>
          <cell r="CZ12" t="str">
            <v/>
          </cell>
          <cell r="DA12"/>
          <cell r="DB12"/>
          <cell r="DC12"/>
          <cell r="DD12" t="str">
            <v/>
          </cell>
          <cell r="DE12"/>
          <cell r="DF12"/>
          <cell r="DG12"/>
          <cell r="DH12" t="str">
            <v/>
          </cell>
          <cell r="DI12"/>
          <cell r="DJ12"/>
          <cell r="DK12"/>
          <cell r="DL12" t="str">
            <v/>
          </cell>
          <cell r="DM12"/>
          <cell r="DN12"/>
          <cell r="DO12"/>
          <cell r="DP12" t="str">
            <v/>
          </cell>
          <cell r="DQ12"/>
          <cell r="DR12"/>
          <cell r="DS12"/>
          <cell r="DT12" t="str">
            <v/>
          </cell>
          <cell r="DU12"/>
          <cell r="DV12"/>
          <cell r="DW12"/>
          <cell r="DX12" t="str">
            <v/>
          </cell>
          <cell r="DY12"/>
          <cell r="DZ12"/>
          <cell r="EA12"/>
          <cell r="EB12" t="str">
            <v/>
          </cell>
          <cell r="EC12"/>
          <cell r="ED12"/>
          <cell r="EE12"/>
          <cell r="EF12" t="str">
            <v/>
          </cell>
          <cell r="EG12"/>
          <cell r="EH12"/>
          <cell r="EI12"/>
          <cell r="EJ12" t="str">
            <v/>
          </cell>
          <cell r="EK12"/>
          <cell r="EL12"/>
          <cell r="EM12"/>
          <cell r="EN12" t="str">
            <v/>
          </cell>
          <cell r="EO12">
            <v>0</v>
          </cell>
          <cell r="EP12">
            <v>0</v>
          </cell>
          <cell r="EQ12">
            <v>0</v>
          </cell>
          <cell r="ER12">
            <v>0</v>
          </cell>
        </row>
        <row r="13">
          <cell r="B13">
            <v>1714</v>
          </cell>
          <cell r="C13" t="str">
            <v>Sticky Chinese Chicken Wings</v>
          </cell>
          <cell r="D13" t="str">
            <v>Meal</v>
          </cell>
          <cell r="E13">
            <v>10</v>
          </cell>
          <cell r="F13">
            <v>22.148148148148149</v>
          </cell>
          <cell r="G13"/>
          <cell r="H13" t="str">
            <v/>
          </cell>
          <cell r="I13">
            <v>10</v>
          </cell>
          <cell r="J13">
            <v>22.148148148148149</v>
          </cell>
          <cell r="K13"/>
          <cell r="L13" t="str">
            <v/>
          </cell>
          <cell r="M13">
            <v>10</v>
          </cell>
          <cell r="N13">
            <v>22.148148148148149</v>
          </cell>
          <cell r="O13">
            <v>11</v>
          </cell>
          <cell r="P13">
            <v>24.362962962962964</v>
          </cell>
          <cell r="Q13">
            <v>10</v>
          </cell>
          <cell r="R13">
            <v>22.148148148148149</v>
          </cell>
          <cell r="S13">
            <v>4</v>
          </cell>
          <cell r="T13">
            <v>8.8592592592592592</v>
          </cell>
          <cell r="U13">
            <v>10</v>
          </cell>
          <cell r="V13">
            <v>22.148148148148149</v>
          </cell>
          <cell r="W13">
            <v>4</v>
          </cell>
          <cell r="X13">
            <v>8.8592592592592592</v>
          </cell>
          <cell r="Y13">
            <v>8</v>
          </cell>
          <cell r="Z13">
            <v>17.718518518518518</v>
          </cell>
          <cell r="AA13">
            <v>8</v>
          </cell>
          <cell r="AB13">
            <v>17.718518518518518</v>
          </cell>
          <cell r="AC13"/>
          <cell r="AD13"/>
          <cell r="AE13"/>
          <cell r="AF13" t="str">
            <v/>
          </cell>
          <cell r="AG13"/>
          <cell r="AH13"/>
          <cell r="AI13"/>
          <cell r="AJ13" t="str">
            <v/>
          </cell>
          <cell r="AK13"/>
          <cell r="AL13"/>
          <cell r="AM13"/>
          <cell r="AN13" t="str">
            <v/>
          </cell>
          <cell r="AO13"/>
          <cell r="AP13"/>
          <cell r="AQ13"/>
          <cell r="AR13" t="str">
            <v/>
          </cell>
          <cell r="AS13"/>
          <cell r="AT13"/>
          <cell r="AU13"/>
          <cell r="AV13" t="str">
            <v/>
          </cell>
          <cell r="AW13"/>
          <cell r="AX13"/>
          <cell r="AY13"/>
          <cell r="AZ13" t="str">
            <v/>
          </cell>
          <cell r="BA13"/>
          <cell r="BB13"/>
          <cell r="BC13"/>
          <cell r="BD13" t="str">
            <v/>
          </cell>
          <cell r="BE13"/>
          <cell r="BF13"/>
          <cell r="BG13"/>
          <cell r="BH13" t="str">
            <v/>
          </cell>
          <cell r="BI13"/>
          <cell r="BJ13"/>
          <cell r="BK13"/>
          <cell r="BL13" t="str">
            <v/>
          </cell>
          <cell r="BM13"/>
          <cell r="BN13"/>
          <cell r="BO13"/>
          <cell r="BP13" t="str">
            <v/>
          </cell>
          <cell r="BQ13"/>
          <cell r="BR13"/>
          <cell r="BS13"/>
          <cell r="BT13" t="str">
            <v/>
          </cell>
          <cell r="BU13"/>
          <cell r="BV13"/>
          <cell r="BW13"/>
          <cell r="BX13" t="str">
            <v/>
          </cell>
          <cell r="BY13"/>
          <cell r="BZ13"/>
          <cell r="CA13"/>
          <cell r="CB13" t="str">
            <v/>
          </cell>
          <cell r="CC13"/>
          <cell r="CD13"/>
          <cell r="CE13"/>
          <cell r="CF13" t="str">
            <v/>
          </cell>
          <cell r="CG13"/>
          <cell r="CH13"/>
          <cell r="CI13"/>
          <cell r="CJ13" t="str">
            <v/>
          </cell>
          <cell r="CK13"/>
          <cell r="CL13"/>
          <cell r="CM13"/>
          <cell r="CN13" t="str">
            <v/>
          </cell>
          <cell r="CO13"/>
          <cell r="CP13"/>
          <cell r="CQ13"/>
          <cell r="CR13" t="str">
            <v/>
          </cell>
          <cell r="CS13"/>
          <cell r="CT13"/>
          <cell r="CU13"/>
          <cell r="CV13" t="str">
            <v/>
          </cell>
          <cell r="CW13"/>
          <cell r="CX13"/>
          <cell r="CY13"/>
          <cell r="CZ13" t="str">
            <v/>
          </cell>
          <cell r="DA13"/>
          <cell r="DB13"/>
          <cell r="DC13"/>
          <cell r="DD13" t="str">
            <v/>
          </cell>
          <cell r="DE13"/>
          <cell r="DF13"/>
          <cell r="DG13"/>
          <cell r="DH13" t="str">
            <v/>
          </cell>
          <cell r="DI13"/>
          <cell r="DJ13"/>
          <cell r="DK13"/>
          <cell r="DL13" t="str">
            <v/>
          </cell>
          <cell r="DM13"/>
          <cell r="DN13"/>
          <cell r="DO13"/>
          <cell r="DP13" t="str">
            <v/>
          </cell>
          <cell r="DQ13"/>
          <cell r="DR13"/>
          <cell r="DS13"/>
          <cell r="DT13" t="str">
            <v/>
          </cell>
          <cell r="DU13"/>
          <cell r="DV13"/>
          <cell r="DW13"/>
          <cell r="DX13" t="str">
            <v/>
          </cell>
          <cell r="DY13"/>
          <cell r="DZ13"/>
          <cell r="EA13"/>
          <cell r="EB13" t="str">
            <v/>
          </cell>
          <cell r="EC13"/>
          <cell r="ED13"/>
          <cell r="EE13"/>
          <cell r="EF13" t="str">
            <v/>
          </cell>
          <cell r="EG13"/>
          <cell r="EH13"/>
          <cell r="EI13"/>
          <cell r="EJ13" t="str">
            <v/>
          </cell>
          <cell r="EK13"/>
          <cell r="EL13"/>
          <cell r="EM13"/>
          <cell r="EN13" t="str">
            <v/>
          </cell>
          <cell r="EO13">
            <v>58</v>
          </cell>
          <cell r="EP13">
            <v>128.45925925925926</v>
          </cell>
          <cell r="EQ13">
            <v>27</v>
          </cell>
          <cell r="ER13">
            <v>59.8</v>
          </cell>
        </row>
        <row r="14">
          <cell r="B14">
            <v>1715</v>
          </cell>
          <cell r="C14" t="str">
            <v>Pasta Bolognese</v>
          </cell>
          <cell r="D14" t="str">
            <v>Meal</v>
          </cell>
          <cell r="E14">
            <v>5</v>
          </cell>
          <cell r="F14">
            <v>14.407407407407407</v>
          </cell>
          <cell r="G14"/>
          <cell r="H14" t="str">
            <v/>
          </cell>
          <cell r="I14">
            <v>5</v>
          </cell>
          <cell r="J14">
            <v>14.407407407407407</v>
          </cell>
          <cell r="K14"/>
          <cell r="L14" t="str">
            <v/>
          </cell>
          <cell r="M14">
            <v>5</v>
          </cell>
          <cell r="N14">
            <v>14.407407407407407</v>
          </cell>
          <cell r="O14"/>
          <cell r="P14" t="str">
            <v/>
          </cell>
          <cell r="Q14">
            <v>5</v>
          </cell>
          <cell r="R14">
            <v>14.407407407407407</v>
          </cell>
          <cell r="S14"/>
          <cell r="T14" t="str">
            <v/>
          </cell>
          <cell r="U14">
            <v>5</v>
          </cell>
          <cell r="V14">
            <v>14.407407407407407</v>
          </cell>
          <cell r="W14">
            <v>5</v>
          </cell>
          <cell r="X14">
            <v>14.407407407407407</v>
          </cell>
          <cell r="Y14">
            <v>5</v>
          </cell>
          <cell r="Z14">
            <v>14.407407407407407</v>
          </cell>
          <cell r="AA14">
            <v>1</v>
          </cell>
          <cell r="AB14">
            <v>2.8814814814814813</v>
          </cell>
          <cell r="AC14"/>
          <cell r="AD14"/>
          <cell r="AE14"/>
          <cell r="AF14" t="str">
            <v/>
          </cell>
          <cell r="AG14"/>
          <cell r="AH14"/>
          <cell r="AI14"/>
          <cell r="AJ14" t="str">
            <v/>
          </cell>
          <cell r="AK14"/>
          <cell r="AL14"/>
          <cell r="AM14"/>
          <cell r="AN14" t="str">
            <v/>
          </cell>
          <cell r="AO14"/>
          <cell r="AP14"/>
          <cell r="AQ14"/>
          <cell r="AR14" t="str">
            <v/>
          </cell>
          <cell r="AS14"/>
          <cell r="AT14"/>
          <cell r="AU14"/>
          <cell r="AV14" t="str">
            <v/>
          </cell>
          <cell r="AW14"/>
          <cell r="AX14"/>
          <cell r="AY14"/>
          <cell r="AZ14" t="str">
            <v/>
          </cell>
          <cell r="BA14"/>
          <cell r="BB14"/>
          <cell r="BC14"/>
          <cell r="BD14" t="str">
            <v/>
          </cell>
          <cell r="BE14"/>
          <cell r="BF14"/>
          <cell r="BG14"/>
          <cell r="BH14" t="str">
            <v/>
          </cell>
          <cell r="BI14"/>
          <cell r="BJ14"/>
          <cell r="BK14"/>
          <cell r="BL14" t="str">
            <v/>
          </cell>
          <cell r="BM14"/>
          <cell r="BN14"/>
          <cell r="BO14"/>
          <cell r="BP14" t="str">
            <v/>
          </cell>
          <cell r="BQ14"/>
          <cell r="BR14"/>
          <cell r="BS14"/>
          <cell r="BT14" t="str">
            <v/>
          </cell>
          <cell r="BU14"/>
          <cell r="BV14"/>
          <cell r="BW14"/>
          <cell r="BX14" t="str">
            <v/>
          </cell>
          <cell r="BY14"/>
          <cell r="BZ14"/>
          <cell r="CA14"/>
          <cell r="CB14" t="str">
            <v/>
          </cell>
          <cell r="CC14"/>
          <cell r="CD14"/>
          <cell r="CE14"/>
          <cell r="CF14" t="str">
            <v/>
          </cell>
          <cell r="CG14"/>
          <cell r="CH14"/>
          <cell r="CI14"/>
          <cell r="CJ14" t="str">
            <v/>
          </cell>
          <cell r="CK14"/>
          <cell r="CL14"/>
          <cell r="CM14"/>
          <cell r="CN14" t="str">
            <v/>
          </cell>
          <cell r="CO14"/>
          <cell r="CP14"/>
          <cell r="CQ14"/>
          <cell r="CR14" t="str">
            <v/>
          </cell>
          <cell r="CS14"/>
          <cell r="CT14"/>
          <cell r="CU14"/>
          <cell r="CV14" t="str">
            <v/>
          </cell>
          <cell r="CW14"/>
          <cell r="CX14"/>
          <cell r="CY14"/>
          <cell r="CZ14" t="str">
            <v/>
          </cell>
          <cell r="DA14"/>
          <cell r="DB14"/>
          <cell r="DC14"/>
          <cell r="DD14" t="str">
            <v/>
          </cell>
          <cell r="DE14"/>
          <cell r="DF14"/>
          <cell r="DG14"/>
          <cell r="DH14" t="str">
            <v/>
          </cell>
          <cell r="DI14"/>
          <cell r="DJ14"/>
          <cell r="DK14"/>
          <cell r="DL14" t="str">
            <v/>
          </cell>
          <cell r="DM14"/>
          <cell r="DN14"/>
          <cell r="DO14"/>
          <cell r="DP14" t="str">
            <v/>
          </cell>
          <cell r="DQ14"/>
          <cell r="DR14"/>
          <cell r="DS14"/>
          <cell r="DT14" t="str">
            <v/>
          </cell>
          <cell r="DU14"/>
          <cell r="DV14"/>
          <cell r="DW14"/>
          <cell r="DX14" t="str">
            <v/>
          </cell>
          <cell r="DY14"/>
          <cell r="DZ14"/>
          <cell r="EA14"/>
          <cell r="EB14" t="str">
            <v/>
          </cell>
          <cell r="EC14"/>
          <cell r="ED14"/>
          <cell r="EE14"/>
          <cell r="EF14" t="str">
            <v/>
          </cell>
          <cell r="EG14"/>
          <cell r="EH14"/>
          <cell r="EI14"/>
          <cell r="EJ14" t="str">
            <v/>
          </cell>
          <cell r="EK14"/>
          <cell r="EL14"/>
          <cell r="EM14"/>
          <cell r="EN14" t="str">
            <v/>
          </cell>
          <cell r="EO14">
            <v>30</v>
          </cell>
          <cell r="EP14">
            <v>86.444444444444443</v>
          </cell>
          <cell r="EQ14">
            <v>6</v>
          </cell>
          <cell r="ER14">
            <v>17.288888888888888</v>
          </cell>
        </row>
        <row r="15">
          <cell r="B15">
            <v>1716</v>
          </cell>
          <cell r="C15" t="str">
            <v>Moroccan Shakshuka</v>
          </cell>
          <cell r="D15" t="str">
            <v>Salad</v>
          </cell>
          <cell r="E15">
            <v>10</v>
          </cell>
          <cell r="F15">
            <v>18.518518518518515</v>
          </cell>
          <cell r="G15"/>
          <cell r="H15" t="str">
            <v/>
          </cell>
          <cell r="I15">
            <v>10</v>
          </cell>
          <cell r="J15">
            <v>18.518518518518515</v>
          </cell>
          <cell r="K15"/>
          <cell r="L15" t="str">
            <v/>
          </cell>
          <cell r="M15">
            <v>10</v>
          </cell>
          <cell r="N15">
            <v>18.518518518518515</v>
          </cell>
          <cell r="O15">
            <v>1</v>
          </cell>
          <cell r="P15">
            <v>1.8518518518518516</v>
          </cell>
          <cell r="Q15"/>
          <cell r="R15"/>
          <cell r="S15">
            <v>3</v>
          </cell>
          <cell r="T15">
            <v>5.5555555555555554</v>
          </cell>
          <cell r="U15">
            <v>5</v>
          </cell>
          <cell r="V15">
            <v>9.2592592592592577</v>
          </cell>
          <cell r="W15">
            <v>9</v>
          </cell>
          <cell r="X15">
            <v>16.666666666666664</v>
          </cell>
          <cell r="Y15">
            <v>5</v>
          </cell>
          <cell r="Z15">
            <v>9.2592592592592577</v>
          </cell>
          <cell r="AA15">
            <v>4</v>
          </cell>
          <cell r="AB15">
            <v>7.4074074074074066</v>
          </cell>
          <cell r="AC15"/>
          <cell r="AD15"/>
          <cell r="AE15"/>
          <cell r="AF15" t="str">
            <v/>
          </cell>
          <cell r="AG15"/>
          <cell r="AH15"/>
          <cell r="AI15"/>
          <cell r="AJ15" t="str">
            <v/>
          </cell>
          <cell r="AK15"/>
          <cell r="AL15"/>
          <cell r="AM15"/>
          <cell r="AN15" t="str">
            <v/>
          </cell>
          <cell r="AO15"/>
          <cell r="AP15"/>
          <cell r="AQ15"/>
          <cell r="AR15" t="str">
            <v/>
          </cell>
          <cell r="AS15"/>
          <cell r="AT15"/>
          <cell r="AU15"/>
          <cell r="AV15" t="str">
            <v/>
          </cell>
          <cell r="AW15"/>
          <cell r="AX15"/>
          <cell r="AY15"/>
          <cell r="AZ15" t="str">
            <v/>
          </cell>
          <cell r="BA15"/>
          <cell r="BB15"/>
          <cell r="BC15"/>
          <cell r="BD15" t="str">
            <v/>
          </cell>
          <cell r="BE15"/>
          <cell r="BF15"/>
          <cell r="BG15"/>
          <cell r="BH15" t="str">
            <v/>
          </cell>
          <cell r="BI15"/>
          <cell r="BJ15"/>
          <cell r="BK15"/>
          <cell r="BL15" t="str">
            <v/>
          </cell>
          <cell r="BM15"/>
          <cell r="BN15"/>
          <cell r="BO15"/>
          <cell r="BP15" t="str">
            <v/>
          </cell>
          <cell r="BQ15"/>
          <cell r="BR15"/>
          <cell r="BS15"/>
          <cell r="BT15" t="str">
            <v/>
          </cell>
          <cell r="BU15"/>
          <cell r="BV15"/>
          <cell r="BW15"/>
          <cell r="BX15" t="str">
            <v/>
          </cell>
          <cell r="BY15"/>
          <cell r="BZ15"/>
          <cell r="CA15"/>
          <cell r="CB15" t="str">
            <v/>
          </cell>
          <cell r="CC15"/>
          <cell r="CD15"/>
          <cell r="CE15"/>
          <cell r="CF15" t="str">
            <v/>
          </cell>
          <cell r="CG15"/>
          <cell r="CH15"/>
          <cell r="CI15"/>
          <cell r="CJ15" t="str">
            <v/>
          </cell>
          <cell r="CK15"/>
          <cell r="CL15"/>
          <cell r="CM15"/>
          <cell r="CN15" t="str">
            <v/>
          </cell>
          <cell r="CO15"/>
          <cell r="CP15"/>
          <cell r="CQ15"/>
          <cell r="CR15" t="str">
            <v/>
          </cell>
          <cell r="CS15"/>
          <cell r="CT15"/>
          <cell r="CU15"/>
          <cell r="CV15" t="str">
            <v/>
          </cell>
          <cell r="CW15"/>
          <cell r="CX15"/>
          <cell r="CY15"/>
          <cell r="CZ15" t="str">
            <v/>
          </cell>
          <cell r="DA15"/>
          <cell r="DB15"/>
          <cell r="DC15"/>
          <cell r="DD15" t="str">
            <v/>
          </cell>
          <cell r="DE15"/>
          <cell r="DF15"/>
          <cell r="DG15"/>
          <cell r="DH15" t="str">
            <v/>
          </cell>
          <cell r="DI15"/>
          <cell r="DJ15"/>
          <cell r="DK15"/>
          <cell r="DL15" t="str">
            <v/>
          </cell>
          <cell r="DM15"/>
          <cell r="DN15"/>
          <cell r="DO15"/>
          <cell r="DP15" t="str">
            <v/>
          </cell>
          <cell r="DQ15"/>
          <cell r="DR15"/>
          <cell r="DS15"/>
          <cell r="DT15" t="str">
            <v/>
          </cell>
          <cell r="DU15"/>
          <cell r="DV15"/>
          <cell r="DW15"/>
          <cell r="DX15" t="str">
            <v/>
          </cell>
          <cell r="DY15"/>
          <cell r="DZ15"/>
          <cell r="EA15"/>
          <cell r="EB15" t="str">
            <v/>
          </cell>
          <cell r="EC15"/>
          <cell r="ED15"/>
          <cell r="EE15"/>
          <cell r="EF15" t="str">
            <v/>
          </cell>
          <cell r="EG15"/>
          <cell r="EH15"/>
          <cell r="EI15"/>
          <cell r="EJ15" t="str">
            <v/>
          </cell>
          <cell r="EK15"/>
          <cell r="EL15"/>
          <cell r="EM15"/>
          <cell r="EN15" t="str">
            <v/>
          </cell>
          <cell r="EO15">
            <v>40</v>
          </cell>
          <cell r="EP15">
            <v>74.074074074074048</v>
          </cell>
          <cell r="EQ15">
            <v>17</v>
          </cell>
          <cell r="ER15">
            <v>31.481481481481474</v>
          </cell>
        </row>
        <row r="16">
          <cell r="B16">
            <v>1722</v>
          </cell>
          <cell r="C16" t="str">
            <v>Rice with Peppers &amp; Carrots</v>
          </cell>
          <cell r="D16" t="str">
            <v>Side</v>
          </cell>
          <cell r="E16">
            <v>8</v>
          </cell>
          <cell r="F16">
            <v>19.496296296296297</v>
          </cell>
          <cell r="G16"/>
          <cell r="H16" t="str">
            <v/>
          </cell>
          <cell r="I16">
            <v>8</v>
          </cell>
          <cell r="J16">
            <v>19.496296296296297</v>
          </cell>
          <cell r="K16">
            <v>1</v>
          </cell>
          <cell r="L16">
            <v>2.4370370370370371</v>
          </cell>
          <cell r="M16">
            <v>8</v>
          </cell>
          <cell r="N16">
            <v>19.496296296296297</v>
          </cell>
          <cell r="O16">
            <v>2</v>
          </cell>
          <cell r="P16">
            <v>4.8740740740740742</v>
          </cell>
          <cell r="Q16">
            <v>8</v>
          </cell>
          <cell r="R16">
            <v>19.496296296296297</v>
          </cell>
          <cell r="S16">
            <v>7</v>
          </cell>
          <cell r="T16">
            <v>17.05925925925926</v>
          </cell>
          <cell r="U16">
            <v>8</v>
          </cell>
          <cell r="V16">
            <v>19.496296296296297</v>
          </cell>
          <cell r="W16">
            <v>6</v>
          </cell>
          <cell r="X16">
            <v>14.622222222222224</v>
          </cell>
          <cell r="Y16">
            <v>8</v>
          </cell>
          <cell r="Z16">
            <v>19.496296296296297</v>
          </cell>
          <cell r="AA16">
            <v>7</v>
          </cell>
          <cell r="AB16">
            <v>17.05925925925926</v>
          </cell>
          <cell r="AC16"/>
          <cell r="AD16"/>
          <cell r="AE16"/>
          <cell r="AF16" t="str">
            <v/>
          </cell>
          <cell r="AG16"/>
          <cell r="AH16"/>
          <cell r="AI16"/>
          <cell r="AJ16" t="str">
            <v/>
          </cell>
          <cell r="AK16"/>
          <cell r="AL16"/>
          <cell r="AM16"/>
          <cell r="AN16" t="str">
            <v/>
          </cell>
          <cell r="AO16"/>
          <cell r="AP16"/>
          <cell r="AQ16"/>
          <cell r="AR16" t="str">
            <v/>
          </cell>
          <cell r="AS16"/>
          <cell r="AT16"/>
          <cell r="AU16"/>
          <cell r="AV16" t="str">
            <v/>
          </cell>
          <cell r="AW16"/>
          <cell r="AX16"/>
          <cell r="AY16"/>
          <cell r="AZ16" t="str">
            <v/>
          </cell>
          <cell r="BA16"/>
          <cell r="BB16"/>
          <cell r="BC16"/>
          <cell r="BD16" t="str">
            <v/>
          </cell>
          <cell r="BE16"/>
          <cell r="BF16"/>
          <cell r="BG16"/>
          <cell r="BH16" t="str">
            <v/>
          </cell>
          <cell r="BI16"/>
          <cell r="BJ16"/>
          <cell r="BK16"/>
          <cell r="BL16" t="str">
            <v/>
          </cell>
          <cell r="BM16"/>
          <cell r="BN16"/>
          <cell r="BO16"/>
          <cell r="BP16" t="str">
            <v/>
          </cell>
          <cell r="BQ16"/>
          <cell r="BR16"/>
          <cell r="BS16"/>
          <cell r="BT16" t="str">
            <v/>
          </cell>
          <cell r="BU16"/>
          <cell r="BV16"/>
          <cell r="BW16"/>
          <cell r="BX16" t="str">
            <v/>
          </cell>
          <cell r="BY16"/>
          <cell r="BZ16"/>
          <cell r="CA16"/>
          <cell r="CB16" t="str">
            <v/>
          </cell>
          <cell r="CC16"/>
          <cell r="CD16"/>
          <cell r="CE16"/>
          <cell r="CF16" t="str">
            <v/>
          </cell>
          <cell r="CG16"/>
          <cell r="CH16"/>
          <cell r="CI16"/>
          <cell r="CJ16" t="str">
            <v/>
          </cell>
          <cell r="CK16"/>
          <cell r="CL16"/>
          <cell r="CM16"/>
          <cell r="CN16" t="str">
            <v/>
          </cell>
          <cell r="CO16"/>
          <cell r="CP16"/>
          <cell r="CQ16"/>
          <cell r="CR16" t="str">
            <v/>
          </cell>
          <cell r="CS16"/>
          <cell r="CT16"/>
          <cell r="CU16"/>
          <cell r="CV16" t="str">
            <v/>
          </cell>
          <cell r="CW16"/>
          <cell r="CX16"/>
          <cell r="CY16"/>
          <cell r="CZ16" t="str">
            <v/>
          </cell>
          <cell r="DA16"/>
          <cell r="DB16"/>
          <cell r="DC16"/>
          <cell r="DD16" t="str">
            <v/>
          </cell>
          <cell r="DE16"/>
          <cell r="DF16"/>
          <cell r="DG16"/>
          <cell r="DH16" t="str">
            <v/>
          </cell>
          <cell r="DI16"/>
          <cell r="DJ16"/>
          <cell r="DK16"/>
          <cell r="DL16" t="str">
            <v/>
          </cell>
          <cell r="DM16"/>
          <cell r="DN16"/>
          <cell r="DO16"/>
          <cell r="DP16" t="str">
            <v/>
          </cell>
          <cell r="DQ16"/>
          <cell r="DR16"/>
          <cell r="DS16"/>
          <cell r="DT16" t="str">
            <v/>
          </cell>
          <cell r="DU16"/>
          <cell r="DV16"/>
          <cell r="DW16"/>
          <cell r="DX16" t="str">
            <v/>
          </cell>
          <cell r="DY16"/>
          <cell r="DZ16"/>
          <cell r="EA16"/>
          <cell r="EB16" t="str">
            <v/>
          </cell>
          <cell r="EC16"/>
          <cell r="ED16"/>
          <cell r="EE16"/>
          <cell r="EF16" t="str">
            <v/>
          </cell>
          <cell r="EG16"/>
          <cell r="EH16"/>
          <cell r="EI16"/>
          <cell r="EJ16" t="str">
            <v/>
          </cell>
          <cell r="EK16"/>
          <cell r="EL16"/>
          <cell r="EM16"/>
          <cell r="EN16" t="str">
            <v/>
          </cell>
          <cell r="EO16">
            <v>48</v>
          </cell>
          <cell r="EP16">
            <v>116.97777777777777</v>
          </cell>
          <cell r="EQ16">
            <v>23</v>
          </cell>
          <cell r="ER16">
            <v>56.051851851851865</v>
          </cell>
        </row>
        <row r="17">
          <cell r="B17">
            <v>1723</v>
          </cell>
          <cell r="C17" t="str">
            <v>Yellow Rice</v>
          </cell>
          <cell r="D17" t="str">
            <v>Side</v>
          </cell>
          <cell r="E17"/>
          <cell r="F17"/>
          <cell r="G17"/>
          <cell r="H17" t="str">
            <v/>
          </cell>
          <cell r="I17">
            <v>10</v>
          </cell>
          <cell r="J17">
            <v>22.148148148148149</v>
          </cell>
          <cell r="K17"/>
          <cell r="L17" t="str">
            <v/>
          </cell>
          <cell r="M17">
            <v>10</v>
          </cell>
          <cell r="N17">
            <v>22.148148148148149</v>
          </cell>
          <cell r="O17">
            <v>6</v>
          </cell>
          <cell r="P17">
            <v>13.288888888888888</v>
          </cell>
          <cell r="Q17">
            <v>10</v>
          </cell>
          <cell r="R17">
            <v>22.148148148148149</v>
          </cell>
          <cell r="S17">
            <v>5</v>
          </cell>
          <cell r="T17">
            <v>11.074074074074074</v>
          </cell>
          <cell r="U17">
            <v>10</v>
          </cell>
          <cell r="V17">
            <v>22.148148148148149</v>
          </cell>
          <cell r="W17">
            <v>5</v>
          </cell>
          <cell r="X17">
            <v>11.074074074074074</v>
          </cell>
          <cell r="Y17">
            <v>10</v>
          </cell>
          <cell r="Z17">
            <v>22.148148148148149</v>
          </cell>
          <cell r="AA17">
            <v>9</v>
          </cell>
          <cell r="AB17">
            <v>19.933333333333334</v>
          </cell>
          <cell r="AC17"/>
          <cell r="AD17"/>
          <cell r="AE17"/>
          <cell r="AF17" t="str">
            <v/>
          </cell>
          <cell r="AG17"/>
          <cell r="AH17"/>
          <cell r="AI17">
            <v>2</v>
          </cell>
          <cell r="AJ17">
            <v>4.4296296296296296</v>
          </cell>
          <cell r="AK17"/>
          <cell r="AL17"/>
          <cell r="AM17"/>
          <cell r="AN17" t="str">
            <v/>
          </cell>
          <cell r="AO17"/>
          <cell r="AP17"/>
          <cell r="AQ17"/>
          <cell r="AR17" t="str">
            <v/>
          </cell>
          <cell r="AS17"/>
          <cell r="AT17"/>
          <cell r="AU17"/>
          <cell r="AV17" t="str">
            <v/>
          </cell>
          <cell r="AW17"/>
          <cell r="AX17"/>
          <cell r="AY17"/>
          <cell r="AZ17" t="str">
            <v/>
          </cell>
          <cell r="BA17"/>
          <cell r="BB17"/>
          <cell r="BC17"/>
          <cell r="BD17" t="str">
            <v/>
          </cell>
          <cell r="BE17"/>
          <cell r="BF17"/>
          <cell r="BG17"/>
          <cell r="BH17" t="str">
            <v/>
          </cell>
          <cell r="BI17"/>
          <cell r="BJ17"/>
          <cell r="BK17"/>
          <cell r="BL17" t="str">
            <v/>
          </cell>
          <cell r="BM17"/>
          <cell r="BN17"/>
          <cell r="BO17"/>
          <cell r="BP17" t="str">
            <v/>
          </cell>
          <cell r="BQ17"/>
          <cell r="BR17"/>
          <cell r="BS17"/>
          <cell r="BT17" t="str">
            <v/>
          </cell>
          <cell r="BU17"/>
          <cell r="BV17"/>
          <cell r="BW17"/>
          <cell r="BX17" t="str">
            <v/>
          </cell>
          <cell r="BY17"/>
          <cell r="BZ17"/>
          <cell r="CA17"/>
          <cell r="CB17" t="str">
            <v/>
          </cell>
          <cell r="CC17"/>
          <cell r="CD17"/>
          <cell r="CE17"/>
          <cell r="CF17" t="str">
            <v/>
          </cell>
          <cell r="CG17"/>
          <cell r="CH17"/>
          <cell r="CI17"/>
          <cell r="CJ17" t="str">
            <v/>
          </cell>
          <cell r="CK17"/>
          <cell r="CL17"/>
          <cell r="CM17"/>
          <cell r="CN17" t="str">
            <v/>
          </cell>
          <cell r="CO17"/>
          <cell r="CP17"/>
          <cell r="CQ17"/>
          <cell r="CR17" t="str">
            <v/>
          </cell>
          <cell r="CS17"/>
          <cell r="CT17"/>
          <cell r="CU17"/>
          <cell r="CV17" t="str">
            <v/>
          </cell>
          <cell r="CW17"/>
          <cell r="CX17"/>
          <cell r="CY17"/>
          <cell r="CZ17" t="str">
            <v/>
          </cell>
          <cell r="DA17"/>
          <cell r="DB17"/>
          <cell r="DC17"/>
          <cell r="DD17" t="str">
            <v/>
          </cell>
          <cell r="DE17"/>
          <cell r="DF17"/>
          <cell r="DG17"/>
          <cell r="DH17" t="str">
            <v/>
          </cell>
          <cell r="DI17"/>
          <cell r="DJ17"/>
          <cell r="DK17"/>
          <cell r="DL17" t="str">
            <v/>
          </cell>
          <cell r="DM17"/>
          <cell r="DN17"/>
          <cell r="DO17"/>
          <cell r="DP17" t="str">
            <v/>
          </cell>
          <cell r="DQ17"/>
          <cell r="DR17"/>
          <cell r="DS17"/>
          <cell r="DT17" t="str">
            <v/>
          </cell>
          <cell r="DU17"/>
          <cell r="DV17"/>
          <cell r="DW17"/>
          <cell r="DX17" t="str">
            <v/>
          </cell>
          <cell r="DY17"/>
          <cell r="DZ17"/>
          <cell r="EA17"/>
          <cell r="EB17" t="str">
            <v/>
          </cell>
          <cell r="EC17"/>
          <cell r="ED17"/>
          <cell r="EE17"/>
          <cell r="EF17" t="str">
            <v/>
          </cell>
          <cell r="EG17"/>
          <cell r="EH17"/>
          <cell r="EI17"/>
          <cell r="EJ17" t="str">
            <v/>
          </cell>
          <cell r="EK17"/>
          <cell r="EL17"/>
          <cell r="EM17"/>
          <cell r="EN17" t="str">
            <v/>
          </cell>
          <cell r="EO17">
            <v>50</v>
          </cell>
          <cell r="EP17">
            <v>110.74074074074075</v>
          </cell>
          <cell r="EQ17">
            <v>27</v>
          </cell>
          <cell r="ER17">
            <v>59.8</v>
          </cell>
        </row>
        <row r="18">
          <cell r="B18">
            <v>1725</v>
          </cell>
          <cell r="C18" t="str">
            <v>White Rice</v>
          </cell>
          <cell r="D18" t="str">
            <v>Side</v>
          </cell>
          <cell r="E18">
            <v>10</v>
          </cell>
          <cell r="F18">
            <v>22.148148148148149</v>
          </cell>
          <cell r="G18"/>
          <cell r="H18" t="str">
            <v/>
          </cell>
          <cell r="I18">
            <v>10</v>
          </cell>
          <cell r="J18">
            <v>22.148148148148149</v>
          </cell>
          <cell r="K18"/>
          <cell r="L18" t="str">
            <v/>
          </cell>
          <cell r="M18">
            <v>15</v>
          </cell>
          <cell r="N18">
            <v>33.222222222222221</v>
          </cell>
          <cell r="O18"/>
          <cell r="P18" t="str">
            <v/>
          </cell>
          <cell r="Q18">
            <v>15</v>
          </cell>
          <cell r="R18">
            <v>33.222222222222221</v>
          </cell>
          <cell r="S18">
            <v>5</v>
          </cell>
          <cell r="T18">
            <v>11.074074074074074</v>
          </cell>
          <cell r="U18">
            <v>10</v>
          </cell>
          <cell r="V18">
            <v>22.148148148148149</v>
          </cell>
          <cell r="W18"/>
          <cell r="X18" t="str">
            <v/>
          </cell>
          <cell r="Y18"/>
          <cell r="Z18"/>
          <cell r="AA18">
            <v>7</v>
          </cell>
          <cell r="AB18">
            <v>15.503703703703703</v>
          </cell>
          <cell r="AC18"/>
          <cell r="AD18"/>
          <cell r="AE18"/>
          <cell r="AF18" t="str">
            <v/>
          </cell>
          <cell r="AG18"/>
          <cell r="AH18"/>
          <cell r="AI18"/>
          <cell r="AJ18" t="str">
            <v/>
          </cell>
          <cell r="AK18"/>
          <cell r="AL18"/>
          <cell r="AM18"/>
          <cell r="AN18" t="str">
            <v/>
          </cell>
          <cell r="AO18"/>
          <cell r="AP18"/>
          <cell r="AQ18"/>
          <cell r="AR18" t="str">
            <v/>
          </cell>
          <cell r="AS18"/>
          <cell r="AT18"/>
          <cell r="AU18"/>
          <cell r="AV18" t="str">
            <v/>
          </cell>
          <cell r="AW18"/>
          <cell r="AX18"/>
          <cell r="AY18"/>
          <cell r="AZ18" t="str">
            <v/>
          </cell>
          <cell r="BA18"/>
          <cell r="BB18"/>
          <cell r="BC18"/>
          <cell r="BD18" t="str">
            <v/>
          </cell>
          <cell r="BE18"/>
          <cell r="BF18"/>
          <cell r="BG18"/>
          <cell r="BH18" t="str">
            <v/>
          </cell>
          <cell r="BI18"/>
          <cell r="BJ18"/>
          <cell r="BK18"/>
          <cell r="BL18" t="str">
            <v/>
          </cell>
          <cell r="BM18"/>
          <cell r="BN18"/>
          <cell r="BO18"/>
          <cell r="BP18" t="str">
            <v/>
          </cell>
          <cell r="BQ18"/>
          <cell r="BR18"/>
          <cell r="BS18"/>
          <cell r="BT18" t="str">
            <v/>
          </cell>
          <cell r="BU18"/>
          <cell r="BV18"/>
          <cell r="BW18"/>
          <cell r="BX18" t="str">
            <v/>
          </cell>
          <cell r="BY18"/>
          <cell r="BZ18"/>
          <cell r="CA18"/>
          <cell r="CB18" t="str">
            <v/>
          </cell>
          <cell r="CC18"/>
          <cell r="CD18"/>
          <cell r="CE18"/>
          <cell r="CF18" t="str">
            <v/>
          </cell>
          <cell r="CG18"/>
          <cell r="CH18"/>
          <cell r="CI18"/>
          <cell r="CJ18" t="str">
            <v/>
          </cell>
          <cell r="CK18"/>
          <cell r="CL18"/>
          <cell r="CM18"/>
          <cell r="CN18" t="str">
            <v/>
          </cell>
          <cell r="CO18"/>
          <cell r="CP18"/>
          <cell r="CQ18"/>
          <cell r="CR18" t="str">
            <v/>
          </cell>
          <cell r="CS18"/>
          <cell r="CT18"/>
          <cell r="CU18"/>
          <cell r="CV18" t="str">
            <v/>
          </cell>
          <cell r="CW18"/>
          <cell r="CX18"/>
          <cell r="CY18"/>
          <cell r="CZ18" t="str">
            <v/>
          </cell>
          <cell r="DA18"/>
          <cell r="DB18"/>
          <cell r="DC18"/>
          <cell r="DD18" t="str">
            <v/>
          </cell>
          <cell r="DE18"/>
          <cell r="DF18"/>
          <cell r="DG18"/>
          <cell r="DH18" t="str">
            <v/>
          </cell>
          <cell r="DI18"/>
          <cell r="DJ18"/>
          <cell r="DK18"/>
          <cell r="DL18" t="str">
            <v/>
          </cell>
          <cell r="DM18"/>
          <cell r="DN18"/>
          <cell r="DO18"/>
          <cell r="DP18" t="str">
            <v/>
          </cell>
          <cell r="DQ18"/>
          <cell r="DR18"/>
          <cell r="DS18"/>
          <cell r="DT18" t="str">
            <v/>
          </cell>
          <cell r="DU18"/>
          <cell r="DV18"/>
          <cell r="DW18"/>
          <cell r="DX18" t="str">
            <v/>
          </cell>
          <cell r="DY18"/>
          <cell r="DZ18"/>
          <cell r="EA18"/>
          <cell r="EB18" t="str">
            <v/>
          </cell>
          <cell r="EC18"/>
          <cell r="ED18"/>
          <cell r="EE18"/>
          <cell r="EF18" t="str">
            <v/>
          </cell>
          <cell r="EG18"/>
          <cell r="EH18"/>
          <cell r="EI18"/>
          <cell r="EJ18" t="str">
            <v/>
          </cell>
          <cell r="EK18"/>
          <cell r="EL18"/>
          <cell r="EM18"/>
          <cell r="EN18" t="str">
            <v/>
          </cell>
          <cell r="EO18">
            <v>60</v>
          </cell>
          <cell r="EP18">
            <v>132.88888888888889</v>
          </cell>
          <cell r="EQ18">
            <v>12</v>
          </cell>
          <cell r="ER18">
            <v>26.577777777777776</v>
          </cell>
        </row>
        <row r="19">
          <cell r="B19">
            <v>1732</v>
          </cell>
          <cell r="C19" t="str">
            <v>Beef Cholent</v>
          </cell>
          <cell r="D19" t="str">
            <v>Meal</v>
          </cell>
          <cell r="E19">
            <v>6</v>
          </cell>
          <cell r="F19">
            <v>24.4</v>
          </cell>
          <cell r="G19"/>
          <cell r="H19" t="str">
            <v/>
          </cell>
          <cell r="I19">
            <v>8</v>
          </cell>
          <cell r="J19">
            <v>32.533333333333331</v>
          </cell>
          <cell r="K19">
            <v>1</v>
          </cell>
          <cell r="L19">
            <v>4.0666666666666664</v>
          </cell>
          <cell r="M19">
            <v>10</v>
          </cell>
          <cell r="N19">
            <v>40.666666666666664</v>
          </cell>
          <cell r="O19"/>
          <cell r="P19" t="str">
            <v/>
          </cell>
          <cell r="Q19">
            <v>10</v>
          </cell>
          <cell r="R19">
            <v>40.666666666666664</v>
          </cell>
          <cell r="S19">
            <v>8</v>
          </cell>
          <cell r="T19">
            <v>32.533333333333331</v>
          </cell>
          <cell r="U19">
            <v>10</v>
          </cell>
          <cell r="V19">
            <v>40.666666666666664</v>
          </cell>
          <cell r="W19"/>
          <cell r="X19" t="str">
            <v/>
          </cell>
          <cell r="Y19">
            <v>10</v>
          </cell>
          <cell r="Z19">
            <v>40.666666666666664</v>
          </cell>
          <cell r="AA19">
            <v>8</v>
          </cell>
          <cell r="AB19">
            <v>32.533333333333331</v>
          </cell>
          <cell r="AC19"/>
          <cell r="AD19"/>
          <cell r="AE19"/>
          <cell r="AF19" t="str">
            <v/>
          </cell>
          <cell r="AG19"/>
          <cell r="AH19"/>
          <cell r="AI19">
            <v>6</v>
          </cell>
          <cell r="AJ19">
            <v>24.4</v>
          </cell>
          <cell r="AK19"/>
          <cell r="AL19"/>
          <cell r="AM19"/>
          <cell r="AN19" t="str">
            <v/>
          </cell>
          <cell r="AO19"/>
          <cell r="AP19"/>
          <cell r="AQ19"/>
          <cell r="AR19" t="str">
            <v/>
          </cell>
          <cell r="AS19"/>
          <cell r="AT19"/>
          <cell r="AU19"/>
          <cell r="AV19" t="str">
            <v/>
          </cell>
          <cell r="AW19"/>
          <cell r="AX19"/>
          <cell r="AY19"/>
          <cell r="AZ19" t="str">
            <v/>
          </cell>
          <cell r="BA19"/>
          <cell r="BB19"/>
          <cell r="BC19"/>
          <cell r="BD19" t="str">
            <v/>
          </cell>
          <cell r="BE19"/>
          <cell r="BF19"/>
          <cell r="BG19"/>
          <cell r="BH19" t="str">
            <v/>
          </cell>
          <cell r="BI19"/>
          <cell r="BJ19"/>
          <cell r="BK19"/>
          <cell r="BL19" t="str">
            <v/>
          </cell>
          <cell r="BM19"/>
          <cell r="BN19"/>
          <cell r="BO19"/>
          <cell r="BP19" t="str">
            <v/>
          </cell>
          <cell r="BQ19"/>
          <cell r="BR19"/>
          <cell r="BS19"/>
          <cell r="BT19" t="str">
            <v/>
          </cell>
          <cell r="BU19"/>
          <cell r="BV19"/>
          <cell r="BW19"/>
          <cell r="BX19" t="str">
            <v/>
          </cell>
          <cell r="BY19"/>
          <cell r="BZ19"/>
          <cell r="CA19"/>
          <cell r="CB19" t="str">
            <v/>
          </cell>
          <cell r="CC19"/>
          <cell r="CD19"/>
          <cell r="CE19"/>
          <cell r="CF19" t="str">
            <v/>
          </cell>
          <cell r="CG19"/>
          <cell r="CH19"/>
          <cell r="CI19"/>
          <cell r="CJ19" t="str">
            <v/>
          </cell>
          <cell r="CK19"/>
          <cell r="CL19"/>
          <cell r="CM19"/>
          <cell r="CN19" t="str">
            <v/>
          </cell>
          <cell r="CO19"/>
          <cell r="CP19"/>
          <cell r="CQ19"/>
          <cell r="CR19" t="str">
            <v/>
          </cell>
          <cell r="CS19"/>
          <cell r="CT19"/>
          <cell r="CU19"/>
          <cell r="CV19" t="str">
            <v/>
          </cell>
          <cell r="CW19"/>
          <cell r="CX19"/>
          <cell r="CY19"/>
          <cell r="CZ19" t="str">
            <v/>
          </cell>
          <cell r="DA19"/>
          <cell r="DB19"/>
          <cell r="DC19"/>
          <cell r="DD19" t="str">
            <v/>
          </cell>
          <cell r="DE19"/>
          <cell r="DF19"/>
          <cell r="DG19"/>
          <cell r="DH19" t="str">
            <v/>
          </cell>
          <cell r="DI19"/>
          <cell r="DJ19"/>
          <cell r="DK19"/>
          <cell r="DL19" t="str">
            <v/>
          </cell>
          <cell r="DM19"/>
          <cell r="DN19"/>
          <cell r="DO19"/>
          <cell r="DP19" t="str">
            <v/>
          </cell>
          <cell r="DQ19"/>
          <cell r="DR19"/>
          <cell r="DS19"/>
          <cell r="DT19" t="str">
            <v/>
          </cell>
          <cell r="DU19"/>
          <cell r="DV19"/>
          <cell r="DW19"/>
          <cell r="DX19" t="str">
            <v/>
          </cell>
          <cell r="DY19"/>
          <cell r="DZ19"/>
          <cell r="EA19"/>
          <cell r="EB19" t="str">
            <v/>
          </cell>
          <cell r="EC19"/>
          <cell r="ED19"/>
          <cell r="EE19"/>
          <cell r="EF19" t="str">
            <v/>
          </cell>
          <cell r="EG19"/>
          <cell r="EH19"/>
          <cell r="EI19"/>
          <cell r="EJ19" t="str">
            <v/>
          </cell>
          <cell r="EK19"/>
          <cell r="EL19"/>
          <cell r="EM19"/>
          <cell r="EN19" t="str">
            <v/>
          </cell>
          <cell r="EO19">
            <v>54</v>
          </cell>
          <cell r="EP19">
            <v>219.59999999999997</v>
          </cell>
          <cell r="EQ19">
            <v>23</v>
          </cell>
          <cell r="ER19">
            <v>93.533333333333331</v>
          </cell>
        </row>
        <row r="20">
          <cell r="B20">
            <v>1733</v>
          </cell>
          <cell r="C20" t="str">
            <v>Meat Balls in Tomato Sauce</v>
          </cell>
          <cell r="D20" t="str">
            <v>Meal</v>
          </cell>
          <cell r="E20">
            <v>8</v>
          </cell>
          <cell r="F20">
            <v>41.185185185185183</v>
          </cell>
          <cell r="G20"/>
          <cell r="H20" t="str">
            <v/>
          </cell>
          <cell r="I20">
            <v>8</v>
          </cell>
          <cell r="J20">
            <v>41.185185185185183</v>
          </cell>
          <cell r="K20"/>
          <cell r="L20" t="str">
            <v/>
          </cell>
          <cell r="M20">
            <v>8</v>
          </cell>
          <cell r="N20">
            <v>41.185185185185183</v>
          </cell>
          <cell r="O20">
            <v>2</v>
          </cell>
          <cell r="P20">
            <v>10.296296296296296</v>
          </cell>
          <cell r="Q20">
            <v>8</v>
          </cell>
          <cell r="R20">
            <v>41.185185185185183</v>
          </cell>
          <cell r="S20">
            <v>6</v>
          </cell>
          <cell r="T20">
            <v>30.888888888888886</v>
          </cell>
          <cell r="U20">
            <v>6</v>
          </cell>
          <cell r="V20">
            <v>30.888888888888886</v>
          </cell>
          <cell r="W20">
            <v>8</v>
          </cell>
          <cell r="X20">
            <v>41.185185185185183</v>
          </cell>
          <cell r="Y20">
            <v>6</v>
          </cell>
          <cell r="Z20">
            <v>30.888888888888886</v>
          </cell>
          <cell r="AA20">
            <v>1</v>
          </cell>
          <cell r="AB20">
            <v>5.1481481481481479</v>
          </cell>
          <cell r="AC20"/>
          <cell r="AD20"/>
          <cell r="AE20"/>
          <cell r="AF20" t="str">
            <v/>
          </cell>
          <cell r="AG20"/>
          <cell r="AH20"/>
          <cell r="AI20">
            <v>2</v>
          </cell>
          <cell r="AJ20">
            <v>10.296296296296296</v>
          </cell>
          <cell r="AK20"/>
          <cell r="AL20"/>
          <cell r="AM20"/>
          <cell r="AN20" t="str">
            <v/>
          </cell>
          <cell r="AO20"/>
          <cell r="AP20"/>
          <cell r="AQ20"/>
          <cell r="AR20" t="str">
            <v/>
          </cell>
          <cell r="AS20"/>
          <cell r="AT20"/>
          <cell r="AU20"/>
          <cell r="AV20" t="str">
            <v/>
          </cell>
          <cell r="AW20"/>
          <cell r="AX20"/>
          <cell r="AY20"/>
          <cell r="AZ20" t="str">
            <v/>
          </cell>
          <cell r="BA20"/>
          <cell r="BB20"/>
          <cell r="BC20"/>
          <cell r="BD20" t="str">
            <v/>
          </cell>
          <cell r="BE20"/>
          <cell r="BF20"/>
          <cell r="BG20"/>
          <cell r="BH20" t="str">
            <v/>
          </cell>
          <cell r="BI20"/>
          <cell r="BJ20"/>
          <cell r="BK20"/>
          <cell r="BL20" t="str">
            <v/>
          </cell>
          <cell r="BM20"/>
          <cell r="BN20"/>
          <cell r="BO20"/>
          <cell r="BP20" t="str">
            <v/>
          </cell>
          <cell r="BQ20"/>
          <cell r="BR20"/>
          <cell r="BS20"/>
          <cell r="BT20" t="str">
            <v/>
          </cell>
          <cell r="BU20"/>
          <cell r="BV20"/>
          <cell r="BW20"/>
          <cell r="BX20" t="str">
            <v/>
          </cell>
          <cell r="BY20"/>
          <cell r="BZ20"/>
          <cell r="CA20"/>
          <cell r="CB20" t="str">
            <v/>
          </cell>
          <cell r="CC20"/>
          <cell r="CD20"/>
          <cell r="CE20"/>
          <cell r="CF20" t="str">
            <v/>
          </cell>
          <cell r="CG20"/>
          <cell r="CH20"/>
          <cell r="CI20"/>
          <cell r="CJ20" t="str">
            <v/>
          </cell>
          <cell r="CK20"/>
          <cell r="CL20"/>
          <cell r="CM20"/>
          <cell r="CN20" t="str">
            <v/>
          </cell>
          <cell r="CO20"/>
          <cell r="CP20"/>
          <cell r="CQ20"/>
          <cell r="CR20" t="str">
            <v/>
          </cell>
          <cell r="CS20"/>
          <cell r="CT20"/>
          <cell r="CU20"/>
          <cell r="CV20" t="str">
            <v/>
          </cell>
          <cell r="CW20"/>
          <cell r="CX20"/>
          <cell r="CY20"/>
          <cell r="CZ20" t="str">
            <v/>
          </cell>
          <cell r="DA20"/>
          <cell r="DB20"/>
          <cell r="DC20"/>
          <cell r="DD20" t="str">
            <v/>
          </cell>
          <cell r="DE20"/>
          <cell r="DF20"/>
          <cell r="DG20"/>
          <cell r="DH20" t="str">
            <v/>
          </cell>
          <cell r="DI20"/>
          <cell r="DJ20"/>
          <cell r="DK20"/>
          <cell r="DL20" t="str">
            <v/>
          </cell>
          <cell r="DM20"/>
          <cell r="DN20"/>
          <cell r="DO20"/>
          <cell r="DP20" t="str">
            <v/>
          </cell>
          <cell r="DQ20"/>
          <cell r="DR20"/>
          <cell r="DS20"/>
          <cell r="DT20" t="str">
            <v/>
          </cell>
          <cell r="DU20"/>
          <cell r="DV20"/>
          <cell r="DW20"/>
          <cell r="DX20" t="str">
            <v/>
          </cell>
          <cell r="DY20"/>
          <cell r="DZ20"/>
          <cell r="EA20"/>
          <cell r="EB20" t="str">
            <v/>
          </cell>
          <cell r="EC20"/>
          <cell r="ED20"/>
          <cell r="EE20"/>
          <cell r="EF20" t="str">
            <v/>
          </cell>
          <cell r="EG20"/>
          <cell r="EH20"/>
          <cell r="EI20"/>
          <cell r="EJ20" t="str">
            <v/>
          </cell>
          <cell r="EK20"/>
          <cell r="EL20"/>
          <cell r="EM20"/>
          <cell r="EN20" t="str">
            <v/>
          </cell>
          <cell r="EO20">
            <v>44</v>
          </cell>
          <cell r="EP20">
            <v>226.5185185185185</v>
          </cell>
          <cell r="EQ20">
            <v>19</v>
          </cell>
          <cell r="ER20">
            <v>97.81481481481481</v>
          </cell>
        </row>
        <row r="21">
          <cell r="B21">
            <v>1734</v>
          </cell>
          <cell r="C21" t="str">
            <v>Taboule Salad</v>
          </cell>
          <cell r="D21" t="str">
            <v>Salad</v>
          </cell>
          <cell r="E21">
            <v>12</v>
          </cell>
          <cell r="F21">
            <v>22.666666666666664</v>
          </cell>
          <cell r="G21">
            <v>4</v>
          </cell>
          <cell r="H21">
            <v>7.5555555555555545</v>
          </cell>
          <cell r="I21">
            <v>12</v>
          </cell>
          <cell r="J21">
            <v>22.666666666666664</v>
          </cell>
          <cell r="K21">
            <v>3</v>
          </cell>
          <cell r="L21">
            <v>5.6666666666666661</v>
          </cell>
          <cell r="M21">
            <v>12</v>
          </cell>
          <cell r="N21">
            <v>22.666666666666664</v>
          </cell>
          <cell r="O21">
            <v>5</v>
          </cell>
          <cell r="P21">
            <v>9.4444444444444429</v>
          </cell>
          <cell r="Q21">
            <v>12</v>
          </cell>
          <cell r="R21">
            <v>22.666666666666664</v>
          </cell>
          <cell r="S21"/>
          <cell r="T21" t="str">
            <v/>
          </cell>
          <cell r="U21">
            <v>10</v>
          </cell>
          <cell r="V21">
            <v>18.888888888888886</v>
          </cell>
          <cell r="W21">
            <v>6</v>
          </cell>
          <cell r="X21">
            <v>11.333333333333332</v>
          </cell>
          <cell r="Y21"/>
          <cell r="Z21"/>
          <cell r="AA21">
            <v>8</v>
          </cell>
          <cell r="AB21">
            <v>15.111111111111109</v>
          </cell>
          <cell r="AC21"/>
          <cell r="AD21"/>
          <cell r="AE21"/>
          <cell r="AF21" t="str">
            <v/>
          </cell>
          <cell r="AG21"/>
          <cell r="AH21"/>
          <cell r="AI21"/>
          <cell r="AJ21" t="str">
            <v/>
          </cell>
          <cell r="AK21"/>
          <cell r="AL21"/>
          <cell r="AM21"/>
          <cell r="AN21" t="str">
            <v/>
          </cell>
          <cell r="AO21"/>
          <cell r="AP21"/>
          <cell r="AQ21"/>
          <cell r="AR21" t="str">
            <v/>
          </cell>
          <cell r="AS21"/>
          <cell r="AT21"/>
          <cell r="AU21"/>
          <cell r="AV21" t="str">
            <v/>
          </cell>
          <cell r="AW21"/>
          <cell r="AX21"/>
          <cell r="AY21"/>
          <cell r="AZ21" t="str">
            <v/>
          </cell>
          <cell r="BA21"/>
          <cell r="BB21"/>
          <cell r="BC21"/>
          <cell r="BD21" t="str">
            <v/>
          </cell>
          <cell r="BE21"/>
          <cell r="BF21"/>
          <cell r="BG21"/>
          <cell r="BH21" t="str">
            <v/>
          </cell>
          <cell r="BI21"/>
          <cell r="BJ21"/>
          <cell r="BK21"/>
          <cell r="BL21" t="str">
            <v/>
          </cell>
          <cell r="BM21"/>
          <cell r="BN21"/>
          <cell r="BO21"/>
          <cell r="BP21" t="str">
            <v/>
          </cell>
          <cell r="BQ21"/>
          <cell r="BR21"/>
          <cell r="BS21"/>
          <cell r="BT21" t="str">
            <v/>
          </cell>
          <cell r="BU21"/>
          <cell r="BV21"/>
          <cell r="BW21"/>
          <cell r="BX21" t="str">
            <v/>
          </cell>
          <cell r="BY21"/>
          <cell r="BZ21"/>
          <cell r="CA21"/>
          <cell r="CB21" t="str">
            <v/>
          </cell>
          <cell r="CC21"/>
          <cell r="CD21"/>
          <cell r="CE21"/>
          <cell r="CF21" t="str">
            <v/>
          </cell>
          <cell r="CG21"/>
          <cell r="CH21"/>
          <cell r="CI21"/>
          <cell r="CJ21" t="str">
            <v/>
          </cell>
          <cell r="CK21"/>
          <cell r="CL21"/>
          <cell r="CM21"/>
          <cell r="CN21" t="str">
            <v/>
          </cell>
          <cell r="CO21"/>
          <cell r="CP21"/>
          <cell r="CQ21"/>
          <cell r="CR21" t="str">
            <v/>
          </cell>
          <cell r="CS21"/>
          <cell r="CT21"/>
          <cell r="CU21"/>
          <cell r="CV21" t="str">
            <v/>
          </cell>
          <cell r="CW21"/>
          <cell r="CX21"/>
          <cell r="CY21"/>
          <cell r="CZ21" t="str">
            <v/>
          </cell>
          <cell r="DA21"/>
          <cell r="DB21"/>
          <cell r="DC21"/>
          <cell r="DD21" t="str">
            <v/>
          </cell>
          <cell r="DE21"/>
          <cell r="DF21"/>
          <cell r="DG21"/>
          <cell r="DH21" t="str">
            <v/>
          </cell>
          <cell r="DI21"/>
          <cell r="DJ21"/>
          <cell r="DK21"/>
          <cell r="DL21" t="str">
            <v/>
          </cell>
          <cell r="DM21"/>
          <cell r="DN21"/>
          <cell r="DO21"/>
          <cell r="DP21" t="str">
            <v/>
          </cell>
          <cell r="DQ21"/>
          <cell r="DR21"/>
          <cell r="DS21"/>
          <cell r="DT21" t="str">
            <v/>
          </cell>
          <cell r="DU21"/>
          <cell r="DV21"/>
          <cell r="DW21"/>
          <cell r="DX21" t="str">
            <v/>
          </cell>
          <cell r="DY21"/>
          <cell r="DZ21"/>
          <cell r="EA21"/>
          <cell r="EB21" t="str">
            <v/>
          </cell>
          <cell r="EC21"/>
          <cell r="ED21"/>
          <cell r="EE21"/>
          <cell r="EF21" t="str">
            <v/>
          </cell>
          <cell r="EG21"/>
          <cell r="EH21"/>
          <cell r="EI21"/>
          <cell r="EJ21" t="str">
            <v/>
          </cell>
          <cell r="EK21"/>
          <cell r="EL21"/>
          <cell r="EM21"/>
          <cell r="EN21" t="str">
            <v/>
          </cell>
          <cell r="EO21">
            <v>58</v>
          </cell>
          <cell r="EP21">
            <v>109.55555555555554</v>
          </cell>
          <cell r="EQ21">
            <v>26</v>
          </cell>
          <cell r="ER21">
            <v>49.111111111111107</v>
          </cell>
        </row>
        <row r="22">
          <cell r="B22">
            <v>1735</v>
          </cell>
          <cell r="C22" t="str">
            <v>Roast Potatoes with Paprika</v>
          </cell>
          <cell r="D22" t="str">
            <v>Side</v>
          </cell>
          <cell r="E22">
            <v>8</v>
          </cell>
          <cell r="F22">
            <v>19.496296296296297</v>
          </cell>
          <cell r="G22"/>
          <cell r="H22" t="str">
            <v/>
          </cell>
          <cell r="I22">
            <v>8</v>
          </cell>
          <cell r="J22">
            <v>19.496296296296297</v>
          </cell>
          <cell r="K22">
            <v>2</v>
          </cell>
          <cell r="L22">
            <v>4.8740740740740742</v>
          </cell>
          <cell r="M22">
            <v>8</v>
          </cell>
          <cell r="N22">
            <v>19.496296296296297</v>
          </cell>
          <cell r="O22">
            <v>8</v>
          </cell>
          <cell r="P22">
            <v>19.496296296296297</v>
          </cell>
          <cell r="Q22">
            <v>8</v>
          </cell>
          <cell r="R22">
            <v>19.496296296296297</v>
          </cell>
          <cell r="S22">
            <v>4</v>
          </cell>
          <cell r="T22">
            <v>9.7481481481481485</v>
          </cell>
          <cell r="U22">
            <v>8</v>
          </cell>
          <cell r="V22">
            <v>19.496296296296297</v>
          </cell>
          <cell r="W22"/>
          <cell r="X22" t="str">
            <v/>
          </cell>
          <cell r="Y22">
            <v>8</v>
          </cell>
          <cell r="Z22">
            <v>19.496296296296297</v>
          </cell>
          <cell r="AA22">
            <v>3</v>
          </cell>
          <cell r="AB22">
            <v>7.3111111111111118</v>
          </cell>
          <cell r="AC22"/>
          <cell r="AD22"/>
          <cell r="AE22"/>
          <cell r="AF22" t="str">
            <v/>
          </cell>
          <cell r="AG22"/>
          <cell r="AH22"/>
          <cell r="AI22">
            <v>3</v>
          </cell>
          <cell r="AJ22">
            <v>7.3111111111111118</v>
          </cell>
          <cell r="AK22"/>
          <cell r="AL22"/>
          <cell r="AM22"/>
          <cell r="AN22" t="str">
            <v/>
          </cell>
          <cell r="AO22"/>
          <cell r="AP22"/>
          <cell r="AQ22"/>
          <cell r="AR22" t="str">
            <v/>
          </cell>
          <cell r="AS22"/>
          <cell r="AT22"/>
          <cell r="AU22"/>
          <cell r="AV22" t="str">
            <v/>
          </cell>
          <cell r="AW22"/>
          <cell r="AX22"/>
          <cell r="AY22"/>
          <cell r="AZ22" t="str">
            <v/>
          </cell>
          <cell r="BA22"/>
          <cell r="BB22"/>
          <cell r="BC22"/>
          <cell r="BD22" t="str">
            <v/>
          </cell>
          <cell r="BE22"/>
          <cell r="BF22"/>
          <cell r="BG22"/>
          <cell r="BH22" t="str">
            <v/>
          </cell>
          <cell r="BI22"/>
          <cell r="BJ22"/>
          <cell r="BK22"/>
          <cell r="BL22" t="str">
            <v/>
          </cell>
          <cell r="BM22"/>
          <cell r="BN22"/>
          <cell r="BO22"/>
          <cell r="BP22" t="str">
            <v/>
          </cell>
          <cell r="BQ22"/>
          <cell r="BR22"/>
          <cell r="BS22"/>
          <cell r="BT22" t="str">
            <v/>
          </cell>
          <cell r="BU22"/>
          <cell r="BV22"/>
          <cell r="BW22"/>
          <cell r="BX22" t="str">
            <v/>
          </cell>
          <cell r="BY22"/>
          <cell r="BZ22"/>
          <cell r="CA22"/>
          <cell r="CB22" t="str">
            <v/>
          </cell>
          <cell r="CC22"/>
          <cell r="CD22"/>
          <cell r="CE22"/>
          <cell r="CF22" t="str">
            <v/>
          </cell>
          <cell r="CG22"/>
          <cell r="CH22"/>
          <cell r="CI22"/>
          <cell r="CJ22" t="str">
            <v/>
          </cell>
          <cell r="CK22"/>
          <cell r="CL22"/>
          <cell r="CM22"/>
          <cell r="CN22" t="str">
            <v/>
          </cell>
          <cell r="CO22"/>
          <cell r="CP22"/>
          <cell r="CQ22"/>
          <cell r="CR22" t="str">
            <v/>
          </cell>
          <cell r="CS22"/>
          <cell r="CT22"/>
          <cell r="CU22"/>
          <cell r="CV22" t="str">
            <v/>
          </cell>
          <cell r="CW22"/>
          <cell r="CX22"/>
          <cell r="CY22"/>
          <cell r="CZ22" t="str">
            <v/>
          </cell>
          <cell r="DA22"/>
          <cell r="DB22"/>
          <cell r="DC22"/>
          <cell r="DD22" t="str">
            <v/>
          </cell>
          <cell r="DE22"/>
          <cell r="DF22"/>
          <cell r="DG22"/>
          <cell r="DH22" t="str">
            <v/>
          </cell>
          <cell r="DI22"/>
          <cell r="DJ22"/>
          <cell r="DK22"/>
          <cell r="DL22" t="str">
            <v/>
          </cell>
          <cell r="DM22"/>
          <cell r="DN22"/>
          <cell r="DO22"/>
          <cell r="DP22" t="str">
            <v/>
          </cell>
          <cell r="DQ22"/>
          <cell r="DR22"/>
          <cell r="DS22"/>
          <cell r="DT22" t="str">
            <v/>
          </cell>
          <cell r="DU22"/>
          <cell r="DV22"/>
          <cell r="DW22"/>
          <cell r="DX22" t="str">
            <v/>
          </cell>
          <cell r="DY22"/>
          <cell r="DZ22"/>
          <cell r="EA22"/>
          <cell r="EB22" t="str">
            <v/>
          </cell>
          <cell r="EC22"/>
          <cell r="ED22"/>
          <cell r="EE22"/>
          <cell r="EF22" t="str">
            <v/>
          </cell>
          <cell r="EG22"/>
          <cell r="EH22"/>
          <cell r="EI22"/>
          <cell r="EJ22" t="str">
            <v/>
          </cell>
          <cell r="EK22"/>
          <cell r="EL22"/>
          <cell r="EM22"/>
          <cell r="EN22" t="str">
            <v/>
          </cell>
          <cell r="EO22">
            <v>48</v>
          </cell>
          <cell r="EP22">
            <v>116.97777777777777</v>
          </cell>
          <cell r="EQ22">
            <v>20</v>
          </cell>
          <cell r="ER22">
            <v>48.74074074074074</v>
          </cell>
        </row>
        <row r="23">
          <cell r="B23">
            <v>1799</v>
          </cell>
          <cell r="C23" t="str">
            <v>Chicken Liver Pate</v>
          </cell>
          <cell r="D23" t="str">
            <v>Liver</v>
          </cell>
          <cell r="E23"/>
          <cell r="F23"/>
          <cell r="G23"/>
          <cell r="H23" t="str">
            <v/>
          </cell>
          <cell r="I23"/>
          <cell r="J23"/>
          <cell r="K23"/>
          <cell r="L23" t="str">
            <v/>
          </cell>
          <cell r="M23"/>
          <cell r="N23"/>
          <cell r="O23"/>
          <cell r="P23" t="str">
            <v/>
          </cell>
          <cell r="Q23"/>
          <cell r="R23"/>
          <cell r="S23"/>
          <cell r="T23" t="str">
            <v/>
          </cell>
          <cell r="U23">
            <v>25</v>
          </cell>
          <cell r="V23">
            <v>92.407407407407405</v>
          </cell>
          <cell r="W23"/>
          <cell r="X23" t="str">
            <v/>
          </cell>
          <cell r="Y23">
            <v>30</v>
          </cell>
          <cell r="Z23">
            <v>110.88888888888889</v>
          </cell>
          <cell r="AA23">
            <v>12</v>
          </cell>
          <cell r="AB23">
            <v>44.355555555555554</v>
          </cell>
          <cell r="AC23"/>
          <cell r="AD23"/>
          <cell r="AE23">
            <v>18</v>
          </cell>
          <cell r="AF23">
            <v>66.533333333333331</v>
          </cell>
          <cell r="AG23"/>
          <cell r="AH23"/>
          <cell r="AI23"/>
          <cell r="AJ23" t="str">
            <v/>
          </cell>
          <cell r="AK23"/>
          <cell r="AL23"/>
          <cell r="AM23"/>
          <cell r="AN23" t="str">
            <v/>
          </cell>
          <cell r="AO23"/>
          <cell r="AP23"/>
          <cell r="AQ23"/>
          <cell r="AR23" t="str">
            <v/>
          </cell>
          <cell r="AS23"/>
          <cell r="AT23"/>
          <cell r="AU23"/>
          <cell r="AV23" t="str">
            <v/>
          </cell>
          <cell r="AW23"/>
          <cell r="AX23"/>
          <cell r="AY23"/>
          <cell r="AZ23" t="str">
            <v/>
          </cell>
          <cell r="BA23"/>
          <cell r="BB23"/>
          <cell r="BC23"/>
          <cell r="BD23" t="str">
            <v/>
          </cell>
          <cell r="BE23"/>
          <cell r="BF23"/>
          <cell r="BG23"/>
          <cell r="BH23" t="str">
            <v/>
          </cell>
          <cell r="BI23"/>
          <cell r="BJ23"/>
          <cell r="BK23"/>
          <cell r="BL23" t="str">
            <v/>
          </cell>
          <cell r="BM23"/>
          <cell r="BN23"/>
          <cell r="BO23"/>
          <cell r="BP23" t="str">
            <v/>
          </cell>
          <cell r="BQ23"/>
          <cell r="BR23"/>
          <cell r="BS23"/>
          <cell r="BT23" t="str">
            <v/>
          </cell>
          <cell r="BU23"/>
          <cell r="BV23"/>
          <cell r="BW23"/>
          <cell r="BX23" t="str">
            <v/>
          </cell>
          <cell r="BY23"/>
          <cell r="BZ23"/>
          <cell r="CA23"/>
          <cell r="CB23" t="str">
            <v/>
          </cell>
          <cell r="CC23"/>
          <cell r="CD23"/>
          <cell r="CE23"/>
          <cell r="CF23" t="str">
            <v/>
          </cell>
          <cell r="CG23"/>
          <cell r="CH23"/>
          <cell r="CI23"/>
          <cell r="CJ23" t="str">
            <v/>
          </cell>
          <cell r="CK23"/>
          <cell r="CL23"/>
          <cell r="CM23"/>
          <cell r="CN23" t="str">
            <v/>
          </cell>
          <cell r="CO23"/>
          <cell r="CP23"/>
          <cell r="CQ23"/>
          <cell r="CR23" t="str">
            <v/>
          </cell>
          <cell r="CS23"/>
          <cell r="CT23"/>
          <cell r="CU23"/>
          <cell r="CV23" t="str">
            <v/>
          </cell>
          <cell r="CW23"/>
          <cell r="CX23"/>
          <cell r="CY23"/>
          <cell r="CZ23" t="str">
            <v/>
          </cell>
          <cell r="DA23"/>
          <cell r="DB23"/>
          <cell r="DC23"/>
          <cell r="DD23" t="str">
            <v/>
          </cell>
          <cell r="DE23"/>
          <cell r="DF23"/>
          <cell r="DG23"/>
          <cell r="DH23" t="str">
            <v/>
          </cell>
          <cell r="DI23"/>
          <cell r="DJ23"/>
          <cell r="DK23"/>
          <cell r="DL23" t="str">
            <v/>
          </cell>
          <cell r="DM23"/>
          <cell r="DN23"/>
          <cell r="DO23"/>
          <cell r="DP23" t="str">
            <v/>
          </cell>
          <cell r="DQ23"/>
          <cell r="DR23"/>
          <cell r="DS23"/>
          <cell r="DT23" t="str">
            <v/>
          </cell>
          <cell r="DU23"/>
          <cell r="DV23"/>
          <cell r="DW23"/>
          <cell r="DX23" t="str">
            <v/>
          </cell>
          <cell r="DY23"/>
          <cell r="DZ23"/>
          <cell r="EA23"/>
          <cell r="EB23" t="str">
            <v/>
          </cell>
          <cell r="EC23"/>
          <cell r="ED23"/>
          <cell r="EE23"/>
          <cell r="EF23" t="str">
            <v/>
          </cell>
          <cell r="EG23"/>
          <cell r="EH23"/>
          <cell r="EI23"/>
          <cell r="EJ23" t="str">
            <v/>
          </cell>
          <cell r="EK23"/>
          <cell r="EL23"/>
          <cell r="EM23"/>
          <cell r="EN23" t="str">
            <v/>
          </cell>
          <cell r="EO23">
            <v>55</v>
          </cell>
          <cell r="EP23">
            <v>203.2962962962963</v>
          </cell>
          <cell r="EQ23">
            <v>30</v>
          </cell>
          <cell r="ER23">
            <v>110.88888888888889</v>
          </cell>
        </row>
        <row r="24">
          <cell r="B24">
            <v>1899</v>
          </cell>
          <cell r="C24" t="str">
            <v>Grilled Chicken Breast w/ Onion Sauce</v>
          </cell>
          <cell r="D24" t="str">
            <v>Meal</v>
          </cell>
          <cell r="E24"/>
          <cell r="F24"/>
          <cell r="G24"/>
          <cell r="H24" t="str">
            <v/>
          </cell>
          <cell r="I24"/>
          <cell r="J24"/>
          <cell r="K24"/>
          <cell r="L24" t="str">
            <v/>
          </cell>
          <cell r="M24"/>
          <cell r="N24"/>
          <cell r="O24"/>
          <cell r="P24" t="str">
            <v/>
          </cell>
          <cell r="Q24"/>
          <cell r="R24"/>
          <cell r="S24"/>
          <cell r="T24" t="str">
            <v/>
          </cell>
          <cell r="U24">
            <v>8</v>
          </cell>
          <cell r="V24">
            <v>47.348148148148148</v>
          </cell>
          <cell r="W24"/>
          <cell r="X24" t="str">
            <v/>
          </cell>
          <cell r="Y24">
            <v>8</v>
          </cell>
          <cell r="Z24">
            <v>47.348148148148148</v>
          </cell>
          <cell r="AA24">
            <v>3</v>
          </cell>
          <cell r="AB24">
            <v>17.755555555555556</v>
          </cell>
          <cell r="AC24"/>
          <cell r="AD24"/>
          <cell r="AE24"/>
          <cell r="AF24" t="str">
            <v/>
          </cell>
          <cell r="AG24"/>
          <cell r="AH24"/>
          <cell r="AI24">
            <v>2</v>
          </cell>
          <cell r="AJ24">
            <v>11.837037037037037</v>
          </cell>
          <cell r="AK24"/>
          <cell r="AL24"/>
          <cell r="AM24"/>
          <cell r="AN24" t="str">
            <v/>
          </cell>
          <cell r="AO24"/>
          <cell r="AP24"/>
          <cell r="AQ24"/>
          <cell r="AR24" t="str">
            <v/>
          </cell>
          <cell r="AS24"/>
          <cell r="AT24"/>
          <cell r="AU24"/>
          <cell r="AV24" t="str">
            <v/>
          </cell>
          <cell r="AW24"/>
          <cell r="AX24"/>
          <cell r="AY24"/>
          <cell r="AZ24" t="str">
            <v/>
          </cell>
          <cell r="BA24"/>
          <cell r="BB24"/>
          <cell r="BC24"/>
          <cell r="BD24" t="str">
            <v/>
          </cell>
          <cell r="BE24"/>
          <cell r="BF24"/>
          <cell r="BG24"/>
          <cell r="BH24" t="str">
            <v/>
          </cell>
          <cell r="BI24"/>
          <cell r="BJ24"/>
          <cell r="BK24"/>
          <cell r="BL24" t="str">
            <v/>
          </cell>
          <cell r="BM24"/>
          <cell r="BN24"/>
          <cell r="BO24"/>
          <cell r="BP24" t="str">
            <v/>
          </cell>
          <cell r="BQ24"/>
          <cell r="BR24"/>
          <cell r="BS24"/>
          <cell r="BT24" t="str">
            <v/>
          </cell>
          <cell r="BU24"/>
          <cell r="BV24"/>
          <cell r="BW24"/>
          <cell r="BX24" t="str">
            <v/>
          </cell>
          <cell r="BY24"/>
          <cell r="BZ24"/>
          <cell r="CA24"/>
          <cell r="CB24" t="str">
            <v/>
          </cell>
          <cell r="CC24"/>
          <cell r="CD24"/>
          <cell r="CE24"/>
          <cell r="CF24" t="str">
            <v/>
          </cell>
          <cell r="CG24"/>
          <cell r="CH24"/>
          <cell r="CI24"/>
          <cell r="CJ24" t="str">
            <v/>
          </cell>
          <cell r="CK24"/>
          <cell r="CL24"/>
          <cell r="CM24"/>
          <cell r="CN24" t="str">
            <v/>
          </cell>
          <cell r="CO24"/>
          <cell r="CP24"/>
          <cell r="CQ24"/>
          <cell r="CR24" t="str">
            <v/>
          </cell>
          <cell r="CS24"/>
          <cell r="CT24"/>
          <cell r="CU24"/>
          <cell r="CV24" t="str">
            <v/>
          </cell>
          <cell r="CW24"/>
          <cell r="CX24"/>
          <cell r="CY24"/>
          <cell r="CZ24" t="str">
            <v/>
          </cell>
          <cell r="DA24"/>
          <cell r="DB24"/>
          <cell r="DC24"/>
          <cell r="DD24" t="str">
            <v/>
          </cell>
          <cell r="DE24"/>
          <cell r="DF24"/>
          <cell r="DG24"/>
          <cell r="DH24" t="str">
            <v/>
          </cell>
          <cell r="DI24"/>
          <cell r="DJ24"/>
          <cell r="DK24"/>
          <cell r="DL24" t="str">
            <v/>
          </cell>
          <cell r="DM24"/>
          <cell r="DN24"/>
          <cell r="DO24"/>
          <cell r="DP24" t="str">
            <v/>
          </cell>
          <cell r="DQ24"/>
          <cell r="DR24"/>
          <cell r="DS24"/>
          <cell r="DT24" t="str">
            <v/>
          </cell>
          <cell r="DU24"/>
          <cell r="DV24"/>
          <cell r="DW24"/>
          <cell r="DX24" t="str">
            <v/>
          </cell>
          <cell r="DY24"/>
          <cell r="DZ24"/>
          <cell r="EA24"/>
          <cell r="EB24" t="str">
            <v/>
          </cell>
          <cell r="EC24"/>
          <cell r="ED24"/>
          <cell r="EE24"/>
          <cell r="EF24" t="str">
            <v/>
          </cell>
          <cell r="EG24"/>
          <cell r="EH24"/>
          <cell r="EI24"/>
          <cell r="EJ24" t="str">
            <v/>
          </cell>
          <cell r="EK24"/>
          <cell r="EL24"/>
          <cell r="EM24"/>
          <cell r="EN24" t="str">
            <v/>
          </cell>
          <cell r="EO24">
            <v>16</v>
          </cell>
          <cell r="EP24">
            <v>94.696296296296296</v>
          </cell>
          <cell r="EQ24">
            <v>5</v>
          </cell>
          <cell r="ER24">
            <v>29.592592592592595</v>
          </cell>
        </row>
        <row r="25">
          <cell r="B25">
            <v>1999</v>
          </cell>
          <cell r="C25" t="str">
            <v>Apple Crumble Kugel</v>
          </cell>
          <cell r="D25" t="str">
            <v>Kugel</v>
          </cell>
          <cell r="E25"/>
          <cell r="F25"/>
          <cell r="G25"/>
          <cell r="H25" t="str">
            <v/>
          </cell>
          <cell r="I25"/>
          <cell r="J25"/>
          <cell r="K25"/>
          <cell r="L25" t="str">
            <v/>
          </cell>
          <cell r="M25"/>
          <cell r="N25"/>
          <cell r="O25"/>
          <cell r="P25" t="str">
            <v/>
          </cell>
          <cell r="Q25"/>
          <cell r="R25"/>
          <cell r="S25"/>
          <cell r="T25" t="str">
            <v/>
          </cell>
          <cell r="U25"/>
          <cell r="V25"/>
          <cell r="W25"/>
          <cell r="X25" t="str">
            <v/>
          </cell>
          <cell r="Y25"/>
          <cell r="Z25"/>
          <cell r="AA25"/>
          <cell r="AB25" t="str">
            <v/>
          </cell>
          <cell r="AC25"/>
          <cell r="AD25"/>
          <cell r="AE25"/>
          <cell r="AF25" t="str">
            <v/>
          </cell>
          <cell r="AG25"/>
          <cell r="AH25"/>
          <cell r="AI25"/>
          <cell r="AJ25" t="str">
            <v/>
          </cell>
          <cell r="AK25"/>
          <cell r="AL25"/>
          <cell r="AM25"/>
          <cell r="AN25" t="str">
            <v/>
          </cell>
          <cell r="AO25"/>
          <cell r="AP25"/>
          <cell r="AQ25"/>
          <cell r="AR25" t="str">
            <v/>
          </cell>
          <cell r="AS25"/>
          <cell r="AT25"/>
          <cell r="AU25"/>
          <cell r="AV25" t="str">
            <v/>
          </cell>
          <cell r="AW25"/>
          <cell r="AX25"/>
          <cell r="AY25"/>
          <cell r="AZ25" t="str">
            <v/>
          </cell>
          <cell r="BA25"/>
          <cell r="BB25"/>
          <cell r="BC25"/>
          <cell r="BD25" t="str">
            <v/>
          </cell>
          <cell r="BE25"/>
          <cell r="BF25"/>
          <cell r="BG25"/>
          <cell r="BH25" t="str">
            <v/>
          </cell>
          <cell r="BI25"/>
          <cell r="BJ25"/>
          <cell r="BK25"/>
          <cell r="BL25" t="str">
            <v/>
          </cell>
          <cell r="BM25"/>
          <cell r="BN25"/>
          <cell r="BO25"/>
          <cell r="BP25" t="str">
            <v/>
          </cell>
          <cell r="BQ25"/>
          <cell r="BR25"/>
          <cell r="BS25"/>
          <cell r="BT25" t="str">
            <v/>
          </cell>
          <cell r="BU25"/>
          <cell r="BV25"/>
          <cell r="BW25"/>
          <cell r="BX25" t="str">
            <v/>
          </cell>
          <cell r="BY25"/>
          <cell r="BZ25"/>
          <cell r="CA25"/>
          <cell r="CB25" t="str">
            <v/>
          </cell>
          <cell r="CC25"/>
          <cell r="CD25"/>
          <cell r="CE25"/>
          <cell r="CF25" t="str">
            <v/>
          </cell>
          <cell r="CG25"/>
          <cell r="CH25"/>
          <cell r="CI25"/>
          <cell r="CJ25" t="str">
            <v/>
          </cell>
          <cell r="CK25"/>
          <cell r="CL25"/>
          <cell r="CM25"/>
          <cell r="CN25" t="str">
            <v/>
          </cell>
          <cell r="CO25"/>
          <cell r="CP25"/>
          <cell r="CQ25"/>
          <cell r="CR25" t="str">
            <v/>
          </cell>
          <cell r="CS25"/>
          <cell r="CT25"/>
          <cell r="CU25"/>
          <cell r="CV25" t="str">
            <v/>
          </cell>
          <cell r="CW25"/>
          <cell r="CX25"/>
          <cell r="CY25"/>
          <cell r="CZ25" t="str">
            <v/>
          </cell>
          <cell r="DA25"/>
          <cell r="DB25"/>
          <cell r="DC25"/>
          <cell r="DD25" t="str">
            <v/>
          </cell>
          <cell r="DE25"/>
          <cell r="DF25"/>
          <cell r="DG25"/>
          <cell r="DH25" t="str">
            <v/>
          </cell>
          <cell r="DI25"/>
          <cell r="DJ25"/>
          <cell r="DK25"/>
          <cell r="DL25" t="str">
            <v/>
          </cell>
          <cell r="DM25"/>
          <cell r="DN25"/>
          <cell r="DO25"/>
          <cell r="DP25" t="str">
            <v/>
          </cell>
          <cell r="DQ25"/>
          <cell r="DR25"/>
          <cell r="DS25"/>
          <cell r="DT25" t="str">
            <v/>
          </cell>
          <cell r="DU25"/>
          <cell r="DV25"/>
          <cell r="DW25"/>
          <cell r="DX25" t="str">
            <v/>
          </cell>
          <cell r="DY25"/>
          <cell r="DZ25"/>
          <cell r="EA25"/>
          <cell r="EB25" t="str">
            <v/>
          </cell>
          <cell r="EC25"/>
          <cell r="ED25"/>
          <cell r="EE25"/>
          <cell r="EF25" t="str">
            <v/>
          </cell>
          <cell r="EG25"/>
          <cell r="EH25"/>
          <cell r="EI25"/>
          <cell r="EJ25" t="str">
            <v/>
          </cell>
          <cell r="EK25"/>
          <cell r="EL25"/>
          <cell r="EM25"/>
          <cell r="EN25" t="str">
            <v/>
          </cell>
          <cell r="EO25">
            <v>0</v>
          </cell>
          <cell r="EP25">
            <v>0</v>
          </cell>
          <cell r="EQ25">
            <v>0</v>
          </cell>
          <cell r="ER25">
            <v>0</v>
          </cell>
        </row>
        <row r="26">
          <cell r="B26">
            <v>2049</v>
          </cell>
          <cell r="C26" t="str">
            <v>Garden Pea Soup</v>
          </cell>
          <cell r="D26" t="str">
            <v>Soup</v>
          </cell>
          <cell r="E26">
            <v>15</v>
          </cell>
          <cell r="F26">
            <v>26.555555555555557</v>
          </cell>
          <cell r="G26">
            <v>1</v>
          </cell>
          <cell r="H26">
            <v>1.7703703703703704</v>
          </cell>
          <cell r="I26">
            <v>15</v>
          </cell>
          <cell r="J26">
            <v>26.555555555555557</v>
          </cell>
          <cell r="K26">
            <v>12</v>
          </cell>
          <cell r="L26">
            <v>21.244444444444444</v>
          </cell>
          <cell r="M26">
            <v>8</v>
          </cell>
          <cell r="N26">
            <v>14.162962962962963</v>
          </cell>
          <cell r="O26">
            <v>14</v>
          </cell>
          <cell r="P26">
            <v>24.785185185185185</v>
          </cell>
          <cell r="Q26">
            <v>8</v>
          </cell>
          <cell r="R26">
            <v>14.162962962962963</v>
          </cell>
          <cell r="S26">
            <v>1</v>
          </cell>
          <cell r="T26">
            <v>1.7703703703703704</v>
          </cell>
          <cell r="U26">
            <v>8</v>
          </cell>
          <cell r="V26">
            <v>14.162962962962963</v>
          </cell>
          <cell r="W26">
            <v>3</v>
          </cell>
          <cell r="X26">
            <v>5.3111111111111109</v>
          </cell>
          <cell r="Y26">
            <v>5</v>
          </cell>
          <cell r="Z26">
            <v>8.8518518518518512</v>
          </cell>
          <cell r="AA26">
            <v>6</v>
          </cell>
          <cell r="AB26">
            <v>10.622222222222222</v>
          </cell>
          <cell r="AC26"/>
          <cell r="AD26"/>
          <cell r="AE26"/>
          <cell r="AF26" t="str">
            <v/>
          </cell>
          <cell r="AG26"/>
          <cell r="AH26"/>
          <cell r="AI26"/>
          <cell r="AJ26" t="str">
            <v/>
          </cell>
          <cell r="AK26"/>
          <cell r="AL26"/>
          <cell r="AM26"/>
          <cell r="AN26" t="str">
            <v/>
          </cell>
          <cell r="AO26"/>
          <cell r="AP26"/>
          <cell r="AQ26"/>
          <cell r="AR26" t="str">
            <v/>
          </cell>
          <cell r="AS26"/>
          <cell r="AT26"/>
          <cell r="AU26"/>
          <cell r="AV26" t="str">
            <v/>
          </cell>
          <cell r="AW26"/>
          <cell r="AX26"/>
          <cell r="AY26"/>
          <cell r="AZ26" t="str">
            <v/>
          </cell>
          <cell r="BA26"/>
          <cell r="BB26"/>
          <cell r="BC26"/>
          <cell r="BD26" t="str">
            <v/>
          </cell>
          <cell r="BE26"/>
          <cell r="BF26"/>
          <cell r="BG26"/>
          <cell r="BH26" t="str">
            <v/>
          </cell>
          <cell r="BI26"/>
          <cell r="BJ26"/>
          <cell r="BK26"/>
          <cell r="BL26" t="str">
            <v/>
          </cell>
          <cell r="BM26"/>
          <cell r="BN26"/>
          <cell r="BO26"/>
          <cell r="BP26" t="str">
            <v/>
          </cell>
          <cell r="BQ26"/>
          <cell r="BR26"/>
          <cell r="BS26"/>
          <cell r="BT26" t="str">
            <v/>
          </cell>
          <cell r="BU26"/>
          <cell r="BV26"/>
          <cell r="BW26"/>
          <cell r="BX26" t="str">
            <v/>
          </cell>
          <cell r="BY26"/>
          <cell r="BZ26"/>
          <cell r="CA26"/>
          <cell r="CB26" t="str">
            <v/>
          </cell>
          <cell r="CC26"/>
          <cell r="CD26"/>
          <cell r="CE26"/>
          <cell r="CF26" t="str">
            <v/>
          </cell>
          <cell r="CG26"/>
          <cell r="CH26"/>
          <cell r="CI26"/>
          <cell r="CJ26" t="str">
            <v/>
          </cell>
          <cell r="CK26"/>
          <cell r="CL26"/>
          <cell r="CM26"/>
          <cell r="CN26" t="str">
            <v/>
          </cell>
          <cell r="CO26"/>
          <cell r="CP26"/>
          <cell r="CQ26"/>
          <cell r="CR26" t="str">
            <v/>
          </cell>
          <cell r="CS26"/>
          <cell r="CT26"/>
          <cell r="CU26"/>
          <cell r="CV26" t="str">
            <v/>
          </cell>
          <cell r="CW26"/>
          <cell r="CX26"/>
          <cell r="CY26"/>
          <cell r="CZ26" t="str">
            <v/>
          </cell>
          <cell r="DA26"/>
          <cell r="DB26"/>
          <cell r="DC26"/>
          <cell r="DD26" t="str">
            <v/>
          </cell>
          <cell r="DE26"/>
          <cell r="DF26"/>
          <cell r="DG26"/>
          <cell r="DH26" t="str">
            <v/>
          </cell>
          <cell r="DI26"/>
          <cell r="DJ26"/>
          <cell r="DK26"/>
          <cell r="DL26" t="str">
            <v/>
          </cell>
          <cell r="DM26"/>
          <cell r="DN26"/>
          <cell r="DO26"/>
          <cell r="DP26" t="str">
            <v/>
          </cell>
          <cell r="DQ26"/>
          <cell r="DR26"/>
          <cell r="DS26"/>
          <cell r="DT26" t="str">
            <v/>
          </cell>
          <cell r="DU26"/>
          <cell r="DV26"/>
          <cell r="DW26"/>
          <cell r="DX26" t="str">
            <v/>
          </cell>
          <cell r="DY26"/>
          <cell r="DZ26"/>
          <cell r="EA26"/>
          <cell r="EB26" t="str">
            <v/>
          </cell>
          <cell r="EC26"/>
          <cell r="ED26"/>
          <cell r="EE26"/>
          <cell r="EF26" t="str">
            <v/>
          </cell>
          <cell r="EG26"/>
          <cell r="EH26"/>
          <cell r="EI26"/>
          <cell r="EJ26" t="str">
            <v/>
          </cell>
          <cell r="EK26"/>
          <cell r="EL26"/>
          <cell r="EM26"/>
          <cell r="EN26" t="str">
            <v/>
          </cell>
          <cell r="EO26">
            <v>59</v>
          </cell>
          <cell r="EP26">
            <v>104.45185185185186</v>
          </cell>
          <cell r="EQ26">
            <v>37</v>
          </cell>
          <cell r="ER26">
            <v>65.503703703703707</v>
          </cell>
        </row>
        <row r="27">
          <cell r="B27">
            <v>2199</v>
          </cell>
          <cell r="C27" t="str">
            <v>Chicken Schintzels</v>
          </cell>
          <cell r="D27" t="str">
            <v>Main</v>
          </cell>
          <cell r="E27"/>
          <cell r="F27"/>
          <cell r="G27"/>
          <cell r="H27" t="str">
            <v/>
          </cell>
          <cell r="I27"/>
          <cell r="J27"/>
          <cell r="K27"/>
          <cell r="L27" t="str">
            <v/>
          </cell>
          <cell r="M27"/>
          <cell r="N27"/>
          <cell r="O27"/>
          <cell r="P27" t="str">
            <v/>
          </cell>
          <cell r="Q27"/>
          <cell r="R27"/>
          <cell r="S27"/>
          <cell r="T27" t="str">
            <v/>
          </cell>
          <cell r="U27">
            <v>8</v>
          </cell>
          <cell r="V27">
            <v>41.422222222222224</v>
          </cell>
          <cell r="W27"/>
          <cell r="X27" t="str">
            <v/>
          </cell>
          <cell r="Y27">
            <v>8</v>
          </cell>
          <cell r="Z27">
            <v>41.422222222222224</v>
          </cell>
          <cell r="AA27">
            <v>1</v>
          </cell>
          <cell r="AB27">
            <v>5.177777777777778</v>
          </cell>
          <cell r="AC27"/>
          <cell r="AD27"/>
          <cell r="AE27"/>
          <cell r="AF27" t="str">
            <v/>
          </cell>
          <cell r="AG27"/>
          <cell r="AH27"/>
          <cell r="AI27"/>
          <cell r="AJ27" t="str">
            <v/>
          </cell>
          <cell r="AK27"/>
          <cell r="AL27"/>
          <cell r="AM27"/>
          <cell r="AN27" t="str">
            <v/>
          </cell>
          <cell r="AO27"/>
          <cell r="AP27"/>
          <cell r="AQ27"/>
          <cell r="AR27" t="str">
            <v/>
          </cell>
          <cell r="AS27"/>
          <cell r="AT27"/>
          <cell r="AU27"/>
          <cell r="AV27" t="str">
            <v/>
          </cell>
          <cell r="AW27"/>
          <cell r="AX27"/>
          <cell r="AY27"/>
          <cell r="AZ27" t="str">
            <v/>
          </cell>
          <cell r="BA27"/>
          <cell r="BB27"/>
          <cell r="BC27"/>
          <cell r="BD27" t="str">
            <v/>
          </cell>
          <cell r="BE27"/>
          <cell r="BF27"/>
          <cell r="BG27"/>
          <cell r="BH27" t="str">
            <v/>
          </cell>
          <cell r="BI27"/>
          <cell r="BJ27"/>
          <cell r="BK27"/>
          <cell r="BL27" t="str">
            <v/>
          </cell>
          <cell r="BM27"/>
          <cell r="BN27"/>
          <cell r="BO27"/>
          <cell r="BP27" t="str">
            <v/>
          </cell>
          <cell r="BQ27"/>
          <cell r="BR27"/>
          <cell r="BS27"/>
          <cell r="BT27" t="str">
            <v/>
          </cell>
          <cell r="BU27"/>
          <cell r="BV27"/>
          <cell r="BW27"/>
          <cell r="BX27" t="str">
            <v/>
          </cell>
          <cell r="BY27"/>
          <cell r="BZ27"/>
          <cell r="CA27"/>
          <cell r="CB27" t="str">
            <v/>
          </cell>
          <cell r="CC27"/>
          <cell r="CD27"/>
          <cell r="CE27"/>
          <cell r="CF27" t="str">
            <v/>
          </cell>
          <cell r="CG27"/>
          <cell r="CH27"/>
          <cell r="CI27"/>
          <cell r="CJ27" t="str">
            <v/>
          </cell>
          <cell r="CK27"/>
          <cell r="CL27"/>
          <cell r="CM27"/>
          <cell r="CN27" t="str">
            <v/>
          </cell>
          <cell r="CO27"/>
          <cell r="CP27"/>
          <cell r="CQ27"/>
          <cell r="CR27" t="str">
            <v/>
          </cell>
          <cell r="CS27"/>
          <cell r="CT27"/>
          <cell r="CU27"/>
          <cell r="CV27" t="str">
            <v/>
          </cell>
          <cell r="CW27"/>
          <cell r="CX27"/>
          <cell r="CY27"/>
          <cell r="CZ27" t="str">
            <v/>
          </cell>
          <cell r="DA27"/>
          <cell r="DB27"/>
          <cell r="DC27"/>
          <cell r="DD27" t="str">
            <v/>
          </cell>
          <cell r="DE27"/>
          <cell r="DF27"/>
          <cell r="DG27"/>
          <cell r="DH27" t="str">
            <v/>
          </cell>
          <cell r="DI27"/>
          <cell r="DJ27"/>
          <cell r="DK27"/>
          <cell r="DL27" t="str">
            <v/>
          </cell>
          <cell r="DM27"/>
          <cell r="DN27"/>
          <cell r="DO27"/>
          <cell r="DP27" t="str">
            <v/>
          </cell>
          <cell r="DQ27"/>
          <cell r="DR27"/>
          <cell r="DS27"/>
          <cell r="DT27" t="str">
            <v/>
          </cell>
          <cell r="DU27"/>
          <cell r="DV27"/>
          <cell r="DW27"/>
          <cell r="DX27" t="str">
            <v/>
          </cell>
          <cell r="DY27"/>
          <cell r="DZ27"/>
          <cell r="EA27"/>
          <cell r="EB27" t="str">
            <v/>
          </cell>
          <cell r="EC27"/>
          <cell r="ED27"/>
          <cell r="EE27"/>
          <cell r="EF27" t="str">
            <v/>
          </cell>
          <cell r="EG27"/>
          <cell r="EH27"/>
          <cell r="EI27"/>
          <cell r="EJ27" t="str">
            <v/>
          </cell>
          <cell r="EK27"/>
          <cell r="EL27"/>
          <cell r="EM27"/>
          <cell r="EN27" t="str">
            <v/>
          </cell>
          <cell r="EO27">
            <v>16</v>
          </cell>
          <cell r="EP27">
            <v>82.844444444444449</v>
          </cell>
          <cell r="EQ27">
            <v>1</v>
          </cell>
          <cell r="ER27">
            <v>5.177777777777778</v>
          </cell>
        </row>
        <row r="28">
          <cell r="B28">
            <v>2418</v>
          </cell>
          <cell r="C28" t="str">
            <v>Butternut Squash Soup</v>
          </cell>
          <cell r="D28" t="str">
            <v>Soup</v>
          </cell>
          <cell r="E28">
            <v>15</v>
          </cell>
          <cell r="F28">
            <v>26.555555555555557</v>
          </cell>
          <cell r="G28">
            <v>2</v>
          </cell>
          <cell r="H28">
            <v>3.5407407407407407</v>
          </cell>
          <cell r="I28">
            <v>15</v>
          </cell>
          <cell r="J28">
            <v>26.555555555555557</v>
          </cell>
          <cell r="K28">
            <v>9</v>
          </cell>
          <cell r="L28">
            <v>15.933333333333334</v>
          </cell>
          <cell r="M28">
            <v>10</v>
          </cell>
          <cell r="N28">
            <v>17.703703703703702</v>
          </cell>
          <cell r="O28">
            <v>3</v>
          </cell>
          <cell r="P28">
            <v>5.3111111111111109</v>
          </cell>
          <cell r="Q28">
            <v>10</v>
          </cell>
          <cell r="R28">
            <v>17.703703703703702</v>
          </cell>
          <cell r="S28">
            <v>4</v>
          </cell>
          <cell r="T28">
            <v>7.0814814814814815</v>
          </cell>
          <cell r="U28">
            <v>12</v>
          </cell>
          <cell r="V28">
            <v>21.244444444444444</v>
          </cell>
          <cell r="W28">
            <v>4</v>
          </cell>
          <cell r="X28">
            <v>7.0814814814814815</v>
          </cell>
          <cell r="Y28">
            <v>12</v>
          </cell>
          <cell r="Z28">
            <v>21.244444444444444</v>
          </cell>
          <cell r="AA28">
            <v>8</v>
          </cell>
          <cell r="AB28">
            <v>14.162962962962963</v>
          </cell>
          <cell r="AC28"/>
          <cell r="AD28"/>
          <cell r="AE28">
            <v>5</v>
          </cell>
          <cell r="AF28">
            <v>8.8518518518518512</v>
          </cell>
          <cell r="AG28"/>
          <cell r="AH28"/>
          <cell r="AI28"/>
          <cell r="AJ28" t="str">
            <v/>
          </cell>
          <cell r="AK28"/>
          <cell r="AL28"/>
          <cell r="AM28"/>
          <cell r="AN28" t="str">
            <v/>
          </cell>
          <cell r="AO28"/>
          <cell r="AP28"/>
          <cell r="AQ28"/>
          <cell r="AR28" t="str">
            <v/>
          </cell>
          <cell r="AS28"/>
          <cell r="AT28"/>
          <cell r="AU28"/>
          <cell r="AV28" t="str">
            <v/>
          </cell>
          <cell r="AW28"/>
          <cell r="AX28"/>
          <cell r="AY28"/>
          <cell r="AZ28" t="str">
            <v/>
          </cell>
          <cell r="BA28"/>
          <cell r="BB28"/>
          <cell r="BC28"/>
          <cell r="BD28" t="str">
            <v/>
          </cell>
          <cell r="BE28"/>
          <cell r="BF28"/>
          <cell r="BG28"/>
          <cell r="BH28" t="str">
            <v/>
          </cell>
          <cell r="BI28"/>
          <cell r="BJ28"/>
          <cell r="BK28"/>
          <cell r="BL28" t="str">
            <v/>
          </cell>
          <cell r="BM28"/>
          <cell r="BN28"/>
          <cell r="BO28"/>
          <cell r="BP28" t="str">
            <v/>
          </cell>
          <cell r="BQ28"/>
          <cell r="BR28"/>
          <cell r="BS28"/>
          <cell r="BT28" t="str">
            <v/>
          </cell>
          <cell r="BU28"/>
          <cell r="BV28"/>
          <cell r="BW28"/>
          <cell r="BX28" t="str">
            <v/>
          </cell>
          <cell r="BY28"/>
          <cell r="BZ28"/>
          <cell r="CA28"/>
          <cell r="CB28" t="str">
            <v/>
          </cell>
          <cell r="CC28"/>
          <cell r="CD28"/>
          <cell r="CE28"/>
          <cell r="CF28" t="str">
            <v/>
          </cell>
          <cell r="CG28"/>
          <cell r="CH28"/>
          <cell r="CI28"/>
          <cell r="CJ28" t="str">
            <v/>
          </cell>
          <cell r="CK28"/>
          <cell r="CL28"/>
          <cell r="CM28"/>
          <cell r="CN28" t="str">
            <v/>
          </cell>
          <cell r="CO28"/>
          <cell r="CP28"/>
          <cell r="CQ28"/>
          <cell r="CR28" t="str">
            <v/>
          </cell>
          <cell r="CS28"/>
          <cell r="CT28"/>
          <cell r="CU28"/>
          <cell r="CV28" t="str">
            <v/>
          </cell>
          <cell r="CW28"/>
          <cell r="CX28"/>
          <cell r="CY28"/>
          <cell r="CZ28" t="str">
            <v/>
          </cell>
          <cell r="DA28"/>
          <cell r="DB28"/>
          <cell r="DC28"/>
          <cell r="DD28" t="str">
            <v/>
          </cell>
          <cell r="DE28"/>
          <cell r="DF28"/>
          <cell r="DG28"/>
          <cell r="DH28" t="str">
            <v/>
          </cell>
          <cell r="DI28"/>
          <cell r="DJ28"/>
          <cell r="DK28"/>
          <cell r="DL28" t="str">
            <v/>
          </cell>
          <cell r="DM28"/>
          <cell r="DN28"/>
          <cell r="DO28"/>
          <cell r="DP28" t="str">
            <v/>
          </cell>
          <cell r="DQ28"/>
          <cell r="DR28"/>
          <cell r="DS28"/>
          <cell r="DT28" t="str">
            <v/>
          </cell>
          <cell r="DU28"/>
          <cell r="DV28"/>
          <cell r="DW28"/>
          <cell r="DX28" t="str">
            <v/>
          </cell>
          <cell r="DY28"/>
          <cell r="DZ28"/>
          <cell r="EA28"/>
          <cell r="EB28" t="str">
            <v/>
          </cell>
          <cell r="EC28"/>
          <cell r="ED28"/>
          <cell r="EE28"/>
          <cell r="EF28" t="str">
            <v/>
          </cell>
          <cell r="EG28"/>
          <cell r="EH28"/>
          <cell r="EI28"/>
          <cell r="EJ28" t="str">
            <v/>
          </cell>
          <cell r="EK28"/>
          <cell r="EL28"/>
          <cell r="EM28"/>
          <cell r="EN28" t="str">
            <v/>
          </cell>
          <cell r="EO28">
            <v>74</v>
          </cell>
          <cell r="EP28">
            <v>131.00740740740738</v>
          </cell>
          <cell r="EQ28">
            <v>35</v>
          </cell>
          <cell r="ER28">
            <v>61.962962962962962</v>
          </cell>
        </row>
        <row r="29">
          <cell r="B29">
            <v>2457</v>
          </cell>
          <cell r="C29" t="str">
            <v>Flaked Dill Salmon Sandwich</v>
          </cell>
          <cell r="D29" t="str">
            <v>Sandwich</v>
          </cell>
          <cell r="E29">
            <v>5</v>
          </cell>
          <cell r="F29">
            <v>7.3703703703703694</v>
          </cell>
          <cell r="G29"/>
          <cell r="H29" t="str">
            <v/>
          </cell>
          <cell r="I29">
            <v>10</v>
          </cell>
          <cell r="J29">
            <v>14.740740740740739</v>
          </cell>
          <cell r="K29"/>
          <cell r="L29" t="str">
            <v/>
          </cell>
          <cell r="M29">
            <v>15</v>
          </cell>
          <cell r="N29">
            <v>22.111111111111107</v>
          </cell>
          <cell r="O29"/>
          <cell r="P29" t="str">
            <v/>
          </cell>
          <cell r="Q29">
            <v>5</v>
          </cell>
          <cell r="R29">
            <v>7.3703703703703694</v>
          </cell>
          <cell r="S29"/>
          <cell r="T29" t="str">
            <v/>
          </cell>
          <cell r="U29">
            <v>5</v>
          </cell>
          <cell r="V29">
            <v>7.3703703703703694</v>
          </cell>
          <cell r="W29"/>
          <cell r="X29" t="str">
            <v/>
          </cell>
          <cell r="Y29">
            <v>5</v>
          </cell>
          <cell r="Z29">
            <v>7.3703703703703694</v>
          </cell>
          <cell r="AA29"/>
          <cell r="AB29" t="str">
            <v/>
          </cell>
          <cell r="AC29"/>
          <cell r="AD29"/>
          <cell r="AE29"/>
          <cell r="AF29" t="str">
            <v/>
          </cell>
          <cell r="AG29"/>
          <cell r="AH29"/>
          <cell r="AI29"/>
          <cell r="AJ29" t="str">
            <v/>
          </cell>
          <cell r="AK29"/>
          <cell r="AL29"/>
          <cell r="AM29"/>
          <cell r="AN29" t="str">
            <v/>
          </cell>
          <cell r="AO29"/>
          <cell r="AP29"/>
          <cell r="AQ29"/>
          <cell r="AR29" t="str">
            <v/>
          </cell>
          <cell r="AS29"/>
          <cell r="AT29"/>
          <cell r="AU29"/>
          <cell r="AV29" t="str">
            <v/>
          </cell>
          <cell r="AW29"/>
          <cell r="AX29"/>
          <cell r="AY29"/>
          <cell r="AZ29" t="str">
            <v/>
          </cell>
          <cell r="BA29"/>
          <cell r="BB29"/>
          <cell r="BC29"/>
          <cell r="BD29" t="str">
            <v/>
          </cell>
          <cell r="BE29"/>
          <cell r="BF29"/>
          <cell r="BG29"/>
          <cell r="BH29" t="str">
            <v/>
          </cell>
          <cell r="BI29"/>
          <cell r="BJ29"/>
          <cell r="BK29"/>
          <cell r="BL29" t="str">
            <v/>
          </cell>
          <cell r="BM29"/>
          <cell r="BN29"/>
          <cell r="BO29"/>
          <cell r="BP29" t="str">
            <v/>
          </cell>
          <cell r="BQ29"/>
          <cell r="BR29"/>
          <cell r="BS29"/>
          <cell r="BT29" t="str">
            <v/>
          </cell>
          <cell r="BU29"/>
          <cell r="BV29"/>
          <cell r="BW29"/>
          <cell r="BX29" t="str">
            <v/>
          </cell>
          <cell r="BY29"/>
          <cell r="BZ29"/>
          <cell r="CA29"/>
          <cell r="CB29" t="str">
            <v/>
          </cell>
          <cell r="CC29"/>
          <cell r="CD29"/>
          <cell r="CE29"/>
          <cell r="CF29" t="str">
            <v/>
          </cell>
          <cell r="CG29"/>
          <cell r="CH29"/>
          <cell r="CI29"/>
          <cell r="CJ29" t="str">
            <v/>
          </cell>
          <cell r="CK29"/>
          <cell r="CL29"/>
          <cell r="CM29"/>
          <cell r="CN29" t="str">
            <v/>
          </cell>
          <cell r="CO29"/>
          <cell r="CP29"/>
          <cell r="CQ29"/>
          <cell r="CR29" t="str">
            <v/>
          </cell>
          <cell r="CS29"/>
          <cell r="CT29"/>
          <cell r="CU29"/>
          <cell r="CV29" t="str">
            <v/>
          </cell>
          <cell r="CW29"/>
          <cell r="CX29"/>
          <cell r="CY29"/>
          <cell r="CZ29" t="str">
            <v/>
          </cell>
          <cell r="DA29"/>
          <cell r="DB29"/>
          <cell r="DC29"/>
          <cell r="DD29" t="str">
            <v/>
          </cell>
          <cell r="DE29"/>
          <cell r="DF29"/>
          <cell r="DG29"/>
          <cell r="DH29" t="str">
            <v/>
          </cell>
          <cell r="DI29"/>
          <cell r="DJ29"/>
          <cell r="DK29"/>
          <cell r="DL29" t="str">
            <v/>
          </cell>
          <cell r="DM29"/>
          <cell r="DN29"/>
          <cell r="DO29"/>
          <cell r="DP29" t="str">
            <v/>
          </cell>
          <cell r="DQ29"/>
          <cell r="DR29"/>
          <cell r="DS29"/>
          <cell r="DT29" t="str">
            <v/>
          </cell>
          <cell r="DU29"/>
          <cell r="DV29"/>
          <cell r="DW29"/>
          <cell r="DX29" t="str">
            <v/>
          </cell>
          <cell r="DY29"/>
          <cell r="DZ29"/>
          <cell r="EA29"/>
          <cell r="EB29" t="str">
            <v/>
          </cell>
          <cell r="EC29"/>
          <cell r="ED29"/>
          <cell r="EE29"/>
          <cell r="EF29" t="str">
            <v/>
          </cell>
          <cell r="EG29"/>
          <cell r="EH29"/>
          <cell r="EI29"/>
          <cell r="EJ29" t="str">
            <v/>
          </cell>
          <cell r="EK29"/>
          <cell r="EL29"/>
          <cell r="EM29"/>
          <cell r="EN29" t="str">
            <v/>
          </cell>
          <cell r="EO29">
            <v>45</v>
          </cell>
          <cell r="EP29">
            <v>66.333333333333314</v>
          </cell>
          <cell r="EQ29">
            <v>0</v>
          </cell>
          <cell r="ER29">
            <v>0</v>
          </cell>
        </row>
        <row r="30">
          <cell r="B30">
            <v>2558</v>
          </cell>
          <cell r="C30" t="str">
            <v>Chopped Liver Sandwich</v>
          </cell>
          <cell r="D30" t="str">
            <v>Sandwich</v>
          </cell>
          <cell r="E30"/>
          <cell r="F30"/>
          <cell r="G30"/>
          <cell r="H30" t="str">
            <v/>
          </cell>
          <cell r="I30">
            <v>5</v>
          </cell>
          <cell r="J30">
            <v>14.777777777777779</v>
          </cell>
          <cell r="K30"/>
          <cell r="L30" t="str">
            <v/>
          </cell>
          <cell r="M30">
            <v>5</v>
          </cell>
          <cell r="N30">
            <v>14.777777777777779</v>
          </cell>
          <cell r="O30"/>
          <cell r="P30" t="str">
            <v/>
          </cell>
          <cell r="Q30"/>
          <cell r="R30"/>
          <cell r="S30"/>
          <cell r="T30" t="str">
            <v/>
          </cell>
          <cell r="U30"/>
          <cell r="V30"/>
          <cell r="W30"/>
          <cell r="X30" t="str">
            <v/>
          </cell>
          <cell r="Y30"/>
          <cell r="Z30"/>
          <cell r="AA30"/>
          <cell r="AB30" t="str">
            <v/>
          </cell>
          <cell r="AC30"/>
          <cell r="AD30"/>
          <cell r="AE30"/>
          <cell r="AF30" t="str">
            <v/>
          </cell>
          <cell r="AG30"/>
          <cell r="AH30"/>
          <cell r="AI30"/>
          <cell r="AJ30" t="str">
            <v/>
          </cell>
          <cell r="AK30"/>
          <cell r="AL30"/>
          <cell r="AM30"/>
          <cell r="AN30" t="str">
            <v/>
          </cell>
          <cell r="AO30"/>
          <cell r="AP30"/>
          <cell r="AQ30"/>
          <cell r="AR30" t="str">
            <v/>
          </cell>
          <cell r="AS30"/>
          <cell r="AT30"/>
          <cell r="AU30"/>
          <cell r="AV30" t="str">
            <v/>
          </cell>
          <cell r="AW30"/>
          <cell r="AX30"/>
          <cell r="AY30"/>
          <cell r="AZ30" t="str">
            <v/>
          </cell>
          <cell r="BA30"/>
          <cell r="BB30"/>
          <cell r="BC30"/>
          <cell r="BD30" t="str">
            <v/>
          </cell>
          <cell r="BE30"/>
          <cell r="BF30"/>
          <cell r="BG30"/>
          <cell r="BH30" t="str">
            <v/>
          </cell>
          <cell r="BI30"/>
          <cell r="BJ30"/>
          <cell r="BK30"/>
          <cell r="BL30" t="str">
            <v/>
          </cell>
          <cell r="BM30"/>
          <cell r="BN30"/>
          <cell r="BO30"/>
          <cell r="BP30" t="str">
            <v/>
          </cell>
          <cell r="BQ30"/>
          <cell r="BR30"/>
          <cell r="BS30"/>
          <cell r="BT30" t="str">
            <v/>
          </cell>
          <cell r="BU30"/>
          <cell r="BV30"/>
          <cell r="BW30"/>
          <cell r="BX30" t="str">
            <v/>
          </cell>
          <cell r="BY30"/>
          <cell r="BZ30"/>
          <cell r="CA30"/>
          <cell r="CB30" t="str">
            <v/>
          </cell>
          <cell r="CC30"/>
          <cell r="CD30"/>
          <cell r="CE30"/>
          <cell r="CF30" t="str">
            <v/>
          </cell>
          <cell r="CG30"/>
          <cell r="CH30"/>
          <cell r="CI30"/>
          <cell r="CJ30" t="str">
            <v/>
          </cell>
          <cell r="CK30"/>
          <cell r="CL30"/>
          <cell r="CM30"/>
          <cell r="CN30" t="str">
            <v/>
          </cell>
          <cell r="CO30"/>
          <cell r="CP30"/>
          <cell r="CQ30"/>
          <cell r="CR30" t="str">
            <v/>
          </cell>
          <cell r="CS30"/>
          <cell r="CT30"/>
          <cell r="CU30"/>
          <cell r="CV30" t="str">
            <v/>
          </cell>
          <cell r="CW30"/>
          <cell r="CX30"/>
          <cell r="CY30"/>
          <cell r="CZ30" t="str">
            <v/>
          </cell>
          <cell r="DA30"/>
          <cell r="DB30"/>
          <cell r="DC30"/>
          <cell r="DD30" t="str">
            <v/>
          </cell>
          <cell r="DE30"/>
          <cell r="DF30"/>
          <cell r="DG30"/>
          <cell r="DH30" t="str">
            <v/>
          </cell>
          <cell r="DI30"/>
          <cell r="DJ30"/>
          <cell r="DK30"/>
          <cell r="DL30" t="str">
            <v/>
          </cell>
          <cell r="DM30"/>
          <cell r="DN30"/>
          <cell r="DO30"/>
          <cell r="DP30" t="str">
            <v/>
          </cell>
          <cell r="DQ30"/>
          <cell r="DR30"/>
          <cell r="DS30"/>
          <cell r="DT30" t="str">
            <v/>
          </cell>
          <cell r="DU30"/>
          <cell r="DV30"/>
          <cell r="DW30"/>
          <cell r="DX30" t="str">
            <v/>
          </cell>
          <cell r="DY30"/>
          <cell r="DZ30"/>
          <cell r="EA30"/>
          <cell r="EB30" t="str">
            <v/>
          </cell>
          <cell r="EC30"/>
          <cell r="ED30"/>
          <cell r="EE30"/>
          <cell r="EF30" t="str">
            <v/>
          </cell>
          <cell r="EG30"/>
          <cell r="EH30"/>
          <cell r="EI30"/>
          <cell r="EJ30" t="str">
            <v/>
          </cell>
          <cell r="EK30"/>
          <cell r="EL30"/>
          <cell r="EM30"/>
          <cell r="EN30" t="str">
            <v/>
          </cell>
          <cell r="EO30">
            <v>10</v>
          </cell>
          <cell r="EP30">
            <v>29.555555555555557</v>
          </cell>
          <cell r="EQ30">
            <v>0</v>
          </cell>
          <cell r="ER30">
            <v>0</v>
          </cell>
        </row>
        <row r="31">
          <cell r="B31">
            <v>2629</v>
          </cell>
          <cell r="C31" t="str">
            <v>Corn Salad</v>
          </cell>
          <cell r="D31" t="str">
            <v>Salad</v>
          </cell>
          <cell r="E31">
            <v>10</v>
          </cell>
          <cell r="F31">
            <v>18.148148148148149</v>
          </cell>
          <cell r="G31"/>
          <cell r="H31" t="str">
            <v/>
          </cell>
          <cell r="I31">
            <v>10</v>
          </cell>
          <cell r="J31">
            <v>18.148148148148149</v>
          </cell>
          <cell r="K31"/>
          <cell r="L31" t="str">
            <v/>
          </cell>
          <cell r="M31">
            <v>9</v>
          </cell>
          <cell r="N31">
            <v>16.333333333333336</v>
          </cell>
          <cell r="O31">
            <v>1</v>
          </cell>
          <cell r="P31">
            <v>1.8148148148148149</v>
          </cell>
          <cell r="Q31">
            <v>10</v>
          </cell>
          <cell r="R31">
            <v>18.148148148148149</v>
          </cell>
          <cell r="S31"/>
          <cell r="T31" t="str">
            <v/>
          </cell>
          <cell r="U31">
            <v>9</v>
          </cell>
          <cell r="V31">
            <v>16.333333333333336</v>
          </cell>
          <cell r="W31">
            <v>11</v>
          </cell>
          <cell r="X31">
            <v>19.962962962962962</v>
          </cell>
          <cell r="Y31">
            <v>10</v>
          </cell>
          <cell r="Z31">
            <v>18.148148148148149</v>
          </cell>
          <cell r="AA31"/>
          <cell r="AB31" t="str">
            <v/>
          </cell>
          <cell r="AC31"/>
          <cell r="AD31"/>
          <cell r="AE31"/>
          <cell r="AF31" t="str">
            <v/>
          </cell>
          <cell r="AG31"/>
          <cell r="AH31"/>
          <cell r="AI31"/>
          <cell r="AJ31" t="str">
            <v/>
          </cell>
          <cell r="AK31"/>
          <cell r="AL31"/>
          <cell r="AM31"/>
          <cell r="AN31" t="str">
            <v/>
          </cell>
          <cell r="AO31"/>
          <cell r="AP31"/>
          <cell r="AQ31"/>
          <cell r="AR31" t="str">
            <v/>
          </cell>
          <cell r="AS31"/>
          <cell r="AT31"/>
          <cell r="AU31"/>
          <cell r="AV31" t="str">
            <v/>
          </cell>
          <cell r="AW31"/>
          <cell r="AX31"/>
          <cell r="AY31"/>
          <cell r="AZ31" t="str">
            <v/>
          </cell>
          <cell r="BA31"/>
          <cell r="BB31"/>
          <cell r="BC31"/>
          <cell r="BD31" t="str">
            <v/>
          </cell>
          <cell r="BE31"/>
          <cell r="BF31"/>
          <cell r="BG31"/>
          <cell r="BH31" t="str">
            <v/>
          </cell>
          <cell r="BI31"/>
          <cell r="BJ31"/>
          <cell r="BK31"/>
          <cell r="BL31" t="str">
            <v/>
          </cell>
          <cell r="BM31"/>
          <cell r="BN31"/>
          <cell r="BO31"/>
          <cell r="BP31" t="str">
            <v/>
          </cell>
          <cell r="BQ31"/>
          <cell r="BR31"/>
          <cell r="BS31"/>
          <cell r="BT31" t="str">
            <v/>
          </cell>
          <cell r="BU31"/>
          <cell r="BV31"/>
          <cell r="BW31"/>
          <cell r="BX31" t="str">
            <v/>
          </cell>
          <cell r="BY31"/>
          <cell r="BZ31"/>
          <cell r="CA31"/>
          <cell r="CB31" t="str">
            <v/>
          </cell>
          <cell r="CC31"/>
          <cell r="CD31"/>
          <cell r="CE31"/>
          <cell r="CF31" t="str">
            <v/>
          </cell>
          <cell r="CG31"/>
          <cell r="CH31"/>
          <cell r="CI31"/>
          <cell r="CJ31" t="str">
            <v/>
          </cell>
          <cell r="CK31"/>
          <cell r="CL31"/>
          <cell r="CM31"/>
          <cell r="CN31" t="str">
            <v/>
          </cell>
          <cell r="CO31"/>
          <cell r="CP31"/>
          <cell r="CQ31"/>
          <cell r="CR31" t="str">
            <v/>
          </cell>
          <cell r="CS31"/>
          <cell r="CT31"/>
          <cell r="CU31"/>
          <cell r="CV31" t="str">
            <v/>
          </cell>
          <cell r="CW31"/>
          <cell r="CX31"/>
          <cell r="CY31"/>
          <cell r="CZ31" t="str">
            <v/>
          </cell>
          <cell r="DA31"/>
          <cell r="DB31"/>
          <cell r="DC31"/>
          <cell r="DD31" t="str">
            <v/>
          </cell>
          <cell r="DE31"/>
          <cell r="DF31"/>
          <cell r="DG31"/>
          <cell r="DH31" t="str">
            <v/>
          </cell>
          <cell r="DI31"/>
          <cell r="DJ31"/>
          <cell r="DK31"/>
          <cell r="DL31" t="str">
            <v/>
          </cell>
          <cell r="DM31"/>
          <cell r="DN31"/>
          <cell r="DO31"/>
          <cell r="DP31" t="str">
            <v/>
          </cell>
          <cell r="DQ31"/>
          <cell r="DR31"/>
          <cell r="DS31"/>
          <cell r="DT31" t="str">
            <v/>
          </cell>
          <cell r="DU31"/>
          <cell r="DV31"/>
          <cell r="DW31"/>
          <cell r="DX31" t="str">
            <v/>
          </cell>
          <cell r="DY31"/>
          <cell r="DZ31"/>
          <cell r="EA31"/>
          <cell r="EB31" t="str">
            <v/>
          </cell>
          <cell r="EC31"/>
          <cell r="ED31"/>
          <cell r="EE31"/>
          <cell r="EF31" t="str">
            <v/>
          </cell>
          <cell r="EG31"/>
          <cell r="EH31"/>
          <cell r="EI31"/>
          <cell r="EJ31" t="str">
            <v/>
          </cell>
          <cell r="EK31"/>
          <cell r="EL31"/>
          <cell r="EM31"/>
          <cell r="EN31" t="str">
            <v/>
          </cell>
          <cell r="EO31">
            <v>58</v>
          </cell>
          <cell r="EP31">
            <v>105.25925925925927</v>
          </cell>
          <cell r="EQ31">
            <v>12</v>
          </cell>
          <cell r="ER31">
            <v>21.777777777777779</v>
          </cell>
        </row>
        <row r="32">
          <cell r="B32">
            <v>2635</v>
          </cell>
          <cell r="C32" t="str">
            <v>Spaghetti Bolognese</v>
          </cell>
          <cell r="D32" t="str">
            <v>Main</v>
          </cell>
          <cell r="E32"/>
          <cell r="F32"/>
          <cell r="G32"/>
          <cell r="H32" t="str">
            <v/>
          </cell>
          <cell r="I32"/>
          <cell r="J32"/>
          <cell r="K32"/>
          <cell r="L32" t="str">
            <v/>
          </cell>
          <cell r="M32"/>
          <cell r="N32"/>
          <cell r="O32"/>
          <cell r="P32" t="str">
            <v/>
          </cell>
          <cell r="Q32"/>
          <cell r="R32"/>
          <cell r="S32"/>
          <cell r="T32" t="str">
            <v/>
          </cell>
          <cell r="U32"/>
          <cell r="V32"/>
          <cell r="W32"/>
          <cell r="X32" t="str">
            <v/>
          </cell>
          <cell r="Y32"/>
          <cell r="Z32"/>
          <cell r="AA32"/>
          <cell r="AB32" t="str">
            <v/>
          </cell>
          <cell r="AC32"/>
          <cell r="AD32"/>
          <cell r="AE32"/>
          <cell r="AF32" t="str">
            <v/>
          </cell>
          <cell r="AG32"/>
          <cell r="AH32"/>
          <cell r="AI32"/>
          <cell r="AJ32" t="str">
            <v/>
          </cell>
          <cell r="AK32"/>
          <cell r="AL32"/>
          <cell r="AM32"/>
          <cell r="AN32" t="str">
            <v/>
          </cell>
          <cell r="AO32"/>
          <cell r="AP32"/>
          <cell r="AQ32"/>
          <cell r="AR32" t="str">
            <v/>
          </cell>
          <cell r="AS32"/>
          <cell r="AT32"/>
          <cell r="AU32"/>
          <cell r="AV32" t="str">
            <v/>
          </cell>
          <cell r="AW32"/>
          <cell r="AX32"/>
          <cell r="AY32"/>
          <cell r="AZ32" t="str">
            <v/>
          </cell>
          <cell r="BA32"/>
          <cell r="BB32"/>
          <cell r="BC32"/>
          <cell r="BD32" t="str">
            <v/>
          </cell>
          <cell r="BE32"/>
          <cell r="BF32"/>
          <cell r="BG32"/>
          <cell r="BH32" t="str">
            <v/>
          </cell>
          <cell r="BI32"/>
          <cell r="BJ32"/>
          <cell r="BK32"/>
          <cell r="BL32" t="str">
            <v/>
          </cell>
          <cell r="BM32"/>
          <cell r="BN32"/>
          <cell r="BO32"/>
          <cell r="BP32" t="str">
            <v/>
          </cell>
          <cell r="BQ32"/>
          <cell r="BR32"/>
          <cell r="BS32"/>
          <cell r="BT32" t="str">
            <v/>
          </cell>
          <cell r="BU32"/>
          <cell r="BV32"/>
          <cell r="BW32"/>
          <cell r="BX32" t="str">
            <v/>
          </cell>
          <cell r="BY32"/>
          <cell r="BZ32"/>
          <cell r="CA32"/>
          <cell r="CB32" t="str">
            <v/>
          </cell>
          <cell r="CC32"/>
          <cell r="CD32"/>
          <cell r="CE32"/>
          <cell r="CF32" t="str">
            <v/>
          </cell>
          <cell r="CG32"/>
          <cell r="CH32"/>
          <cell r="CI32"/>
          <cell r="CJ32" t="str">
            <v/>
          </cell>
          <cell r="CK32"/>
          <cell r="CL32"/>
          <cell r="CM32"/>
          <cell r="CN32" t="str">
            <v/>
          </cell>
          <cell r="CO32"/>
          <cell r="CP32"/>
          <cell r="CQ32"/>
          <cell r="CR32" t="str">
            <v/>
          </cell>
          <cell r="CS32"/>
          <cell r="CT32"/>
          <cell r="CU32"/>
          <cell r="CV32" t="str">
            <v/>
          </cell>
          <cell r="CW32"/>
          <cell r="CX32"/>
          <cell r="CY32"/>
          <cell r="CZ32" t="str">
            <v/>
          </cell>
          <cell r="DA32"/>
          <cell r="DB32"/>
          <cell r="DC32"/>
          <cell r="DD32" t="str">
            <v/>
          </cell>
          <cell r="DE32"/>
          <cell r="DF32"/>
          <cell r="DG32"/>
          <cell r="DH32" t="str">
            <v/>
          </cell>
          <cell r="DI32"/>
          <cell r="DJ32"/>
          <cell r="DK32"/>
          <cell r="DL32" t="str">
            <v/>
          </cell>
          <cell r="DM32"/>
          <cell r="DN32"/>
          <cell r="DO32"/>
          <cell r="DP32" t="str">
            <v/>
          </cell>
          <cell r="DQ32"/>
          <cell r="DR32"/>
          <cell r="DS32"/>
          <cell r="DT32" t="str">
            <v/>
          </cell>
          <cell r="DU32"/>
          <cell r="DV32"/>
          <cell r="DW32"/>
          <cell r="DX32" t="str">
            <v/>
          </cell>
          <cell r="DY32"/>
          <cell r="DZ32"/>
          <cell r="EA32"/>
          <cell r="EB32" t="str">
            <v/>
          </cell>
          <cell r="EC32"/>
          <cell r="ED32"/>
          <cell r="EE32"/>
          <cell r="EF32" t="str">
            <v/>
          </cell>
          <cell r="EG32"/>
          <cell r="EH32"/>
          <cell r="EI32"/>
          <cell r="EJ32" t="str">
            <v/>
          </cell>
          <cell r="EK32"/>
          <cell r="EL32"/>
          <cell r="EM32"/>
          <cell r="EN32" t="str">
            <v/>
          </cell>
          <cell r="EO32">
            <v>0</v>
          </cell>
          <cell r="EP32">
            <v>0</v>
          </cell>
          <cell r="EQ32">
            <v>0</v>
          </cell>
          <cell r="ER32">
            <v>0</v>
          </cell>
        </row>
        <row r="33">
          <cell r="B33">
            <v>2645</v>
          </cell>
          <cell r="C33" t="str">
            <v>Roasted Veg Tomato Pasta</v>
          </cell>
          <cell r="D33" t="str">
            <v>Side</v>
          </cell>
          <cell r="E33">
            <v>12</v>
          </cell>
          <cell r="F33">
            <v>22.133333333333333</v>
          </cell>
          <cell r="G33">
            <v>1</v>
          </cell>
          <cell r="H33">
            <v>1.8444444444444446</v>
          </cell>
          <cell r="I33">
            <v>14</v>
          </cell>
          <cell r="J33">
            <v>25.822222222222223</v>
          </cell>
          <cell r="K33">
            <v>2</v>
          </cell>
          <cell r="L33">
            <v>3.6888888888888891</v>
          </cell>
          <cell r="M33">
            <v>13</v>
          </cell>
          <cell r="N33">
            <v>23.977777777777778</v>
          </cell>
          <cell r="O33">
            <v>4</v>
          </cell>
          <cell r="P33">
            <v>7.3777777777777782</v>
          </cell>
          <cell r="Q33">
            <v>12</v>
          </cell>
          <cell r="R33">
            <v>22.133333333333333</v>
          </cell>
          <cell r="S33">
            <v>8</v>
          </cell>
          <cell r="T33">
            <v>14.755555555555556</v>
          </cell>
          <cell r="U33">
            <v>10</v>
          </cell>
          <cell r="V33">
            <v>18.444444444444446</v>
          </cell>
          <cell r="W33">
            <v>5</v>
          </cell>
          <cell r="X33">
            <v>9.2222222222222232</v>
          </cell>
          <cell r="Y33"/>
          <cell r="Z33"/>
          <cell r="AA33">
            <v>8</v>
          </cell>
          <cell r="AB33">
            <v>14.755555555555556</v>
          </cell>
          <cell r="AC33"/>
          <cell r="AD33"/>
          <cell r="AE33">
            <v>9</v>
          </cell>
          <cell r="AF33">
            <v>16.600000000000001</v>
          </cell>
          <cell r="AG33"/>
          <cell r="AH33"/>
          <cell r="AI33">
            <v>2</v>
          </cell>
          <cell r="AJ33">
            <v>3.6888888888888891</v>
          </cell>
          <cell r="AK33"/>
          <cell r="AL33"/>
          <cell r="AM33"/>
          <cell r="AN33" t="str">
            <v/>
          </cell>
          <cell r="AO33"/>
          <cell r="AP33"/>
          <cell r="AQ33"/>
          <cell r="AR33" t="str">
            <v/>
          </cell>
          <cell r="AS33"/>
          <cell r="AT33"/>
          <cell r="AU33"/>
          <cell r="AV33" t="str">
            <v/>
          </cell>
          <cell r="AW33"/>
          <cell r="AX33"/>
          <cell r="AY33"/>
          <cell r="AZ33" t="str">
            <v/>
          </cell>
          <cell r="BA33"/>
          <cell r="BB33"/>
          <cell r="BC33"/>
          <cell r="BD33" t="str">
            <v/>
          </cell>
          <cell r="BE33"/>
          <cell r="BF33"/>
          <cell r="BG33"/>
          <cell r="BH33" t="str">
            <v/>
          </cell>
          <cell r="BI33"/>
          <cell r="BJ33"/>
          <cell r="BK33"/>
          <cell r="BL33" t="str">
            <v/>
          </cell>
          <cell r="BM33"/>
          <cell r="BN33"/>
          <cell r="BO33"/>
          <cell r="BP33" t="str">
            <v/>
          </cell>
          <cell r="BQ33"/>
          <cell r="BR33"/>
          <cell r="BS33"/>
          <cell r="BT33" t="str">
            <v/>
          </cell>
          <cell r="BU33"/>
          <cell r="BV33"/>
          <cell r="BW33"/>
          <cell r="BX33" t="str">
            <v/>
          </cell>
          <cell r="BY33"/>
          <cell r="BZ33"/>
          <cell r="CA33"/>
          <cell r="CB33" t="str">
            <v/>
          </cell>
          <cell r="CC33"/>
          <cell r="CD33"/>
          <cell r="CE33"/>
          <cell r="CF33" t="str">
            <v/>
          </cell>
          <cell r="CG33"/>
          <cell r="CH33"/>
          <cell r="CI33"/>
          <cell r="CJ33" t="str">
            <v/>
          </cell>
          <cell r="CK33"/>
          <cell r="CL33"/>
          <cell r="CM33"/>
          <cell r="CN33" t="str">
            <v/>
          </cell>
          <cell r="CO33"/>
          <cell r="CP33"/>
          <cell r="CQ33"/>
          <cell r="CR33" t="str">
            <v/>
          </cell>
          <cell r="CS33"/>
          <cell r="CT33"/>
          <cell r="CU33"/>
          <cell r="CV33" t="str">
            <v/>
          </cell>
          <cell r="CW33"/>
          <cell r="CX33"/>
          <cell r="CY33"/>
          <cell r="CZ33" t="str">
            <v/>
          </cell>
          <cell r="DA33"/>
          <cell r="DB33"/>
          <cell r="DC33"/>
          <cell r="DD33" t="str">
            <v/>
          </cell>
          <cell r="DE33"/>
          <cell r="DF33"/>
          <cell r="DG33"/>
          <cell r="DH33" t="str">
            <v/>
          </cell>
          <cell r="DI33"/>
          <cell r="DJ33"/>
          <cell r="DK33"/>
          <cell r="DL33" t="str">
            <v/>
          </cell>
          <cell r="DM33"/>
          <cell r="DN33"/>
          <cell r="DO33"/>
          <cell r="DP33" t="str">
            <v/>
          </cell>
          <cell r="DQ33"/>
          <cell r="DR33"/>
          <cell r="DS33"/>
          <cell r="DT33" t="str">
            <v/>
          </cell>
          <cell r="DU33"/>
          <cell r="DV33"/>
          <cell r="DW33"/>
          <cell r="DX33" t="str">
            <v/>
          </cell>
          <cell r="DY33"/>
          <cell r="DZ33"/>
          <cell r="EA33"/>
          <cell r="EB33" t="str">
            <v/>
          </cell>
          <cell r="EC33"/>
          <cell r="ED33"/>
          <cell r="EE33"/>
          <cell r="EF33" t="str">
            <v/>
          </cell>
          <cell r="EG33"/>
          <cell r="EH33"/>
          <cell r="EI33"/>
          <cell r="EJ33" t="str">
            <v/>
          </cell>
          <cell r="EK33"/>
          <cell r="EL33"/>
          <cell r="EM33"/>
          <cell r="EN33" t="str">
            <v/>
          </cell>
          <cell r="EO33">
            <v>61</v>
          </cell>
          <cell r="EP33">
            <v>112.51111111111111</v>
          </cell>
          <cell r="EQ33">
            <v>39</v>
          </cell>
          <cell r="ER33">
            <v>71.933333333333323</v>
          </cell>
        </row>
        <row r="34">
          <cell r="B34">
            <v>2674</v>
          </cell>
          <cell r="C34" t="str">
            <v>Teriyaki Salmon Meal</v>
          </cell>
          <cell r="D34" t="str">
            <v>Meal</v>
          </cell>
          <cell r="E34">
            <v>12</v>
          </cell>
          <cell r="F34">
            <v>44.355555555555554</v>
          </cell>
          <cell r="G34">
            <v>5</v>
          </cell>
          <cell r="H34">
            <v>18.481481481481481</v>
          </cell>
          <cell r="I34">
            <v>12</v>
          </cell>
          <cell r="J34">
            <v>44.355555555555554</v>
          </cell>
          <cell r="K34"/>
          <cell r="L34" t="str">
            <v/>
          </cell>
          <cell r="M34">
            <v>12</v>
          </cell>
          <cell r="N34">
            <v>44.355555555555554</v>
          </cell>
          <cell r="O34">
            <v>3</v>
          </cell>
          <cell r="P34">
            <v>11.088888888888889</v>
          </cell>
          <cell r="Q34">
            <v>12</v>
          </cell>
          <cell r="R34">
            <v>44.355555555555554</v>
          </cell>
          <cell r="S34">
            <v>3</v>
          </cell>
          <cell r="T34">
            <v>11.088888888888889</v>
          </cell>
          <cell r="U34">
            <v>5</v>
          </cell>
          <cell r="V34">
            <v>18.481481481481481</v>
          </cell>
          <cell r="W34">
            <v>4</v>
          </cell>
          <cell r="X34">
            <v>14.785185185185185</v>
          </cell>
          <cell r="Y34">
            <v>8</v>
          </cell>
          <cell r="Z34">
            <v>29.57037037037037</v>
          </cell>
          <cell r="AA34"/>
          <cell r="AB34" t="str">
            <v/>
          </cell>
          <cell r="AC34"/>
          <cell r="AD34"/>
          <cell r="AE34"/>
          <cell r="AF34" t="str">
            <v/>
          </cell>
          <cell r="AG34"/>
          <cell r="AH34"/>
          <cell r="AI34"/>
          <cell r="AJ34" t="str">
            <v/>
          </cell>
          <cell r="AK34"/>
          <cell r="AL34"/>
          <cell r="AM34"/>
          <cell r="AN34" t="str">
            <v/>
          </cell>
          <cell r="AO34"/>
          <cell r="AP34"/>
          <cell r="AQ34"/>
          <cell r="AR34" t="str">
            <v/>
          </cell>
          <cell r="AS34"/>
          <cell r="AT34"/>
          <cell r="AU34"/>
          <cell r="AV34" t="str">
            <v/>
          </cell>
          <cell r="AW34"/>
          <cell r="AX34"/>
          <cell r="AY34"/>
          <cell r="AZ34" t="str">
            <v/>
          </cell>
          <cell r="BA34"/>
          <cell r="BB34"/>
          <cell r="BC34"/>
          <cell r="BD34" t="str">
            <v/>
          </cell>
          <cell r="BE34"/>
          <cell r="BF34"/>
          <cell r="BG34"/>
          <cell r="BH34" t="str">
            <v/>
          </cell>
          <cell r="BI34"/>
          <cell r="BJ34"/>
          <cell r="BK34"/>
          <cell r="BL34" t="str">
            <v/>
          </cell>
          <cell r="BM34"/>
          <cell r="BN34"/>
          <cell r="BO34"/>
          <cell r="BP34" t="str">
            <v/>
          </cell>
          <cell r="BQ34"/>
          <cell r="BR34"/>
          <cell r="BS34"/>
          <cell r="BT34" t="str">
            <v/>
          </cell>
          <cell r="BU34"/>
          <cell r="BV34"/>
          <cell r="BW34"/>
          <cell r="BX34" t="str">
            <v/>
          </cell>
          <cell r="BY34"/>
          <cell r="BZ34"/>
          <cell r="CA34"/>
          <cell r="CB34" t="str">
            <v/>
          </cell>
          <cell r="CC34"/>
          <cell r="CD34"/>
          <cell r="CE34"/>
          <cell r="CF34" t="str">
            <v/>
          </cell>
          <cell r="CG34"/>
          <cell r="CH34"/>
          <cell r="CI34"/>
          <cell r="CJ34" t="str">
            <v/>
          </cell>
          <cell r="CK34"/>
          <cell r="CL34"/>
          <cell r="CM34"/>
          <cell r="CN34" t="str">
            <v/>
          </cell>
          <cell r="CO34"/>
          <cell r="CP34"/>
          <cell r="CQ34"/>
          <cell r="CR34" t="str">
            <v/>
          </cell>
          <cell r="CS34"/>
          <cell r="CT34"/>
          <cell r="CU34"/>
          <cell r="CV34" t="str">
            <v/>
          </cell>
          <cell r="CW34"/>
          <cell r="CX34"/>
          <cell r="CY34"/>
          <cell r="CZ34" t="str">
            <v/>
          </cell>
          <cell r="DA34"/>
          <cell r="DB34"/>
          <cell r="DC34"/>
          <cell r="DD34" t="str">
            <v/>
          </cell>
          <cell r="DE34"/>
          <cell r="DF34"/>
          <cell r="DG34"/>
          <cell r="DH34" t="str">
            <v/>
          </cell>
          <cell r="DI34"/>
          <cell r="DJ34"/>
          <cell r="DK34"/>
          <cell r="DL34" t="str">
            <v/>
          </cell>
          <cell r="DM34"/>
          <cell r="DN34"/>
          <cell r="DO34"/>
          <cell r="DP34" t="str">
            <v/>
          </cell>
          <cell r="DQ34"/>
          <cell r="DR34"/>
          <cell r="DS34"/>
          <cell r="DT34" t="str">
            <v/>
          </cell>
          <cell r="DU34"/>
          <cell r="DV34"/>
          <cell r="DW34"/>
          <cell r="DX34" t="str">
            <v/>
          </cell>
          <cell r="DY34"/>
          <cell r="DZ34"/>
          <cell r="EA34"/>
          <cell r="EB34" t="str">
            <v/>
          </cell>
          <cell r="EC34"/>
          <cell r="ED34"/>
          <cell r="EE34"/>
          <cell r="EF34" t="str">
            <v/>
          </cell>
          <cell r="EG34"/>
          <cell r="EH34"/>
          <cell r="EI34"/>
          <cell r="EJ34" t="str">
            <v/>
          </cell>
          <cell r="EK34"/>
          <cell r="EL34"/>
          <cell r="EM34"/>
          <cell r="EN34" t="str">
            <v/>
          </cell>
          <cell r="EO34">
            <v>61</v>
          </cell>
          <cell r="EP34">
            <v>225.47407407407405</v>
          </cell>
          <cell r="EQ34">
            <v>15</v>
          </cell>
          <cell r="ER34">
            <v>55.444444444444443</v>
          </cell>
        </row>
        <row r="35">
          <cell r="B35">
            <v>2678</v>
          </cell>
          <cell r="C35" t="str">
            <v>Flaked Salmon Salad</v>
          </cell>
          <cell r="D35" t="str">
            <v>Tubbed Salad</v>
          </cell>
          <cell r="E35">
            <v>10</v>
          </cell>
          <cell r="F35">
            <v>36.962962962962962</v>
          </cell>
          <cell r="G35"/>
          <cell r="H35" t="str">
            <v/>
          </cell>
          <cell r="I35">
            <v>10</v>
          </cell>
          <cell r="J35">
            <v>36.962962962962962</v>
          </cell>
          <cell r="K35"/>
          <cell r="L35" t="str">
            <v/>
          </cell>
          <cell r="M35">
            <v>10</v>
          </cell>
          <cell r="N35">
            <v>36.962962962962962</v>
          </cell>
          <cell r="O35">
            <v>3</v>
          </cell>
          <cell r="P35">
            <v>11.088888888888889</v>
          </cell>
          <cell r="Q35">
            <v>8</v>
          </cell>
          <cell r="R35">
            <v>29.57037037037037</v>
          </cell>
          <cell r="S35">
            <v>3</v>
          </cell>
          <cell r="T35">
            <v>11.088888888888889</v>
          </cell>
          <cell r="U35">
            <v>8</v>
          </cell>
          <cell r="V35">
            <v>29.57037037037037</v>
          </cell>
          <cell r="W35">
            <v>4</v>
          </cell>
          <cell r="X35">
            <v>14.785185185185185</v>
          </cell>
          <cell r="Y35">
            <v>8</v>
          </cell>
          <cell r="Z35">
            <v>29.57037037037037</v>
          </cell>
          <cell r="AA35"/>
          <cell r="AB35" t="str">
            <v/>
          </cell>
          <cell r="AC35"/>
          <cell r="AD35"/>
          <cell r="AE35"/>
          <cell r="AF35" t="str">
            <v/>
          </cell>
          <cell r="AG35"/>
          <cell r="AH35"/>
          <cell r="AI35"/>
          <cell r="AJ35" t="str">
            <v/>
          </cell>
          <cell r="AK35"/>
          <cell r="AL35"/>
          <cell r="AM35"/>
          <cell r="AN35" t="str">
            <v/>
          </cell>
          <cell r="AO35"/>
          <cell r="AP35"/>
          <cell r="AQ35"/>
          <cell r="AR35" t="str">
            <v/>
          </cell>
          <cell r="AS35"/>
          <cell r="AT35"/>
          <cell r="AU35"/>
          <cell r="AV35" t="str">
            <v/>
          </cell>
          <cell r="AW35"/>
          <cell r="AX35"/>
          <cell r="AY35"/>
          <cell r="AZ35" t="str">
            <v/>
          </cell>
          <cell r="BA35"/>
          <cell r="BB35"/>
          <cell r="BC35"/>
          <cell r="BD35" t="str">
            <v/>
          </cell>
          <cell r="BE35"/>
          <cell r="BF35"/>
          <cell r="BG35"/>
          <cell r="BH35" t="str">
            <v/>
          </cell>
          <cell r="BI35"/>
          <cell r="BJ35"/>
          <cell r="BK35"/>
          <cell r="BL35" t="str">
            <v/>
          </cell>
          <cell r="BM35"/>
          <cell r="BN35"/>
          <cell r="BO35"/>
          <cell r="BP35" t="str">
            <v/>
          </cell>
          <cell r="BQ35"/>
          <cell r="BR35"/>
          <cell r="BS35"/>
          <cell r="BT35" t="str">
            <v/>
          </cell>
          <cell r="BU35"/>
          <cell r="BV35"/>
          <cell r="BW35"/>
          <cell r="BX35" t="str">
            <v/>
          </cell>
          <cell r="BY35"/>
          <cell r="BZ35"/>
          <cell r="CA35"/>
          <cell r="CB35" t="str">
            <v/>
          </cell>
          <cell r="CC35"/>
          <cell r="CD35"/>
          <cell r="CE35"/>
          <cell r="CF35" t="str">
            <v/>
          </cell>
          <cell r="CG35"/>
          <cell r="CH35"/>
          <cell r="CI35"/>
          <cell r="CJ35" t="str">
            <v/>
          </cell>
          <cell r="CK35"/>
          <cell r="CL35"/>
          <cell r="CM35"/>
          <cell r="CN35" t="str">
            <v/>
          </cell>
          <cell r="CO35"/>
          <cell r="CP35"/>
          <cell r="CQ35"/>
          <cell r="CR35" t="str">
            <v/>
          </cell>
          <cell r="CS35"/>
          <cell r="CT35"/>
          <cell r="CU35"/>
          <cell r="CV35" t="str">
            <v/>
          </cell>
          <cell r="CW35"/>
          <cell r="CX35"/>
          <cell r="CY35"/>
          <cell r="CZ35" t="str">
            <v/>
          </cell>
          <cell r="DA35"/>
          <cell r="DB35"/>
          <cell r="DC35"/>
          <cell r="DD35" t="str">
            <v/>
          </cell>
          <cell r="DE35"/>
          <cell r="DF35"/>
          <cell r="DG35"/>
          <cell r="DH35" t="str">
            <v/>
          </cell>
          <cell r="DI35"/>
          <cell r="DJ35"/>
          <cell r="DK35"/>
          <cell r="DL35" t="str">
            <v/>
          </cell>
          <cell r="DM35"/>
          <cell r="DN35"/>
          <cell r="DO35"/>
          <cell r="DP35" t="str">
            <v/>
          </cell>
          <cell r="DQ35"/>
          <cell r="DR35"/>
          <cell r="DS35"/>
          <cell r="DT35" t="str">
            <v/>
          </cell>
          <cell r="DU35"/>
          <cell r="DV35"/>
          <cell r="DW35"/>
          <cell r="DX35" t="str">
            <v/>
          </cell>
          <cell r="DY35"/>
          <cell r="DZ35"/>
          <cell r="EA35"/>
          <cell r="EB35" t="str">
            <v/>
          </cell>
          <cell r="EC35"/>
          <cell r="ED35"/>
          <cell r="EE35"/>
          <cell r="EF35" t="str">
            <v/>
          </cell>
          <cell r="EG35"/>
          <cell r="EH35"/>
          <cell r="EI35"/>
          <cell r="EJ35" t="str">
            <v/>
          </cell>
          <cell r="EK35"/>
          <cell r="EL35"/>
          <cell r="EM35"/>
          <cell r="EN35" t="str">
            <v/>
          </cell>
          <cell r="EO35">
            <v>54</v>
          </cell>
          <cell r="EP35">
            <v>199.6</v>
          </cell>
          <cell r="EQ35">
            <v>10</v>
          </cell>
          <cell r="ER35">
            <v>36.962962962962962</v>
          </cell>
        </row>
        <row r="36">
          <cell r="B36">
            <v>2679</v>
          </cell>
          <cell r="C36" t="str">
            <v>Cucumber Salad</v>
          </cell>
          <cell r="D36" t="str">
            <v>Salad</v>
          </cell>
          <cell r="E36">
            <v>8</v>
          </cell>
          <cell r="F36">
            <v>11.792592592592591</v>
          </cell>
          <cell r="G36"/>
          <cell r="H36" t="str">
            <v/>
          </cell>
          <cell r="I36">
            <v>8</v>
          </cell>
          <cell r="J36">
            <v>11.792592592592591</v>
          </cell>
          <cell r="K36"/>
          <cell r="L36" t="str">
            <v/>
          </cell>
          <cell r="M36">
            <v>8</v>
          </cell>
          <cell r="N36">
            <v>11.792592592592591</v>
          </cell>
          <cell r="O36">
            <v>1</v>
          </cell>
          <cell r="P36">
            <v>1.4740740740740739</v>
          </cell>
          <cell r="Q36">
            <v>8</v>
          </cell>
          <cell r="R36">
            <v>11.792592592592591</v>
          </cell>
          <cell r="S36">
            <v>1</v>
          </cell>
          <cell r="T36">
            <v>1.4740740740740739</v>
          </cell>
          <cell r="U36">
            <v>6</v>
          </cell>
          <cell r="V36">
            <v>8.8444444444444432</v>
          </cell>
          <cell r="W36">
            <v>15</v>
          </cell>
          <cell r="X36">
            <v>22.111111111111107</v>
          </cell>
          <cell r="Y36">
            <v>6</v>
          </cell>
          <cell r="Z36">
            <v>8.8444444444444432</v>
          </cell>
          <cell r="AA36"/>
          <cell r="AB36" t="str">
            <v/>
          </cell>
          <cell r="AC36"/>
          <cell r="AD36"/>
          <cell r="AE36"/>
          <cell r="AF36" t="str">
            <v/>
          </cell>
          <cell r="AG36"/>
          <cell r="AH36"/>
          <cell r="AI36"/>
          <cell r="AJ36" t="str">
            <v/>
          </cell>
          <cell r="AK36"/>
          <cell r="AL36"/>
          <cell r="AM36"/>
          <cell r="AN36" t="str">
            <v/>
          </cell>
          <cell r="AO36"/>
          <cell r="AP36"/>
          <cell r="AQ36"/>
          <cell r="AR36" t="str">
            <v/>
          </cell>
          <cell r="AS36"/>
          <cell r="AT36"/>
          <cell r="AU36"/>
          <cell r="AV36" t="str">
            <v/>
          </cell>
          <cell r="AW36"/>
          <cell r="AX36"/>
          <cell r="AY36"/>
          <cell r="AZ36" t="str">
            <v/>
          </cell>
          <cell r="BA36"/>
          <cell r="BB36"/>
          <cell r="BC36"/>
          <cell r="BD36" t="str">
            <v/>
          </cell>
          <cell r="BE36"/>
          <cell r="BF36"/>
          <cell r="BG36"/>
          <cell r="BH36" t="str">
            <v/>
          </cell>
          <cell r="BI36"/>
          <cell r="BJ36"/>
          <cell r="BK36"/>
          <cell r="BL36" t="str">
            <v/>
          </cell>
          <cell r="BM36"/>
          <cell r="BN36"/>
          <cell r="BO36"/>
          <cell r="BP36" t="str">
            <v/>
          </cell>
          <cell r="BQ36"/>
          <cell r="BR36"/>
          <cell r="BS36"/>
          <cell r="BT36" t="str">
            <v/>
          </cell>
          <cell r="BU36"/>
          <cell r="BV36"/>
          <cell r="BW36"/>
          <cell r="BX36" t="str">
            <v/>
          </cell>
          <cell r="BY36"/>
          <cell r="BZ36"/>
          <cell r="CA36"/>
          <cell r="CB36" t="str">
            <v/>
          </cell>
          <cell r="CC36"/>
          <cell r="CD36"/>
          <cell r="CE36"/>
          <cell r="CF36" t="str">
            <v/>
          </cell>
          <cell r="CG36"/>
          <cell r="CH36"/>
          <cell r="CI36"/>
          <cell r="CJ36" t="str">
            <v/>
          </cell>
          <cell r="CK36"/>
          <cell r="CL36"/>
          <cell r="CM36"/>
          <cell r="CN36" t="str">
            <v/>
          </cell>
          <cell r="CO36"/>
          <cell r="CP36"/>
          <cell r="CQ36"/>
          <cell r="CR36" t="str">
            <v/>
          </cell>
          <cell r="CS36"/>
          <cell r="CT36"/>
          <cell r="CU36"/>
          <cell r="CV36" t="str">
            <v/>
          </cell>
          <cell r="CW36"/>
          <cell r="CX36"/>
          <cell r="CY36"/>
          <cell r="CZ36" t="str">
            <v/>
          </cell>
          <cell r="DA36"/>
          <cell r="DB36"/>
          <cell r="DC36"/>
          <cell r="DD36" t="str">
            <v/>
          </cell>
          <cell r="DE36"/>
          <cell r="DF36"/>
          <cell r="DG36"/>
          <cell r="DH36" t="str">
            <v/>
          </cell>
          <cell r="DI36"/>
          <cell r="DJ36"/>
          <cell r="DK36"/>
          <cell r="DL36" t="str">
            <v/>
          </cell>
          <cell r="DM36"/>
          <cell r="DN36"/>
          <cell r="DO36"/>
          <cell r="DP36" t="str">
            <v/>
          </cell>
          <cell r="DQ36"/>
          <cell r="DR36"/>
          <cell r="DS36"/>
          <cell r="DT36" t="str">
            <v/>
          </cell>
          <cell r="DU36"/>
          <cell r="DV36"/>
          <cell r="DW36"/>
          <cell r="DX36" t="str">
            <v/>
          </cell>
          <cell r="DY36"/>
          <cell r="DZ36"/>
          <cell r="EA36"/>
          <cell r="EB36" t="str">
            <v/>
          </cell>
          <cell r="EC36"/>
          <cell r="ED36"/>
          <cell r="EE36"/>
          <cell r="EF36" t="str">
            <v/>
          </cell>
          <cell r="EG36"/>
          <cell r="EH36"/>
          <cell r="EI36"/>
          <cell r="EJ36" t="str">
            <v/>
          </cell>
          <cell r="EK36"/>
          <cell r="EL36"/>
          <cell r="EM36"/>
          <cell r="EN36" t="str">
            <v/>
          </cell>
          <cell r="EO36">
            <v>44</v>
          </cell>
          <cell r="EP36">
            <v>64.859259259259247</v>
          </cell>
          <cell r="EQ36">
            <v>17</v>
          </cell>
          <cell r="ER36">
            <v>25.059259259259257</v>
          </cell>
        </row>
        <row r="37">
          <cell r="B37">
            <v>2696</v>
          </cell>
          <cell r="C37" t="str">
            <v>Grilled Chicken Salad</v>
          </cell>
          <cell r="D37" t="str">
            <v>Tubbed Salad</v>
          </cell>
          <cell r="E37">
            <v>10</v>
          </cell>
          <cell r="F37">
            <v>36.962962962962962</v>
          </cell>
          <cell r="G37"/>
          <cell r="H37" t="str">
            <v/>
          </cell>
          <cell r="I37">
            <v>10</v>
          </cell>
          <cell r="J37">
            <v>36.962962962962962</v>
          </cell>
          <cell r="K37">
            <v>5</v>
          </cell>
          <cell r="L37">
            <v>18.481481481481481</v>
          </cell>
          <cell r="M37">
            <v>10</v>
          </cell>
          <cell r="N37">
            <v>36.962962962962962</v>
          </cell>
          <cell r="O37">
            <v>8</v>
          </cell>
          <cell r="P37">
            <v>29.57037037037037</v>
          </cell>
          <cell r="Q37">
            <v>8</v>
          </cell>
          <cell r="R37">
            <v>29.57037037037037</v>
          </cell>
          <cell r="S37">
            <v>8</v>
          </cell>
          <cell r="T37">
            <v>29.57037037037037</v>
          </cell>
          <cell r="U37">
            <v>5</v>
          </cell>
          <cell r="V37">
            <v>18.481481481481481</v>
          </cell>
          <cell r="W37">
            <v>5</v>
          </cell>
          <cell r="X37">
            <v>18.481481481481481</v>
          </cell>
          <cell r="Y37">
            <v>5</v>
          </cell>
          <cell r="Z37">
            <v>18.481481481481481</v>
          </cell>
          <cell r="AA37"/>
          <cell r="AB37" t="str">
            <v/>
          </cell>
          <cell r="AC37"/>
          <cell r="AD37"/>
          <cell r="AE37"/>
          <cell r="AF37" t="str">
            <v/>
          </cell>
          <cell r="AG37"/>
          <cell r="AH37"/>
          <cell r="AI37"/>
          <cell r="AJ37" t="str">
            <v/>
          </cell>
          <cell r="AK37"/>
          <cell r="AL37"/>
          <cell r="AM37"/>
          <cell r="AN37" t="str">
            <v/>
          </cell>
          <cell r="AO37"/>
          <cell r="AP37"/>
          <cell r="AQ37"/>
          <cell r="AR37" t="str">
            <v/>
          </cell>
          <cell r="AS37"/>
          <cell r="AT37"/>
          <cell r="AU37"/>
          <cell r="AV37" t="str">
            <v/>
          </cell>
          <cell r="AW37"/>
          <cell r="AX37"/>
          <cell r="AY37"/>
          <cell r="AZ37" t="str">
            <v/>
          </cell>
          <cell r="BA37"/>
          <cell r="BB37"/>
          <cell r="BC37"/>
          <cell r="BD37" t="str">
            <v/>
          </cell>
          <cell r="BE37"/>
          <cell r="BF37"/>
          <cell r="BG37"/>
          <cell r="BH37" t="str">
            <v/>
          </cell>
          <cell r="BI37"/>
          <cell r="BJ37"/>
          <cell r="BK37"/>
          <cell r="BL37" t="str">
            <v/>
          </cell>
          <cell r="BM37"/>
          <cell r="BN37"/>
          <cell r="BO37"/>
          <cell r="BP37" t="str">
            <v/>
          </cell>
          <cell r="BQ37"/>
          <cell r="BR37"/>
          <cell r="BS37"/>
          <cell r="BT37" t="str">
            <v/>
          </cell>
          <cell r="BU37"/>
          <cell r="BV37"/>
          <cell r="BW37"/>
          <cell r="BX37" t="str">
            <v/>
          </cell>
          <cell r="BY37"/>
          <cell r="BZ37"/>
          <cell r="CA37"/>
          <cell r="CB37" t="str">
            <v/>
          </cell>
          <cell r="CC37"/>
          <cell r="CD37"/>
          <cell r="CE37"/>
          <cell r="CF37" t="str">
            <v/>
          </cell>
          <cell r="CG37"/>
          <cell r="CH37"/>
          <cell r="CI37"/>
          <cell r="CJ37" t="str">
            <v/>
          </cell>
          <cell r="CK37"/>
          <cell r="CL37"/>
          <cell r="CM37"/>
          <cell r="CN37" t="str">
            <v/>
          </cell>
          <cell r="CO37"/>
          <cell r="CP37"/>
          <cell r="CQ37"/>
          <cell r="CR37" t="str">
            <v/>
          </cell>
          <cell r="CS37"/>
          <cell r="CT37"/>
          <cell r="CU37"/>
          <cell r="CV37" t="str">
            <v/>
          </cell>
          <cell r="CW37"/>
          <cell r="CX37"/>
          <cell r="CY37"/>
          <cell r="CZ37" t="str">
            <v/>
          </cell>
          <cell r="DA37"/>
          <cell r="DB37"/>
          <cell r="DC37"/>
          <cell r="DD37" t="str">
            <v/>
          </cell>
          <cell r="DE37"/>
          <cell r="DF37"/>
          <cell r="DG37"/>
          <cell r="DH37" t="str">
            <v/>
          </cell>
          <cell r="DI37"/>
          <cell r="DJ37"/>
          <cell r="DK37"/>
          <cell r="DL37" t="str">
            <v/>
          </cell>
          <cell r="DM37"/>
          <cell r="DN37"/>
          <cell r="DO37"/>
          <cell r="DP37" t="str">
            <v/>
          </cell>
          <cell r="DQ37"/>
          <cell r="DR37"/>
          <cell r="DS37"/>
          <cell r="DT37" t="str">
            <v/>
          </cell>
          <cell r="DU37"/>
          <cell r="DV37"/>
          <cell r="DW37"/>
          <cell r="DX37" t="str">
            <v/>
          </cell>
          <cell r="DY37"/>
          <cell r="DZ37"/>
          <cell r="EA37"/>
          <cell r="EB37" t="str">
            <v/>
          </cell>
          <cell r="EC37"/>
          <cell r="ED37"/>
          <cell r="EE37"/>
          <cell r="EF37" t="str">
            <v/>
          </cell>
          <cell r="EG37"/>
          <cell r="EH37"/>
          <cell r="EI37"/>
          <cell r="EJ37" t="str">
            <v/>
          </cell>
          <cell r="EK37"/>
          <cell r="EL37"/>
          <cell r="EM37"/>
          <cell r="EN37" t="str">
            <v/>
          </cell>
          <cell r="EO37">
            <v>48</v>
          </cell>
          <cell r="EP37">
            <v>177.42222222222222</v>
          </cell>
          <cell r="EQ37">
            <v>26</v>
          </cell>
          <cell r="ER37">
            <v>96.103703703703701</v>
          </cell>
        </row>
        <row r="38">
          <cell r="B38">
            <v>2851</v>
          </cell>
          <cell r="C38" t="str">
            <v>Potato Latke 2'S</v>
          </cell>
          <cell r="D38" t="str">
            <v>Side</v>
          </cell>
          <cell r="E38"/>
          <cell r="F38"/>
          <cell r="G38"/>
          <cell r="H38" t="str">
            <v/>
          </cell>
          <cell r="I38"/>
          <cell r="J38"/>
          <cell r="K38"/>
          <cell r="L38" t="str">
            <v/>
          </cell>
          <cell r="M38"/>
          <cell r="N38"/>
          <cell r="O38"/>
          <cell r="P38" t="str">
            <v/>
          </cell>
          <cell r="Q38"/>
          <cell r="R38"/>
          <cell r="S38"/>
          <cell r="T38" t="str">
            <v/>
          </cell>
          <cell r="U38"/>
          <cell r="V38"/>
          <cell r="W38"/>
          <cell r="X38" t="str">
            <v/>
          </cell>
          <cell r="Y38"/>
          <cell r="Z38"/>
          <cell r="AA38"/>
          <cell r="AB38" t="str">
            <v/>
          </cell>
          <cell r="AC38"/>
          <cell r="AD38"/>
          <cell r="AE38"/>
          <cell r="AF38" t="str">
            <v/>
          </cell>
          <cell r="AG38"/>
          <cell r="AH38"/>
          <cell r="AI38"/>
          <cell r="AJ38" t="str">
            <v/>
          </cell>
          <cell r="AK38"/>
          <cell r="AL38"/>
          <cell r="AM38"/>
          <cell r="AN38" t="str">
            <v/>
          </cell>
          <cell r="AO38"/>
          <cell r="AP38"/>
          <cell r="AQ38"/>
          <cell r="AR38" t="str">
            <v/>
          </cell>
          <cell r="AS38"/>
          <cell r="AT38"/>
          <cell r="AU38"/>
          <cell r="AV38" t="str">
            <v/>
          </cell>
          <cell r="AW38"/>
          <cell r="AX38"/>
          <cell r="AY38"/>
          <cell r="AZ38" t="str">
            <v/>
          </cell>
          <cell r="BA38"/>
          <cell r="BB38"/>
          <cell r="BC38"/>
          <cell r="BD38" t="str">
            <v/>
          </cell>
          <cell r="BE38"/>
          <cell r="BF38"/>
          <cell r="BG38"/>
          <cell r="BH38" t="str">
            <v/>
          </cell>
          <cell r="BI38"/>
          <cell r="BJ38"/>
          <cell r="BK38"/>
          <cell r="BL38" t="str">
            <v/>
          </cell>
          <cell r="BM38"/>
          <cell r="BN38"/>
          <cell r="BO38"/>
          <cell r="BP38" t="str">
            <v/>
          </cell>
          <cell r="BQ38"/>
          <cell r="BR38"/>
          <cell r="BS38"/>
          <cell r="BT38" t="str">
            <v/>
          </cell>
          <cell r="BU38"/>
          <cell r="BV38"/>
          <cell r="BW38"/>
          <cell r="BX38" t="str">
            <v/>
          </cell>
          <cell r="BY38"/>
          <cell r="BZ38"/>
          <cell r="CA38"/>
          <cell r="CB38" t="str">
            <v/>
          </cell>
          <cell r="CC38"/>
          <cell r="CD38"/>
          <cell r="CE38"/>
          <cell r="CF38" t="str">
            <v/>
          </cell>
          <cell r="CG38"/>
          <cell r="CH38"/>
          <cell r="CI38"/>
          <cell r="CJ38" t="str">
            <v/>
          </cell>
          <cell r="CK38"/>
          <cell r="CL38"/>
          <cell r="CM38"/>
          <cell r="CN38" t="str">
            <v/>
          </cell>
          <cell r="CO38"/>
          <cell r="CP38"/>
          <cell r="CQ38"/>
          <cell r="CR38" t="str">
            <v/>
          </cell>
          <cell r="CS38"/>
          <cell r="CT38"/>
          <cell r="CU38"/>
          <cell r="CV38" t="str">
            <v/>
          </cell>
          <cell r="CW38"/>
          <cell r="CX38"/>
          <cell r="CY38"/>
          <cell r="CZ38" t="str">
            <v/>
          </cell>
          <cell r="DA38"/>
          <cell r="DB38"/>
          <cell r="DC38"/>
          <cell r="DD38" t="str">
            <v/>
          </cell>
          <cell r="DE38"/>
          <cell r="DF38"/>
          <cell r="DG38"/>
          <cell r="DH38" t="str">
            <v/>
          </cell>
          <cell r="DI38"/>
          <cell r="DJ38"/>
          <cell r="DK38"/>
          <cell r="DL38" t="str">
            <v/>
          </cell>
          <cell r="DM38"/>
          <cell r="DN38"/>
          <cell r="DO38"/>
          <cell r="DP38" t="str">
            <v/>
          </cell>
          <cell r="DQ38"/>
          <cell r="DR38"/>
          <cell r="DS38"/>
          <cell r="DT38" t="str">
            <v/>
          </cell>
          <cell r="DU38"/>
          <cell r="DV38"/>
          <cell r="DW38"/>
          <cell r="DX38" t="str">
            <v/>
          </cell>
          <cell r="DY38"/>
          <cell r="DZ38"/>
          <cell r="EA38"/>
          <cell r="EB38" t="str">
            <v/>
          </cell>
          <cell r="EC38"/>
          <cell r="ED38"/>
          <cell r="EE38"/>
          <cell r="EF38" t="str">
            <v/>
          </cell>
          <cell r="EG38"/>
          <cell r="EH38"/>
          <cell r="EI38"/>
          <cell r="EJ38" t="str">
            <v/>
          </cell>
          <cell r="EK38"/>
          <cell r="EL38"/>
          <cell r="EM38"/>
          <cell r="EN38" t="str">
            <v/>
          </cell>
          <cell r="EO38">
            <v>0</v>
          </cell>
          <cell r="EP38">
            <v>0</v>
          </cell>
          <cell r="EQ38">
            <v>0</v>
          </cell>
          <cell r="ER38">
            <v>0</v>
          </cell>
        </row>
        <row r="39">
          <cell r="B39">
            <v>2929</v>
          </cell>
          <cell r="C39" t="str">
            <v>Roasted Sweet Potato</v>
          </cell>
          <cell r="D39" t="str">
            <v>Meal</v>
          </cell>
          <cell r="E39">
            <v>5</v>
          </cell>
          <cell r="F39">
            <v>14.777777777777779</v>
          </cell>
          <cell r="G39"/>
          <cell r="H39" t="str">
            <v/>
          </cell>
          <cell r="I39">
            <v>6</v>
          </cell>
          <cell r="J39">
            <v>17.733333333333334</v>
          </cell>
          <cell r="K39">
            <v>1</v>
          </cell>
          <cell r="L39">
            <v>2.9555555555555557</v>
          </cell>
          <cell r="M39">
            <v>6</v>
          </cell>
          <cell r="N39">
            <v>17.733333333333334</v>
          </cell>
          <cell r="O39">
            <v>1</v>
          </cell>
          <cell r="P39">
            <v>2.9555555555555557</v>
          </cell>
          <cell r="Q39">
            <v>6</v>
          </cell>
          <cell r="R39">
            <v>17.733333333333334</v>
          </cell>
          <cell r="S39">
            <v>1</v>
          </cell>
          <cell r="T39">
            <v>2.9555555555555557</v>
          </cell>
          <cell r="U39">
            <v>6</v>
          </cell>
          <cell r="V39">
            <v>17.733333333333334</v>
          </cell>
          <cell r="W39">
            <v>4</v>
          </cell>
          <cell r="X39">
            <v>11.822222222222223</v>
          </cell>
          <cell r="Y39">
            <v>8</v>
          </cell>
          <cell r="Z39">
            <v>23.644444444444446</v>
          </cell>
          <cell r="AA39">
            <v>7</v>
          </cell>
          <cell r="AB39">
            <v>20.68888888888889</v>
          </cell>
          <cell r="AC39"/>
          <cell r="AD39"/>
          <cell r="AE39"/>
          <cell r="AF39" t="str">
            <v/>
          </cell>
          <cell r="AG39"/>
          <cell r="AH39"/>
          <cell r="AI39">
            <v>1</v>
          </cell>
          <cell r="AJ39">
            <v>2.9555555555555557</v>
          </cell>
          <cell r="AK39"/>
          <cell r="AL39"/>
          <cell r="AM39"/>
          <cell r="AN39" t="str">
            <v/>
          </cell>
          <cell r="AO39"/>
          <cell r="AP39"/>
          <cell r="AQ39"/>
          <cell r="AR39" t="str">
            <v/>
          </cell>
          <cell r="AS39"/>
          <cell r="AT39"/>
          <cell r="AU39"/>
          <cell r="AV39" t="str">
            <v/>
          </cell>
          <cell r="AW39"/>
          <cell r="AX39"/>
          <cell r="AY39"/>
          <cell r="AZ39" t="str">
            <v/>
          </cell>
          <cell r="BA39"/>
          <cell r="BB39"/>
          <cell r="BC39"/>
          <cell r="BD39" t="str">
            <v/>
          </cell>
          <cell r="BE39"/>
          <cell r="BF39"/>
          <cell r="BG39"/>
          <cell r="BH39" t="str">
            <v/>
          </cell>
          <cell r="BI39"/>
          <cell r="BJ39"/>
          <cell r="BK39"/>
          <cell r="BL39" t="str">
            <v/>
          </cell>
          <cell r="BM39"/>
          <cell r="BN39"/>
          <cell r="BO39"/>
          <cell r="BP39" t="str">
            <v/>
          </cell>
          <cell r="BQ39"/>
          <cell r="BR39"/>
          <cell r="BS39"/>
          <cell r="BT39" t="str">
            <v/>
          </cell>
          <cell r="BU39"/>
          <cell r="BV39"/>
          <cell r="BW39"/>
          <cell r="BX39" t="str">
            <v/>
          </cell>
          <cell r="BY39"/>
          <cell r="BZ39"/>
          <cell r="CA39"/>
          <cell r="CB39" t="str">
            <v/>
          </cell>
          <cell r="CC39"/>
          <cell r="CD39"/>
          <cell r="CE39"/>
          <cell r="CF39" t="str">
            <v/>
          </cell>
          <cell r="CG39"/>
          <cell r="CH39"/>
          <cell r="CI39"/>
          <cell r="CJ39" t="str">
            <v/>
          </cell>
          <cell r="CK39"/>
          <cell r="CL39"/>
          <cell r="CM39"/>
          <cell r="CN39" t="str">
            <v/>
          </cell>
          <cell r="CO39"/>
          <cell r="CP39"/>
          <cell r="CQ39"/>
          <cell r="CR39" t="str">
            <v/>
          </cell>
          <cell r="CS39"/>
          <cell r="CT39"/>
          <cell r="CU39"/>
          <cell r="CV39" t="str">
            <v/>
          </cell>
          <cell r="CW39"/>
          <cell r="CX39"/>
          <cell r="CY39"/>
          <cell r="CZ39" t="str">
            <v/>
          </cell>
          <cell r="DA39"/>
          <cell r="DB39"/>
          <cell r="DC39"/>
          <cell r="DD39" t="str">
            <v/>
          </cell>
          <cell r="DE39"/>
          <cell r="DF39"/>
          <cell r="DG39"/>
          <cell r="DH39" t="str">
            <v/>
          </cell>
          <cell r="DI39"/>
          <cell r="DJ39"/>
          <cell r="DK39"/>
          <cell r="DL39" t="str">
            <v/>
          </cell>
          <cell r="DM39"/>
          <cell r="DN39"/>
          <cell r="DO39"/>
          <cell r="DP39" t="str">
            <v/>
          </cell>
          <cell r="DQ39"/>
          <cell r="DR39"/>
          <cell r="DS39"/>
          <cell r="DT39" t="str">
            <v/>
          </cell>
          <cell r="DU39"/>
          <cell r="DV39"/>
          <cell r="DW39"/>
          <cell r="DX39" t="str">
            <v/>
          </cell>
          <cell r="DY39"/>
          <cell r="DZ39"/>
          <cell r="EA39"/>
          <cell r="EB39" t="str">
            <v/>
          </cell>
          <cell r="EC39"/>
          <cell r="ED39"/>
          <cell r="EE39"/>
          <cell r="EF39" t="str">
            <v/>
          </cell>
          <cell r="EG39"/>
          <cell r="EH39"/>
          <cell r="EI39"/>
          <cell r="EJ39" t="str">
            <v/>
          </cell>
          <cell r="EK39"/>
          <cell r="EL39"/>
          <cell r="EM39"/>
          <cell r="EN39" t="str">
            <v/>
          </cell>
          <cell r="EO39">
            <v>37</v>
          </cell>
          <cell r="EP39">
            <v>109.35555555555557</v>
          </cell>
          <cell r="EQ39">
            <v>15</v>
          </cell>
          <cell r="ER39">
            <v>44.333333333333336</v>
          </cell>
        </row>
        <row r="40">
          <cell r="B40">
            <v>3011</v>
          </cell>
          <cell r="C40" t="str">
            <v>Flaked Salmon Sandwich</v>
          </cell>
          <cell r="D40" t="str">
            <v>Sandwich</v>
          </cell>
          <cell r="E40">
            <v>5</v>
          </cell>
          <cell r="F40">
            <v>7.3703703703703694</v>
          </cell>
          <cell r="G40"/>
          <cell r="H40" t="str">
            <v/>
          </cell>
          <cell r="I40">
            <v>10</v>
          </cell>
          <cell r="J40">
            <v>14.740740740740739</v>
          </cell>
          <cell r="K40"/>
          <cell r="L40" t="str">
            <v/>
          </cell>
          <cell r="M40">
            <v>15</v>
          </cell>
          <cell r="N40">
            <v>22.111111111111107</v>
          </cell>
          <cell r="O40"/>
          <cell r="P40" t="str">
            <v/>
          </cell>
          <cell r="Q40">
            <v>10</v>
          </cell>
          <cell r="R40">
            <v>14.740740740740739</v>
          </cell>
          <cell r="S40"/>
          <cell r="T40" t="str">
            <v/>
          </cell>
          <cell r="U40">
            <v>10</v>
          </cell>
          <cell r="V40">
            <v>14.740740740740739</v>
          </cell>
          <cell r="W40"/>
          <cell r="X40" t="str">
            <v/>
          </cell>
          <cell r="Y40">
            <v>10</v>
          </cell>
          <cell r="Z40">
            <v>14.740740740740739</v>
          </cell>
          <cell r="AA40"/>
          <cell r="AB40" t="str">
            <v/>
          </cell>
          <cell r="AC40"/>
          <cell r="AD40"/>
          <cell r="AE40"/>
          <cell r="AF40" t="str">
            <v/>
          </cell>
          <cell r="AG40"/>
          <cell r="AH40"/>
          <cell r="AI40"/>
          <cell r="AJ40" t="str">
            <v/>
          </cell>
          <cell r="AK40"/>
          <cell r="AL40"/>
          <cell r="AM40"/>
          <cell r="AN40" t="str">
            <v/>
          </cell>
          <cell r="AO40"/>
          <cell r="AP40"/>
          <cell r="AQ40"/>
          <cell r="AR40" t="str">
            <v/>
          </cell>
          <cell r="AS40"/>
          <cell r="AT40"/>
          <cell r="AU40"/>
          <cell r="AV40" t="str">
            <v/>
          </cell>
          <cell r="AW40"/>
          <cell r="AX40"/>
          <cell r="AY40"/>
          <cell r="AZ40" t="str">
            <v/>
          </cell>
          <cell r="BA40"/>
          <cell r="BB40"/>
          <cell r="BC40"/>
          <cell r="BD40" t="str">
            <v/>
          </cell>
          <cell r="BE40"/>
          <cell r="BF40"/>
          <cell r="BG40"/>
          <cell r="BH40" t="str">
            <v/>
          </cell>
          <cell r="BI40"/>
          <cell r="BJ40"/>
          <cell r="BK40"/>
          <cell r="BL40" t="str">
            <v/>
          </cell>
          <cell r="BM40"/>
          <cell r="BN40"/>
          <cell r="BO40"/>
          <cell r="BP40" t="str">
            <v/>
          </cell>
          <cell r="BQ40"/>
          <cell r="BR40"/>
          <cell r="BS40"/>
          <cell r="BT40" t="str">
            <v/>
          </cell>
          <cell r="BU40"/>
          <cell r="BV40"/>
          <cell r="BW40"/>
          <cell r="BX40" t="str">
            <v/>
          </cell>
          <cell r="BY40"/>
          <cell r="BZ40"/>
          <cell r="CA40"/>
          <cell r="CB40" t="str">
            <v/>
          </cell>
          <cell r="CC40"/>
          <cell r="CD40"/>
          <cell r="CE40"/>
          <cell r="CF40" t="str">
            <v/>
          </cell>
          <cell r="CG40"/>
          <cell r="CH40"/>
          <cell r="CI40"/>
          <cell r="CJ40" t="str">
            <v/>
          </cell>
          <cell r="CK40"/>
          <cell r="CL40"/>
          <cell r="CM40"/>
          <cell r="CN40" t="str">
            <v/>
          </cell>
          <cell r="CO40"/>
          <cell r="CP40"/>
          <cell r="CQ40"/>
          <cell r="CR40" t="str">
            <v/>
          </cell>
          <cell r="CS40"/>
          <cell r="CT40"/>
          <cell r="CU40"/>
          <cell r="CV40" t="str">
            <v/>
          </cell>
          <cell r="CW40"/>
          <cell r="CX40"/>
          <cell r="CY40"/>
          <cell r="CZ40" t="str">
            <v/>
          </cell>
          <cell r="DA40"/>
          <cell r="DB40"/>
          <cell r="DC40"/>
          <cell r="DD40" t="str">
            <v/>
          </cell>
          <cell r="DE40"/>
          <cell r="DF40"/>
          <cell r="DG40"/>
          <cell r="DH40" t="str">
            <v/>
          </cell>
          <cell r="DI40"/>
          <cell r="DJ40"/>
          <cell r="DK40"/>
          <cell r="DL40" t="str">
            <v/>
          </cell>
          <cell r="DM40"/>
          <cell r="DN40"/>
          <cell r="DO40"/>
          <cell r="DP40" t="str">
            <v/>
          </cell>
          <cell r="DQ40"/>
          <cell r="DR40"/>
          <cell r="DS40"/>
          <cell r="DT40" t="str">
            <v/>
          </cell>
          <cell r="DU40"/>
          <cell r="DV40"/>
          <cell r="DW40"/>
          <cell r="DX40" t="str">
            <v/>
          </cell>
          <cell r="DY40"/>
          <cell r="DZ40"/>
          <cell r="EA40"/>
          <cell r="EB40" t="str">
            <v/>
          </cell>
          <cell r="EC40"/>
          <cell r="ED40"/>
          <cell r="EE40"/>
          <cell r="EF40" t="str">
            <v/>
          </cell>
          <cell r="EG40"/>
          <cell r="EH40"/>
          <cell r="EI40"/>
          <cell r="EJ40" t="str">
            <v/>
          </cell>
          <cell r="EK40"/>
          <cell r="EL40"/>
          <cell r="EM40"/>
          <cell r="EN40" t="str">
            <v/>
          </cell>
          <cell r="EO40">
            <v>60</v>
          </cell>
          <cell r="EP40">
            <v>88.444444444444429</v>
          </cell>
          <cell r="EQ40">
            <v>0</v>
          </cell>
          <cell r="ER40">
            <v>0</v>
          </cell>
        </row>
        <row r="41">
          <cell r="B41">
            <v>3032</v>
          </cell>
          <cell r="C41" t="str">
            <v>Tuna Salad</v>
          </cell>
          <cell r="D41" t="str">
            <v>Salad</v>
          </cell>
          <cell r="E41">
            <v>8</v>
          </cell>
          <cell r="F41">
            <v>14.755555555555556</v>
          </cell>
          <cell r="G41"/>
          <cell r="H41" t="str">
            <v/>
          </cell>
          <cell r="I41"/>
          <cell r="J41"/>
          <cell r="K41">
            <v>1</v>
          </cell>
          <cell r="L41">
            <v>1.8444444444444446</v>
          </cell>
          <cell r="M41">
            <v>8</v>
          </cell>
          <cell r="N41">
            <v>14.755555555555556</v>
          </cell>
          <cell r="O41">
            <v>3</v>
          </cell>
          <cell r="P41">
            <v>5.5333333333333332</v>
          </cell>
          <cell r="Q41">
            <v>20</v>
          </cell>
          <cell r="R41">
            <v>36.888888888888893</v>
          </cell>
          <cell r="S41"/>
          <cell r="T41" t="str">
            <v/>
          </cell>
          <cell r="U41">
            <v>10</v>
          </cell>
          <cell r="V41">
            <v>18.444444444444446</v>
          </cell>
          <cell r="W41">
            <v>1</v>
          </cell>
          <cell r="X41">
            <v>1.8444444444444446</v>
          </cell>
          <cell r="Y41">
            <v>10</v>
          </cell>
          <cell r="Z41">
            <v>18.444444444444446</v>
          </cell>
          <cell r="AA41">
            <v>9</v>
          </cell>
          <cell r="AB41">
            <v>16.600000000000001</v>
          </cell>
          <cell r="AC41"/>
          <cell r="AD41"/>
          <cell r="AE41"/>
          <cell r="AF41" t="str">
            <v/>
          </cell>
          <cell r="AG41"/>
          <cell r="AH41"/>
          <cell r="AI41"/>
          <cell r="AJ41" t="str">
            <v/>
          </cell>
          <cell r="AK41"/>
          <cell r="AL41"/>
          <cell r="AM41"/>
          <cell r="AN41" t="str">
            <v/>
          </cell>
          <cell r="AO41"/>
          <cell r="AP41"/>
          <cell r="AQ41"/>
          <cell r="AR41" t="str">
            <v/>
          </cell>
          <cell r="AS41"/>
          <cell r="AT41"/>
          <cell r="AU41"/>
          <cell r="AV41" t="str">
            <v/>
          </cell>
          <cell r="AW41"/>
          <cell r="AX41"/>
          <cell r="AY41"/>
          <cell r="AZ41" t="str">
            <v/>
          </cell>
          <cell r="BA41"/>
          <cell r="BB41"/>
          <cell r="BC41"/>
          <cell r="BD41" t="str">
            <v/>
          </cell>
          <cell r="BE41"/>
          <cell r="BF41"/>
          <cell r="BG41"/>
          <cell r="BH41" t="str">
            <v/>
          </cell>
          <cell r="BI41"/>
          <cell r="BJ41"/>
          <cell r="BK41"/>
          <cell r="BL41" t="str">
            <v/>
          </cell>
          <cell r="BM41"/>
          <cell r="BN41"/>
          <cell r="BO41"/>
          <cell r="BP41" t="str">
            <v/>
          </cell>
          <cell r="BQ41"/>
          <cell r="BR41"/>
          <cell r="BS41"/>
          <cell r="BT41" t="str">
            <v/>
          </cell>
          <cell r="BU41"/>
          <cell r="BV41"/>
          <cell r="BW41"/>
          <cell r="BX41" t="str">
            <v/>
          </cell>
          <cell r="BY41"/>
          <cell r="BZ41"/>
          <cell r="CA41"/>
          <cell r="CB41" t="str">
            <v/>
          </cell>
          <cell r="CC41"/>
          <cell r="CD41"/>
          <cell r="CE41"/>
          <cell r="CF41" t="str">
            <v/>
          </cell>
          <cell r="CG41"/>
          <cell r="CH41"/>
          <cell r="CI41"/>
          <cell r="CJ41" t="str">
            <v/>
          </cell>
          <cell r="CK41"/>
          <cell r="CL41"/>
          <cell r="CM41"/>
          <cell r="CN41" t="str">
            <v/>
          </cell>
          <cell r="CO41"/>
          <cell r="CP41"/>
          <cell r="CQ41"/>
          <cell r="CR41" t="str">
            <v/>
          </cell>
          <cell r="CS41"/>
          <cell r="CT41"/>
          <cell r="CU41"/>
          <cell r="CV41" t="str">
            <v/>
          </cell>
          <cell r="CW41"/>
          <cell r="CX41"/>
          <cell r="CY41"/>
          <cell r="CZ41" t="str">
            <v/>
          </cell>
          <cell r="DA41"/>
          <cell r="DB41"/>
          <cell r="DC41"/>
          <cell r="DD41" t="str">
            <v/>
          </cell>
          <cell r="DE41"/>
          <cell r="DF41"/>
          <cell r="DG41"/>
          <cell r="DH41" t="str">
            <v/>
          </cell>
          <cell r="DI41"/>
          <cell r="DJ41"/>
          <cell r="DK41"/>
          <cell r="DL41" t="str">
            <v/>
          </cell>
          <cell r="DM41"/>
          <cell r="DN41"/>
          <cell r="DO41"/>
          <cell r="DP41" t="str">
            <v/>
          </cell>
          <cell r="DQ41"/>
          <cell r="DR41"/>
          <cell r="DS41"/>
          <cell r="DT41" t="str">
            <v/>
          </cell>
          <cell r="DU41"/>
          <cell r="DV41"/>
          <cell r="DW41"/>
          <cell r="DX41" t="str">
            <v/>
          </cell>
          <cell r="DY41"/>
          <cell r="DZ41"/>
          <cell r="EA41"/>
          <cell r="EB41" t="str">
            <v/>
          </cell>
          <cell r="EC41"/>
          <cell r="ED41"/>
          <cell r="EE41"/>
          <cell r="EF41" t="str">
            <v/>
          </cell>
          <cell r="EG41"/>
          <cell r="EH41"/>
          <cell r="EI41"/>
          <cell r="EJ41" t="str">
            <v/>
          </cell>
          <cell r="EK41"/>
          <cell r="EL41"/>
          <cell r="EM41"/>
          <cell r="EN41" t="str">
            <v/>
          </cell>
          <cell r="EO41">
            <v>56</v>
          </cell>
          <cell r="EP41">
            <v>103.28888888888889</v>
          </cell>
          <cell r="EQ41">
            <v>14</v>
          </cell>
          <cell r="ER41">
            <v>25.822222222222223</v>
          </cell>
        </row>
        <row r="42">
          <cell r="B42">
            <v>3040</v>
          </cell>
          <cell r="C42" t="str">
            <v>5 Poached Fish Balls</v>
          </cell>
          <cell r="D42" t="str">
            <v>Fish</v>
          </cell>
          <cell r="E42">
            <v>14</v>
          </cell>
          <cell r="F42">
            <v>51.748148148148147</v>
          </cell>
          <cell r="G42"/>
          <cell r="H42" t="str">
            <v/>
          </cell>
          <cell r="I42">
            <v>8</v>
          </cell>
          <cell r="J42">
            <v>29.57037037037037</v>
          </cell>
          <cell r="K42">
            <v>3</v>
          </cell>
          <cell r="L42">
            <v>11.088888888888889</v>
          </cell>
          <cell r="M42">
            <v>8</v>
          </cell>
          <cell r="N42">
            <v>29.57037037037037</v>
          </cell>
          <cell r="O42">
            <v>7</v>
          </cell>
          <cell r="P42">
            <v>25.874074074074073</v>
          </cell>
          <cell r="Q42">
            <v>8</v>
          </cell>
          <cell r="R42">
            <v>29.57037037037037</v>
          </cell>
          <cell r="S42">
            <v>9</v>
          </cell>
          <cell r="T42">
            <v>33.266666666666666</v>
          </cell>
          <cell r="U42">
            <v>6</v>
          </cell>
          <cell r="V42">
            <v>22.177777777777777</v>
          </cell>
          <cell r="W42"/>
          <cell r="X42" t="str">
            <v/>
          </cell>
          <cell r="Y42">
            <v>6</v>
          </cell>
          <cell r="Z42">
            <v>22.177777777777777</v>
          </cell>
          <cell r="AA42">
            <v>4</v>
          </cell>
          <cell r="AB42">
            <v>14.785185185185185</v>
          </cell>
          <cell r="AC42"/>
          <cell r="AD42"/>
          <cell r="AE42"/>
          <cell r="AF42" t="str">
            <v/>
          </cell>
          <cell r="AG42"/>
          <cell r="AH42"/>
          <cell r="AI42">
            <v>5</v>
          </cell>
          <cell r="AJ42">
            <v>18.481481481481481</v>
          </cell>
          <cell r="AK42"/>
          <cell r="AL42"/>
          <cell r="AM42"/>
          <cell r="AN42" t="str">
            <v/>
          </cell>
          <cell r="AO42"/>
          <cell r="AP42"/>
          <cell r="AQ42"/>
          <cell r="AR42" t="str">
            <v/>
          </cell>
          <cell r="AS42"/>
          <cell r="AT42"/>
          <cell r="AU42"/>
          <cell r="AV42" t="str">
            <v/>
          </cell>
          <cell r="AW42"/>
          <cell r="AX42"/>
          <cell r="AY42"/>
          <cell r="AZ42" t="str">
            <v/>
          </cell>
          <cell r="BA42"/>
          <cell r="BB42"/>
          <cell r="BC42"/>
          <cell r="BD42" t="str">
            <v/>
          </cell>
          <cell r="BE42"/>
          <cell r="BF42"/>
          <cell r="BG42"/>
          <cell r="BH42" t="str">
            <v/>
          </cell>
          <cell r="BI42"/>
          <cell r="BJ42"/>
          <cell r="BK42"/>
          <cell r="BL42" t="str">
            <v/>
          </cell>
          <cell r="BM42"/>
          <cell r="BN42"/>
          <cell r="BO42"/>
          <cell r="BP42" t="str">
            <v/>
          </cell>
          <cell r="BQ42"/>
          <cell r="BR42"/>
          <cell r="BS42"/>
          <cell r="BT42" t="str">
            <v/>
          </cell>
          <cell r="BU42"/>
          <cell r="BV42"/>
          <cell r="BW42"/>
          <cell r="BX42" t="str">
            <v/>
          </cell>
          <cell r="BY42"/>
          <cell r="BZ42"/>
          <cell r="CA42"/>
          <cell r="CB42" t="str">
            <v/>
          </cell>
          <cell r="CC42"/>
          <cell r="CD42"/>
          <cell r="CE42"/>
          <cell r="CF42" t="str">
            <v/>
          </cell>
          <cell r="CG42"/>
          <cell r="CH42"/>
          <cell r="CI42"/>
          <cell r="CJ42" t="str">
            <v/>
          </cell>
          <cell r="CK42"/>
          <cell r="CL42"/>
          <cell r="CM42"/>
          <cell r="CN42" t="str">
            <v/>
          </cell>
          <cell r="CO42"/>
          <cell r="CP42"/>
          <cell r="CQ42"/>
          <cell r="CR42" t="str">
            <v/>
          </cell>
          <cell r="CS42"/>
          <cell r="CT42"/>
          <cell r="CU42"/>
          <cell r="CV42" t="str">
            <v/>
          </cell>
          <cell r="CW42"/>
          <cell r="CX42"/>
          <cell r="CY42"/>
          <cell r="CZ42" t="str">
            <v/>
          </cell>
          <cell r="DA42"/>
          <cell r="DB42"/>
          <cell r="DC42"/>
          <cell r="DD42" t="str">
            <v/>
          </cell>
          <cell r="DE42"/>
          <cell r="DF42"/>
          <cell r="DG42"/>
          <cell r="DH42" t="str">
            <v/>
          </cell>
          <cell r="DI42"/>
          <cell r="DJ42"/>
          <cell r="DK42"/>
          <cell r="DL42" t="str">
            <v/>
          </cell>
          <cell r="DM42"/>
          <cell r="DN42"/>
          <cell r="DO42"/>
          <cell r="DP42" t="str">
            <v/>
          </cell>
          <cell r="DQ42"/>
          <cell r="DR42"/>
          <cell r="DS42"/>
          <cell r="DT42" t="str">
            <v/>
          </cell>
          <cell r="DU42"/>
          <cell r="DV42"/>
          <cell r="DW42"/>
          <cell r="DX42" t="str">
            <v/>
          </cell>
          <cell r="DY42"/>
          <cell r="DZ42"/>
          <cell r="EA42"/>
          <cell r="EB42" t="str">
            <v/>
          </cell>
          <cell r="EC42"/>
          <cell r="ED42"/>
          <cell r="EE42"/>
          <cell r="EF42" t="str">
            <v/>
          </cell>
          <cell r="EG42"/>
          <cell r="EH42"/>
          <cell r="EI42"/>
          <cell r="EJ42" t="str">
            <v/>
          </cell>
          <cell r="EK42"/>
          <cell r="EL42"/>
          <cell r="EM42"/>
          <cell r="EN42" t="str">
            <v/>
          </cell>
          <cell r="EO42">
            <v>50</v>
          </cell>
          <cell r="EP42">
            <v>184.81481481481481</v>
          </cell>
          <cell r="EQ42">
            <v>28</v>
          </cell>
          <cell r="ER42">
            <v>103.49629629629629</v>
          </cell>
        </row>
        <row r="43">
          <cell r="B43">
            <v>3042</v>
          </cell>
          <cell r="C43" t="str">
            <v>Veg Minesrtrone Soup</v>
          </cell>
          <cell r="D43" t="str">
            <v>Soup</v>
          </cell>
          <cell r="E43">
            <v>20</v>
          </cell>
          <cell r="F43">
            <v>35.407407407407405</v>
          </cell>
          <cell r="G43"/>
          <cell r="H43" t="str">
            <v/>
          </cell>
          <cell r="I43">
            <v>20</v>
          </cell>
          <cell r="J43">
            <v>35.407407407407405</v>
          </cell>
          <cell r="K43">
            <v>3</v>
          </cell>
          <cell r="L43">
            <v>5.3111111111111109</v>
          </cell>
          <cell r="M43">
            <v>10</v>
          </cell>
          <cell r="N43">
            <v>17.703703703703702</v>
          </cell>
          <cell r="O43">
            <v>2</v>
          </cell>
          <cell r="P43">
            <v>3.5407407407407407</v>
          </cell>
          <cell r="Q43">
            <v>10</v>
          </cell>
          <cell r="R43">
            <v>17.703703703703702</v>
          </cell>
          <cell r="S43"/>
          <cell r="T43" t="str">
            <v/>
          </cell>
          <cell r="U43">
            <v>15</v>
          </cell>
          <cell r="V43">
            <v>26.555555555555557</v>
          </cell>
          <cell r="W43"/>
          <cell r="X43" t="str">
            <v/>
          </cell>
          <cell r="Y43">
            <v>15</v>
          </cell>
          <cell r="Z43">
            <v>26.555555555555557</v>
          </cell>
          <cell r="AA43"/>
          <cell r="AB43" t="str">
            <v/>
          </cell>
          <cell r="AC43"/>
          <cell r="AD43"/>
          <cell r="AE43"/>
          <cell r="AF43" t="str">
            <v/>
          </cell>
          <cell r="AG43"/>
          <cell r="AH43"/>
          <cell r="AI43"/>
          <cell r="AJ43" t="str">
            <v/>
          </cell>
          <cell r="AK43"/>
          <cell r="AL43"/>
          <cell r="AM43"/>
          <cell r="AN43" t="str">
            <v/>
          </cell>
          <cell r="AO43"/>
          <cell r="AP43"/>
          <cell r="AQ43"/>
          <cell r="AR43" t="str">
            <v/>
          </cell>
          <cell r="AS43"/>
          <cell r="AT43"/>
          <cell r="AU43"/>
          <cell r="AV43" t="str">
            <v/>
          </cell>
          <cell r="AW43"/>
          <cell r="AX43"/>
          <cell r="AY43"/>
          <cell r="AZ43" t="str">
            <v/>
          </cell>
          <cell r="BA43"/>
          <cell r="BB43"/>
          <cell r="BC43"/>
          <cell r="BD43" t="str">
            <v/>
          </cell>
          <cell r="BE43"/>
          <cell r="BF43"/>
          <cell r="BG43"/>
          <cell r="BH43" t="str">
            <v/>
          </cell>
          <cell r="BI43"/>
          <cell r="BJ43"/>
          <cell r="BK43"/>
          <cell r="BL43" t="str">
            <v/>
          </cell>
          <cell r="BM43"/>
          <cell r="BN43"/>
          <cell r="BO43"/>
          <cell r="BP43" t="str">
            <v/>
          </cell>
          <cell r="BQ43"/>
          <cell r="BR43"/>
          <cell r="BS43"/>
          <cell r="BT43" t="str">
            <v/>
          </cell>
          <cell r="BU43"/>
          <cell r="BV43"/>
          <cell r="BW43"/>
          <cell r="BX43" t="str">
            <v/>
          </cell>
          <cell r="BY43"/>
          <cell r="BZ43"/>
          <cell r="CA43"/>
          <cell r="CB43" t="str">
            <v/>
          </cell>
          <cell r="CC43"/>
          <cell r="CD43"/>
          <cell r="CE43"/>
          <cell r="CF43" t="str">
            <v/>
          </cell>
          <cell r="CG43"/>
          <cell r="CH43"/>
          <cell r="CI43"/>
          <cell r="CJ43" t="str">
            <v/>
          </cell>
          <cell r="CK43"/>
          <cell r="CL43"/>
          <cell r="CM43"/>
          <cell r="CN43" t="str">
            <v/>
          </cell>
          <cell r="CO43"/>
          <cell r="CP43"/>
          <cell r="CQ43"/>
          <cell r="CR43" t="str">
            <v/>
          </cell>
          <cell r="CS43"/>
          <cell r="CT43"/>
          <cell r="CU43"/>
          <cell r="CV43" t="str">
            <v/>
          </cell>
          <cell r="CW43"/>
          <cell r="CX43"/>
          <cell r="CY43"/>
          <cell r="CZ43" t="str">
            <v/>
          </cell>
          <cell r="DA43"/>
          <cell r="DB43"/>
          <cell r="DC43"/>
          <cell r="DD43" t="str">
            <v/>
          </cell>
          <cell r="DE43"/>
          <cell r="DF43"/>
          <cell r="DG43"/>
          <cell r="DH43" t="str">
            <v/>
          </cell>
          <cell r="DI43"/>
          <cell r="DJ43"/>
          <cell r="DK43"/>
          <cell r="DL43" t="str">
            <v/>
          </cell>
          <cell r="DM43"/>
          <cell r="DN43"/>
          <cell r="DO43"/>
          <cell r="DP43" t="str">
            <v/>
          </cell>
          <cell r="DQ43"/>
          <cell r="DR43"/>
          <cell r="DS43"/>
          <cell r="DT43" t="str">
            <v/>
          </cell>
          <cell r="DU43"/>
          <cell r="DV43"/>
          <cell r="DW43"/>
          <cell r="DX43" t="str">
            <v/>
          </cell>
          <cell r="DY43"/>
          <cell r="DZ43"/>
          <cell r="EA43"/>
          <cell r="EB43" t="str">
            <v/>
          </cell>
          <cell r="EC43"/>
          <cell r="ED43"/>
          <cell r="EE43"/>
          <cell r="EF43" t="str">
            <v/>
          </cell>
          <cell r="EG43"/>
          <cell r="EH43"/>
          <cell r="EI43"/>
          <cell r="EJ43" t="str">
            <v/>
          </cell>
          <cell r="EK43"/>
          <cell r="EL43"/>
          <cell r="EM43"/>
          <cell r="EN43" t="str">
            <v/>
          </cell>
          <cell r="EO43">
            <v>90</v>
          </cell>
          <cell r="EP43">
            <v>159.33333333333331</v>
          </cell>
          <cell r="EQ43">
            <v>5</v>
          </cell>
          <cell r="ER43">
            <v>8.8518518518518512</v>
          </cell>
        </row>
        <row r="44">
          <cell r="B44">
            <v>3043</v>
          </cell>
          <cell r="C44" t="str">
            <v>Classic Veg Soup</v>
          </cell>
          <cell r="D44" t="str">
            <v>Soup</v>
          </cell>
          <cell r="E44">
            <v>20</v>
          </cell>
          <cell r="F44">
            <v>35.407407407407405</v>
          </cell>
          <cell r="G44">
            <v>3</v>
          </cell>
          <cell r="H44">
            <v>5.3111111111111109</v>
          </cell>
          <cell r="I44">
            <v>18</v>
          </cell>
          <cell r="J44">
            <v>31.866666666666667</v>
          </cell>
          <cell r="K44">
            <v>6</v>
          </cell>
          <cell r="L44">
            <v>10.622222222222222</v>
          </cell>
          <cell r="M44">
            <v>20</v>
          </cell>
          <cell r="N44">
            <v>35.407407407407405</v>
          </cell>
          <cell r="O44">
            <v>2</v>
          </cell>
          <cell r="P44">
            <v>3.5407407407407407</v>
          </cell>
          <cell r="Q44">
            <v>15</v>
          </cell>
          <cell r="R44">
            <v>26.555555555555557</v>
          </cell>
          <cell r="S44">
            <v>13</v>
          </cell>
          <cell r="T44">
            <v>23.014814814814816</v>
          </cell>
          <cell r="U44">
            <v>10</v>
          </cell>
          <cell r="V44">
            <v>17.703703703703702</v>
          </cell>
          <cell r="W44">
            <v>8</v>
          </cell>
          <cell r="X44">
            <v>14.162962962962963</v>
          </cell>
          <cell r="Y44">
            <v>12</v>
          </cell>
          <cell r="Z44">
            <v>21.244444444444444</v>
          </cell>
          <cell r="AA44"/>
          <cell r="AB44" t="str">
            <v/>
          </cell>
          <cell r="AC44"/>
          <cell r="AD44"/>
          <cell r="AE44">
            <v>6</v>
          </cell>
          <cell r="AF44">
            <v>10.622222222222222</v>
          </cell>
          <cell r="AG44"/>
          <cell r="AH44"/>
          <cell r="AI44"/>
          <cell r="AJ44" t="str">
            <v/>
          </cell>
          <cell r="AK44"/>
          <cell r="AL44"/>
          <cell r="AM44"/>
          <cell r="AN44" t="str">
            <v/>
          </cell>
          <cell r="AO44"/>
          <cell r="AP44"/>
          <cell r="AQ44"/>
          <cell r="AR44" t="str">
            <v/>
          </cell>
          <cell r="AS44"/>
          <cell r="AT44"/>
          <cell r="AU44"/>
          <cell r="AV44" t="str">
            <v/>
          </cell>
          <cell r="AW44"/>
          <cell r="AX44"/>
          <cell r="AY44"/>
          <cell r="AZ44" t="str">
            <v/>
          </cell>
          <cell r="BA44"/>
          <cell r="BB44"/>
          <cell r="BC44"/>
          <cell r="BD44" t="str">
            <v/>
          </cell>
          <cell r="BE44"/>
          <cell r="BF44"/>
          <cell r="BG44"/>
          <cell r="BH44" t="str">
            <v/>
          </cell>
          <cell r="BI44"/>
          <cell r="BJ44"/>
          <cell r="BK44"/>
          <cell r="BL44" t="str">
            <v/>
          </cell>
          <cell r="BM44"/>
          <cell r="BN44"/>
          <cell r="BO44"/>
          <cell r="BP44" t="str">
            <v/>
          </cell>
          <cell r="BQ44"/>
          <cell r="BR44"/>
          <cell r="BS44"/>
          <cell r="BT44" t="str">
            <v/>
          </cell>
          <cell r="BU44"/>
          <cell r="BV44"/>
          <cell r="BW44"/>
          <cell r="BX44" t="str">
            <v/>
          </cell>
          <cell r="BY44"/>
          <cell r="BZ44"/>
          <cell r="CA44"/>
          <cell r="CB44" t="str">
            <v/>
          </cell>
          <cell r="CC44"/>
          <cell r="CD44"/>
          <cell r="CE44"/>
          <cell r="CF44" t="str">
            <v/>
          </cell>
          <cell r="CG44"/>
          <cell r="CH44"/>
          <cell r="CI44"/>
          <cell r="CJ44" t="str">
            <v/>
          </cell>
          <cell r="CK44"/>
          <cell r="CL44"/>
          <cell r="CM44"/>
          <cell r="CN44" t="str">
            <v/>
          </cell>
          <cell r="CO44"/>
          <cell r="CP44"/>
          <cell r="CQ44"/>
          <cell r="CR44" t="str">
            <v/>
          </cell>
          <cell r="CS44"/>
          <cell r="CT44"/>
          <cell r="CU44"/>
          <cell r="CV44" t="str">
            <v/>
          </cell>
          <cell r="CW44"/>
          <cell r="CX44"/>
          <cell r="CY44"/>
          <cell r="CZ44" t="str">
            <v/>
          </cell>
          <cell r="DA44"/>
          <cell r="DB44"/>
          <cell r="DC44"/>
          <cell r="DD44" t="str">
            <v/>
          </cell>
          <cell r="DE44"/>
          <cell r="DF44"/>
          <cell r="DG44"/>
          <cell r="DH44" t="str">
            <v/>
          </cell>
          <cell r="DI44"/>
          <cell r="DJ44"/>
          <cell r="DK44"/>
          <cell r="DL44" t="str">
            <v/>
          </cell>
          <cell r="DM44"/>
          <cell r="DN44"/>
          <cell r="DO44"/>
          <cell r="DP44" t="str">
            <v/>
          </cell>
          <cell r="DQ44"/>
          <cell r="DR44"/>
          <cell r="DS44"/>
          <cell r="DT44" t="str">
            <v/>
          </cell>
          <cell r="DU44"/>
          <cell r="DV44"/>
          <cell r="DW44"/>
          <cell r="DX44" t="str">
            <v/>
          </cell>
          <cell r="DY44"/>
          <cell r="DZ44"/>
          <cell r="EA44"/>
          <cell r="EB44" t="str">
            <v/>
          </cell>
          <cell r="EC44"/>
          <cell r="ED44"/>
          <cell r="EE44"/>
          <cell r="EF44" t="str">
            <v/>
          </cell>
          <cell r="EG44"/>
          <cell r="EH44"/>
          <cell r="EI44"/>
          <cell r="EJ44" t="str">
            <v/>
          </cell>
          <cell r="EK44"/>
          <cell r="EL44"/>
          <cell r="EM44"/>
          <cell r="EN44" t="str">
            <v/>
          </cell>
          <cell r="EO44">
            <v>95</v>
          </cell>
          <cell r="EP44">
            <v>168.18518518518516</v>
          </cell>
          <cell r="EQ44">
            <v>38</v>
          </cell>
          <cell r="ER44">
            <v>67.274074074074079</v>
          </cell>
        </row>
        <row r="45">
          <cell r="B45">
            <v>3081</v>
          </cell>
          <cell r="C45" t="str">
            <v>Classic Tomato Soup</v>
          </cell>
          <cell r="D45" t="str">
            <v>Soup</v>
          </cell>
          <cell r="E45">
            <v>15</v>
          </cell>
          <cell r="F45">
            <v>26.555555555555557</v>
          </cell>
          <cell r="G45"/>
          <cell r="H45" t="str">
            <v/>
          </cell>
          <cell r="I45">
            <v>15</v>
          </cell>
          <cell r="J45">
            <v>26.555555555555557</v>
          </cell>
          <cell r="K45">
            <v>6</v>
          </cell>
          <cell r="L45">
            <v>10.622222222222222</v>
          </cell>
          <cell r="M45">
            <v>8</v>
          </cell>
          <cell r="N45">
            <v>14.162962962962963</v>
          </cell>
          <cell r="O45">
            <v>11</v>
          </cell>
          <cell r="P45">
            <v>19.474074074074075</v>
          </cell>
          <cell r="Q45"/>
          <cell r="R45"/>
          <cell r="S45">
            <v>2</v>
          </cell>
          <cell r="T45">
            <v>3.5407407407407407</v>
          </cell>
          <cell r="U45">
            <v>8</v>
          </cell>
          <cell r="V45">
            <v>14.162962962962963</v>
          </cell>
          <cell r="W45">
            <v>2</v>
          </cell>
          <cell r="X45">
            <v>3.5407407407407407</v>
          </cell>
          <cell r="Y45">
            <v>7</v>
          </cell>
          <cell r="Z45">
            <v>12.392592592592592</v>
          </cell>
          <cell r="AA45"/>
          <cell r="AB45" t="str">
            <v/>
          </cell>
          <cell r="AC45"/>
          <cell r="AD45"/>
          <cell r="AE45"/>
          <cell r="AF45" t="str">
            <v/>
          </cell>
          <cell r="AG45"/>
          <cell r="AH45"/>
          <cell r="AI45"/>
          <cell r="AJ45" t="str">
            <v/>
          </cell>
          <cell r="AK45"/>
          <cell r="AL45"/>
          <cell r="AM45"/>
          <cell r="AN45" t="str">
            <v/>
          </cell>
          <cell r="AO45"/>
          <cell r="AP45"/>
          <cell r="AQ45"/>
          <cell r="AR45" t="str">
            <v/>
          </cell>
          <cell r="AS45"/>
          <cell r="AT45"/>
          <cell r="AU45"/>
          <cell r="AV45" t="str">
            <v/>
          </cell>
          <cell r="AW45"/>
          <cell r="AX45"/>
          <cell r="AY45"/>
          <cell r="AZ45" t="str">
            <v/>
          </cell>
          <cell r="BA45"/>
          <cell r="BB45"/>
          <cell r="BC45"/>
          <cell r="BD45" t="str">
            <v/>
          </cell>
          <cell r="BE45"/>
          <cell r="BF45"/>
          <cell r="BG45"/>
          <cell r="BH45" t="str">
            <v/>
          </cell>
          <cell r="BI45"/>
          <cell r="BJ45"/>
          <cell r="BK45"/>
          <cell r="BL45" t="str">
            <v/>
          </cell>
          <cell r="BM45"/>
          <cell r="BN45"/>
          <cell r="BO45"/>
          <cell r="BP45" t="str">
            <v/>
          </cell>
          <cell r="BQ45"/>
          <cell r="BR45"/>
          <cell r="BS45"/>
          <cell r="BT45" t="str">
            <v/>
          </cell>
          <cell r="BU45"/>
          <cell r="BV45"/>
          <cell r="BW45"/>
          <cell r="BX45" t="str">
            <v/>
          </cell>
          <cell r="BY45"/>
          <cell r="BZ45"/>
          <cell r="CA45"/>
          <cell r="CB45" t="str">
            <v/>
          </cell>
          <cell r="CC45"/>
          <cell r="CD45"/>
          <cell r="CE45"/>
          <cell r="CF45" t="str">
            <v/>
          </cell>
          <cell r="CG45"/>
          <cell r="CH45"/>
          <cell r="CI45"/>
          <cell r="CJ45" t="str">
            <v/>
          </cell>
          <cell r="CK45"/>
          <cell r="CL45"/>
          <cell r="CM45"/>
          <cell r="CN45" t="str">
            <v/>
          </cell>
          <cell r="CO45"/>
          <cell r="CP45"/>
          <cell r="CQ45"/>
          <cell r="CR45" t="str">
            <v/>
          </cell>
          <cell r="CS45"/>
          <cell r="CT45"/>
          <cell r="CU45"/>
          <cell r="CV45" t="str">
            <v/>
          </cell>
          <cell r="CW45"/>
          <cell r="CX45"/>
          <cell r="CY45"/>
          <cell r="CZ45" t="str">
            <v/>
          </cell>
          <cell r="DA45"/>
          <cell r="DB45"/>
          <cell r="DC45"/>
          <cell r="DD45" t="str">
            <v/>
          </cell>
          <cell r="DE45"/>
          <cell r="DF45"/>
          <cell r="DG45"/>
          <cell r="DH45" t="str">
            <v/>
          </cell>
          <cell r="DI45"/>
          <cell r="DJ45"/>
          <cell r="DK45"/>
          <cell r="DL45" t="str">
            <v/>
          </cell>
          <cell r="DM45"/>
          <cell r="DN45"/>
          <cell r="DO45"/>
          <cell r="DP45" t="str">
            <v/>
          </cell>
          <cell r="DQ45"/>
          <cell r="DR45"/>
          <cell r="DS45"/>
          <cell r="DT45" t="str">
            <v/>
          </cell>
          <cell r="DU45"/>
          <cell r="DV45"/>
          <cell r="DW45"/>
          <cell r="DX45" t="str">
            <v/>
          </cell>
          <cell r="DY45"/>
          <cell r="DZ45"/>
          <cell r="EA45"/>
          <cell r="EB45" t="str">
            <v/>
          </cell>
          <cell r="EC45"/>
          <cell r="ED45"/>
          <cell r="EE45"/>
          <cell r="EF45" t="str">
            <v/>
          </cell>
          <cell r="EG45"/>
          <cell r="EH45"/>
          <cell r="EI45"/>
          <cell r="EJ45" t="str">
            <v/>
          </cell>
          <cell r="EK45"/>
          <cell r="EL45"/>
          <cell r="EM45"/>
          <cell r="EN45" t="str">
            <v/>
          </cell>
          <cell r="EO45">
            <v>53</v>
          </cell>
          <cell r="EP45">
            <v>93.829629629629636</v>
          </cell>
          <cell r="EQ45">
            <v>21</v>
          </cell>
          <cell r="ER45">
            <v>37.17777777777777</v>
          </cell>
        </row>
        <row r="46">
          <cell r="B46">
            <v>3091</v>
          </cell>
          <cell r="C46" t="str">
            <v>Tuna Dip</v>
          </cell>
          <cell r="D46" t="str">
            <v>Salad</v>
          </cell>
          <cell r="E46">
            <v>6</v>
          </cell>
          <cell r="F46">
            <v>11.066666666666666</v>
          </cell>
          <cell r="G46"/>
          <cell r="H46" t="str">
            <v/>
          </cell>
          <cell r="I46">
            <v>6</v>
          </cell>
          <cell r="J46">
            <v>11.066666666666666</v>
          </cell>
          <cell r="K46">
            <v>4</v>
          </cell>
          <cell r="L46">
            <v>7.3777777777777782</v>
          </cell>
          <cell r="M46">
            <v>6</v>
          </cell>
          <cell r="N46">
            <v>11.066666666666666</v>
          </cell>
          <cell r="O46">
            <v>1</v>
          </cell>
          <cell r="P46">
            <v>1.8444444444444446</v>
          </cell>
          <cell r="Q46"/>
          <cell r="R46"/>
          <cell r="S46"/>
          <cell r="T46" t="str">
            <v/>
          </cell>
          <cell r="U46">
            <v>10</v>
          </cell>
          <cell r="V46">
            <v>18.444444444444446</v>
          </cell>
          <cell r="W46"/>
          <cell r="X46" t="str">
            <v/>
          </cell>
          <cell r="Y46">
            <v>10</v>
          </cell>
          <cell r="Z46">
            <v>18.444444444444446</v>
          </cell>
          <cell r="AA46">
            <v>7</v>
          </cell>
          <cell r="AB46">
            <v>12.911111111111111</v>
          </cell>
          <cell r="AC46"/>
          <cell r="AD46"/>
          <cell r="AE46"/>
          <cell r="AF46" t="str">
            <v/>
          </cell>
          <cell r="AG46"/>
          <cell r="AH46"/>
          <cell r="AI46"/>
          <cell r="AJ46" t="str">
            <v/>
          </cell>
          <cell r="AK46"/>
          <cell r="AL46"/>
          <cell r="AM46"/>
          <cell r="AN46" t="str">
            <v/>
          </cell>
          <cell r="AO46"/>
          <cell r="AP46"/>
          <cell r="AQ46"/>
          <cell r="AR46" t="str">
            <v/>
          </cell>
          <cell r="AS46"/>
          <cell r="AT46"/>
          <cell r="AU46"/>
          <cell r="AV46" t="str">
            <v/>
          </cell>
          <cell r="AW46"/>
          <cell r="AX46"/>
          <cell r="AY46"/>
          <cell r="AZ46" t="str">
            <v/>
          </cell>
          <cell r="BA46"/>
          <cell r="BB46"/>
          <cell r="BC46"/>
          <cell r="BD46" t="str">
            <v/>
          </cell>
          <cell r="BE46"/>
          <cell r="BF46"/>
          <cell r="BG46"/>
          <cell r="BH46" t="str">
            <v/>
          </cell>
          <cell r="BI46"/>
          <cell r="BJ46"/>
          <cell r="BK46"/>
          <cell r="BL46" t="str">
            <v/>
          </cell>
          <cell r="BM46"/>
          <cell r="BN46"/>
          <cell r="BO46"/>
          <cell r="BP46" t="str">
            <v/>
          </cell>
          <cell r="BQ46"/>
          <cell r="BR46"/>
          <cell r="BS46"/>
          <cell r="BT46" t="str">
            <v/>
          </cell>
          <cell r="BU46"/>
          <cell r="BV46"/>
          <cell r="BW46"/>
          <cell r="BX46" t="str">
            <v/>
          </cell>
          <cell r="BY46"/>
          <cell r="BZ46"/>
          <cell r="CA46"/>
          <cell r="CB46" t="str">
            <v/>
          </cell>
          <cell r="CC46"/>
          <cell r="CD46"/>
          <cell r="CE46"/>
          <cell r="CF46" t="str">
            <v/>
          </cell>
          <cell r="CG46"/>
          <cell r="CH46"/>
          <cell r="CI46"/>
          <cell r="CJ46" t="str">
            <v/>
          </cell>
          <cell r="CK46"/>
          <cell r="CL46"/>
          <cell r="CM46"/>
          <cell r="CN46" t="str">
            <v/>
          </cell>
          <cell r="CO46"/>
          <cell r="CP46"/>
          <cell r="CQ46"/>
          <cell r="CR46" t="str">
            <v/>
          </cell>
          <cell r="CS46"/>
          <cell r="CT46"/>
          <cell r="CU46"/>
          <cell r="CV46" t="str">
            <v/>
          </cell>
          <cell r="CW46"/>
          <cell r="CX46"/>
          <cell r="CY46"/>
          <cell r="CZ46" t="str">
            <v/>
          </cell>
          <cell r="DA46"/>
          <cell r="DB46"/>
          <cell r="DC46"/>
          <cell r="DD46" t="str">
            <v/>
          </cell>
          <cell r="DE46"/>
          <cell r="DF46"/>
          <cell r="DG46"/>
          <cell r="DH46" t="str">
            <v/>
          </cell>
          <cell r="DI46"/>
          <cell r="DJ46"/>
          <cell r="DK46"/>
          <cell r="DL46" t="str">
            <v/>
          </cell>
          <cell r="DM46"/>
          <cell r="DN46"/>
          <cell r="DO46"/>
          <cell r="DP46" t="str">
            <v/>
          </cell>
          <cell r="DQ46"/>
          <cell r="DR46"/>
          <cell r="DS46"/>
          <cell r="DT46" t="str">
            <v/>
          </cell>
          <cell r="DU46"/>
          <cell r="DV46"/>
          <cell r="DW46"/>
          <cell r="DX46" t="str">
            <v/>
          </cell>
          <cell r="DY46"/>
          <cell r="DZ46"/>
          <cell r="EA46"/>
          <cell r="EB46" t="str">
            <v/>
          </cell>
          <cell r="EC46"/>
          <cell r="ED46"/>
          <cell r="EE46"/>
          <cell r="EF46" t="str">
            <v/>
          </cell>
          <cell r="EG46"/>
          <cell r="EH46"/>
          <cell r="EI46"/>
          <cell r="EJ46" t="str">
            <v/>
          </cell>
          <cell r="EK46"/>
          <cell r="EL46"/>
          <cell r="EM46"/>
          <cell r="EN46" t="str">
            <v/>
          </cell>
          <cell r="EO46">
            <v>38</v>
          </cell>
          <cell r="EP46">
            <v>70.088888888888889</v>
          </cell>
          <cell r="EQ46">
            <v>12</v>
          </cell>
          <cell r="ER46">
            <v>22.133333333333333</v>
          </cell>
        </row>
        <row r="47">
          <cell r="B47">
            <v>3094</v>
          </cell>
          <cell r="C47" t="str">
            <v>Marinated Green Olives</v>
          </cell>
          <cell r="D47" t="str">
            <v>Salad</v>
          </cell>
          <cell r="E47">
            <v>20</v>
          </cell>
          <cell r="F47">
            <v>38.370370370370367</v>
          </cell>
          <cell r="G47"/>
          <cell r="H47" t="str">
            <v/>
          </cell>
          <cell r="I47">
            <v>20</v>
          </cell>
          <cell r="J47">
            <v>38.370370370370367</v>
          </cell>
          <cell r="K47"/>
          <cell r="L47" t="str">
            <v/>
          </cell>
          <cell r="M47">
            <v>10</v>
          </cell>
          <cell r="N47">
            <v>19.185185185185183</v>
          </cell>
          <cell r="O47">
            <v>1</v>
          </cell>
          <cell r="P47">
            <v>1.9185185185185183</v>
          </cell>
          <cell r="Q47"/>
          <cell r="R47"/>
          <cell r="S47">
            <v>13</v>
          </cell>
          <cell r="T47">
            <v>24.940740740740736</v>
          </cell>
          <cell r="U47">
            <v>10</v>
          </cell>
          <cell r="V47">
            <v>19.185185185185183</v>
          </cell>
          <cell r="W47"/>
          <cell r="X47" t="str">
            <v/>
          </cell>
          <cell r="Y47">
            <v>10</v>
          </cell>
          <cell r="Z47">
            <v>19.185185185185183</v>
          </cell>
          <cell r="AA47">
            <v>8</v>
          </cell>
          <cell r="AB47">
            <v>15.348148148148146</v>
          </cell>
          <cell r="AC47"/>
          <cell r="AD47"/>
          <cell r="AE47"/>
          <cell r="AF47" t="str">
            <v/>
          </cell>
          <cell r="AG47"/>
          <cell r="AH47"/>
          <cell r="AI47"/>
          <cell r="AJ47" t="str">
            <v/>
          </cell>
          <cell r="AK47"/>
          <cell r="AL47"/>
          <cell r="AM47"/>
          <cell r="AN47" t="str">
            <v/>
          </cell>
          <cell r="AO47"/>
          <cell r="AP47"/>
          <cell r="AQ47"/>
          <cell r="AR47" t="str">
            <v/>
          </cell>
          <cell r="AS47"/>
          <cell r="AT47"/>
          <cell r="AU47"/>
          <cell r="AV47" t="str">
            <v/>
          </cell>
          <cell r="AW47"/>
          <cell r="AX47"/>
          <cell r="AY47"/>
          <cell r="AZ47" t="str">
            <v/>
          </cell>
          <cell r="BA47"/>
          <cell r="BB47"/>
          <cell r="BC47"/>
          <cell r="BD47" t="str">
            <v/>
          </cell>
          <cell r="BE47"/>
          <cell r="BF47"/>
          <cell r="BG47"/>
          <cell r="BH47" t="str">
            <v/>
          </cell>
          <cell r="BI47"/>
          <cell r="BJ47"/>
          <cell r="BK47"/>
          <cell r="BL47" t="str">
            <v/>
          </cell>
          <cell r="BM47"/>
          <cell r="BN47"/>
          <cell r="BO47"/>
          <cell r="BP47" t="str">
            <v/>
          </cell>
          <cell r="BQ47"/>
          <cell r="BR47"/>
          <cell r="BS47"/>
          <cell r="BT47" t="str">
            <v/>
          </cell>
          <cell r="BU47"/>
          <cell r="BV47"/>
          <cell r="BW47"/>
          <cell r="BX47" t="str">
            <v/>
          </cell>
          <cell r="BY47"/>
          <cell r="BZ47"/>
          <cell r="CA47"/>
          <cell r="CB47" t="str">
            <v/>
          </cell>
          <cell r="CC47"/>
          <cell r="CD47"/>
          <cell r="CE47"/>
          <cell r="CF47" t="str">
            <v/>
          </cell>
          <cell r="CG47"/>
          <cell r="CH47"/>
          <cell r="CI47"/>
          <cell r="CJ47" t="str">
            <v/>
          </cell>
          <cell r="CK47"/>
          <cell r="CL47"/>
          <cell r="CM47"/>
          <cell r="CN47" t="str">
            <v/>
          </cell>
          <cell r="CO47"/>
          <cell r="CP47"/>
          <cell r="CQ47"/>
          <cell r="CR47" t="str">
            <v/>
          </cell>
          <cell r="CS47"/>
          <cell r="CT47"/>
          <cell r="CU47"/>
          <cell r="CV47" t="str">
            <v/>
          </cell>
          <cell r="CW47"/>
          <cell r="CX47"/>
          <cell r="CY47"/>
          <cell r="CZ47" t="str">
            <v/>
          </cell>
          <cell r="DA47"/>
          <cell r="DB47"/>
          <cell r="DC47"/>
          <cell r="DD47" t="str">
            <v/>
          </cell>
          <cell r="DE47"/>
          <cell r="DF47"/>
          <cell r="DG47"/>
          <cell r="DH47" t="str">
            <v/>
          </cell>
          <cell r="DI47"/>
          <cell r="DJ47"/>
          <cell r="DK47"/>
          <cell r="DL47" t="str">
            <v/>
          </cell>
          <cell r="DM47"/>
          <cell r="DN47"/>
          <cell r="DO47"/>
          <cell r="DP47" t="str">
            <v/>
          </cell>
          <cell r="DQ47"/>
          <cell r="DR47"/>
          <cell r="DS47"/>
          <cell r="DT47" t="str">
            <v/>
          </cell>
          <cell r="DU47"/>
          <cell r="DV47"/>
          <cell r="DW47"/>
          <cell r="DX47" t="str">
            <v/>
          </cell>
          <cell r="DY47"/>
          <cell r="DZ47"/>
          <cell r="EA47"/>
          <cell r="EB47" t="str">
            <v/>
          </cell>
          <cell r="EC47"/>
          <cell r="ED47"/>
          <cell r="EE47"/>
          <cell r="EF47" t="str">
            <v/>
          </cell>
          <cell r="EG47"/>
          <cell r="EH47"/>
          <cell r="EI47"/>
          <cell r="EJ47" t="str">
            <v/>
          </cell>
          <cell r="EK47"/>
          <cell r="EL47"/>
          <cell r="EM47"/>
          <cell r="EN47" t="str">
            <v/>
          </cell>
          <cell r="EO47">
            <v>70</v>
          </cell>
          <cell r="EP47">
            <v>134.2962962962963</v>
          </cell>
          <cell r="EQ47">
            <v>22</v>
          </cell>
          <cell r="ER47">
            <v>42.207407407407402</v>
          </cell>
        </row>
        <row r="48">
          <cell r="B48">
            <v>3096</v>
          </cell>
          <cell r="C48" t="str">
            <v>Spicy Matbucha</v>
          </cell>
          <cell r="D48" t="str">
            <v>Salad</v>
          </cell>
          <cell r="E48"/>
          <cell r="F48"/>
          <cell r="G48"/>
          <cell r="H48" t="str">
            <v/>
          </cell>
          <cell r="I48"/>
          <cell r="J48"/>
          <cell r="K48"/>
          <cell r="L48" t="str">
            <v/>
          </cell>
          <cell r="M48"/>
          <cell r="N48"/>
          <cell r="O48"/>
          <cell r="P48" t="str">
            <v/>
          </cell>
          <cell r="Q48"/>
          <cell r="R48"/>
          <cell r="S48"/>
          <cell r="T48" t="str">
            <v/>
          </cell>
          <cell r="U48"/>
          <cell r="V48"/>
          <cell r="W48"/>
          <cell r="X48" t="str">
            <v/>
          </cell>
          <cell r="Y48"/>
          <cell r="Z48"/>
          <cell r="AA48"/>
          <cell r="AB48" t="str">
            <v/>
          </cell>
          <cell r="AC48"/>
          <cell r="AD48"/>
          <cell r="AE48"/>
          <cell r="AF48" t="str">
            <v/>
          </cell>
          <cell r="AG48"/>
          <cell r="AH48"/>
          <cell r="AI48"/>
          <cell r="AJ48" t="str">
            <v/>
          </cell>
          <cell r="AK48"/>
          <cell r="AL48"/>
          <cell r="AM48"/>
          <cell r="AN48" t="str">
            <v/>
          </cell>
          <cell r="AO48"/>
          <cell r="AP48"/>
          <cell r="AQ48"/>
          <cell r="AR48" t="str">
            <v/>
          </cell>
          <cell r="AS48"/>
          <cell r="AT48"/>
          <cell r="AU48"/>
          <cell r="AV48" t="str">
            <v/>
          </cell>
          <cell r="AW48"/>
          <cell r="AX48"/>
          <cell r="AY48"/>
          <cell r="AZ48" t="str">
            <v/>
          </cell>
          <cell r="BA48"/>
          <cell r="BB48"/>
          <cell r="BC48"/>
          <cell r="BD48" t="str">
            <v/>
          </cell>
          <cell r="BE48"/>
          <cell r="BF48"/>
          <cell r="BG48"/>
          <cell r="BH48" t="str">
            <v/>
          </cell>
          <cell r="BI48"/>
          <cell r="BJ48"/>
          <cell r="BK48"/>
          <cell r="BL48" t="str">
            <v/>
          </cell>
          <cell r="BM48"/>
          <cell r="BN48"/>
          <cell r="BO48"/>
          <cell r="BP48" t="str">
            <v/>
          </cell>
          <cell r="BQ48"/>
          <cell r="BR48"/>
          <cell r="BS48"/>
          <cell r="BT48" t="str">
            <v/>
          </cell>
          <cell r="BU48"/>
          <cell r="BV48"/>
          <cell r="BW48"/>
          <cell r="BX48" t="str">
            <v/>
          </cell>
          <cell r="BY48"/>
          <cell r="BZ48"/>
          <cell r="CA48"/>
          <cell r="CB48" t="str">
            <v/>
          </cell>
          <cell r="CC48"/>
          <cell r="CD48"/>
          <cell r="CE48"/>
          <cell r="CF48" t="str">
            <v/>
          </cell>
          <cell r="CG48"/>
          <cell r="CH48"/>
          <cell r="CI48"/>
          <cell r="CJ48" t="str">
            <v/>
          </cell>
          <cell r="CK48"/>
          <cell r="CL48"/>
          <cell r="CM48"/>
          <cell r="CN48" t="str">
            <v/>
          </cell>
          <cell r="CO48"/>
          <cell r="CP48"/>
          <cell r="CQ48"/>
          <cell r="CR48" t="str">
            <v/>
          </cell>
          <cell r="CS48"/>
          <cell r="CT48"/>
          <cell r="CU48"/>
          <cell r="CV48" t="str">
            <v/>
          </cell>
          <cell r="CW48"/>
          <cell r="CX48"/>
          <cell r="CY48"/>
          <cell r="CZ48" t="str">
            <v/>
          </cell>
          <cell r="DA48"/>
          <cell r="DB48"/>
          <cell r="DC48"/>
          <cell r="DD48" t="str">
            <v/>
          </cell>
          <cell r="DE48"/>
          <cell r="DF48"/>
          <cell r="DG48"/>
          <cell r="DH48" t="str">
            <v/>
          </cell>
          <cell r="DI48"/>
          <cell r="DJ48"/>
          <cell r="DK48"/>
          <cell r="DL48" t="str">
            <v/>
          </cell>
          <cell r="DM48"/>
          <cell r="DN48"/>
          <cell r="DO48"/>
          <cell r="DP48" t="str">
            <v/>
          </cell>
          <cell r="DQ48"/>
          <cell r="DR48"/>
          <cell r="DS48"/>
          <cell r="DT48" t="str">
            <v/>
          </cell>
          <cell r="DU48"/>
          <cell r="DV48"/>
          <cell r="DW48"/>
          <cell r="DX48" t="str">
            <v/>
          </cell>
          <cell r="DY48"/>
          <cell r="DZ48"/>
          <cell r="EA48"/>
          <cell r="EB48" t="str">
            <v/>
          </cell>
          <cell r="EC48"/>
          <cell r="ED48"/>
          <cell r="EE48"/>
          <cell r="EF48" t="str">
            <v/>
          </cell>
          <cell r="EG48"/>
          <cell r="EH48"/>
          <cell r="EI48"/>
          <cell r="EJ48" t="str">
            <v/>
          </cell>
          <cell r="EK48"/>
          <cell r="EL48"/>
          <cell r="EM48"/>
          <cell r="EN48" t="str">
            <v/>
          </cell>
          <cell r="EO48">
            <v>0</v>
          </cell>
          <cell r="EP48">
            <v>0</v>
          </cell>
          <cell r="EQ48">
            <v>0</v>
          </cell>
          <cell r="ER48">
            <v>0</v>
          </cell>
        </row>
        <row r="49">
          <cell r="B49">
            <v>3160</v>
          </cell>
          <cell r="C49" t="str">
            <v>Kneidels</v>
          </cell>
          <cell r="D49" t="str">
            <v>Side</v>
          </cell>
          <cell r="E49">
            <v>18</v>
          </cell>
          <cell r="F49">
            <v>22.533333333333331</v>
          </cell>
          <cell r="G49">
            <v>11</v>
          </cell>
          <cell r="H49">
            <v>13.770370370370369</v>
          </cell>
          <cell r="I49">
            <v>25</v>
          </cell>
          <cell r="J49">
            <v>31.296296296296294</v>
          </cell>
          <cell r="K49"/>
          <cell r="L49" t="str">
            <v/>
          </cell>
          <cell r="M49">
            <v>24</v>
          </cell>
          <cell r="N49">
            <v>30.044444444444444</v>
          </cell>
          <cell r="O49">
            <v>12</v>
          </cell>
          <cell r="P49">
            <v>15.022222222222222</v>
          </cell>
          <cell r="Q49">
            <v>25</v>
          </cell>
          <cell r="R49">
            <v>31.296296296296294</v>
          </cell>
          <cell r="S49">
            <v>14</v>
          </cell>
          <cell r="T49">
            <v>17.525925925925925</v>
          </cell>
          <cell r="U49"/>
          <cell r="V49"/>
          <cell r="W49">
            <v>6</v>
          </cell>
          <cell r="X49">
            <v>7.5111111111111111</v>
          </cell>
          <cell r="Y49">
            <v>13</v>
          </cell>
          <cell r="Z49">
            <v>16.274074074074072</v>
          </cell>
          <cell r="AA49"/>
          <cell r="AB49" t="str">
            <v/>
          </cell>
          <cell r="AC49"/>
          <cell r="AD49"/>
          <cell r="AE49">
            <v>2</v>
          </cell>
          <cell r="AF49">
            <v>2.5037037037037035</v>
          </cell>
          <cell r="AG49"/>
          <cell r="AH49"/>
          <cell r="AI49">
            <v>2</v>
          </cell>
          <cell r="AJ49">
            <v>2.5037037037037035</v>
          </cell>
          <cell r="AK49"/>
          <cell r="AL49"/>
          <cell r="AM49"/>
          <cell r="AN49" t="str">
            <v/>
          </cell>
          <cell r="AO49"/>
          <cell r="AP49"/>
          <cell r="AQ49"/>
          <cell r="AR49" t="str">
            <v/>
          </cell>
          <cell r="AS49"/>
          <cell r="AT49"/>
          <cell r="AU49"/>
          <cell r="AV49" t="str">
            <v/>
          </cell>
          <cell r="AW49"/>
          <cell r="AX49"/>
          <cell r="AY49"/>
          <cell r="AZ49" t="str">
            <v/>
          </cell>
          <cell r="BA49"/>
          <cell r="BB49"/>
          <cell r="BC49"/>
          <cell r="BD49" t="str">
            <v/>
          </cell>
          <cell r="BE49"/>
          <cell r="BF49"/>
          <cell r="BG49"/>
          <cell r="BH49" t="str">
            <v/>
          </cell>
          <cell r="BI49"/>
          <cell r="BJ49"/>
          <cell r="BK49"/>
          <cell r="BL49" t="str">
            <v/>
          </cell>
          <cell r="BM49"/>
          <cell r="BN49"/>
          <cell r="BO49"/>
          <cell r="BP49" t="str">
            <v/>
          </cell>
          <cell r="BQ49"/>
          <cell r="BR49"/>
          <cell r="BS49"/>
          <cell r="BT49" t="str">
            <v/>
          </cell>
          <cell r="BU49"/>
          <cell r="BV49"/>
          <cell r="BW49"/>
          <cell r="BX49" t="str">
            <v/>
          </cell>
          <cell r="BY49"/>
          <cell r="BZ49"/>
          <cell r="CA49"/>
          <cell r="CB49" t="str">
            <v/>
          </cell>
          <cell r="CC49"/>
          <cell r="CD49"/>
          <cell r="CE49"/>
          <cell r="CF49" t="str">
            <v/>
          </cell>
          <cell r="CG49"/>
          <cell r="CH49"/>
          <cell r="CI49"/>
          <cell r="CJ49" t="str">
            <v/>
          </cell>
          <cell r="CK49"/>
          <cell r="CL49"/>
          <cell r="CM49"/>
          <cell r="CN49" t="str">
            <v/>
          </cell>
          <cell r="CO49"/>
          <cell r="CP49"/>
          <cell r="CQ49"/>
          <cell r="CR49" t="str">
            <v/>
          </cell>
          <cell r="CS49"/>
          <cell r="CT49"/>
          <cell r="CU49"/>
          <cell r="CV49" t="str">
            <v/>
          </cell>
          <cell r="CW49"/>
          <cell r="CX49"/>
          <cell r="CY49"/>
          <cell r="CZ49" t="str">
            <v/>
          </cell>
          <cell r="DA49"/>
          <cell r="DB49"/>
          <cell r="DC49"/>
          <cell r="DD49" t="str">
            <v/>
          </cell>
          <cell r="DE49"/>
          <cell r="DF49"/>
          <cell r="DG49"/>
          <cell r="DH49" t="str">
            <v/>
          </cell>
          <cell r="DI49"/>
          <cell r="DJ49"/>
          <cell r="DK49"/>
          <cell r="DL49" t="str">
            <v/>
          </cell>
          <cell r="DM49"/>
          <cell r="DN49"/>
          <cell r="DO49"/>
          <cell r="DP49" t="str">
            <v/>
          </cell>
          <cell r="DQ49"/>
          <cell r="DR49"/>
          <cell r="DS49"/>
          <cell r="DT49" t="str">
            <v/>
          </cell>
          <cell r="DU49"/>
          <cell r="DV49"/>
          <cell r="DW49"/>
          <cell r="DX49" t="str">
            <v/>
          </cell>
          <cell r="DY49"/>
          <cell r="DZ49"/>
          <cell r="EA49"/>
          <cell r="EB49" t="str">
            <v/>
          </cell>
          <cell r="EC49"/>
          <cell r="ED49"/>
          <cell r="EE49"/>
          <cell r="EF49" t="str">
            <v/>
          </cell>
          <cell r="EG49"/>
          <cell r="EH49"/>
          <cell r="EI49"/>
          <cell r="EJ49" t="str">
            <v/>
          </cell>
          <cell r="EK49"/>
          <cell r="EL49"/>
          <cell r="EM49"/>
          <cell r="EN49" t="str">
            <v/>
          </cell>
          <cell r="EO49">
            <v>105</v>
          </cell>
          <cell r="EP49">
            <v>131.44444444444443</v>
          </cell>
          <cell r="EQ49">
            <v>47</v>
          </cell>
          <cell r="ER49">
            <v>58.837037037037042</v>
          </cell>
        </row>
        <row r="50">
          <cell r="B50">
            <v>3199</v>
          </cell>
          <cell r="C50" t="str">
            <v>Courgette Kugel</v>
          </cell>
          <cell r="D50" t="str">
            <v>Kugel</v>
          </cell>
          <cell r="E50"/>
          <cell r="F50"/>
          <cell r="G50"/>
          <cell r="H50" t="str">
            <v/>
          </cell>
          <cell r="I50"/>
          <cell r="J50"/>
          <cell r="K50"/>
          <cell r="L50" t="str">
            <v/>
          </cell>
          <cell r="M50"/>
          <cell r="N50"/>
          <cell r="O50"/>
          <cell r="P50" t="str">
            <v/>
          </cell>
          <cell r="Q50"/>
          <cell r="R50"/>
          <cell r="S50"/>
          <cell r="T50" t="str">
            <v/>
          </cell>
          <cell r="U50">
            <v>15</v>
          </cell>
          <cell r="V50">
            <v>44.333333333333336</v>
          </cell>
          <cell r="W50"/>
          <cell r="X50" t="str">
            <v/>
          </cell>
          <cell r="Y50">
            <v>15</v>
          </cell>
          <cell r="Z50">
            <v>44.333333333333336</v>
          </cell>
          <cell r="AA50">
            <v>10</v>
          </cell>
          <cell r="AB50">
            <v>29.555555555555557</v>
          </cell>
          <cell r="AC50"/>
          <cell r="AD50"/>
          <cell r="AE50"/>
          <cell r="AF50" t="str">
            <v/>
          </cell>
          <cell r="AG50"/>
          <cell r="AH50"/>
          <cell r="AI50">
            <v>9</v>
          </cell>
          <cell r="AJ50">
            <v>26.6</v>
          </cell>
          <cell r="AK50"/>
          <cell r="AL50"/>
          <cell r="AM50"/>
          <cell r="AN50" t="str">
            <v/>
          </cell>
          <cell r="AO50"/>
          <cell r="AP50"/>
          <cell r="AQ50"/>
          <cell r="AR50" t="str">
            <v/>
          </cell>
          <cell r="AS50"/>
          <cell r="AT50"/>
          <cell r="AU50"/>
          <cell r="AV50" t="str">
            <v/>
          </cell>
          <cell r="AW50"/>
          <cell r="AX50"/>
          <cell r="AY50"/>
          <cell r="AZ50" t="str">
            <v/>
          </cell>
          <cell r="BA50"/>
          <cell r="BB50"/>
          <cell r="BC50"/>
          <cell r="BD50" t="str">
            <v/>
          </cell>
          <cell r="BE50"/>
          <cell r="BF50"/>
          <cell r="BG50"/>
          <cell r="BH50" t="str">
            <v/>
          </cell>
          <cell r="BI50"/>
          <cell r="BJ50"/>
          <cell r="BK50"/>
          <cell r="BL50" t="str">
            <v/>
          </cell>
          <cell r="BM50"/>
          <cell r="BN50"/>
          <cell r="BO50"/>
          <cell r="BP50" t="str">
            <v/>
          </cell>
          <cell r="BQ50"/>
          <cell r="BR50"/>
          <cell r="BS50"/>
          <cell r="BT50" t="str">
            <v/>
          </cell>
          <cell r="BU50"/>
          <cell r="BV50"/>
          <cell r="BW50"/>
          <cell r="BX50" t="str">
            <v/>
          </cell>
          <cell r="BY50"/>
          <cell r="BZ50"/>
          <cell r="CA50"/>
          <cell r="CB50" t="str">
            <v/>
          </cell>
          <cell r="CC50"/>
          <cell r="CD50"/>
          <cell r="CE50"/>
          <cell r="CF50" t="str">
            <v/>
          </cell>
          <cell r="CG50"/>
          <cell r="CH50"/>
          <cell r="CI50"/>
          <cell r="CJ50" t="str">
            <v/>
          </cell>
          <cell r="CK50"/>
          <cell r="CL50"/>
          <cell r="CM50"/>
          <cell r="CN50" t="str">
            <v/>
          </cell>
          <cell r="CO50"/>
          <cell r="CP50"/>
          <cell r="CQ50"/>
          <cell r="CR50" t="str">
            <v/>
          </cell>
          <cell r="CS50"/>
          <cell r="CT50"/>
          <cell r="CU50"/>
          <cell r="CV50" t="str">
            <v/>
          </cell>
          <cell r="CW50"/>
          <cell r="CX50"/>
          <cell r="CY50"/>
          <cell r="CZ50" t="str">
            <v/>
          </cell>
          <cell r="DA50"/>
          <cell r="DB50"/>
          <cell r="DC50"/>
          <cell r="DD50" t="str">
            <v/>
          </cell>
          <cell r="DE50"/>
          <cell r="DF50"/>
          <cell r="DG50"/>
          <cell r="DH50" t="str">
            <v/>
          </cell>
          <cell r="DI50"/>
          <cell r="DJ50"/>
          <cell r="DK50"/>
          <cell r="DL50" t="str">
            <v/>
          </cell>
          <cell r="DM50"/>
          <cell r="DN50"/>
          <cell r="DO50"/>
          <cell r="DP50" t="str">
            <v/>
          </cell>
          <cell r="DQ50"/>
          <cell r="DR50"/>
          <cell r="DS50"/>
          <cell r="DT50" t="str">
            <v/>
          </cell>
          <cell r="DU50"/>
          <cell r="DV50"/>
          <cell r="DW50"/>
          <cell r="DX50" t="str">
            <v/>
          </cell>
          <cell r="DY50"/>
          <cell r="DZ50"/>
          <cell r="EA50"/>
          <cell r="EB50" t="str">
            <v/>
          </cell>
          <cell r="EC50"/>
          <cell r="ED50"/>
          <cell r="EE50"/>
          <cell r="EF50" t="str">
            <v/>
          </cell>
          <cell r="EG50"/>
          <cell r="EH50"/>
          <cell r="EI50"/>
          <cell r="EJ50" t="str">
            <v/>
          </cell>
          <cell r="EK50"/>
          <cell r="EL50"/>
          <cell r="EM50"/>
          <cell r="EN50" t="str">
            <v/>
          </cell>
          <cell r="EO50">
            <v>30</v>
          </cell>
          <cell r="EP50">
            <v>88.666666666666671</v>
          </cell>
          <cell r="EQ50">
            <v>19</v>
          </cell>
          <cell r="ER50">
            <v>56.155555555555559</v>
          </cell>
        </row>
        <row r="51">
          <cell r="B51">
            <v>3254</v>
          </cell>
          <cell r="C51" t="str">
            <v>Potato Latkes 4'S</v>
          </cell>
          <cell r="D51" t="str">
            <v>Side</v>
          </cell>
          <cell r="E51">
            <v>10</v>
          </cell>
          <cell r="F51">
            <v>25.851851851851851</v>
          </cell>
          <cell r="G51"/>
          <cell r="H51" t="str">
            <v/>
          </cell>
          <cell r="I51">
            <v>10</v>
          </cell>
          <cell r="J51">
            <v>25.851851851851851</v>
          </cell>
          <cell r="K51">
            <v>10</v>
          </cell>
          <cell r="L51">
            <v>25.851851851851851</v>
          </cell>
          <cell r="M51">
            <v>10</v>
          </cell>
          <cell r="N51">
            <v>25.851851851851851</v>
          </cell>
          <cell r="O51">
            <v>1</v>
          </cell>
          <cell r="P51">
            <v>2.585185185185185</v>
          </cell>
          <cell r="Q51">
            <v>10</v>
          </cell>
          <cell r="R51">
            <v>25.851851851851851</v>
          </cell>
          <cell r="S51">
            <v>7</v>
          </cell>
          <cell r="T51">
            <v>18.096296296296295</v>
          </cell>
          <cell r="U51">
            <v>8</v>
          </cell>
          <cell r="V51">
            <v>20.68148148148148</v>
          </cell>
          <cell r="W51"/>
          <cell r="X51" t="str">
            <v/>
          </cell>
          <cell r="Y51">
            <v>8</v>
          </cell>
          <cell r="Z51">
            <v>20.68148148148148</v>
          </cell>
          <cell r="AA51">
            <v>11</v>
          </cell>
          <cell r="AB51">
            <v>28.437037037037037</v>
          </cell>
          <cell r="AC51"/>
          <cell r="AD51"/>
          <cell r="AE51">
            <v>6</v>
          </cell>
          <cell r="AF51">
            <v>15.511111111111109</v>
          </cell>
          <cell r="AG51"/>
          <cell r="AH51"/>
          <cell r="AI51"/>
          <cell r="AJ51" t="str">
            <v/>
          </cell>
          <cell r="AK51"/>
          <cell r="AL51"/>
          <cell r="AM51"/>
          <cell r="AN51" t="str">
            <v/>
          </cell>
          <cell r="AO51"/>
          <cell r="AP51"/>
          <cell r="AQ51"/>
          <cell r="AR51" t="str">
            <v/>
          </cell>
          <cell r="AS51"/>
          <cell r="AT51"/>
          <cell r="AU51"/>
          <cell r="AV51" t="str">
            <v/>
          </cell>
          <cell r="AW51"/>
          <cell r="AX51"/>
          <cell r="AY51"/>
          <cell r="AZ51" t="str">
            <v/>
          </cell>
          <cell r="BA51"/>
          <cell r="BB51"/>
          <cell r="BC51"/>
          <cell r="BD51" t="str">
            <v/>
          </cell>
          <cell r="BE51"/>
          <cell r="BF51"/>
          <cell r="BG51"/>
          <cell r="BH51" t="str">
            <v/>
          </cell>
          <cell r="BI51"/>
          <cell r="BJ51"/>
          <cell r="BK51"/>
          <cell r="BL51" t="str">
            <v/>
          </cell>
          <cell r="BM51"/>
          <cell r="BN51"/>
          <cell r="BO51"/>
          <cell r="BP51" t="str">
            <v/>
          </cell>
          <cell r="BQ51"/>
          <cell r="BR51"/>
          <cell r="BS51"/>
          <cell r="BT51" t="str">
            <v/>
          </cell>
          <cell r="BU51"/>
          <cell r="BV51"/>
          <cell r="BW51"/>
          <cell r="BX51" t="str">
            <v/>
          </cell>
          <cell r="BY51"/>
          <cell r="BZ51"/>
          <cell r="CA51"/>
          <cell r="CB51" t="str">
            <v/>
          </cell>
          <cell r="CC51"/>
          <cell r="CD51"/>
          <cell r="CE51"/>
          <cell r="CF51" t="str">
            <v/>
          </cell>
          <cell r="CG51"/>
          <cell r="CH51"/>
          <cell r="CI51"/>
          <cell r="CJ51" t="str">
            <v/>
          </cell>
          <cell r="CK51"/>
          <cell r="CL51"/>
          <cell r="CM51"/>
          <cell r="CN51" t="str">
            <v/>
          </cell>
          <cell r="CO51"/>
          <cell r="CP51"/>
          <cell r="CQ51"/>
          <cell r="CR51" t="str">
            <v/>
          </cell>
          <cell r="CS51"/>
          <cell r="CT51"/>
          <cell r="CU51"/>
          <cell r="CV51" t="str">
            <v/>
          </cell>
          <cell r="CW51"/>
          <cell r="CX51"/>
          <cell r="CY51"/>
          <cell r="CZ51" t="str">
            <v/>
          </cell>
          <cell r="DA51"/>
          <cell r="DB51"/>
          <cell r="DC51"/>
          <cell r="DD51" t="str">
            <v/>
          </cell>
          <cell r="DE51"/>
          <cell r="DF51"/>
          <cell r="DG51"/>
          <cell r="DH51" t="str">
            <v/>
          </cell>
          <cell r="DI51"/>
          <cell r="DJ51"/>
          <cell r="DK51"/>
          <cell r="DL51" t="str">
            <v/>
          </cell>
          <cell r="DM51"/>
          <cell r="DN51"/>
          <cell r="DO51"/>
          <cell r="DP51" t="str">
            <v/>
          </cell>
          <cell r="DQ51"/>
          <cell r="DR51"/>
          <cell r="DS51"/>
          <cell r="DT51" t="str">
            <v/>
          </cell>
          <cell r="DU51"/>
          <cell r="DV51"/>
          <cell r="DW51"/>
          <cell r="DX51" t="str">
            <v/>
          </cell>
          <cell r="DY51"/>
          <cell r="DZ51"/>
          <cell r="EA51"/>
          <cell r="EB51" t="str">
            <v/>
          </cell>
          <cell r="EC51"/>
          <cell r="ED51"/>
          <cell r="EE51"/>
          <cell r="EF51" t="str">
            <v/>
          </cell>
          <cell r="EG51"/>
          <cell r="EH51"/>
          <cell r="EI51"/>
          <cell r="EJ51" t="str">
            <v/>
          </cell>
          <cell r="EK51"/>
          <cell r="EL51"/>
          <cell r="EM51"/>
          <cell r="EN51" t="str">
            <v/>
          </cell>
          <cell r="EO51">
            <v>56</v>
          </cell>
          <cell r="EP51">
            <v>144.77037037037036</v>
          </cell>
          <cell r="EQ51">
            <v>35</v>
          </cell>
          <cell r="ER51">
            <v>90.481481481481481</v>
          </cell>
        </row>
        <row r="52">
          <cell r="B52">
            <v>3284</v>
          </cell>
          <cell r="C52" t="str">
            <v>Grilled Pargiot Sandwich</v>
          </cell>
          <cell r="D52" t="str">
            <v>Sandwich</v>
          </cell>
          <cell r="E52">
            <v>10</v>
          </cell>
          <cell r="F52">
            <v>29.555555555555557</v>
          </cell>
          <cell r="G52"/>
          <cell r="H52" t="str">
            <v/>
          </cell>
          <cell r="I52">
            <v>10</v>
          </cell>
          <cell r="J52">
            <v>29.555555555555557</v>
          </cell>
          <cell r="K52"/>
          <cell r="L52" t="str">
            <v/>
          </cell>
          <cell r="M52">
            <v>15</v>
          </cell>
          <cell r="N52">
            <v>44.333333333333336</v>
          </cell>
          <cell r="O52"/>
          <cell r="P52" t="str">
            <v/>
          </cell>
          <cell r="Q52">
            <v>10</v>
          </cell>
          <cell r="R52">
            <v>29.555555555555557</v>
          </cell>
          <cell r="S52"/>
          <cell r="T52" t="str">
            <v/>
          </cell>
          <cell r="U52">
            <v>10</v>
          </cell>
          <cell r="V52">
            <v>29.555555555555557</v>
          </cell>
          <cell r="W52"/>
          <cell r="X52" t="str">
            <v/>
          </cell>
          <cell r="Y52">
            <v>10</v>
          </cell>
          <cell r="Z52">
            <v>29.555555555555557</v>
          </cell>
          <cell r="AA52"/>
          <cell r="AB52" t="str">
            <v/>
          </cell>
          <cell r="AC52"/>
          <cell r="AD52"/>
          <cell r="AE52"/>
          <cell r="AF52" t="str">
            <v/>
          </cell>
          <cell r="AG52"/>
          <cell r="AH52"/>
          <cell r="AI52"/>
          <cell r="AJ52" t="str">
            <v/>
          </cell>
          <cell r="AK52"/>
          <cell r="AL52"/>
          <cell r="AM52"/>
          <cell r="AN52" t="str">
            <v/>
          </cell>
          <cell r="AO52"/>
          <cell r="AP52"/>
          <cell r="AQ52"/>
          <cell r="AR52" t="str">
            <v/>
          </cell>
          <cell r="AS52"/>
          <cell r="AT52"/>
          <cell r="AU52"/>
          <cell r="AV52" t="str">
            <v/>
          </cell>
          <cell r="AW52"/>
          <cell r="AX52"/>
          <cell r="AY52"/>
          <cell r="AZ52" t="str">
            <v/>
          </cell>
          <cell r="BA52"/>
          <cell r="BB52"/>
          <cell r="BC52"/>
          <cell r="BD52" t="str">
            <v/>
          </cell>
          <cell r="BE52"/>
          <cell r="BF52"/>
          <cell r="BG52"/>
          <cell r="BH52" t="str">
            <v/>
          </cell>
          <cell r="BI52"/>
          <cell r="BJ52"/>
          <cell r="BK52"/>
          <cell r="BL52" t="str">
            <v/>
          </cell>
          <cell r="BM52"/>
          <cell r="BN52"/>
          <cell r="BO52"/>
          <cell r="BP52" t="str">
            <v/>
          </cell>
          <cell r="BQ52"/>
          <cell r="BR52"/>
          <cell r="BS52"/>
          <cell r="BT52" t="str">
            <v/>
          </cell>
          <cell r="BU52"/>
          <cell r="BV52"/>
          <cell r="BW52"/>
          <cell r="BX52" t="str">
            <v/>
          </cell>
          <cell r="BY52"/>
          <cell r="BZ52"/>
          <cell r="CA52"/>
          <cell r="CB52" t="str">
            <v/>
          </cell>
          <cell r="CC52"/>
          <cell r="CD52"/>
          <cell r="CE52"/>
          <cell r="CF52" t="str">
            <v/>
          </cell>
          <cell r="CG52"/>
          <cell r="CH52"/>
          <cell r="CI52"/>
          <cell r="CJ52" t="str">
            <v/>
          </cell>
          <cell r="CK52"/>
          <cell r="CL52"/>
          <cell r="CM52"/>
          <cell r="CN52" t="str">
            <v/>
          </cell>
          <cell r="CO52"/>
          <cell r="CP52"/>
          <cell r="CQ52"/>
          <cell r="CR52" t="str">
            <v/>
          </cell>
          <cell r="CS52"/>
          <cell r="CT52"/>
          <cell r="CU52"/>
          <cell r="CV52" t="str">
            <v/>
          </cell>
          <cell r="CW52"/>
          <cell r="CX52"/>
          <cell r="CY52"/>
          <cell r="CZ52" t="str">
            <v/>
          </cell>
          <cell r="DA52"/>
          <cell r="DB52"/>
          <cell r="DC52"/>
          <cell r="DD52" t="str">
            <v/>
          </cell>
          <cell r="DE52"/>
          <cell r="DF52"/>
          <cell r="DG52"/>
          <cell r="DH52" t="str">
            <v/>
          </cell>
          <cell r="DI52"/>
          <cell r="DJ52"/>
          <cell r="DK52"/>
          <cell r="DL52" t="str">
            <v/>
          </cell>
          <cell r="DM52"/>
          <cell r="DN52"/>
          <cell r="DO52"/>
          <cell r="DP52" t="str">
            <v/>
          </cell>
          <cell r="DQ52"/>
          <cell r="DR52"/>
          <cell r="DS52"/>
          <cell r="DT52" t="str">
            <v/>
          </cell>
          <cell r="DU52"/>
          <cell r="DV52"/>
          <cell r="DW52"/>
          <cell r="DX52" t="str">
            <v/>
          </cell>
          <cell r="DY52"/>
          <cell r="DZ52"/>
          <cell r="EA52"/>
          <cell r="EB52" t="str">
            <v/>
          </cell>
          <cell r="EC52"/>
          <cell r="ED52"/>
          <cell r="EE52"/>
          <cell r="EF52" t="str">
            <v/>
          </cell>
          <cell r="EG52"/>
          <cell r="EH52"/>
          <cell r="EI52"/>
          <cell r="EJ52" t="str">
            <v/>
          </cell>
          <cell r="EK52"/>
          <cell r="EL52"/>
          <cell r="EM52"/>
          <cell r="EN52" t="str">
            <v/>
          </cell>
          <cell r="EO52">
            <v>65</v>
          </cell>
          <cell r="EP52">
            <v>192.11111111111109</v>
          </cell>
          <cell r="EQ52">
            <v>0</v>
          </cell>
          <cell r="ER52">
            <v>0</v>
          </cell>
        </row>
        <row r="53">
          <cell r="B53">
            <v>3602</v>
          </cell>
          <cell r="C53" t="str">
            <v>Teriyaki Stir Fry</v>
          </cell>
          <cell r="D53" t="str">
            <v>Main</v>
          </cell>
          <cell r="E53">
            <v>12</v>
          </cell>
          <cell r="F53">
            <v>44.355555555555554</v>
          </cell>
          <cell r="G53"/>
          <cell r="H53" t="str">
            <v/>
          </cell>
          <cell r="I53">
            <v>14</v>
          </cell>
          <cell r="J53">
            <v>51.748148148148147</v>
          </cell>
          <cell r="K53">
            <v>1</v>
          </cell>
          <cell r="L53">
            <v>3.6962962962962962</v>
          </cell>
          <cell r="M53">
            <v>15</v>
          </cell>
          <cell r="N53">
            <v>55.444444444444443</v>
          </cell>
          <cell r="O53"/>
          <cell r="P53" t="str">
            <v/>
          </cell>
          <cell r="Q53">
            <v>14</v>
          </cell>
          <cell r="R53">
            <v>51.748148148148147</v>
          </cell>
          <cell r="S53">
            <v>14</v>
          </cell>
          <cell r="T53">
            <v>51.748148148148147</v>
          </cell>
          <cell r="U53">
            <v>8</v>
          </cell>
          <cell r="V53">
            <v>29.57037037037037</v>
          </cell>
          <cell r="W53"/>
          <cell r="X53" t="str">
            <v/>
          </cell>
          <cell r="Y53">
            <v>7</v>
          </cell>
          <cell r="Z53">
            <v>25.874074074074073</v>
          </cell>
          <cell r="AA53">
            <v>17</v>
          </cell>
          <cell r="AB53">
            <v>62.837037037037035</v>
          </cell>
          <cell r="AC53"/>
          <cell r="AD53"/>
          <cell r="AE53"/>
          <cell r="AF53" t="str">
            <v/>
          </cell>
          <cell r="AG53"/>
          <cell r="AH53"/>
          <cell r="AI53"/>
          <cell r="AJ53" t="str">
            <v/>
          </cell>
          <cell r="AK53"/>
          <cell r="AL53"/>
          <cell r="AM53"/>
          <cell r="AN53" t="str">
            <v/>
          </cell>
          <cell r="AO53"/>
          <cell r="AP53"/>
          <cell r="AQ53"/>
          <cell r="AR53" t="str">
            <v/>
          </cell>
          <cell r="AS53"/>
          <cell r="AT53"/>
          <cell r="AU53"/>
          <cell r="AV53" t="str">
            <v/>
          </cell>
          <cell r="AW53"/>
          <cell r="AX53"/>
          <cell r="AY53"/>
          <cell r="AZ53" t="str">
            <v/>
          </cell>
          <cell r="BA53"/>
          <cell r="BB53"/>
          <cell r="BC53"/>
          <cell r="BD53" t="str">
            <v/>
          </cell>
          <cell r="BE53"/>
          <cell r="BF53"/>
          <cell r="BG53"/>
          <cell r="BH53" t="str">
            <v/>
          </cell>
          <cell r="BI53"/>
          <cell r="BJ53"/>
          <cell r="BK53"/>
          <cell r="BL53" t="str">
            <v/>
          </cell>
          <cell r="BM53"/>
          <cell r="BN53"/>
          <cell r="BO53"/>
          <cell r="BP53" t="str">
            <v/>
          </cell>
          <cell r="BQ53"/>
          <cell r="BR53"/>
          <cell r="BS53"/>
          <cell r="BT53" t="str">
            <v/>
          </cell>
          <cell r="BU53"/>
          <cell r="BV53"/>
          <cell r="BW53"/>
          <cell r="BX53" t="str">
            <v/>
          </cell>
          <cell r="BY53"/>
          <cell r="BZ53"/>
          <cell r="CA53"/>
          <cell r="CB53" t="str">
            <v/>
          </cell>
          <cell r="CC53"/>
          <cell r="CD53"/>
          <cell r="CE53"/>
          <cell r="CF53" t="str">
            <v/>
          </cell>
          <cell r="CG53"/>
          <cell r="CH53"/>
          <cell r="CI53"/>
          <cell r="CJ53" t="str">
            <v/>
          </cell>
          <cell r="CK53"/>
          <cell r="CL53"/>
          <cell r="CM53"/>
          <cell r="CN53" t="str">
            <v/>
          </cell>
          <cell r="CO53"/>
          <cell r="CP53"/>
          <cell r="CQ53"/>
          <cell r="CR53" t="str">
            <v/>
          </cell>
          <cell r="CS53"/>
          <cell r="CT53"/>
          <cell r="CU53"/>
          <cell r="CV53" t="str">
            <v/>
          </cell>
          <cell r="CW53"/>
          <cell r="CX53"/>
          <cell r="CY53"/>
          <cell r="CZ53" t="str">
            <v/>
          </cell>
          <cell r="DA53"/>
          <cell r="DB53"/>
          <cell r="DC53"/>
          <cell r="DD53" t="str">
            <v/>
          </cell>
          <cell r="DE53"/>
          <cell r="DF53"/>
          <cell r="DG53"/>
          <cell r="DH53" t="str">
            <v/>
          </cell>
          <cell r="DI53"/>
          <cell r="DJ53"/>
          <cell r="DK53"/>
          <cell r="DL53" t="str">
            <v/>
          </cell>
          <cell r="DM53"/>
          <cell r="DN53"/>
          <cell r="DO53"/>
          <cell r="DP53" t="str">
            <v/>
          </cell>
          <cell r="DQ53"/>
          <cell r="DR53"/>
          <cell r="DS53"/>
          <cell r="DT53" t="str">
            <v/>
          </cell>
          <cell r="DU53"/>
          <cell r="DV53"/>
          <cell r="DW53"/>
          <cell r="DX53" t="str">
            <v/>
          </cell>
          <cell r="DY53"/>
          <cell r="DZ53"/>
          <cell r="EA53"/>
          <cell r="EB53" t="str">
            <v/>
          </cell>
          <cell r="EC53"/>
          <cell r="ED53"/>
          <cell r="EE53"/>
          <cell r="EF53" t="str">
            <v/>
          </cell>
          <cell r="EG53"/>
          <cell r="EH53"/>
          <cell r="EI53"/>
          <cell r="EJ53" t="str">
            <v/>
          </cell>
          <cell r="EK53"/>
          <cell r="EL53"/>
          <cell r="EM53"/>
          <cell r="EN53" t="str">
            <v/>
          </cell>
          <cell r="EO53">
            <v>70</v>
          </cell>
          <cell r="EP53">
            <v>258.7407407407407</v>
          </cell>
          <cell r="EQ53">
            <v>32</v>
          </cell>
          <cell r="ER53">
            <v>118.28148148148148</v>
          </cell>
        </row>
        <row r="54">
          <cell r="B54">
            <v>3606</v>
          </cell>
          <cell r="C54" t="str">
            <v>Teriyaki Salmon Meal</v>
          </cell>
          <cell r="D54" t="str">
            <v>Main</v>
          </cell>
          <cell r="E54"/>
          <cell r="F54"/>
          <cell r="G54"/>
          <cell r="H54" t="str">
            <v/>
          </cell>
          <cell r="I54"/>
          <cell r="J54"/>
          <cell r="K54"/>
          <cell r="L54" t="str">
            <v/>
          </cell>
          <cell r="M54"/>
          <cell r="N54"/>
          <cell r="O54"/>
          <cell r="P54" t="str">
            <v/>
          </cell>
          <cell r="Q54"/>
          <cell r="R54"/>
          <cell r="S54"/>
          <cell r="T54" t="str">
            <v/>
          </cell>
          <cell r="U54"/>
          <cell r="V54"/>
          <cell r="W54"/>
          <cell r="X54" t="str">
            <v/>
          </cell>
          <cell r="Y54"/>
          <cell r="Z54"/>
          <cell r="AA54"/>
          <cell r="AB54" t="str">
            <v/>
          </cell>
          <cell r="AC54"/>
          <cell r="AD54"/>
          <cell r="AE54"/>
          <cell r="AF54" t="str">
            <v/>
          </cell>
          <cell r="AG54"/>
          <cell r="AH54"/>
          <cell r="AI54"/>
          <cell r="AJ54" t="str">
            <v/>
          </cell>
          <cell r="AK54"/>
          <cell r="AL54"/>
          <cell r="AM54"/>
          <cell r="AN54" t="str">
            <v/>
          </cell>
          <cell r="AO54"/>
          <cell r="AP54"/>
          <cell r="AQ54"/>
          <cell r="AR54" t="str">
            <v/>
          </cell>
          <cell r="AS54"/>
          <cell r="AT54"/>
          <cell r="AU54"/>
          <cell r="AV54" t="str">
            <v/>
          </cell>
          <cell r="AW54"/>
          <cell r="AX54"/>
          <cell r="AY54"/>
          <cell r="AZ54" t="str">
            <v/>
          </cell>
          <cell r="BA54"/>
          <cell r="BB54"/>
          <cell r="BC54"/>
          <cell r="BD54" t="str">
            <v/>
          </cell>
          <cell r="BE54"/>
          <cell r="BF54"/>
          <cell r="BG54"/>
          <cell r="BH54" t="str">
            <v/>
          </cell>
          <cell r="BI54"/>
          <cell r="BJ54"/>
          <cell r="BK54"/>
          <cell r="BL54" t="str">
            <v/>
          </cell>
          <cell r="BM54"/>
          <cell r="BN54"/>
          <cell r="BO54"/>
          <cell r="BP54" t="str">
            <v/>
          </cell>
          <cell r="BQ54"/>
          <cell r="BR54"/>
          <cell r="BS54"/>
          <cell r="BT54" t="str">
            <v/>
          </cell>
          <cell r="BU54"/>
          <cell r="BV54"/>
          <cell r="BW54"/>
          <cell r="BX54" t="str">
            <v/>
          </cell>
          <cell r="BY54"/>
          <cell r="BZ54"/>
          <cell r="CA54"/>
          <cell r="CB54" t="str">
            <v/>
          </cell>
          <cell r="CC54"/>
          <cell r="CD54"/>
          <cell r="CE54"/>
          <cell r="CF54" t="str">
            <v/>
          </cell>
          <cell r="CG54"/>
          <cell r="CH54"/>
          <cell r="CI54"/>
          <cell r="CJ54" t="str">
            <v/>
          </cell>
          <cell r="CK54"/>
          <cell r="CL54"/>
          <cell r="CM54"/>
          <cell r="CN54" t="str">
            <v/>
          </cell>
          <cell r="CO54"/>
          <cell r="CP54"/>
          <cell r="CQ54"/>
          <cell r="CR54" t="str">
            <v/>
          </cell>
          <cell r="CS54"/>
          <cell r="CT54"/>
          <cell r="CU54"/>
          <cell r="CV54" t="str">
            <v/>
          </cell>
          <cell r="CW54"/>
          <cell r="CX54"/>
          <cell r="CY54"/>
          <cell r="CZ54" t="str">
            <v/>
          </cell>
          <cell r="DA54"/>
          <cell r="DB54"/>
          <cell r="DC54"/>
          <cell r="DD54" t="str">
            <v/>
          </cell>
          <cell r="DE54"/>
          <cell r="DF54"/>
          <cell r="DG54"/>
          <cell r="DH54" t="str">
            <v/>
          </cell>
          <cell r="DI54"/>
          <cell r="DJ54"/>
          <cell r="DK54"/>
          <cell r="DL54" t="str">
            <v/>
          </cell>
          <cell r="DM54"/>
          <cell r="DN54"/>
          <cell r="DO54"/>
          <cell r="DP54" t="str">
            <v/>
          </cell>
          <cell r="DQ54"/>
          <cell r="DR54"/>
          <cell r="DS54"/>
          <cell r="DT54" t="str">
            <v/>
          </cell>
          <cell r="DU54"/>
          <cell r="DV54"/>
          <cell r="DW54"/>
          <cell r="DX54" t="str">
            <v/>
          </cell>
          <cell r="DY54"/>
          <cell r="DZ54"/>
          <cell r="EA54"/>
          <cell r="EB54" t="str">
            <v/>
          </cell>
          <cell r="EC54"/>
          <cell r="ED54"/>
          <cell r="EE54"/>
          <cell r="EF54" t="str">
            <v/>
          </cell>
          <cell r="EG54"/>
          <cell r="EH54"/>
          <cell r="EI54"/>
          <cell r="EJ54" t="str">
            <v/>
          </cell>
          <cell r="EK54"/>
          <cell r="EL54"/>
          <cell r="EM54"/>
          <cell r="EN54" t="str">
            <v/>
          </cell>
          <cell r="EO54">
            <v>0</v>
          </cell>
          <cell r="EP54">
            <v>0</v>
          </cell>
          <cell r="EQ54">
            <v>0</v>
          </cell>
          <cell r="ER54">
            <v>0</v>
          </cell>
        </row>
        <row r="55">
          <cell r="B55">
            <v>3609</v>
          </cell>
          <cell r="C55" t="str">
            <v>Grilled Aubergine Sandwich</v>
          </cell>
          <cell r="D55" t="str">
            <v>Sandwich</v>
          </cell>
          <cell r="E55">
            <v>10</v>
          </cell>
          <cell r="F55">
            <v>14.740740740740739</v>
          </cell>
          <cell r="G55"/>
          <cell r="H55" t="str">
            <v/>
          </cell>
          <cell r="I55">
            <v>10</v>
          </cell>
          <cell r="J55">
            <v>14.740740740740739</v>
          </cell>
          <cell r="K55"/>
          <cell r="L55" t="str">
            <v/>
          </cell>
          <cell r="M55">
            <v>10</v>
          </cell>
          <cell r="N55">
            <v>14.740740740740739</v>
          </cell>
          <cell r="O55"/>
          <cell r="P55" t="str">
            <v/>
          </cell>
          <cell r="Q55">
            <v>5</v>
          </cell>
          <cell r="R55">
            <v>7.3703703703703694</v>
          </cell>
          <cell r="S55"/>
          <cell r="T55" t="str">
            <v/>
          </cell>
          <cell r="U55">
            <v>5</v>
          </cell>
          <cell r="V55">
            <v>7.3703703703703694</v>
          </cell>
          <cell r="W55"/>
          <cell r="X55" t="str">
            <v/>
          </cell>
          <cell r="Y55">
            <v>5</v>
          </cell>
          <cell r="Z55">
            <v>7.3703703703703694</v>
          </cell>
          <cell r="AA55"/>
          <cell r="AB55" t="str">
            <v/>
          </cell>
          <cell r="AC55"/>
          <cell r="AD55"/>
          <cell r="AE55"/>
          <cell r="AF55" t="str">
            <v/>
          </cell>
          <cell r="AG55"/>
          <cell r="AH55"/>
          <cell r="AI55"/>
          <cell r="AJ55" t="str">
            <v/>
          </cell>
          <cell r="AK55"/>
          <cell r="AL55"/>
          <cell r="AM55"/>
          <cell r="AN55" t="str">
            <v/>
          </cell>
          <cell r="AO55"/>
          <cell r="AP55"/>
          <cell r="AQ55"/>
          <cell r="AR55" t="str">
            <v/>
          </cell>
          <cell r="AS55"/>
          <cell r="AT55"/>
          <cell r="AU55"/>
          <cell r="AV55" t="str">
            <v/>
          </cell>
          <cell r="AW55"/>
          <cell r="AX55"/>
          <cell r="AY55"/>
          <cell r="AZ55" t="str">
            <v/>
          </cell>
          <cell r="BA55"/>
          <cell r="BB55"/>
          <cell r="BC55"/>
          <cell r="BD55" t="str">
            <v/>
          </cell>
          <cell r="BE55"/>
          <cell r="BF55"/>
          <cell r="BG55"/>
          <cell r="BH55" t="str">
            <v/>
          </cell>
          <cell r="BI55"/>
          <cell r="BJ55"/>
          <cell r="BK55"/>
          <cell r="BL55" t="str">
            <v/>
          </cell>
          <cell r="BM55"/>
          <cell r="BN55"/>
          <cell r="BO55"/>
          <cell r="BP55" t="str">
            <v/>
          </cell>
          <cell r="BQ55"/>
          <cell r="BR55"/>
          <cell r="BS55"/>
          <cell r="BT55" t="str">
            <v/>
          </cell>
          <cell r="BU55"/>
          <cell r="BV55"/>
          <cell r="BW55"/>
          <cell r="BX55" t="str">
            <v/>
          </cell>
          <cell r="BY55"/>
          <cell r="BZ55"/>
          <cell r="CA55"/>
          <cell r="CB55" t="str">
            <v/>
          </cell>
          <cell r="CC55"/>
          <cell r="CD55"/>
          <cell r="CE55"/>
          <cell r="CF55" t="str">
            <v/>
          </cell>
          <cell r="CG55"/>
          <cell r="CH55"/>
          <cell r="CI55"/>
          <cell r="CJ55" t="str">
            <v/>
          </cell>
          <cell r="CK55"/>
          <cell r="CL55"/>
          <cell r="CM55"/>
          <cell r="CN55" t="str">
            <v/>
          </cell>
          <cell r="CO55"/>
          <cell r="CP55"/>
          <cell r="CQ55"/>
          <cell r="CR55" t="str">
            <v/>
          </cell>
          <cell r="CS55"/>
          <cell r="CT55"/>
          <cell r="CU55"/>
          <cell r="CV55" t="str">
            <v/>
          </cell>
          <cell r="CW55"/>
          <cell r="CX55"/>
          <cell r="CY55"/>
          <cell r="CZ55" t="str">
            <v/>
          </cell>
          <cell r="DA55"/>
          <cell r="DB55"/>
          <cell r="DC55"/>
          <cell r="DD55" t="str">
            <v/>
          </cell>
          <cell r="DE55"/>
          <cell r="DF55"/>
          <cell r="DG55"/>
          <cell r="DH55" t="str">
            <v/>
          </cell>
          <cell r="DI55"/>
          <cell r="DJ55"/>
          <cell r="DK55"/>
          <cell r="DL55" t="str">
            <v/>
          </cell>
          <cell r="DM55"/>
          <cell r="DN55"/>
          <cell r="DO55"/>
          <cell r="DP55" t="str">
            <v/>
          </cell>
          <cell r="DQ55"/>
          <cell r="DR55"/>
          <cell r="DS55"/>
          <cell r="DT55" t="str">
            <v/>
          </cell>
          <cell r="DU55"/>
          <cell r="DV55"/>
          <cell r="DW55"/>
          <cell r="DX55" t="str">
            <v/>
          </cell>
          <cell r="DY55"/>
          <cell r="DZ55"/>
          <cell r="EA55"/>
          <cell r="EB55" t="str">
            <v/>
          </cell>
          <cell r="EC55"/>
          <cell r="ED55"/>
          <cell r="EE55"/>
          <cell r="EF55" t="str">
            <v/>
          </cell>
          <cell r="EG55"/>
          <cell r="EH55"/>
          <cell r="EI55"/>
          <cell r="EJ55" t="str">
            <v/>
          </cell>
          <cell r="EK55"/>
          <cell r="EL55"/>
          <cell r="EM55"/>
          <cell r="EN55" t="str">
            <v/>
          </cell>
          <cell r="EO55">
            <v>45</v>
          </cell>
          <cell r="EP55">
            <v>66.333333333333314</v>
          </cell>
          <cell r="EQ55">
            <v>0</v>
          </cell>
          <cell r="ER55">
            <v>0</v>
          </cell>
        </row>
        <row r="56">
          <cell r="B56">
            <v>3610</v>
          </cell>
          <cell r="C56" t="str">
            <v>Smoked Salmon Sandwich</v>
          </cell>
          <cell r="D56" t="str">
            <v>Sandwich</v>
          </cell>
          <cell r="E56">
            <v>10</v>
          </cell>
          <cell r="F56">
            <v>22.148148148148149</v>
          </cell>
          <cell r="G56"/>
          <cell r="H56" t="str">
            <v/>
          </cell>
          <cell r="I56">
            <v>10</v>
          </cell>
          <cell r="J56">
            <v>22.148148148148149</v>
          </cell>
          <cell r="K56"/>
          <cell r="L56" t="str">
            <v/>
          </cell>
          <cell r="M56">
            <v>15</v>
          </cell>
          <cell r="N56">
            <v>33.222222222222221</v>
          </cell>
          <cell r="O56"/>
          <cell r="P56" t="str">
            <v/>
          </cell>
          <cell r="Q56">
            <v>5</v>
          </cell>
          <cell r="R56">
            <v>11.074074074074074</v>
          </cell>
          <cell r="S56"/>
          <cell r="T56" t="str">
            <v/>
          </cell>
          <cell r="U56">
            <v>5</v>
          </cell>
          <cell r="V56">
            <v>11.074074074074074</v>
          </cell>
          <cell r="W56"/>
          <cell r="X56" t="str">
            <v/>
          </cell>
          <cell r="Y56">
            <v>5</v>
          </cell>
          <cell r="Z56">
            <v>11.074074074074074</v>
          </cell>
          <cell r="AA56"/>
          <cell r="AB56" t="str">
            <v/>
          </cell>
          <cell r="AC56"/>
          <cell r="AD56"/>
          <cell r="AE56"/>
          <cell r="AF56" t="str">
            <v/>
          </cell>
          <cell r="AG56"/>
          <cell r="AH56"/>
          <cell r="AI56"/>
          <cell r="AJ56" t="str">
            <v/>
          </cell>
          <cell r="AK56"/>
          <cell r="AL56"/>
          <cell r="AM56"/>
          <cell r="AN56" t="str">
            <v/>
          </cell>
          <cell r="AO56"/>
          <cell r="AP56"/>
          <cell r="AQ56"/>
          <cell r="AR56" t="str">
            <v/>
          </cell>
          <cell r="AS56"/>
          <cell r="AT56"/>
          <cell r="AU56"/>
          <cell r="AV56" t="str">
            <v/>
          </cell>
          <cell r="AW56"/>
          <cell r="AX56"/>
          <cell r="AY56"/>
          <cell r="AZ56" t="str">
            <v/>
          </cell>
          <cell r="BA56"/>
          <cell r="BB56"/>
          <cell r="BC56"/>
          <cell r="BD56" t="str">
            <v/>
          </cell>
          <cell r="BE56"/>
          <cell r="BF56"/>
          <cell r="BG56"/>
          <cell r="BH56" t="str">
            <v/>
          </cell>
          <cell r="BI56"/>
          <cell r="BJ56"/>
          <cell r="BK56"/>
          <cell r="BL56" t="str">
            <v/>
          </cell>
          <cell r="BM56"/>
          <cell r="BN56"/>
          <cell r="BO56"/>
          <cell r="BP56" t="str">
            <v/>
          </cell>
          <cell r="BQ56"/>
          <cell r="BR56"/>
          <cell r="BS56"/>
          <cell r="BT56" t="str">
            <v/>
          </cell>
          <cell r="BU56"/>
          <cell r="BV56"/>
          <cell r="BW56"/>
          <cell r="BX56" t="str">
            <v/>
          </cell>
          <cell r="BY56"/>
          <cell r="BZ56"/>
          <cell r="CA56"/>
          <cell r="CB56" t="str">
            <v/>
          </cell>
          <cell r="CC56"/>
          <cell r="CD56"/>
          <cell r="CE56"/>
          <cell r="CF56" t="str">
            <v/>
          </cell>
          <cell r="CG56"/>
          <cell r="CH56"/>
          <cell r="CI56"/>
          <cell r="CJ56" t="str">
            <v/>
          </cell>
          <cell r="CK56"/>
          <cell r="CL56"/>
          <cell r="CM56"/>
          <cell r="CN56" t="str">
            <v/>
          </cell>
          <cell r="CO56"/>
          <cell r="CP56"/>
          <cell r="CQ56"/>
          <cell r="CR56" t="str">
            <v/>
          </cell>
          <cell r="CS56"/>
          <cell r="CT56"/>
          <cell r="CU56"/>
          <cell r="CV56" t="str">
            <v/>
          </cell>
          <cell r="CW56"/>
          <cell r="CX56"/>
          <cell r="CY56"/>
          <cell r="CZ56" t="str">
            <v/>
          </cell>
          <cell r="DA56"/>
          <cell r="DB56"/>
          <cell r="DC56"/>
          <cell r="DD56" t="str">
            <v/>
          </cell>
          <cell r="DE56"/>
          <cell r="DF56"/>
          <cell r="DG56"/>
          <cell r="DH56" t="str">
            <v/>
          </cell>
          <cell r="DI56"/>
          <cell r="DJ56"/>
          <cell r="DK56"/>
          <cell r="DL56" t="str">
            <v/>
          </cell>
          <cell r="DM56"/>
          <cell r="DN56"/>
          <cell r="DO56"/>
          <cell r="DP56" t="str">
            <v/>
          </cell>
          <cell r="DQ56"/>
          <cell r="DR56"/>
          <cell r="DS56"/>
          <cell r="DT56" t="str">
            <v/>
          </cell>
          <cell r="DU56"/>
          <cell r="DV56"/>
          <cell r="DW56"/>
          <cell r="DX56" t="str">
            <v/>
          </cell>
          <cell r="DY56"/>
          <cell r="DZ56"/>
          <cell r="EA56"/>
          <cell r="EB56" t="str">
            <v/>
          </cell>
          <cell r="EC56"/>
          <cell r="ED56"/>
          <cell r="EE56"/>
          <cell r="EF56" t="str">
            <v/>
          </cell>
          <cell r="EG56"/>
          <cell r="EH56"/>
          <cell r="EI56"/>
          <cell r="EJ56" t="str">
            <v/>
          </cell>
          <cell r="EK56"/>
          <cell r="EL56"/>
          <cell r="EM56"/>
          <cell r="EN56" t="str">
            <v/>
          </cell>
          <cell r="EO56">
            <v>50</v>
          </cell>
          <cell r="EP56">
            <v>110.74074074074075</v>
          </cell>
          <cell r="EQ56">
            <v>0</v>
          </cell>
          <cell r="ER56">
            <v>0</v>
          </cell>
        </row>
        <row r="57">
          <cell r="B57">
            <v>3618</v>
          </cell>
          <cell r="C57" t="str">
            <v>Tuna Salad Sandwich</v>
          </cell>
          <cell r="D57" t="str">
            <v>Sandwich</v>
          </cell>
          <cell r="E57">
            <v>10</v>
          </cell>
          <cell r="F57">
            <v>14.740740740740739</v>
          </cell>
          <cell r="G57"/>
          <cell r="H57" t="str">
            <v/>
          </cell>
          <cell r="I57">
            <v>10</v>
          </cell>
          <cell r="J57">
            <v>14.740740740740739</v>
          </cell>
          <cell r="K57"/>
          <cell r="L57" t="str">
            <v/>
          </cell>
          <cell r="M57">
            <v>15</v>
          </cell>
          <cell r="N57">
            <v>22.111111111111107</v>
          </cell>
          <cell r="O57"/>
          <cell r="P57" t="str">
            <v/>
          </cell>
          <cell r="Q57">
            <v>5</v>
          </cell>
          <cell r="R57">
            <v>7.3703703703703694</v>
          </cell>
          <cell r="S57"/>
          <cell r="T57" t="str">
            <v/>
          </cell>
          <cell r="U57">
            <v>5</v>
          </cell>
          <cell r="V57">
            <v>7.3703703703703694</v>
          </cell>
          <cell r="W57"/>
          <cell r="X57" t="str">
            <v/>
          </cell>
          <cell r="Y57">
            <v>10</v>
          </cell>
          <cell r="Z57">
            <v>14.740740740740739</v>
          </cell>
          <cell r="AA57"/>
          <cell r="AB57" t="str">
            <v/>
          </cell>
          <cell r="AC57"/>
          <cell r="AD57"/>
          <cell r="AE57"/>
          <cell r="AF57" t="str">
            <v/>
          </cell>
          <cell r="AG57"/>
          <cell r="AH57"/>
          <cell r="AI57"/>
          <cell r="AJ57" t="str">
            <v/>
          </cell>
          <cell r="AK57"/>
          <cell r="AL57"/>
          <cell r="AM57"/>
          <cell r="AN57" t="str">
            <v/>
          </cell>
          <cell r="AO57"/>
          <cell r="AP57"/>
          <cell r="AQ57"/>
          <cell r="AR57" t="str">
            <v/>
          </cell>
          <cell r="AS57"/>
          <cell r="AT57"/>
          <cell r="AU57"/>
          <cell r="AV57" t="str">
            <v/>
          </cell>
          <cell r="AW57"/>
          <cell r="AX57"/>
          <cell r="AY57"/>
          <cell r="AZ57" t="str">
            <v/>
          </cell>
          <cell r="BA57"/>
          <cell r="BB57"/>
          <cell r="BC57"/>
          <cell r="BD57" t="str">
            <v/>
          </cell>
          <cell r="BE57"/>
          <cell r="BF57"/>
          <cell r="BG57"/>
          <cell r="BH57" t="str">
            <v/>
          </cell>
          <cell r="BI57"/>
          <cell r="BJ57"/>
          <cell r="BK57"/>
          <cell r="BL57" t="str">
            <v/>
          </cell>
          <cell r="BM57"/>
          <cell r="BN57"/>
          <cell r="BO57"/>
          <cell r="BP57" t="str">
            <v/>
          </cell>
          <cell r="BQ57"/>
          <cell r="BR57"/>
          <cell r="BS57"/>
          <cell r="BT57" t="str">
            <v/>
          </cell>
          <cell r="BU57"/>
          <cell r="BV57"/>
          <cell r="BW57"/>
          <cell r="BX57" t="str">
            <v/>
          </cell>
          <cell r="BY57"/>
          <cell r="BZ57"/>
          <cell r="CA57"/>
          <cell r="CB57" t="str">
            <v/>
          </cell>
          <cell r="CC57"/>
          <cell r="CD57"/>
          <cell r="CE57"/>
          <cell r="CF57" t="str">
            <v/>
          </cell>
          <cell r="CG57"/>
          <cell r="CH57"/>
          <cell r="CI57"/>
          <cell r="CJ57" t="str">
            <v/>
          </cell>
          <cell r="CK57"/>
          <cell r="CL57"/>
          <cell r="CM57"/>
          <cell r="CN57" t="str">
            <v/>
          </cell>
          <cell r="CO57"/>
          <cell r="CP57"/>
          <cell r="CQ57"/>
          <cell r="CR57" t="str">
            <v/>
          </cell>
          <cell r="CS57"/>
          <cell r="CT57"/>
          <cell r="CU57"/>
          <cell r="CV57" t="str">
            <v/>
          </cell>
          <cell r="CW57"/>
          <cell r="CX57"/>
          <cell r="CY57"/>
          <cell r="CZ57" t="str">
            <v/>
          </cell>
          <cell r="DA57"/>
          <cell r="DB57"/>
          <cell r="DC57"/>
          <cell r="DD57" t="str">
            <v/>
          </cell>
          <cell r="DE57"/>
          <cell r="DF57"/>
          <cell r="DG57"/>
          <cell r="DH57" t="str">
            <v/>
          </cell>
          <cell r="DI57"/>
          <cell r="DJ57"/>
          <cell r="DK57"/>
          <cell r="DL57" t="str">
            <v/>
          </cell>
          <cell r="DM57"/>
          <cell r="DN57"/>
          <cell r="DO57"/>
          <cell r="DP57" t="str">
            <v/>
          </cell>
          <cell r="DQ57"/>
          <cell r="DR57"/>
          <cell r="DS57"/>
          <cell r="DT57" t="str">
            <v/>
          </cell>
          <cell r="DU57"/>
          <cell r="DV57"/>
          <cell r="DW57"/>
          <cell r="DX57" t="str">
            <v/>
          </cell>
          <cell r="DY57"/>
          <cell r="DZ57"/>
          <cell r="EA57"/>
          <cell r="EB57" t="str">
            <v/>
          </cell>
          <cell r="EC57"/>
          <cell r="ED57"/>
          <cell r="EE57"/>
          <cell r="EF57" t="str">
            <v/>
          </cell>
          <cell r="EG57"/>
          <cell r="EH57"/>
          <cell r="EI57"/>
          <cell r="EJ57" t="str">
            <v/>
          </cell>
          <cell r="EK57"/>
          <cell r="EL57"/>
          <cell r="EM57"/>
          <cell r="EN57" t="str">
            <v/>
          </cell>
          <cell r="EO57">
            <v>55</v>
          </cell>
          <cell r="EP57">
            <v>81.074074074074048</v>
          </cell>
          <cell r="EQ57">
            <v>0</v>
          </cell>
          <cell r="ER57">
            <v>0</v>
          </cell>
        </row>
        <row r="58">
          <cell r="B58">
            <v>3641</v>
          </cell>
          <cell r="C58" t="str">
            <v>Egg &amp; Red Onion Sandwich</v>
          </cell>
          <cell r="D58" t="str">
            <v>Sandwich</v>
          </cell>
          <cell r="E58">
            <v>4</v>
          </cell>
          <cell r="F58">
            <v>5.8962962962962955</v>
          </cell>
          <cell r="G58"/>
          <cell r="H58" t="str">
            <v/>
          </cell>
          <cell r="I58">
            <v>10</v>
          </cell>
          <cell r="J58">
            <v>14.740740740740739</v>
          </cell>
          <cell r="K58"/>
          <cell r="L58" t="str">
            <v/>
          </cell>
          <cell r="M58">
            <v>15</v>
          </cell>
          <cell r="N58">
            <v>22.111111111111107</v>
          </cell>
          <cell r="O58"/>
          <cell r="P58" t="str">
            <v/>
          </cell>
          <cell r="Q58">
            <v>5</v>
          </cell>
          <cell r="R58">
            <v>7.3703703703703694</v>
          </cell>
          <cell r="S58"/>
          <cell r="T58" t="str">
            <v/>
          </cell>
          <cell r="U58">
            <v>5</v>
          </cell>
          <cell r="V58">
            <v>7.3703703703703694</v>
          </cell>
          <cell r="W58"/>
          <cell r="X58" t="str">
            <v/>
          </cell>
          <cell r="Y58">
            <v>5</v>
          </cell>
          <cell r="Z58">
            <v>7.3703703703703694</v>
          </cell>
          <cell r="AA58"/>
          <cell r="AB58" t="str">
            <v/>
          </cell>
          <cell r="AC58"/>
          <cell r="AD58"/>
          <cell r="AE58"/>
          <cell r="AF58" t="str">
            <v/>
          </cell>
          <cell r="AG58"/>
          <cell r="AH58"/>
          <cell r="AI58"/>
          <cell r="AJ58" t="str">
            <v/>
          </cell>
          <cell r="AK58"/>
          <cell r="AL58"/>
          <cell r="AM58"/>
          <cell r="AN58" t="str">
            <v/>
          </cell>
          <cell r="AO58"/>
          <cell r="AP58"/>
          <cell r="AQ58"/>
          <cell r="AR58" t="str">
            <v/>
          </cell>
          <cell r="AS58"/>
          <cell r="AT58"/>
          <cell r="AU58"/>
          <cell r="AV58" t="str">
            <v/>
          </cell>
          <cell r="AW58"/>
          <cell r="AX58"/>
          <cell r="AY58"/>
          <cell r="AZ58" t="str">
            <v/>
          </cell>
          <cell r="BA58"/>
          <cell r="BB58"/>
          <cell r="BC58"/>
          <cell r="BD58" t="str">
            <v/>
          </cell>
          <cell r="BE58"/>
          <cell r="BF58"/>
          <cell r="BG58"/>
          <cell r="BH58" t="str">
            <v/>
          </cell>
          <cell r="BI58"/>
          <cell r="BJ58"/>
          <cell r="BK58"/>
          <cell r="BL58" t="str">
            <v/>
          </cell>
          <cell r="BM58"/>
          <cell r="BN58"/>
          <cell r="BO58"/>
          <cell r="BP58" t="str">
            <v/>
          </cell>
          <cell r="BQ58"/>
          <cell r="BR58"/>
          <cell r="BS58"/>
          <cell r="BT58" t="str">
            <v/>
          </cell>
          <cell r="BU58"/>
          <cell r="BV58"/>
          <cell r="BW58"/>
          <cell r="BX58" t="str">
            <v/>
          </cell>
          <cell r="BY58"/>
          <cell r="BZ58"/>
          <cell r="CA58"/>
          <cell r="CB58" t="str">
            <v/>
          </cell>
          <cell r="CC58"/>
          <cell r="CD58"/>
          <cell r="CE58"/>
          <cell r="CF58" t="str">
            <v/>
          </cell>
          <cell r="CG58"/>
          <cell r="CH58"/>
          <cell r="CI58"/>
          <cell r="CJ58" t="str">
            <v/>
          </cell>
          <cell r="CK58"/>
          <cell r="CL58"/>
          <cell r="CM58"/>
          <cell r="CN58" t="str">
            <v/>
          </cell>
          <cell r="CO58"/>
          <cell r="CP58"/>
          <cell r="CQ58"/>
          <cell r="CR58" t="str">
            <v/>
          </cell>
          <cell r="CS58"/>
          <cell r="CT58"/>
          <cell r="CU58"/>
          <cell r="CV58" t="str">
            <v/>
          </cell>
          <cell r="CW58"/>
          <cell r="CX58"/>
          <cell r="CY58"/>
          <cell r="CZ58" t="str">
            <v/>
          </cell>
          <cell r="DA58"/>
          <cell r="DB58"/>
          <cell r="DC58"/>
          <cell r="DD58" t="str">
            <v/>
          </cell>
          <cell r="DE58"/>
          <cell r="DF58"/>
          <cell r="DG58"/>
          <cell r="DH58" t="str">
            <v/>
          </cell>
          <cell r="DI58"/>
          <cell r="DJ58"/>
          <cell r="DK58"/>
          <cell r="DL58" t="str">
            <v/>
          </cell>
          <cell r="DM58"/>
          <cell r="DN58"/>
          <cell r="DO58"/>
          <cell r="DP58" t="str">
            <v/>
          </cell>
          <cell r="DQ58"/>
          <cell r="DR58"/>
          <cell r="DS58"/>
          <cell r="DT58" t="str">
            <v/>
          </cell>
          <cell r="DU58"/>
          <cell r="DV58"/>
          <cell r="DW58"/>
          <cell r="DX58" t="str">
            <v/>
          </cell>
          <cell r="DY58"/>
          <cell r="DZ58"/>
          <cell r="EA58"/>
          <cell r="EB58" t="str">
            <v/>
          </cell>
          <cell r="EC58"/>
          <cell r="ED58"/>
          <cell r="EE58"/>
          <cell r="EF58" t="str">
            <v/>
          </cell>
          <cell r="EG58"/>
          <cell r="EH58"/>
          <cell r="EI58"/>
          <cell r="EJ58" t="str">
            <v/>
          </cell>
          <cell r="EK58"/>
          <cell r="EL58"/>
          <cell r="EM58"/>
          <cell r="EN58" t="str">
            <v/>
          </cell>
          <cell r="EO58">
            <v>44</v>
          </cell>
          <cell r="EP58">
            <v>64.859259259259247</v>
          </cell>
          <cell r="EQ58">
            <v>0</v>
          </cell>
          <cell r="ER58">
            <v>0</v>
          </cell>
        </row>
        <row r="59">
          <cell r="B59">
            <v>4001</v>
          </cell>
          <cell r="C59" t="str">
            <v>Egg &amp; Fresh Red Onion</v>
          </cell>
          <cell r="D59" t="str">
            <v>Salad</v>
          </cell>
          <cell r="E59">
            <v>10</v>
          </cell>
          <cell r="F59">
            <v>14.740740740740739</v>
          </cell>
          <cell r="G59">
            <v>3</v>
          </cell>
          <cell r="H59">
            <v>4.4222222222222216</v>
          </cell>
          <cell r="I59">
            <v>11</v>
          </cell>
          <cell r="J59">
            <v>16.214814814814812</v>
          </cell>
          <cell r="K59">
            <v>2</v>
          </cell>
          <cell r="L59">
            <v>2.9481481481481477</v>
          </cell>
          <cell r="M59">
            <v>10</v>
          </cell>
          <cell r="N59">
            <v>14.740740740740739</v>
          </cell>
          <cell r="O59">
            <v>1</v>
          </cell>
          <cell r="P59">
            <v>1.4740740740740739</v>
          </cell>
          <cell r="Q59">
            <v>10</v>
          </cell>
          <cell r="R59">
            <v>14.740740740740739</v>
          </cell>
          <cell r="S59"/>
          <cell r="T59" t="str">
            <v/>
          </cell>
          <cell r="U59">
            <v>14</v>
          </cell>
          <cell r="V59">
            <v>20.637037037037032</v>
          </cell>
          <cell r="W59">
            <v>6</v>
          </cell>
          <cell r="X59">
            <v>8.8444444444444432</v>
          </cell>
          <cell r="Y59">
            <v>14</v>
          </cell>
          <cell r="Z59">
            <v>20.637037037037032</v>
          </cell>
          <cell r="AA59">
            <v>9</v>
          </cell>
          <cell r="AB59">
            <v>13.266666666666666</v>
          </cell>
          <cell r="AC59"/>
          <cell r="AD59"/>
          <cell r="AE59">
            <v>7</v>
          </cell>
          <cell r="AF59">
            <v>10.318518518518516</v>
          </cell>
          <cell r="AG59"/>
          <cell r="AH59"/>
          <cell r="AI59">
            <v>4</v>
          </cell>
          <cell r="AJ59">
            <v>5.8962962962962955</v>
          </cell>
          <cell r="AK59"/>
          <cell r="AL59"/>
          <cell r="AM59"/>
          <cell r="AN59" t="str">
            <v/>
          </cell>
          <cell r="AO59"/>
          <cell r="AP59"/>
          <cell r="AQ59"/>
          <cell r="AR59" t="str">
            <v/>
          </cell>
          <cell r="AS59"/>
          <cell r="AT59"/>
          <cell r="AU59"/>
          <cell r="AV59" t="str">
            <v/>
          </cell>
          <cell r="AW59"/>
          <cell r="AX59"/>
          <cell r="AY59"/>
          <cell r="AZ59" t="str">
            <v/>
          </cell>
          <cell r="BA59"/>
          <cell r="BB59"/>
          <cell r="BC59"/>
          <cell r="BD59" t="str">
            <v/>
          </cell>
          <cell r="BE59"/>
          <cell r="BF59"/>
          <cell r="BG59"/>
          <cell r="BH59" t="str">
            <v/>
          </cell>
          <cell r="BI59"/>
          <cell r="BJ59"/>
          <cell r="BK59"/>
          <cell r="BL59" t="str">
            <v/>
          </cell>
          <cell r="BM59"/>
          <cell r="BN59"/>
          <cell r="BO59"/>
          <cell r="BP59" t="str">
            <v/>
          </cell>
          <cell r="BQ59"/>
          <cell r="BR59"/>
          <cell r="BS59"/>
          <cell r="BT59" t="str">
            <v/>
          </cell>
          <cell r="BU59"/>
          <cell r="BV59"/>
          <cell r="BW59"/>
          <cell r="BX59" t="str">
            <v/>
          </cell>
          <cell r="BY59"/>
          <cell r="BZ59"/>
          <cell r="CA59"/>
          <cell r="CB59" t="str">
            <v/>
          </cell>
          <cell r="CC59"/>
          <cell r="CD59"/>
          <cell r="CE59"/>
          <cell r="CF59" t="str">
            <v/>
          </cell>
          <cell r="CG59"/>
          <cell r="CH59"/>
          <cell r="CI59"/>
          <cell r="CJ59" t="str">
            <v/>
          </cell>
          <cell r="CK59"/>
          <cell r="CL59"/>
          <cell r="CM59"/>
          <cell r="CN59" t="str">
            <v/>
          </cell>
          <cell r="CO59"/>
          <cell r="CP59"/>
          <cell r="CQ59"/>
          <cell r="CR59" t="str">
            <v/>
          </cell>
          <cell r="CS59"/>
          <cell r="CT59"/>
          <cell r="CU59"/>
          <cell r="CV59" t="str">
            <v/>
          </cell>
          <cell r="CW59"/>
          <cell r="CX59"/>
          <cell r="CY59"/>
          <cell r="CZ59" t="str">
            <v/>
          </cell>
          <cell r="DA59"/>
          <cell r="DB59"/>
          <cell r="DC59"/>
          <cell r="DD59" t="str">
            <v/>
          </cell>
          <cell r="DE59"/>
          <cell r="DF59"/>
          <cell r="DG59"/>
          <cell r="DH59" t="str">
            <v/>
          </cell>
          <cell r="DI59"/>
          <cell r="DJ59"/>
          <cell r="DK59"/>
          <cell r="DL59" t="str">
            <v/>
          </cell>
          <cell r="DM59"/>
          <cell r="DN59"/>
          <cell r="DO59"/>
          <cell r="DP59" t="str">
            <v/>
          </cell>
          <cell r="DQ59"/>
          <cell r="DR59"/>
          <cell r="DS59"/>
          <cell r="DT59" t="str">
            <v/>
          </cell>
          <cell r="DU59"/>
          <cell r="DV59"/>
          <cell r="DW59"/>
          <cell r="DX59" t="str">
            <v/>
          </cell>
          <cell r="DY59"/>
          <cell r="DZ59"/>
          <cell r="EA59"/>
          <cell r="EB59" t="str">
            <v/>
          </cell>
          <cell r="EC59"/>
          <cell r="ED59"/>
          <cell r="EE59"/>
          <cell r="EF59" t="str">
            <v/>
          </cell>
          <cell r="EG59"/>
          <cell r="EH59"/>
          <cell r="EI59"/>
          <cell r="EJ59" t="str">
            <v/>
          </cell>
          <cell r="EK59"/>
          <cell r="EL59"/>
          <cell r="EM59"/>
          <cell r="EN59" t="str">
            <v/>
          </cell>
          <cell r="EO59">
            <v>69</v>
          </cell>
          <cell r="EP59">
            <v>101.71111111111109</v>
          </cell>
          <cell r="EQ59">
            <v>32</v>
          </cell>
          <cell r="ER59">
            <v>47.170370370370364</v>
          </cell>
        </row>
        <row r="60">
          <cell r="B60">
            <v>4037</v>
          </cell>
          <cell r="C60" t="str">
            <v>Potato Kugel</v>
          </cell>
          <cell r="D60" t="str">
            <v>Kugel</v>
          </cell>
          <cell r="E60"/>
          <cell r="F60"/>
          <cell r="G60"/>
          <cell r="H60" t="str">
            <v/>
          </cell>
          <cell r="I60"/>
          <cell r="J60"/>
          <cell r="K60"/>
          <cell r="L60" t="str">
            <v/>
          </cell>
          <cell r="M60"/>
          <cell r="N60"/>
          <cell r="O60"/>
          <cell r="P60" t="str">
            <v/>
          </cell>
          <cell r="Q60"/>
          <cell r="R60"/>
          <cell r="S60"/>
          <cell r="T60" t="str">
            <v/>
          </cell>
          <cell r="U60"/>
          <cell r="V60"/>
          <cell r="W60"/>
          <cell r="X60" t="str">
            <v/>
          </cell>
          <cell r="Y60"/>
          <cell r="Z60"/>
          <cell r="AA60"/>
          <cell r="AB60" t="str">
            <v/>
          </cell>
          <cell r="AC60"/>
          <cell r="AD60"/>
          <cell r="AE60"/>
          <cell r="AF60" t="str">
            <v/>
          </cell>
          <cell r="AG60"/>
          <cell r="AH60"/>
          <cell r="AI60"/>
          <cell r="AJ60" t="str">
            <v/>
          </cell>
          <cell r="AK60"/>
          <cell r="AL60"/>
          <cell r="AM60"/>
          <cell r="AN60" t="str">
            <v/>
          </cell>
          <cell r="AO60"/>
          <cell r="AP60"/>
          <cell r="AQ60"/>
          <cell r="AR60" t="str">
            <v/>
          </cell>
          <cell r="AS60"/>
          <cell r="AT60"/>
          <cell r="AU60"/>
          <cell r="AV60" t="str">
            <v/>
          </cell>
          <cell r="AW60"/>
          <cell r="AX60"/>
          <cell r="AY60"/>
          <cell r="AZ60" t="str">
            <v/>
          </cell>
          <cell r="BA60"/>
          <cell r="BB60"/>
          <cell r="BC60"/>
          <cell r="BD60" t="str">
            <v/>
          </cell>
          <cell r="BE60"/>
          <cell r="BF60"/>
          <cell r="BG60"/>
          <cell r="BH60" t="str">
            <v/>
          </cell>
          <cell r="BI60"/>
          <cell r="BJ60"/>
          <cell r="BK60"/>
          <cell r="BL60" t="str">
            <v/>
          </cell>
          <cell r="BM60"/>
          <cell r="BN60"/>
          <cell r="BO60"/>
          <cell r="BP60" t="str">
            <v/>
          </cell>
          <cell r="BQ60"/>
          <cell r="BR60"/>
          <cell r="BS60"/>
          <cell r="BT60" t="str">
            <v/>
          </cell>
          <cell r="BU60"/>
          <cell r="BV60"/>
          <cell r="BW60"/>
          <cell r="BX60" t="str">
            <v/>
          </cell>
          <cell r="BY60"/>
          <cell r="BZ60"/>
          <cell r="CA60"/>
          <cell r="CB60" t="str">
            <v/>
          </cell>
          <cell r="CC60"/>
          <cell r="CD60"/>
          <cell r="CE60"/>
          <cell r="CF60" t="str">
            <v/>
          </cell>
          <cell r="CG60"/>
          <cell r="CH60"/>
          <cell r="CI60"/>
          <cell r="CJ60" t="str">
            <v/>
          </cell>
          <cell r="CK60"/>
          <cell r="CL60"/>
          <cell r="CM60"/>
          <cell r="CN60" t="str">
            <v/>
          </cell>
          <cell r="CO60"/>
          <cell r="CP60"/>
          <cell r="CQ60"/>
          <cell r="CR60" t="str">
            <v/>
          </cell>
          <cell r="CS60"/>
          <cell r="CT60"/>
          <cell r="CU60"/>
          <cell r="CV60" t="str">
            <v/>
          </cell>
          <cell r="CW60"/>
          <cell r="CX60"/>
          <cell r="CY60"/>
          <cell r="CZ60" t="str">
            <v/>
          </cell>
          <cell r="DA60"/>
          <cell r="DB60"/>
          <cell r="DC60"/>
          <cell r="DD60" t="str">
            <v/>
          </cell>
          <cell r="DE60"/>
          <cell r="DF60"/>
          <cell r="DG60"/>
          <cell r="DH60" t="str">
            <v/>
          </cell>
          <cell r="DI60"/>
          <cell r="DJ60"/>
          <cell r="DK60"/>
          <cell r="DL60" t="str">
            <v/>
          </cell>
          <cell r="DM60"/>
          <cell r="DN60"/>
          <cell r="DO60"/>
          <cell r="DP60" t="str">
            <v/>
          </cell>
          <cell r="DQ60"/>
          <cell r="DR60"/>
          <cell r="DS60"/>
          <cell r="DT60" t="str">
            <v/>
          </cell>
          <cell r="DU60"/>
          <cell r="DV60"/>
          <cell r="DW60"/>
          <cell r="DX60" t="str">
            <v/>
          </cell>
          <cell r="DY60"/>
          <cell r="DZ60"/>
          <cell r="EA60"/>
          <cell r="EB60" t="str">
            <v/>
          </cell>
          <cell r="EC60"/>
          <cell r="ED60"/>
          <cell r="EE60"/>
          <cell r="EF60" t="str">
            <v/>
          </cell>
          <cell r="EG60"/>
          <cell r="EH60"/>
          <cell r="EI60"/>
          <cell r="EJ60" t="str">
            <v/>
          </cell>
          <cell r="EK60"/>
          <cell r="EL60"/>
          <cell r="EM60"/>
          <cell r="EN60" t="str">
            <v/>
          </cell>
          <cell r="EO60">
            <v>0</v>
          </cell>
          <cell r="EP60">
            <v>0</v>
          </cell>
          <cell r="EQ60">
            <v>0</v>
          </cell>
          <cell r="ER60">
            <v>0</v>
          </cell>
        </row>
        <row r="61">
          <cell r="B61">
            <v>4043</v>
          </cell>
          <cell r="C61" t="str">
            <v>Classic Chicken Soup</v>
          </cell>
          <cell r="D61" t="str">
            <v>Soup</v>
          </cell>
          <cell r="E61">
            <v>28</v>
          </cell>
          <cell r="F61">
            <v>49.57037037037037</v>
          </cell>
          <cell r="G61"/>
          <cell r="H61" t="str">
            <v/>
          </cell>
          <cell r="I61">
            <v>26</v>
          </cell>
          <cell r="J61">
            <v>46.029629629629632</v>
          </cell>
          <cell r="K61">
            <v>5</v>
          </cell>
          <cell r="L61">
            <v>8.8518518518518512</v>
          </cell>
          <cell r="M61">
            <v>30</v>
          </cell>
          <cell r="N61">
            <v>53.111111111111114</v>
          </cell>
          <cell r="O61"/>
          <cell r="P61" t="str">
            <v/>
          </cell>
          <cell r="Q61">
            <v>30</v>
          </cell>
          <cell r="R61">
            <v>53.111111111111114</v>
          </cell>
          <cell r="S61">
            <v>8</v>
          </cell>
          <cell r="T61">
            <v>14.162962962962963</v>
          </cell>
          <cell r="U61">
            <v>25</v>
          </cell>
          <cell r="V61">
            <v>44.25925925925926</v>
          </cell>
          <cell r="W61">
            <v>11</v>
          </cell>
          <cell r="X61">
            <v>19.474074074074075</v>
          </cell>
          <cell r="Y61">
            <v>25</v>
          </cell>
          <cell r="Z61">
            <v>44.25925925925926</v>
          </cell>
          <cell r="AA61">
            <v>20</v>
          </cell>
          <cell r="AB61">
            <v>35.407407407407405</v>
          </cell>
          <cell r="AC61"/>
          <cell r="AD61"/>
          <cell r="AE61"/>
          <cell r="AF61" t="str">
            <v/>
          </cell>
          <cell r="AG61"/>
          <cell r="AH61"/>
          <cell r="AI61">
            <v>8</v>
          </cell>
          <cell r="AJ61">
            <v>14.162962962962963</v>
          </cell>
          <cell r="AK61"/>
          <cell r="AL61"/>
          <cell r="AM61"/>
          <cell r="AN61" t="str">
            <v/>
          </cell>
          <cell r="AO61"/>
          <cell r="AP61"/>
          <cell r="AQ61"/>
          <cell r="AR61" t="str">
            <v/>
          </cell>
          <cell r="AS61"/>
          <cell r="AT61"/>
          <cell r="AU61"/>
          <cell r="AV61" t="str">
            <v/>
          </cell>
          <cell r="AW61"/>
          <cell r="AX61"/>
          <cell r="AY61"/>
          <cell r="AZ61" t="str">
            <v/>
          </cell>
          <cell r="BA61"/>
          <cell r="BB61"/>
          <cell r="BC61"/>
          <cell r="BD61" t="str">
            <v/>
          </cell>
          <cell r="BE61"/>
          <cell r="BF61"/>
          <cell r="BG61"/>
          <cell r="BH61" t="str">
            <v/>
          </cell>
          <cell r="BI61"/>
          <cell r="BJ61"/>
          <cell r="BK61"/>
          <cell r="BL61" t="str">
            <v/>
          </cell>
          <cell r="BM61"/>
          <cell r="BN61"/>
          <cell r="BO61"/>
          <cell r="BP61" t="str">
            <v/>
          </cell>
          <cell r="BQ61"/>
          <cell r="BR61"/>
          <cell r="BS61"/>
          <cell r="BT61" t="str">
            <v/>
          </cell>
          <cell r="BU61"/>
          <cell r="BV61"/>
          <cell r="BW61"/>
          <cell r="BX61" t="str">
            <v/>
          </cell>
          <cell r="BY61"/>
          <cell r="BZ61"/>
          <cell r="CA61"/>
          <cell r="CB61" t="str">
            <v/>
          </cell>
          <cell r="CC61"/>
          <cell r="CD61"/>
          <cell r="CE61"/>
          <cell r="CF61" t="str">
            <v/>
          </cell>
          <cell r="CG61"/>
          <cell r="CH61"/>
          <cell r="CI61"/>
          <cell r="CJ61" t="str">
            <v/>
          </cell>
          <cell r="CK61"/>
          <cell r="CL61"/>
          <cell r="CM61"/>
          <cell r="CN61" t="str">
            <v/>
          </cell>
          <cell r="CO61"/>
          <cell r="CP61"/>
          <cell r="CQ61"/>
          <cell r="CR61" t="str">
            <v/>
          </cell>
          <cell r="CS61"/>
          <cell r="CT61"/>
          <cell r="CU61"/>
          <cell r="CV61" t="str">
            <v/>
          </cell>
          <cell r="CW61"/>
          <cell r="CX61"/>
          <cell r="CY61"/>
          <cell r="CZ61" t="str">
            <v/>
          </cell>
          <cell r="DA61"/>
          <cell r="DB61"/>
          <cell r="DC61"/>
          <cell r="DD61" t="str">
            <v/>
          </cell>
          <cell r="DE61"/>
          <cell r="DF61"/>
          <cell r="DG61"/>
          <cell r="DH61" t="str">
            <v/>
          </cell>
          <cell r="DI61"/>
          <cell r="DJ61"/>
          <cell r="DK61"/>
          <cell r="DL61" t="str">
            <v/>
          </cell>
          <cell r="DM61"/>
          <cell r="DN61"/>
          <cell r="DO61"/>
          <cell r="DP61" t="str">
            <v/>
          </cell>
          <cell r="DQ61"/>
          <cell r="DR61"/>
          <cell r="DS61"/>
          <cell r="DT61" t="str">
            <v/>
          </cell>
          <cell r="DU61"/>
          <cell r="DV61"/>
          <cell r="DW61"/>
          <cell r="DX61" t="str">
            <v/>
          </cell>
          <cell r="DY61"/>
          <cell r="DZ61"/>
          <cell r="EA61"/>
          <cell r="EB61" t="str">
            <v/>
          </cell>
          <cell r="EC61"/>
          <cell r="ED61"/>
          <cell r="EE61"/>
          <cell r="EF61" t="str">
            <v/>
          </cell>
          <cell r="EG61"/>
          <cell r="EH61"/>
          <cell r="EI61"/>
          <cell r="EJ61" t="str">
            <v/>
          </cell>
          <cell r="EK61"/>
          <cell r="EL61"/>
          <cell r="EM61"/>
          <cell r="EN61" t="str">
            <v/>
          </cell>
          <cell r="EO61">
            <v>164</v>
          </cell>
          <cell r="EP61">
            <v>290.34074074074073</v>
          </cell>
          <cell r="EQ61">
            <v>52</v>
          </cell>
          <cell r="ER61">
            <v>92.059259259259264</v>
          </cell>
        </row>
        <row r="62">
          <cell r="B62">
            <v>4178</v>
          </cell>
          <cell r="C62" t="str">
            <v>Egg &amp; Avocado Sandwich</v>
          </cell>
          <cell r="D62" t="str">
            <v>Sandwich</v>
          </cell>
          <cell r="E62">
            <v>10</v>
          </cell>
          <cell r="F62">
            <v>14.740740740740739</v>
          </cell>
          <cell r="G62"/>
          <cell r="H62" t="str">
            <v/>
          </cell>
          <cell r="I62">
            <v>10</v>
          </cell>
          <cell r="J62">
            <v>14.740740740740739</v>
          </cell>
          <cell r="K62"/>
          <cell r="L62" t="str">
            <v/>
          </cell>
          <cell r="M62">
            <v>15</v>
          </cell>
          <cell r="N62">
            <v>22.111111111111107</v>
          </cell>
          <cell r="O62"/>
          <cell r="P62" t="str">
            <v/>
          </cell>
          <cell r="Q62">
            <v>5</v>
          </cell>
          <cell r="R62">
            <v>7.3703703703703694</v>
          </cell>
          <cell r="S62"/>
          <cell r="T62" t="str">
            <v/>
          </cell>
          <cell r="U62">
            <v>5</v>
          </cell>
          <cell r="V62">
            <v>7.3703703703703694</v>
          </cell>
          <cell r="W62"/>
          <cell r="X62" t="str">
            <v/>
          </cell>
          <cell r="Y62">
            <v>5</v>
          </cell>
          <cell r="Z62">
            <v>7.3703703703703694</v>
          </cell>
          <cell r="AA62"/>
          <cell r="AB62" t="str">
            <v/>
          </cell>
          <cell r="AC62"/>
          <cell r="AD62"/>
          <cell r="AE62"/>
          <cell r="AF62" t="str">
            <v/>
          </cell>
          <cell r="AG62"/>
          <cell r="AH62"/>
          <cell r="AI62"/>
          <cell r="AJ62" t="str">
            <v/>
          </cell>
          <cell r="AK62"/>
          <cell r="AL62"/>
          <cell r="AM62"/>
          <cell r="AN62" t="str">
            <v/>
          </cell>
          <cell r="AO62"/>
          <cell r="AP62"/>
          <cell r="AQ62"/>
          <cell r="AR62" t="str">
            <v/>
          </cell>
          <cell r="AS62"/>
          <cell r="AT62"/>
          <cell r="AU62"/>
          <cell r="AV62" t="str">
            <v/>
          </cell>
          <cell r="AW62"/>
          <cell r="AX62"/>
          <cell r="AY62"/>
          <cell r="AZ62" t="str">
            <v/>
          </cell>
          <cell r="BA62"/>
          <cell r="BB62"/>
          <cell r="BC62"/>
          <cell r="BD62" t="str">
            <v/>
          </cell>
          <cell r="BE62"/>
          <cell r="BF62"/>
          <cell r="BG62"/>
          <cell r="BH62" t="str">
            <v/>
          </cell>
          <cell r="BI62"/>
          <cell r="BJ62"/>
          <cell r="BK62"/>
          <cell r="BL62" t="str">
            <v/>
          </cell>
          <cell r="BM62"/>
          <cell r="BN62"/>
          <cell r="BO62"/>
          <cell r="BP62" t="str">
            <v/>
          </cell>
          <cell r="BQ62"/>
          <cell r="BR62"/>
          <cell r="BS62"/>
          <cell r="BT62" t="str">
            <v/>
          </cell>
          <cell r="BU62"/>
          <cell r="BV62"/>
          <cell r="BW62"/>
          <cell r="BX62" t="str">
            <v/>
          </cell>
          <cell r="BY62"/>
          <cell r="BZ62"/>
          <cell r="CA62"/>
          <cell r="CB62" t="str">
            <v/>
          </cell>
          <cell r="CC62"/>
          <cell r="CD62"/>
          <cell r="CE62"/>
          <cell r="CF62" t="str">
            <v/>
          </cell>
          <cell r="CG62"/>
          <cell r="CH62"/>
          <cell r="CI62"/>
          <cell r="CJ62" t="str">
            <v/>
          </cell>
          <cell r="CK62"/>
          <cell r="CL62"/>
          <cell r="CM62"/>
          <cell r="CN62" t="str">
            <v/>
          </cell>
          <cell r="CO62"/>
          <cell r="CP62"/>
          <cell r="CQ62"/>
          <cell r="CR62" t="str">
            <v/>
          </cell>
          <cell r="CS62"/>
          <cell r="CT62"/>
          <cell r="CU62"/>
          <cell r="CV62" t="str">
            <v/>
          </cell>
          <cell r="CW62"/>
          <cell r="CX62"/>
          <cell r="CY62"/>
          <cell r="CZ62" t="str">
            <v/>
          </cell>
          <cell r="DA62"/>
          <cell r="DB62"/>
          <cell r="DC62"/>
          <cell r="DD62" t="str">
            <v/>
          </cell>
          <cell r="DE62"/>
          <cell r="DF62"/>
          <cell r="DG62"/>
          <cell r="DH62" t="str">
            <v/>
          </cell>
          <cell r="DI62"/>
          <cell r="DJ62"/>
          <cell r="DK62"/>
          <cell r="DL62" t="str">
            <v/>
          </cell>
          <cell r="DM62"/>
          <cell r="DN62"/>
          <cell r="DO62"/>
          <cell r="DP62" t="str">
            <v/>
          </cell>
          <cell r="DQ62"/>
          <cell r="DR62"/>
          <cell r="DS62"/>
          <cell r="DT62" t="str">
            <v/>
          </cell>
          <cell r="DU62"/>
          <cell r="DV62"/>
          <cell r="DW62"/>
          <cell r="DX62" t="str">
            <v/>
          </cell>
          <cell r="DY62"/>
          <cell r="DZ62"/>
          <cell r="EA62"/>
          <cell r="EB62" t="str">
            <v/>
          </cell>
          <cell r="EC62"/>
          <cell r="ED62"/>
          <cell r="EE62"/>
          <cell r="EF62" t="str">
            <v/>
          </cell>
          <cell r="EG62"/>
          <cell r="EH62"/>
          <cell r="EI62"/>
          <cell r="EJ62" t="str">
            <v/>
          </cell>
          <cell r="EK62"/>
          <cell r="EL62"/>
          <cell r="EM62"/>
          <cell r="EN62" t="str">
            <v/>
          </cell>
          <cell r="EO62">
            <v>50</v>
          </cell>
          <cell r="EP62">
            <v>73.703703703703681</v>
          </cell>
          <cell r="EQ62">
            <v>0</v>
          </cell>
          <cell r="ER62">
            <v>0</v>
          </cell>
        </row>
        <row r="63">
          <cell r="B63">
            <v>4521</v>
          </cell>
          <cell r="C63" t="str">
            <v>Celeriac Coleslaw</v>
          </cell>
          <cell r="D63" t="str">
            <v>Salad</v>
          </cell>
          <cell r="E63">
            <v>16</v>
          </cell>
          <cell r="F63">
            <v>25.955555555555552</v>
          </cell>
          <cell r="G63">
            <v>4</v>
          </cell>
          <cell r="H63">
            <v>6.488888888888888</v>
          </cell>
          <cell r="I63">
            <v>19</v>
          </cell>
          <cell r="J63">
            <v>30.822222222222219</v>
          </cell>
          <cell r="K63">
            <v>10</v>
          </cell>
          <cell r="L63">
            <v>16.222222222222221</v>
          </cell>
          <cell r="M63">
            <v>19</v>
          </cell>
          <cell r="N63">
            <v>30.822222222222219</v>
          </cell>
          <cell r="O63">
            <v>4</v>
          </cell>
          <cell r="P63">
            <v>6.488888888888888</v>
          </cell>
          <cell r="Q63">
            <v>17</v>
          </cell>
          <cell r="R63">
            <v>27.577777777777776</v>
          </cell>
          <cell r="S63"/>
          <cell r="T63" t="str">
            <v/>
          </cell>
          <cell r="U63">
            <v>15</v>
          </cell>
          <cell r="V63">
            <v>24.333333333333329</v>
          </cell>
          <cell r="W63">
            <v>5</v>
          </cell>
          <cell r="X63">
            <v>8.1111111111111107</v>
          </cell>
          <cell r="Y63">
            <v>13</v>
          </cell>
          <cell r="Z63">
            <v>21.088888888888885</v>
          </cell>
          <cell r="AA63">
            <v>8</v>
          </cell>
          <cell r="AB63">
            <v>12.977777777777776</v>
          </cell>
          <cell r="AC63"/>
          <cell r="AD63"/>
          <cell r="AE63">
            <v>1</v>
          </cell>
          <cell r="AF63">
            <v>1.622222222222222</v>
          </cell>
          <cell r="AG63"/>
          <cell r="AH63"/>
          <cell r="AI63"/>
          <cell r="AJ63" t="str">
            <v/>
          </cell>
          <cell r="AK63"/>
          <cell r="AL63"/>
          <cell r="AM63"/>
          <cell r="AN63" t="str">
            <v/>
          </cell>
          <cell r="AO63"/>
          <cell r="AP63"/>
          <cell r="AQ63"/>
          <cell r="AR63" t="str">
            <v/>
          </cell>
          <cell r="AS63"/>
          <cell r="AT63"/>
          <cell r="AU63"/>
          <cell r="AV63" t="str">
            <v/>
          </cell>
          <cell r="AW63"/>
          <cell r="AX63"/>
          <cell r="AY63"/>
          <cell r="AZ63" t="str">
            <v/>
          </cell>
          <cell r="BA63"/>
          <cell r="BB63"/>
          <cell r="BC63"/>
          <cell r="BD63" t="str">
            <v/>
          </cell>
          <cell r="BE63"/>
          <cell r="BF63"/>
          <cell r="BG63"/>
          <cell r="BH63" t="str">
            <v/>
          </cell>
          <cell r="BI63"/>
          <cell r="BJ63"/>
          <cell r="BK63"/>
          <cell r="BL63" t="str">
            <v/>
          </cell>
          <cell r="BM63"/>
          <cell r="BN63"/>
          <cell r="BO63"/>
          <cell r="BP63" t="str">
            <v/>
          </cell>
          <cell r="BQ63"/>
          <cell r="BR63"/>
          <cell r="BS63"/>
          <cell r="BT63" t="str">
            <v/>
          </cell>
          <cell r="BU63"/>
          <cell r="BV63"/>
          <cell r="BW63"/>
          <cell r="BX63" t="str">
            <v/>
          </cell>
          <cell r="BY63"/>
          <cell r="BZ63"/>
          <cell r="CA63"/>
          <cell r="CB63" t="str">
            <v/>
          </cell>
          <cell r="CC63"/>
          <cell r="CD63"/>
          <cell r="CE63"/>
          <cell r="CF63" t="str">
            <v/>
          </cell>
          <cell r="CG63"/>
          <cell r="CH63"/>
          <cell r="CI63"/>
          <cell r="CJ63" t="str">
            <v/>
          </cell>
          <cell r="CK63"/>
          <cell r="CL63"/>
          <cell r="CM63"/>
          <cell r="CN63" t="str">
            <v/>
          </cell>
          <cell r="CO63"/>
          <cell r="CP63"/>
          <cell r="CQ63"/>
          <cell r="CR63" t="str">
            <v/>
          </cell>
          <cell r="CS63"/>
          <cell r="CT63"/>
          <cell r="CU63"/>
          <cell r="CV63" t="str">
            <v/>
          </cell>
          <cell r="CW63"/>
          <cell r="CX63"/>
          <cell r="CY63"/>
          <cell r="CZ63" t="str">
            <v/>
          </cell>
          <cell r="DA63"/>
          <cell r="DB63"/>
          <cell r="DC63"/>
          <cell r="DD63" t="str">
            <v/>
          </cell>
          <cell r="DE63"/>
          <cell r="DF63"/>
          <cell r="DG63"/>
          <cell r="DH63" t="str">
            <v/>
          </cell>
          <cell r="DI63"/>
          <cell r="DJ63"/>
          <cell r="DK63"/>
          <cell r="DL63" t="str">
            <v/>
          </cell>
          <cell r="DM63"/>
          <cell r="DN63"/>
          <cell r="DO63"/>
          <cell r="DP63" t="str">
            <v/>
          </cell>
          <cell r="DQ63"/>
          <cell r="DR63"/>
          <cell r="DS63"/>
          <cell r="DT63" t="str">
            <v/>
          </cell>
          <cell r="DU63"/>
          <cell r="DV63"/>
          <cell r="DW63"/>
          <cell r="DX63" t="str">
            <v/>
          </cell>
          <cell r="DY63"/>
          <cell r="DZ63"/>
          <cell r="EA63"/>
          <cell r="EB63" t="str">
            <v/>
          </cell>
          <cell r="EC63"/>
          <cell r="ED63"/>
          <cell r="EE63"/>
          <cell r="EF63" t="str">
            <v/>
          </cell>
          <cell r="EG63"/>
          <cell r="EH63"/>
          <cell r="EI63"/>
          <cell r="EJ63" t="str">
            <v/>
          </cell>
          <cell r="EK63"/>
          <cell r="EL63"/>
          <cell r="EM63"/>
          <cell r="EN63" t="str">
            <v/>
          </cell>
          <cell r="EO63">
            <v>99</v>
          </cell>
          <cell r="EP63">
            <v>160.6</v>
          </cell>
          <cell r="EQ63">
            <v>32</v>
          </cell>
          <cell r="ER63">
            <v>51.911111111111097</v>
          </cell>
        </row>
        <row r="64">
          <cell r="B64">
            <v>4795</v>
          </cell>
          <cell r="C64" t="str">
            <v>Deli Schnitsel Sandwich</v>
          </cell>
          <cell r="D64" t="str">
            <v>Sandwich</v>
          </cell>
          <cell r="E64">
            <v>10</v>
          </cell>
          <cell r="F64">
            <v>29.555555555555557</v>
          </cell>
          <cell r="G64"/>
          <cell r="H64" t="str">
            <v/>
          </cell>
          <cell r="I64">
            <v>10</v>
          </cell>
          <cell r="J64">
            <v>29.555555555555557</v>
          </cell>
          <cell r="K64"/>
          <cell r="L64" t="str">
            <v/>
          </cell>
          <cell r="M64">
            <v>15</v>
          </cell>
          <cell r="N64">
            <v>44.333333333333336</v>
          </cell>
          <cell r="O64"/>
          <cell r="P64" t="str">
            <v/>
          </cell>
          <cell r="Q64">
            <v>10</v>
          </cell>
          <cell r="R64">
            <v>29.555555555555557</v>
          </cell>
          <cell r="S64"/>
          <cell r="T64" t="str">
            <v/>
          </cell>
          <cell r="U64">
            <v>10</v>
          </cell>
          <cell r="V64">
            <v>29.555555555555557</v>
          </cell>
          <cell r="W64"/>
          <cell r="X64" t="str">
            <v/>
          </cell>
          <cell r="Y64">
            <v>10</v>
          </cell>
          <cell r="Z64">
            <v>29.555555555555557</v>
          </cell>
          <cell r="AA64"/>
          <cell r="AB64" t="str">
            <v/>
          </cell>
          <cell r="AC64"/>
          <cell r="AD64"/>
          <cell r="AE64"/>
          <cell r="AF64" t="str">
            <v/>
          </cell>
          <cell r="AG64"/>
          <cell r="AH64"/>
          <cell r="AI64"/>
          <cell r="AJ64" t="str">
            <v/>
          </cell>
          <cell r="AK64"/>
          <cell r="AL64"/>
          <cell r="AM64"/>
          <cell r="AN64" t="str">
            <v/>
          </cell>
          <cell r="AO64"/>
          <cell r="AP64"/>
          <cell r="AQ64"/>
          <cell r="AR64" t="str">
            <v/>
          </cell>
          <cell r="AS64"/>
          <cell r="AT64"/>
          <cell r="AU64"/>
          <cell r="AV64" t="str">
            <v/>
          </cell>
          <cell r="AW64"/>
          <cell r="AX64"/>
          <cell r="AY64"/>
          <cell r="AZ64" t="str">
            <v/>
          </cell>
          <cell r="BA64"/>
          <cell r="BB64"/>
          <cell r="BC64"/>
          <cell r="BD64" t="str">
            <v/>
          </cell>
          <cell r="BE64"/>
          <cell r="BF64"/>
          <cell r="BG64"/>
          <cell r="BH64" t="str">
            <v/>
          </cell>
          <cell r="BI64"/>
          <cell r="BJ64"/>
          <cell r="BK64"/>
          <cell r="BL64" t="str">
            <v/>
          </cell>
          <cell r="BM64"/>
          <cell r="BN64"/>
          <cell r="BO64"/>
          <cell r="BP64" t="str">
            <v/>
          </cell>
          <cell r="BQ64"/>
          <cell r="BR64"/>
          <cell r="BS64"/>
          <cell r="BT64" t="str">
            <v/>
          </cell>
          <cell r="BU64"/>
          <cell r="BV64"/>
          <cell r="BW64"/>
          <cell r="BX64" t="str">
            <v/>
          </cell>
          <cell r="BY64"/>
          <cell r="BZ64"/>
          <cell r="CA64"/>
          <cell r="CB64" t="str">
            <v/>
          </cell>
          <cell r="CC64"/>
          <cell r="CD64"/>
          <cell r="CE64"/>
          <cell r="CF64" t="str">
            <v/>
          </cell>
          <cell r="CG64"/>
          <cell r="CH64"/>
          <cell r="CI64"/>
          <cell r="CJ64" t="str">
            <v/>
          </cell>
          <cell r="CK64"/>
          <cell r="CL64"/>
          <cell r="CM64"/>
          <cell r="CN64" t="str">
            <v/>
          </cell>
          <cell r="CO64"/>
          <cell r="CP64"/>
          <cell r="CQ64"/>
          <cell r="CR64" t="str">
            <v/>
          </cell>
          <cell r="CS64"/>
          <cell r="CT64"/>
          <cell r="CU64"/>
          <cell r="CV64" t="str">
            <v/>
          </cell>
          <cell r="CW64"/>
          <cell r="CX64"/>
          <cell r="CY64"/>
          <cell r="CZ64" t="str">
            <v/>
          </cell>
          <cell r="DA64"/>
          <cell r="DB64"/>
          <cell r="DC64"/>
          <cell r="DD64" t="str">
            <v/>
          </cell>
          <cell r="DE64"/>
          <cell r="DF64"/>
          <cell r="DG64"/>
          <cell r="DH64" t="str">
            <v/>
          </cell>
          <cell r="DI64"/>
          <cell r="DJ64"/>
          <cell r="DK64"/>
          <cell r="DL64" t="str">
            <v/>
          </cell>
          <cell r="DM64"/>
          <cell r="DN64"/>
          <cell r="DO64"/>
          <cell r="DP64" t="str">
            <v/>
          </cell>
          <cell r="DQ64"/>
          <cell r="DR64"/>
          <cell r="DS64"/>
          <cell r="DT64" t="str">
            <v/>
          </cell>
          <cell r="DU64"/>
          <cell r="DV64"/>
          <cell r="DW64"/>
          <cell r="DX64" t="str">
            <v/>
          </cell>
          <cell r="DY64"/>
          <cell r="DZ64"/>
          <cell r="EA64"/>
          <cell r="EB64" t="str">
            <v/>
          </cell>
          <cell r="EC64"/>
          <cell r="ED64"/>
          <cell r="EE64"/>
          <cell r="EF64" t="str">
            <v/>
          </cell>
          <cell r="EG64"/>
          <cell r="EH64"/>
          <cell r="EI64"/>
          <cell r="EJ64" t="str">
            <v/>
          </cell>
          <cell r="EK64"/>
          <cell r="EL64"/>
          <cell r="EM64"/>
          <cell r="EN64" t="str">
            <v/>
          </cell>
          <cell r="EO64">
            <v>65</v>
          </cell>
          <cell r="EP64">
            <v>192.11111111111109</v>
          </cell>
          <cell r="EQ64">
            <v>0</v>
          </cell>
          <cell r="ER64">
            <v>0</v>
          </cell>
        </row>
        <row r="65">
          <cell r="B65">
            <v>4845</v>
          </cell>
          <cell r="C65" t="str">
            <v>Fancy Cucumber Salad</v>
          </cell>
          <cell r="D65" t="str">
            <v>Salad</v>
          </cell>
          <cell r="E65"/>
          <cell r="F65"/>
          <cell r="G65"/>
          <cell r="H65" t="str">
            <v/>
          </cell>
          <cell r="I65"/>
          <cell r="J65"/>
          <cell r="K65"/>
          <cell r="L65" t="str">
            <v/>
          </cell>
          <cell r="M65"/>
          <cell r="N65"/>
          <cell r="O65"/>
          <cell r="P65" t="str">
            <v/>
          </cell>
          <cell r="Q65"/>
          <cell r="R65"/>
          <cell r="S65"/>
          <cell r="T65" t="str">
            <v/>
          </cell>
          <cell r="U65"/>
          <cell r="V65"/>
          <cell r="W65"/>
          <cell r="X65" t="str">
            <v/>
          </cell>
          <cell r="Y65"/>
          <cell r="Z65"/>
          <cell r="AA65"/>
          <cell r="AB65" t="str">
            <v/>
          </cell>
          <cell r="AC65"/>
          <cell r="AD65"/>
          <cell r="AE65"/>
          <cell r="AF65" t="str">
            <v/>
          </cell>
          <cell r="AG65"/>
          <cell r="AH65"/>
          <cell r="AI65"/>
          <cell r="AJ65" t="str">
            <v/>
          </cell>
          <cell r="AK65"/>
          <cell r="AL65"/>
          <cell r="AM65"/>
          <cell r="AN65" t="str">
            <v/>
          </cell>
          <cell r="AO65"/>
          <cell r="AP65"/>
          <cell r="AQ65"/>
          <cell r="AR65" t="str">
            <v/>
          </cell>
          <cell r="AS65"/>
          <cell r="AT65"/>
          <cell r="AU65"/>
          <cell r="AV65" t="str">
            <v/>
          </cell>
          <cell r="AW65"/>
          <cell r="AX65"/>
          <cell r="AY65"/>
          <cell r="AZ65" t="str">
            <v/>
          </cell>
          <cell r="BA65"/>
          <cell r="BB65"/>
          <cell r="BC65"/>
          <cell r="BD65" t="str">
            <v/>
          </cell>
          <cell r="BE65"/>
          <cell r="BF65"/>
          <cell r="BG65"/>
          <cell r="BH65" t="str">
            <v/>
          </cell>
          <cell r="BI65"/>
          <cell r="BJ65"/>
          <cell r="BK65"/>
          <cell r="BL65" t="str">
            <v/>
          </cell>
          <cell r="BM65"/>
          <cell r="BN65"/>
          <cell r="BO65"/>
          <cell r="BP65" t="str">
            <v/>
          </cell>
          <cell r="BQ65"/>
          <cell r="BR65"/>
          <cell r="BS65"/>
          <cell r="BT65" t="str">
            <v/>
          </cell>
          <cell r="BU65"/>
          <cell r="BV65"/>
          <cell r="BW65"/>
          <cell r="BX65" t="str">
            <v/>
          </cell>
          <cell r="BY65"/>
          <cell r="BZ65"/>
          <cell r="CA65"/>
          <cell r="CB65" t="str">
            <v/>
          </cell>
          <cell r="CC65"/>
          <cell r="CD65"/>
          <cell r="CE65"/>
          <cell r="CF65" t="str">
            <v/>
          </cell>
          <cell r="CG65"/>
          <cell r="CH65"/>
          <cell r="CI65"/>
          <cell r="CJ65" t="str">
            <v/>
          </cell>
          <cell r="CK65"/>
          <cell r="CL65"/>
          <cell r="CM65"/>
          <cell r="CN65" t="str">
            <v/>
          </cell>
          <cell r="CO65"/>
          <cell r="CP65"/>
          <cell r="CQ65"/>
          <cell r="CR65" t="str">
            <v/>
          </cell>
          <cell r="CS65"/>
          <cell r="CT65"/>
          <cell r="CU65"/>
          <cell r="CV65" t="str">
            <v/>
          </cell>
          <cell r="CW65"/>
          <cell r="CX65"/>
          <cell r="CY65"/>
          <cell r="CZ65" t="str">
            <v/>
          </cell>
          <cell r="DA65"/>
          <cell r="DB65"/>
          <cell r="DC65"/>
          <cell r="DD65" t="str">
            <v/>
          </cell>
          <cell r="DE65"/>
          <cell r="DF65"/>
          <cell r="DG65"/>
          <cell r="DH65" t="str">
            <v/>
          </cell>
          <cell r="DI65"/>
          <cell r="DJ65"/>
          <cell r="DK65"/>
          <cell r="DL65" t="str">
            <v/>
          </cell>
          <cell r="DM65"/>
          <cell r="DN65"/>
          <cell r="DO65"/>
          <cell r="DP65" t="str">
            <v/>
          </cell>
          <cell r="DQ65"/>
          <cell r="DR65"/>
          <cell r="DS65"/>
          <cell r="DT65" t="str">
            <v/>
          </cell>
          <cell r="DU65"/>
          <cell r="DV65"/>
          <cell r="DW65"/>
          <cell r="DX65" t="str">
            <v/>
          </cell>
          <cell r="DY65"/>
          <cell r="DZ65"/>
          <cell r="EA65"/>
          <cell r="EB65" t="str">
            <v/>
          </cell>
          <cell r="EC65"/>
          <cell r="ED65"/>
          <cell r="EE65"/>
          <cell r="EF65" t="str">
            <v/>
          </cell>
          <cell r="EG65"/>
          <cell r="EH65"/>
          <cell r="EI65"/>
          <cell r="EJ65" t="str">
            <v/>
          </cell>
          <cell r="EK65"/>
          <cell r="EL65"/>
          <cell r="EM65"/>
          <cell r="EN65" t="str">
            <v/>
          </cell>
          <cell r="EO65">
            <v>0</v>
          </cell>
          <cell r="EP65">
            <v>0</v>
          </cell>
          <cell r="EQ65">
            <v>0</v>
          </cell>
          <cell r="ER65">
            <v>0</v>
          </cell>
        </row>
        <row r="66">
          <cell r="B66">
            <v>5007</v>
          </cell>
          <cell r="C66" t="str">
            <v>Aubergine Mayo</v>
          </cell>
          <cell r="D66" t="str">
            <v>Salad</v>
          </cell>
          <cell r="E66"/>
          <cell r="F66"/>
          <cell r="G66"/>
          <cell r="H66" t="str">
            <v/>
          </cell>
          <cell r="I66"/>
          <cell r="J66"/>
          <cell r="K66"/>
          <cell r="L66" t="str">
            <v/>
          </cell>
          <cell r="M66"/>
          <cell r="N66"/>
          <cell r="O66"/>
          <cell r="P66" t="str">
            <v/>
          </cell>
          <cell r="Q66"/>
          <cell r="R66"/>
          <cell r="S66"/>
          <cell r="T66" t="str">
            <v/>
          </cell>
          <cell r="U66"/>
          <cell r="V66"/>
          <cell r="W66"/>
          <cell r="X66" t="str">
            <v/>
          </cell>
          <cell r="Y66"/>
          <cell r="Z66"/>
          <cell r="AA66"/>
          <cell r="AB66" t="str">
            <v/>
          </cell>
          <cell r="AC66"/>
          <cell r="AD66"/>
          <cell r="AE66"/>
          <cell r="AF66" t="str">
            <v/>
          </cell>
          <cell r="AG66"/>
          <cell r="AH66"/>
          <cell r="AI66"/>
          <cell r="AJ66" t="str">
            <v/>
          </cell>
          <cell r="AK66"/>
          <cell r="AL66"/>
          <cell r="AM66"/>
          <cell r="AN66" t="str">
            <v/>
          </cell>
          <cell r="AO66"/>
          <cell r="AP66"/>
          <cell r="AQ66"/>
          <cell r="AR66" t="str">
            <v/>
          </cell>
          <cell r="AS66"/>
          <cell r="AT66"/>
          <cell r="AU66"/>
          <cell r="AV66" t="str">
            <v/>
          </cell>
          <cell r="AW66"/>
          <cell r="AX66"/>
          <cell r="AY66"/>
          <cell r="AZ66" t="str">
            <v/>
          </cell>
          <cell r="BA66"/>
          <cell r="BB66"/>
          <cell r="BC66"/>
          <cell r="BD66" t="str">
            <v/>
          </cell>
          <cell r="BE66"/>
          <cell r="BF66"/>
          <cell r="BG66"/>
          <cell r="BH66" t="str">
            <v/>
          </cell>
          <cell r="BI66"/>
          <cell r="BJ66"/>
          <cell r="BK66"/>
          <cell r="BL66" t="str">
            <v/>
          </cell>
          <cell r="BM66"/>
          <cell r="BN66"/>
          <cell r="BO66"/>
          <cell r="BP66" t="str">
            <v/>
          </cell>
          <cell r="BQ66"/>
          <cell r="BR66"/>
          <cell r="BS66"/>
          <cell r="BT66" t="str">
            <v/>
          </cell>
          <cell r="BU66"/>
          <cell r="BV66"/>
          <cell r="BW66"/>
          <cell r="BX66" t="str">
            <v/>
          </cell>
          <cell r="BY66"/>
          <cell r="BZ66"/>
          <cell r="CA66"/>
          <cell r="CB66" t="str">
            <v/>
          </cell>
          <cell r="CC66"/>
          <cell r="CD66"/>
          <cell r="CE66"/>
          <cell r="CF66" t="str">
            <v/>
          </cell>
          <cell r="CG66"/>
          <cell r="CH66"/>
          <cell r="CI66"/>
          <cell r="CJ66" t="str">
            <v/>
          </cell>
          <cell r="CK66"/>
          <cell r="CL66"/>
          <cell r="CM66"/>
          <cell r="CN66" t="str">
            <v/>
          </cell>
          <cell r="CO66"/>
          <cell r="CP66"/>
          <cell r="CQ66"/>
          <cell r="CR66" t="str">
            <v/>
          </cell>
          <cell r="CS66"/>
          <cell r="CT66"/>
          <cell r="CU66"/>
          <cell r="CV66" t="str">
            <v/>
          </cell>
          <cell r="CW66"/>
          <cell r="CX66"/>
          <cell r="CY66"/>
          <cell r="CZ66" t="str">
            <v/>
          </cell>
          <cell r="DA66"/>
          <cell r="DB66"/>
          <cell r="DC66"/>
          <cell r="DD66" t="str">
            <v/>
          </cell>
          <cell r="DE66"/>
          <cell r="DF66"/>
          <cell r="DG66"/>
          <cell r="DH66" t="str">
            <v/>
          </cell>
          <cell r="DI66"/>
          <cell r="DJ66"/>
          <cell r="DK66"/>
          <cell r="DL66" t="str">
            <v/>
          </cell>
          <cell r="DM66"/>
          <cell r="DN66"/>
          <cell r="DO66"/>
          <cell r="DP66" t="str">
            <v/>
          </cell>
          <cell r="DQ66"/>
          <cell r="DR66"/>
          <cell r="DS66"/>
          <cell r="DT66" t="str">
            <v/>
          </cell>
          <cell r="DU66"/>
          <cell r="DV66"/>
          <cell r="DW66"/>
          <cell r="DX66" t="str">
            <v/>
          </cell>
          <cell r="DY66"/>
          <cell r="DZ66"/>
          <cell r="EA66"/>
          <cell r="EB66" t="str">
            <v/>
          </cell>
          <cell r="EC66"/>
          <cell r="ED66"/>
          <cell r="EE66"/>
          <cell r="EF66" t="str">
            <v/>
          </cell>
          <cell r="EG66"/>
          <cell r="EH66"/>
          <cell r="EI66"/>
          <cell r="EJ66" t="str">
            <v/>
          </cell>
          <cell r="EK66"/>
          <cell r="EL66"/>
          <cell r="EM66"/>
          <cell r="EN66" t="str">
            <v/>
          </cell>
          <cell r="EO66">
            <v>0</v>
          </cell>
          <cell r="EP66">
            <v>0</v>
          </cell>
          <cell r="EQ66">
            <v>0</v>
          </cell>
          <cell r="ER66">
            <v>0</v>
          </cell>
        </row>
        <row r="67">
          <cell r="B67">
            <v>5010</v>
          </cell>
          <cell r="C67" t="str">
            <v>Fresh Salad With Grilled Chicken</v>
          </cell>
          <cell r="D67" t="str">
            <v>Tubbed Salad</v>
          </cell>
          <cell r="E67"/>
          <cell r="F67"/>
          <cell r="G67"/>
          <cell r="H67" t="str">
            <v/>
          </cell>
          <cell r="I67"/>
          <cell r="J67"/>
          <cell r="K67"/>
          <cell r="L67" t="str">
            <v/>
          </cell>
          <cell r="M67"/>
          <cell r="N67"/>
          <cell r="O67"/>
          <cell r="P67" t="str">
            <v/>
          </cell>
          <cell r="Q67"/>
          <cell r="R67"/>
          <cell r="S67"/>
          <cell r="T67" t="str">
            <v/>
          </cell>
          <cell r="U67"/>
          <cell r="V67"/>
          <cell r="W67"/>
          <cell r="X67" t="str">
            <v/>
          </cell>
          <cell r="Y67"/>
          <cell r="Z67"/>
          <cell r="AA67"/>
          <cell r="AB67" t="str">
            <v/>
          </cell>
          <cell r="AC67"/>
          <cell r="AD67"/>
          <cell r="AE67"/>
          <cell r="AF67" t="str">
            <v/>
          </cell>
          <cell r="AG67"/>
          <cell r="AH67"/>
          <cell r="AI67"/>
          <cell r="AJ67" t="str">
            <v/>
          </cell>
          <cell r="AK67"/>
          <cell r="AL67"/>
          <cell r="AM67"/>
          <cell r="AN67" t="str">
            <v/>
          </cell>
          <cell r="AO67"/>
          <cell r="AP67"/>
          <cell r="AQ67"/>
          <cell r="AR67" t="str">
            <v/>
          </cell>
          <cell r="AS67"/>
          <cell r="AT67"/>
          <cell r="AU67"/>
          <cell r="AV67" t="str">
            <v/>
          </cell>
          <cell r="AW67"/>
          <cell r="AX67"/>
          <cell r="AY67"/>
          <cell r="AZ67" t="str">
            <v/>
          </cell>
          <cell r="BA67"/>
          <cell r="BB67"/>
          <cell r="BC67"/>
          <cell r="BD67" t="str">
            <v/>
          </cell>
          <cell r="BE67"/>
          <cell r="BF67"/>
          <cell r="BG67"/>
          <cell r="BH67" t="str">
            <v/>
          </cell>
          <cell r="BI67"/>
          <cell r="BJ67"/>
          <cell r="BK67"/>
          <cell r="BL67" t="str">
            <v/>
          </cell>
          <cell r="BM67"/>
          <cell r="BN67"/>
          <cell r="BO67"/>
          <cell r="BP67" t="str">
            <v/>
          </cell>
          <cell r="BQ67"/>
          <cell r="BR67"/>
          <cell r="BS67"/>
          <cell r="BT67" t="str">
            <v/>
          </cell>
          <cell r="BU67"/>
          <cell r="BV67"/>
          <cell r="BW67"/>
          <cell r="BX67" t="str">
            <v/>
          </cell>
          <cell r="BY67"/>
          <cell r="BZ67"/>
          <cell r="CA67"/>
          <cell r="CB67" t="str">
            <v/>
          </cell>
          <cell r="CC67"/>
          <cell r="CD67"/>
          <cell r="CE67"/>
          <cell r="CF67" t="str">
            <v/>
          </cell>
          <cell r="CG67"/>
          <cell r="CH67"/>
          <cell r="CI67"/>
          <cell r="CJ67" t="str">
            <v/>
          </cell>
          <cell r="CK67"/>
          <cell r="CL67"/>
          <cell r="CM67"/>
          <cell r="CN67" t="str">
            <v/>
          </cell>
          <cell r="CO67"/>
          <cell r="CP67"/>
          <cell r="CQ67"/>
          <cell r="CR67" t="str">
            <v/>
          </cell>
          <cell r="CS67"/>
          <cell r="CT67"/>
          <cell r="CU67"/>
          <cell r="CV67" t="str">
            <v/>
          </cell>
          <cell r="CW67"/>
          <cell r="CX67"/>
          <cell r="CY67"/>
          <cell r="CZ67" t="str">
            <v/>
          </cell>
          <cell r="DA67"/>
          <cell r="DB67"/>
          <cell r="DC67"/>
          <cell r="DD67" t="str">
            <v/>
          </cell>
          <cell r="DE67"/>
          <cell r="DF67"/>
          <cell r="DG67"/>
          <cell r="DH67" t="str">
            <v/>
          </cell>
          <cell r="DI67"/>
          <cell r="DJ67"/>
          <cell r="DK67"/>
          <cell r="DL67" t="str">
            <v/>
          </cell>
          <cell r="DM67"/>
          <cell r="DN67"/>
          <cell r="DO67"/>
          <cell r="DP67" t="str">
            <v/>
          </cell>
          <cell r="DQ67"/>
          <cell r="DR67"/>
          <cell r="DS67"/>
          <cell r="DT67" t="str">
            <v/>
          </cell>
          <cell r="DU67"/>
          <cell r="DV67"/>
          <cell r="DW67"/>
          <cell r="DX67" t="str">
            <v/>
          </cell>
          <cell r="DY67"/>
          <cell r="DZ67"/>
          <cell r="EA67"/>
          <cell r="EB67" t="str">
            <v/>
          </cell>
          <cell r="EC67"/>
          <cell r="ED67"/>
          <cell r="EE67"/>
          <cell r="EF67" t="str">
            <v/>
          </cell>
          <cell r="EG67"/>
          <cell r="EH67"/>
          <cell r="EI67"/>
          <cell r="EJ67" t="str">
            <v/>
          </cell>
          <cell r="EK67"/>
          <cell r="EL67"/>
          <cell r="EM67"/>
          <cell r="EN67" t="str">
            <v/>
          </cell>
          <cell r="EO67">
            <v>0</v>
          </cell>
          <cell r="EP67">
            <v>0</v>
          </cell>
          <cell r="EQ67">
            <v>0</v>
          </cell>
          <cell r="ER67">
            <v>0</v>
          </cell>
        </row>
        <row r="68">
          <cell r="B68">
            <v>5013</v>
          </cell>
          <cell r="C68" t="str">
            <v>Tuna &amp; Egg Sandwich</v>
          </cell>
          <cell r="D68" t="str">
            <v>Sandwich</v>
          </cell>
          <cell r="E68">
            <v>5</v>
          </cell>
          <cell r="F68">
            <v>7.3703703703703694</v>
          </cell>
          <cell r="G68"/>
          <cell r="H68" t="str">
            <v/>
          </cell>
          <cell r="I68">
            <v>10</v>
          </cell>
          <cell r="J68">
            <v>14.740740740740739</v>
          </cell>
          <cell r="K68"/>
          <cell r="L68" t="str">
            <v/>
          </cell>
          <cell r="M68">
            <v>15</v>
          </cell>
          <cell r="N68">
            <v>22.111111111111107</v>
          </cell>
          <cell r="O68"/>
          <cell r="P68" t="str">
            <v/>
          </cell>
          <cell r="Q68">
            <v>8</v>
          </cell>
          <cell r="R68">
            <v>11.792592592592591</v>
          </cell>
          <cell r="S68"/>
          <cell r="T68" t="str">
            <v/>
          </cell>
          <cell r="U68">
            <v>10</v>
          </cell>
          <cell r="V68">
            <v>14.740740740740739</v>
          </cell>
          <cell r="W68"/>
          <cell r="X68" t="str">
            <v/>
          </cell>
          <cell r="Y68">
            <v>5</v>
          </cell>
          <cell r="Z68">
            <v>7.3703703703703694</v>
          </cell>
          <cell r="AA68"/>
          <cell r="AB68" t="str">
            <v/>
          </cell>
          <cell r="AC68"/>
          <cell r="AD68"/>
          <cell r="AE68"/>
          <cell r="AF68" t="str">
            <v/>
          </cell>
          <cell r="AG68"/>
          <cell r="AH68"/>
          <cell r="AI68"/>
          <cell r="AJ68" t="str">
            <v/>
          </cell>
          <cell r="AK68"/>
          <cell r="AL68"/>
          <cell r="AM68"/>
          <cell r="AN68" t="str">
            <v/>
          </cell>
          <cell r="AO68"/>
          <cell r="AP68"/>
          <cell r="AQ68"/>
          <cell r="AR68" t="str">
            <v/>
          </cell>
          <cell r="AS68"/>
          <cell r="AT68"/>
          <cell r="AU68"/>
          <cell r="AV68" t="str">
            <v/>
          </cell>
          <cell r="AW68"/>
          <cell r="AX68"/>
          <cell r="AY68"/>
          <cell r="AZ68" t="str">
            <v/>
          </cell>
          <cell r="BA68"/>
          <cell r="BB68"/>
          <cell r="BC68"/>
          <cell r="BD68" t="str">
            <v/>
          </cell>
          <cell r="BE68"/>
          <cell r="BF68"/>
          <cell r="BG68"/>
          <cell r="BH68" t="str">
            <v/>
          </cell>
          <cell r="BI68"/>
          <cell r="BJ68"/>
          <cell r="BK68"/>
          <cell r="BL68" t="str">
            <v/>
          </cell>
          <cell r="BM68"/>
          <cell r="BN68"/>
          <cell r="BO68"/>
          <cell r="BP68" t="str">
            <v/>
          </cell>
          <cell r="BQ68"/>
          <cell r="BR68"/>
          <cell r="BS68"/>
          <cell r="BT68" t="str">
            <v/>
          </cell>
          <cell r="BU68"/>
          <cell r="BV68"/>
          <cell r="BW68"/>
          <cell r="BX68" t="str">
            <v/>
          </cell>
          <cell r="BY68"/>
          <cell r="BZ68"/>
          <cell r="CA68"/>
          <cell r="CB68" t="str">
            <v/>
          </cell>
          <cell r="CC68"/>
          <cell r="CD68"/>
          <cell r="CE68"/>
          <cell r="CF68" t="str">
            <v/>
          </cell>
          <cell r="CG68"/>
          <cell r="CH68"/>
          <cell r="CI68"/>
          <cell r="CJ68" t="str">
            <v/>
          </cell>
          <cell r="CK68"/>
          <cell r="CL68"/>
          <cell r="CM68"/>
          <cell r="CN68" t="str">
            <v/>
          </cell>
          <cell r="CO68"/>
          <cell r="CP68"/>
          <cell r="CQ68"/>
          <cell r="CR68" t="str">
            <v/>
          </cell>
          <cell r="CS68"/>
          <cell r="CT68"/>
          <cell r="CU68"/>
          <cell r="CV68" t="str">
            <v/>
          </cell>
          <cell r="CW68"/>
          <cell r="CX68"/>
          <cell r="CY68"/>
          <cell r="CZ68" t="str">
            <v/>
          </cell>
          <cell r="DA68"/>
          <cell r="DB68"/>
          <cell r="DC68"/>
          <cell r="DD68" t="str">
            <v/>
          </cell>
          <cell r="DE68"/>
          <cell r="DF68"/>
          <cell r="DG68"/>
          <cell r="DH68" t="str">
            <v/>
          </cell>
          <cell r="DI68"/>
          <cell r="DJ68"/>
          <cell r="DK68"/>
          <cell r="DL68" t="str">
            <v/>
          </cell>
          <cell r="DM68"/>
          <cell r="DN68"/>
          <cell r="DO68"/>
          <cell r="DP68" t="str">
            <v/>
          </cell>
          <cell r="DQ68"/>
          <cell r="DR68"/>
          <cell r="DS68"/>
          <cell r="DT68" t="str">
            <v/>
          </cell>
          <cell r="DU68"/>
          <cell r="DV68"/>
          <cell r="DW68"/>
          <cell r="DX68" t="str">
            <v/>
          </cell>
          <cell r="DY68"/>
          <cell r="DZ68"/>
          <cell r="EA68"/>
          <cell r="EB68" t="str">
            <v/>
          </cell>
          <cell r="EC68"/>
          <cell r="ED68"/>
          <cell r="EE68"/>
          <cell r="EF68" t="str">
            <v/>
          </cell>
          <cell r="EG68"/>
          <cell r="EH68"/>
          <cell r="EI68"/>
          <cell r="EJ68" t="str">
            <v/>
          </cell>
          <cell r="EK68"/>
          <cell r="EL68"/>
          <cell r="EM68"/>
          <cell r="EN68" t="str">
            <v/>
          </cell>
          <cell r="EO68">
            <v>53</v>
          </cell>
          <cell r="EP68">
            <v>78.125925925925912</v>
          </cell>
          <cell r="EQ68">
            <v>0</v>
          </cell>
          <cell r="ER68">
            <v>0</v>
          </cell>
        </row>
        <row r="69">
          <cell r="B69">
            <v>5016</v>
          </cell>
          <cell r="C69" t="str">
            <v>Chopped Liver</v>
          </cell>
          <cell r="D69" t="str">
            <v>Liver</v>
          </cell>
          <cell r="E69">
            <v>83</v>
          </cell>
          <cell r="F69">
            <v>282.19999999999993</v>
          </cell>
          <cell r="G69"/>
          <cell r="H69" t="str">
            <v/>
          </cell>
          <cell r="I69">
            <v>99</v>
          </cell>
          <cell r="J69">
            <v>336.59999999999997</v>
          </cell>
          <cell r="K69"/>
          <cell r="L69" t="str">
            <v/>
          </cell>
          <cell r="M69">
            <v>97</v>
          </cell>
          <cell r="N69">
            <v>329.79999999999995</v>
          </cell>
          <cell r="O69">
            <v>8</v>
          </cell>
          <cell r="P69">
            <v>27.199999999999996</v>
          </cell>
          <cell r="Q69">
            <v>99</v>
          </cell>
          <cell r="R69">
            <v>336.59999999999997</v>
          </cell>
          <cell r="S69"/>
          <cell r="T69" t="str">
            <v/>
          </cell>
          <cell r="U69">
            <v>98</v>
          </cell>
          <cell r="V69">
            <v>333.19999999999993</v>
          </cell>
          <cell r="W69">
            <v>1</v>
          </cell>
          <cell r="X69">
            <v>3.3999999999999995</v>
          </cell>
          <cell r="Y69">
            <v>108</v>
          </cell>
          <cell r="Z69">
            <v>367.19999999999993</v>
          </cell>
          <cell r="AA69">
            <v>74</v>
          </cell>
          <cell r="AB69">
            <v>251.59999999999997</v>
          </cell>
          <cell r="AC69"/>
          <cell r="AD69"/>
          <cell r="AE69">
            <v>24</v>
          </cell>
          <cell r="AF69">
            <v>81.599999999999994</v>
          </cell>
          <cell r="AG69"/>
          <cell r="AH69"/>
          <cell r="AI69"/>
          <cell r="AJ69" t="str">
            <v/>
          </cell>
          <cell r="AK69"/>
          <cell r="AL69"/>
          <cell r="AM69"/>
          <cell r="AN69" t="str">
            <v/>
          </cell>
          <cell r="AO69"/>
          <cell r="AP69"/>
          <cell r="AQ69"/>
          <cell r="AR69" t="str">
            <v/>
          </cell>
          <cell r="AS69"/>
          <cell r="AT69"/>
          <cell r="AU69"/>
          <cell r="AV69" t="str">
            <v/>
          </cell>
          <cell r="AW69"/>
          <cell r="AX69"/>
          <cell r="AY69"/>
          <cell r="AZ69" t="str">
            <v/>
          </cell>
          <cell r="BA69"/>
          <cell r="BB69"/>
          <cell r="BC69"/>
          <cell r="BD69" t="str">
            <v/>
          </cell>
          <cell r="BE69"/>
          <cell r="BF69"/>
          <cell r="BG69"/>
          <cell r="BH69" t="str">
            <v/>
          </cell>
          <cell r="BI69"/>
          <cell r="BJ69"/>
          <cell r="BK69"/>
          <cell r="BL69" t="str">
            <v/>
          </cell>
          <cell r="BM69"/>
          <cell r="BN69"/>
          <cell r="BO69"/>
          <cell r="BP69" t="str">
            <v/>
          </cell>
          <cell r="BQ69"/>
          <cell r="BR69"/>
          <cell r="BS69"/>
          <cell r="BT69" t="str">
            <v/>
          </cell>
          <cell r="BU69"/>
          <cell r="BV69"/>
          <cell r="BW69"/>
          <cell r="BX69" t="str">
            <v/>
          </cell>
          <cell r="BY69"/>
          <cell r="BZ69"/>
          <cell r="CA69"/>
          <cell r="CB69" t="str">
            <v/>
          </cell>
          <cell r="CC69"/>
          <cell r="CD69"/>
          <cell r="CE69"/>
          <cell r="CF69" t="str">
            <v/>
          </cell>
          <cell r="CG69"/>
          <cell r="CH69"/>
          <cell r="CI69"/>
          <cell r="CJ69" t="str">
            <v/>
          </cell>
          <cell r="CK69"/>
          <cell r="CL69"/>
          <cell r="CM69"/>
          <cell r="CN69" t="str">
            <v/>
          </cell>
          <cell r="CO69"/>
          <cell r="CP69"/>
          <cell r="CQ69"/>
          <cell r="CR69" t="str">
            <v/>
          </cell>
          <cell r="CS69"/>
          <cell r="CT69"/>
          <cell r="CU69"/>
          <cell r="CV69" t="str">
            <v/>
          </cell>
          <cell r="CW69"/>
          <cell r="CX69"/>
          <cell r="CY69"/>
          <cell r="CZ69" t="str">
            <v/>
          </cell>
          <cell r="DA69"/>
          <cell r="DB69"/>
          <cell r="DC69"/>
          <cell r="DD69" t="str">
            <v/>
          </cell>
          <cell r="DE69"/>
          <cell r="DF69"/>
          <cell r="DG69"/>
          <cell r="DH69" t="str">
            <v/>
          </cell>
          <cell r="DI69"/>
          <cell r="DJ69"/>
          <cell r="DK69"/>
          <cell r="DL69" t="str">
            <v/>
          </cell>
          <cell r="DM69"/>
          <cell r="DN69"/>
          <cell r="DO69"/>
          <cell r="DP69" t="str">
            <v/>
          </cell>
          <cell r="DQ69"/>
          <cell r="DR69"/>
          <cell r="DS69"/>
          <cell r="DT69" t="str">
            <v/>
          </cell>
          <cell r="DU69"/>
          <cell r="DV69"/>
          <cell r="DW69"/>
          <cell r="DX69" t="str">
            <v/>
          </cell>
          <cell r="DY69"/>
          <cell r="DZ69"/>
          <cell r="EA69"/>
          <cell r="EB69" t="str">
            <v/>
          </cell>
          <cell r="EC69"/>
          <cell r="ED69"/>
          <cell r="EE69"/>
          <cell r="EF69" t="str">
            <v/>
          </cell>
          <cell r="EG69"/>
          <cell r="EH69"/>
          <cell r="EI69"/>
          <cell r="EJ69" t="str">
            <v/>
          </cell>
          <cell r="EK69"/>
          <cell r="EL69"/>
          <cell r="EM69"/>
          <cell r="EN69" t="str">
            <v/>
          </cell>
          <cell r="EO69">
            <v>584</v>
          </cell>
          <cell r="EP69">
            <v>1985.5999999999995</v>
          </cell>
          <cell r="EQ69">
            <v>107</v>
          </cell>
          <cell r="ER69">
            <v>363.79999999999995</v>
          </cell>
        </row>
        <row r="70">
          <cell r="B70">
            <v>5021</v>
          </cell>
          <cell r="C70" t="str">
            <v>Sweet &amp; Sour Aubergine</v>
          </cell>
          <cell r="D70" t="str">
            <v>Salad</v>
          </cell>
          <cell r="E70">
            <v>5</v>
          </cell>
          <cell r="F70">
            <v>9.4444444444444429</v>
          </cell>
          <cell r="G70"/>
          <cell r="H70" t="str">
            <v/>
          </cell>
          <cell r="I70">
            <v>5</v>
          </cell>
          <cell r="J70">
            <v>9.4444444444444429</v>
          </cell>
          <cell r="K70">
            <v>2</v>
          </cell>
          <cell r="L70">
            <v>3.7777777777777772</v>
          </cell>
          <cell r="M70">
            <v>5</v>
          </cell>
          <cell r="N70">
            <v>9.4444444444444429</v>
          </cell>
          <cell r="O70"/>
          <cell r="P70" t="str">
            <v/>
          </cell>
          <cell r="Q70">
            <v>5</v>
          </cell>
          <cell r="R70">
            <v>9.4444444444444429</v>
          </cell>
          <cell r="S70"/>
          <cell r="T70" t="str">
            <v/>
          </cell>
          <cell r="U70">
            <v>5</v>
          </cell>
          <cell r="V70">
            <v>9.4444444444444429</v>
          </cell>
          <cell r="W70">
            <v>3</v>
          </cell>
          <cell r="X70">
            <v>5.6666666666666661</v>
          </cell>
          <cell r="Y70">
            <v>5</v>
          </cell>
          <cell r="Z70">
            <v>9.4444444444444429</v>
          </cell>
          <cell r="AA70"/>
          <cell r="AB70" t="str">
            <v/>
          </cell>
          <cell r="AC70"/>
          <cell r="AD70"/>
          <cell r="AE70"/>
          <cell r="AF70" t="str">
            <v/>
          </cell>
          <cell r="AG70"/>
          <cell r="AH70"/>
          <cell r="AI70">
            <v>1</v>
          </cell>
          <cell r="AJ70">
            <v>1.8888888888888886</v>
          </cell>
          <cell r="AK70"/>
          <cell r="AL70"/>
          <cell r="AM70"/>
          <cell r="AN70" t="str">
            <v/>
          </cell>
          <cell r="AO70"/>
          <cell r="AP70"/>
          <cell r="AQ70"/>
          <cell r="AR70" t="str">
            <v/>
          </cell>
          <cell r="AS70"/>
          <cell r="AT70"/>
          <cell r="AU70"/>
          <cell r="AV70" t="str">
            <v/>
          </cell>
          <cell r="AW70"/>
          <cell r="AX70"/>
          <cell r="AY70"/>
          <cell r="AZ70" t="str">
            <v/>
          </cell>
          <cell r="BA70"/>
          <cell r="BB70"/>
          <cell r="BC70"/>
          <cell r="BD70" t="str">
            <v/>
          </cell>
          <cell r="BE70"/>
          <cell r="BF70"/>
          <cell r="BG70"/>
          <cell r="BH70" t="str">
            <v/>
          </cell>
          <cell r="BI70"/>
          <cell r="BJ70"/>
          <cell r="BK70"/>
          <cell r="BL70" t="str">
            <v/>
          </cell>
          <cell r="BM70"/>
          <cell r="BN70"/>
          <cell r="BO70"/>
          <cell r="BP70" t="str">
            <v/>
          </cell>
          <cell r="BQ70"/>
          <cell r="BR70"/>
          <cell r="BS70"/>
          <cell r="BT70" t="str">
            <v/>
          </cell>
          <cell r="BU70"/>
          <cell r="BV70"/>
          <cell r="BW70"/>
          <cell r="BX70" t="str">
            <v/>
          </cell>
          <cell r="BY70"/>
          <cell r="BZ70"/>
          <cell r="CA70"/>
          <cell r="CB70" t="str">
            <v/>
          </cell>
          <cell r="CC70"/>
          <cell r="CD70"/>
          <cell r="CE70"/>
          <cell r="CF70" t="str">
            <v/>
          </cell>
          <cell r="CG70"/>
          <cell r="CH70"/>
          <cell r="CI70"/>
          <cell r="CJ70" t="str">
            <v/>
          </cell>
          <cell r="CK70"/>
          <cell r="CL70"/>
          <cell r="CM70"/>
          <cell r="CN70" t="str">
            <v/>
          </cell>
          <cell r="CO70"/>
          <cell r="CP70"/>
          <cell r="CQ70"/>
          <cell r="CR70" t="str">
            <v/>
          </cell>
          <cell r="CS70"/>
          <cell r="CT70"/>
          <cell r="CU70"/>
          <cell r="CV70" t="str">
            <v/>
          </cell>
          <cell r="CW70"/>
          <cell r="CX70"/>
          <cell r="CY70"/>
          <cell r="CZ70" t="str">
            <v/>
          </cell>
          <cell r="DA70"/>
          <cell r="DB70"/>
          <cell r="DC70"/>
          <cell r="DD70" t="str">
            <v/>
          </cell>
          <cell r="DE70"/>
          <cell r="DF70"/>
          <cell r="DG70"/>
          <cell r="DH70" t="str">
            <v/>
          </cell>
          <cell r="DI70"/>
          <cell r="DJ70"/>
          <cell r="DK70"/>
          <cell r="DL70" t="str">
            <v/>
          </cell>
          <cell r="DM70"/>
          <cell r="DN70"/>
          <cell r="DO70"/>
          <cell r="DP70" t="str">
            <v/>
          </cell>
          <cell r="DQ70"/>
          <cell r="DR70"/>
          <cell r="DS70"/>
          <cell r="DT70" t="str">
            <v/>
          </cell>
          <cell r="DU70"/>
          <cell r="DV70"/>
          <cell r="DW70"/>
          <cell r="DX70" t="str">
            <v/>
          </cell>
          <cell r="DY70"/>
          <cell r="DZ70"/>
          <cell r="EA70"/>
          <cell r="EB70" t="str">
            <v/>
          </cell>
          <cell r="EC70"/>
          <cell r="ED70"/>
          <cell r="EE70"/>
          <cell r="EF70" t="str">
            <v/>
          </cell>
          <cell r="EG70"/>
          <cell r="EH70"/>
          <cell r="EI70"/>
          <cell r="EJ70" t="str">
            <v/>
          </cell>
          <cell r="EK70"/>
          <cell r="EL70"/>
          <cell r="EM70"/>
          <cell r="EN70" t="str">
            <v/>
          </cell>
          <cell r="EO70">
            <v>30</v>
          </cell>
          <cell r="EP70">
            <v>56.666666666666657</v>
          </cell>
          <cell r="EQ70">
            <v>6</v>
          </cell>
          <cell r="ER70">
            <v>11.333333333333332</v>
          </cell>
        </row>
        <row r="71">
          <cell r="B71">
            <v>5022</v>
          </cell>
          <cell r="C71" t="str">
            <v>Egg &amp; Fried Onion</v>
          </cell>
          <cell r="D71" t="str">
            <v>Salad</v>
          </cell>
          <cell r="E71">
            <v>30</v>
          </cell>
          <cell r="F71">
            <v>44.222222222222214</v>
          </cell>
          <cell r="G71">
            <v>10</v>
          </cell>
          <cell r="H71">
            <v>14.740740740740739</v>
          </cell>
          <cell r="I71">
            <v>30</v>
          </cell>
          <cell r="J71">
            <v>44.222222222222214</v>
          </cell>
          <cell r="K71">
            <v>4</v>
          </cell>
          <cell r="L71">
            <v>5.8962962962962955</v>
          </cell>
          <cell r="M71">
            <v>30</v>
          </cell>
          <cell r="N71">
            <v>44.222222222222214</v>
          </cell>
          <cell r="O71">
            <v>8</v>
          </cell>
          <cell r="P71">
            <v>11.792592592592591</v>
          </cell>
          <cell r="Q71">
            <v>30</v>
          </cell>
          <cell r="R71">
            <v>44.222222222222214</v>
          </cell>
          <cell r="S71">
            <v>7</v>
          </cell>
          <cell r="T71">
            <v>10.318518518518516</v>
          </cell>
          <cell r="U71">
            <v>32</v>
          </cell>
          <cell r="V71">
            <v>47.170370370370364</v>
          </cell>
          <cell r="W71">
            <v>8</v>
          </cell>
          <cell r="X71">
            <v>11.792592592592591</v>
          </cell>
          <cell r="Y71">
            <v>30</v>
          </cell>
          <cell r="Z71">
            <v>44.222222222222214</v>
          </cell>
          <cell r="AA71">
            <v>15</v>
          </cell>
          <cell r="AB71">
            <v>22.111111111111107</v>
          </cell>
          <cell r="AC71"/>
          <cell r="AD71"/>
          <cell r="AE71">
            <v>9</v>
          </cell>
          <cell r="AF71">
            <v>13.266666666666666</v>
          </cell>
          <cell r="AG71"/>
          <cell r="AH71"/>
          <cell r="AI71">
            <v>1</v>
          </cell>
          <cell r="AJ71">
            <v>1.4740740740740739</v>
          </cell>
          <cell r="AK71"/>
          <cell r="AL71"/>
          <cell r="AM71"/>
          <cell r="AN71" t="str">
            <v/>
          </cell>
          <cell r="AO71"/>
          <cell r="AP71"/>
          <cell r="AQ71"/>
          <cell r="AR71" t="str">
            <v/>
          </cell>
          <cell r="AS71"/>
          <cell r="AT71"/>
          <cell r="AU71"/>
          <cell r="AV71" t="str">
            <v/>
          </cell>
          <cell r="AW71"/>
          <cell r="AX71"/>
          <cell r="AY71"/>
          <cell r="AZ71" t="str">
            <v/>
          </cell>
          <cell r="BA71"/>
          <cell r="BB71"/>
          <cell r="BC71"/>
          <cell r="BD71" t="str">
            <v/>
          </cell>
          <cell r="BE71"/>
          <cell r="BF71"/>
          <cell r="BG71"/>
          <cell r="BH71" t="str">
            <v/>
          </cell>
          <cell r="BI71"/>
          <cell r="BJ71"/>
          <cell r="BK71"/>
          <cell r="BL71" t="str">
            <v/>
          </cell>
          <cell r="BM71"/>
          <cell r="BN71"/>
          <cell r="BO71"/>
          <cell r="BP71" t="str">
            <v/>
          </cell>
          <cell r="BQ71"/>
          <cell r="BR71"/>
          <cell r="BS71"/>
          <cell r="BT71" t="str">
            <v/>
          </cell>
          <cell r="BU71"/>
          <cell r="BV71"/>
          <cell r="BW71"/>
          <cell r="BX71" t="str">
            <v/>
          </cell>
          <cell r="BY71"/>
          <cell r="BZ71"/>
          <cell r="CA71"/>
          <cell r="CB71" t="str">
            <v/>
          </cell>
          <cell r="CC71"/>
          <cell r="CD71"/>
          <cell r="CE71"/>
          <cell r="CF71" t="str">
            <v/>
          </cell>
          <cell r="CG71"/>
          <cell r="CH71"/>
          <cell r="CI71"/>
          <cell r="CJ71" t="str">
            <v/>
          </cell>
          <cell r="CK71"/>
          <cell r="CL71"/>
          <cell r="CM71"/>
          <cell r="CN71" t="str">
            <v/>
          </cell>
          <cell r="CO71"/>
          <cell r="CP71"/>
          <cell r="CQ71"/>
          <cell r="CR71" t="str">
            <v/>
          </cell>
          <cell r="CS71"/>
          <cell r="CT71"/>
          <cell r="CU71"/>
          <cell r="CV71" t="str">
            <v/>
          </cell>
          <cell r="CW71"/>
          <cell r="CX71"/>
          <cell r="CY71"/>
          <cell r="CZ71" t="str">
            <v/>
          </cell>
          <cell r="DA71"/>
          <cell r="DB71"/>
          <cell r="DC71"/>
          <cell r="DD71" t="str">
            <v/>
          </cell>
          <cell r="DE71"/>
          <cell r="DF71"/>
          <cell r="DG71"/>
          <cell r="DH71" t="str">
            <v/>
          </cell>
          <cell r="DI71"/>
          <cell r="DJ71"/>
          <cell r="DK71"/>
          <cell r="DL71" t="str">
            <v/>
          </cell>
          <cell r="DM71"/>
          <cell r="DN71"/>
          <cell r="DO71"/>
          <cell r="DP71" t="str">
            <v/>
          </cell>
          <cell r="DQ71"/>
          <cell r="DR71"/>
          <cell r="DS71"/>
          <cell r="DT71" t="str">
            <v/>
          </cell>
          <cell r="DU71"/>
          <cell r="DV71"/>
          <cell r="DW71"/>
          <cell r="DX71" t="str">
            <v/>
          </cell>
          <cell r="DY71"/>
          <cell r="DZ71"/>
          <cell r="EA71"/>
          <cell r="EB71" t="str">
            <v/>
          </cell>
          <cell r="EC71"/>
          <cell r="ED71"/>
          <cell r="EE71"/>
          <cell r="EF71" t="str">
            <v/>
          </cell>
          <cell r="EG71"/>
          <cell r="EH71"/>
          <cell r="EI71"/>
          <cell r="EJ71" t="str">
            <v/>
          </cell>
          <cell r="EK71"/>
          <cell r="EL71"/>
          <cell r="EM71"/>
          <cell r="EN71" t="str">
            <v/>
          </cell>
          <cell r="EO71">
            <v>182</v>
          </cell>
          <cell r="EP71">
            <v>268.28148148148142</v>
          </cell>
          <cell r="EQ71">
            <v>62</v>
          </cell>
          <cell r="ER71">
            <v>91.392592592592564</v>
          </cell>
        </row>
        <row r="72">
          <cell r="B72">
            <v>5035</v>
          </cell>
          <cell r="C72" t="str">
            <v>Red Cabbage Salad</v>
          </cell>
          <cell r="D72" t="str">
            <v>Salad</v>
          </cell>
          <cell r="E72"/>
          <cell r="F72"/>
          <cell r="G72"/>
          <cell r="H72" t="str">
            <v/>
          </cell>
          <cell r="I72"/>
          <cell r="J72"/>
          <cell r="K72"/>
          <cell r="L72" t="str">
            <v/>
          </cell>
          <cell r="M72"/>
          <cell r="N72"/>
          <cell r="O72"/>
          <cell r="P72" t="str">
            <v/>
          </cell>
          <cell r="Q72"/>
          <cell r="R72"/>
          <cell r="S72"/>
          <cell r="T72" t="str">
            <v/>
          </cell>
          <cell r="U72"/>
          <cell r="V72"/>
          <cell r="W72"/>
          <cell r="X72" t="str">
            <v/>
          </cell>
          <cell r="Y72"/>
          <cell r="Z72"/>
          <cell r="AA72"/>
          <cell r="AB72" t="str">
            <v/>
          </cell>
          <cell r="AC72"/>
          <cell r="AD72"/>
          <cell r="AE72"/>
          <cell r="AF72" t="str">
            <v/>
          </cell>
          <cell r="AG72"/>
          <cell r="AH72"/>
          <cell r="AI72"/>
          <cell r="AJ72" t="str">
            <v/>
          </cell>
          <cell r="AK72"/>
          <cell r="AL72"/>
          <cell r="AM72"/>
          <cell r="AN72" t="str">
            <v/>
          </cell>
          <cell r="AO72"/>
          <cell r="AP72"/>
          <cell r="AQ72"/>
          <cell r="AR72" t="str">
            <v/>
          </cell>
          <cell r="AS72"/>
          <cell r="AT72"/>
          <cell r="AU72"/>
          <cell r="AV72" t="str">
            <v/>
          </cell>
          <cell r="AW72"/>
          <cell r="AX72"/>
          <cell r="AY72"/>
          <cell r="AZ72" t="str">
            <v/>
          </cell>
          <cell r="BA72"/>
          <cell r="BB72"/>
          <cell r="BC72"/>
          <cell r="BD72" t="str">
            <v/>
          </cell>
          <cell r="BE72"/>
          <cell r="BF72"/>
          <cell r="BG72"/>
          <cell r="BH72" t="str">
            <v/>
          </cell>
          <cell r="BI72"/>
          <cell r="BJ72"/>
          <cell r="BK72"/>
          <cell r="BL72" t="str">
            <v/>
          </cell>
          <cell r="BM72"/>
          <cell r="BN72"/>
          <cell r="BO72"/>
          <cell r="BP72" t="str">
            <v/>
          </cell>
          <cell r="BQ72"/>
          <cell r="BR72"/>
          <cell r="BS72"/>
          <cell r="BT72" t="str">
            <v/>
          </cell>
          <cell r="BU72"/>
          <cell r="BV72"/>
          <cell r="BW72"/>
          <cell r="BX72" t="str">
            <v/>
          </cell>
          <cell r="BY72"/>
          <cell r="BZ72"/>
          <cell r="CA72"/>
          <cell r="CB72" t="str">
            <v/>
          </cell>
          <cell r="CC72"/>
          <cell r="CD72"/>
          <cell r="CE72"/>
          <cell r="CF72" t="str">
            <v/>
          </cell>
          <cell r="CG72"/>
          <cell r="CH72"/>
          <cell r="CI72"/>
          <cell r="CJ72" t="str">
            <v/>
          </cell>
          <cell r="CK72"/>
          <cell r="CL72"/>
          <cell r="CM72"/>
          <cell r="CN72" t="str">
            <v/>
          </cell>
          <cell r="CO72"/>
          <cell r="CP72"/>
          <cell r="CQ72"/>
          <cell r="CR72" t="str">
            <v/>
          </cell>
          <cell r="CS72"/>
          <cell r="CT72"/>
          <cell r="CU72"/>
          <cell r="CV72" t="str">
            <v/>
          </cell>
          <cell r="CW72"/>
          <cell r="CX72"/>
          <cell r="CY72"/>
          <cell r="CZ72" t="str">
            <v/>
          </cell>
          <cell r="DA72"/>
          <cell r="DB72"/>
          <cell r="DC72"/>
          <cell r="DD72" t="str">
            <v/>
          </cell>
          <cell r="DE72"/>
          <cell r="DF72"/>
          <cell r="DG72"/>
          <cell r="DH72" t="str">
            <v/>
          </cell>
          <cell r="DI72"/>
          <cell r="DJ72"/>
          <cell r="DK72"/>
          <cell r="DL72" t="str">
            <v/>
          </cell>
          <cell r="DM72"/>
          <cell r="DN72"/>
          <cell r="DO72"/>
          <cell r="DP72" t="str">
            <v/>
          </cell>
          <cell r="DQ72"/>
          <cell r="DR72"/>
          <cell r="DS72"/>
          <cell r="DT72" t="str">
            <v/>
          </cell>
          <cell r="DU72"/>
          <cell r="DV72"/>
          <cell r="DW72"/>
          <cell r="DX72" t="str">
            <v/>
          </cell>
          <cell r="DY72"/>
          <cell r="DZ72"/>
          <cell r="EA72"/>
          <cell r="EB72" t="str">
            <v/>
          </cell>
          <cell r="EC72"/>
          <cell r="ED72"/>
          <cell r="EE72"/>
          <cell r="EF72" t="str">
            <v/>
          </cell>
          <cell r="EG72"/>
          <cell r="EH72"/>
          <cell r="EI72"/>
          <cell r="EJ72" t="str">
            <v/>
          </cell>
          <cell r="EK72"/>
          <cell r="EL72"/>
          <cell r="EM72"/>
          <cell r="EN72" t="str">
            <v/>
          </cell>
          <cell r="EO72">
            <v>0</v>
          </cell>
          <cell r="EP72">
            <v>0</v>
          </cell>
          <cell r="EQ72">
            <v>0</v>
          </cell>
          <cell r="ER72">
            <v>0</v>
          </cell>
        </row>
        <row r="73">
          <cell r="B73">
            <v>5045</v>
          </cell>
          <cell r="C73" t="str">
            <v>Chopped Liver Frozen</v>
          </cell>
          <cell r="D73" t="str">
            <v>Liver</v>
          </cell>
          <cell r="E73"/>
          <cell r="F73"/>
          <cell r="G73"/>
          <cell r="H73" t="str">
            <v/>
          </cell>
          <cell r="I73"/>
          <cell r="J73"/>
          <cell r="K73"/>
          <cell r="L73" t="str">
            <v/>
          </cell>
          <cell r="M73"/>
          <cell r="N73"/>
          <cell r="O73"/>
          <cell r="P73" t="str">
            <v/>
          </cell>
          <cell r="Q73"/>
          <cell r="R73"/>
          <cell r="S73"/>
          <cell r="T73" t="str">
            <v/>
          </cell>
          <cell r="U73"/>
          <cell r="V73"/>
          <cell r="W73">
            <v>1</v>
          </cell>
          <cell r="X73">
            <v>2.2148148148148148</v>
          </cell>
          <cell r="Y73"/>
          <cell r="Z73"/>
          <cell r="AA73"/>
          <cell r="AB73" t="str">
            <v/>
          </cell>
          <cell r="AC73"/>
          <cell r="AD73"/>
          <cell r="AE73"/>
          <cell r="AF73" t="str">
            <v/>
          </cell>
          <cell r="AG73"/>
          <cell r="AH73"/>
          <cell r="AI73"/>
          <cell r="AJ73" t="str">
            <v/>
          </cell>
          <cell r="AK73"/>
          <cell r="AL73"/>
          <cell r="AM73"/>
          <cell r="AN73" t="str">
            <v/>
          </cell>
          <cell r="AO73"/>
          <cell r="AP73"/>
          <cell r="AQ73"/>
          <cell r="AR73" t="str">
            <v/>
          </cell>
          <cell r="AS73"/>
          <cell r="AT73"/>
          <cell r="AU73"/>
          <cell r="AV73" t="str">
            <v/>
          </cell>
          <cell r="AW73"/>
          <cell r="AX73"/>
          <cell r="AY73"/>
          <cell r="AZ73" t="str">
            <v/>
          </cell>
          <cell r="BA73"/>
          <cell r="BB73"/>
          <cell r="BC73"/>
          <cell r="BD73" t="str">
            <v/>
          </cell>
          <cell r="BE73"/>
          <cell r="BF73"/>
          <cell r="BG73"/>
          <cell r="BH73" t="str">
            <v/>
          </cell>
          <cell r="BI73"/>
          <cell r="BJ73"/>
          <cell r="BK73"/>
          <cell r="BL73" t="str">
            <v/>
          </cell>
          <cell r="BM73"/>
          <cell r="BN73"/>
          <cell r="BO73"/>
          <cell r="BP73" t="str">
            <v/>
          </cell>
          <cell r="BQ73"/>
          <cell r="BR73"/>
          <cell r="BS73"/>
          <cell r="BT73" t="str">
            <v/>
          </cell>
          <cell r="BU73"/>
          <cell r="BV73"/>
          <cell r="BW73"/>
          <cell r="BX73" t="str">
            <v/>
          </cell>
          <cell r="BY73"/>
          <cell r="BZ73"/>
          <cell r="CA73"/>
          <cell r="CB73" t="str">
            <v/>
          </cell>
          <cell r="CC73"/>
          <cell r="CD73"/>
          <cell r="CE73"/>
          <cell r="CF73" t="str">
            <v/>
          </cell>
          <cell r="CG73"/>
          <cell r="CH73"/>
          <cell r="CI73"/>
          <cell r="CJ73" t="str">
            <v/>
          </cell>
          <cell r="CK73"/>
          <cell r="CL73"/>
          <cell r="CM73"/>
          <cell r="CN73" t="str">
            <v/>
          </cell>
          <cell r="CO73"/>
          <cell r="CP73"/>
          <cell r="CQ73"/>
          <cell r="CR73" t="str">
            <v/>
          </cell>
          <cell r="CS73"/>
          <cell r="CT73"/>
          <cell r="CU73"/>
          <cell r="CV73" t="str">
            <v/>
          </cell>
          <cell r="CW73"/>
          <cell r="CX73"/>
          <cell r="CY73"/>
          <cell r="CZ73" t="str">
            <v/>
          </cell>
          <cell r="DA73"/>
          <cell r="DB73"/>
          <cell r="DC73"/>
          <cell r="DD73" t="str">
            <v/>
          </cell>
          <cell r="DE73"/>
          <cell r="DF73"/>
          <cell r="DG73"/>
          <cell r="DH73" t="str">
            <v/>
          </cell>
          <cell r="DI73"/>
          <cell r="DJ73"/>
          <cell r="DK73"/>
          <cell r="DL73" t="str">
            <v/>
          </cell>
          <cell r="DM73"/>
          <cell r="DN73"/>
          <cell r="DO73"/>
          <cell r="DP73" t="str">
            <v/>
          </cell>
          <cell r="DQ73"/>
          <cell r="DR73"/>
          <cell r="DS73"/>
          <cell r="DT73" t="str">
            <v/>
          </cell>
          <cell r="DU73"/>
          <cell r="DV73"/>
          <cell r="DW73"/>
          <cell r="DX73" t="str">
            <v/>
          </cell>
          <cell r="DY73"/>
          <cell r="DZ73"/>
          <cell r="EA73"/>
          <cell r="EB73" t="str">
            <v/>
          </cell>
          <cell r="EC73"/>
          <cell r="ED73"/>
          <cell r="EE73"/>
          <cell r="EF73" t="str">
            <v/>
          </cell>
          <cell r="EG73"/>
          <cell r="EH73"/>
          <cell r="EI73"/>
          <cell r="EJ73" t="str">
            <v/>
          </cell>
          <cell r="EK73"/>
          <cell r="EL73"/>
          <cell r="EM73"/>
          <cell r="EN73" t="str">
            <v/>
          </cell>
          <cell r="EO73">
            <v>0</v>
          </cell>
          <cell r="EP73">
            <v>0</v>
          </cell>
          <cell r="EQ73">
            <v>1</v>
          </cell>
          <cell r="ER73">
            <v>2.2148148148148148</v>
          </cell>
        </row>
        <row r="74">
          <cell r="B74">
            <v>5056</v>
          </cell>
          <cell r="C74" t="str">
            <v>Grivin</v>
          </cell>
          <cell r="D74" t="str">
            <v>Salad</v>
          </cell>
          <cell r="E74"/>
          <cell r="F74"/>
          <cell r="G74"/>
          <cell r="H74" t="str">
            <v/>
          </cell>
          <cell r="I74"/>
          <cell r="J74"/>
          <cell r="K74"/>
          <cell r="L74" t="str">
            <v/>
          </cell>
          <cell r="M74">
            <v>21</v>
          </cell>
          <cell r="N74">
            <v>37.177777777777777</v>
          </cell>
          <cell r="O74"/>
          <cell r="P74" t="str">
            <v/>
          </cell>
          <cell r="Q74"/>
          <cell r="R74"/>
          <cell r="S74"/>
          <cell r="T74" t="str">
            <v/>
          </cell>
          <cell r="U74">
            <v>7</v>
          </cell>
          <cell r="V74">
            <v>12.392592592592592</v>
          </cell>
          <cell r="W74"/>
          <cell r="X74" t="str">
            <v/>
          </cell>
          <cell r="Y74">
            <v>4</v>
          </cell>
          <cell r="Z74">
            <v>7.0814814814814815</v>
          </cell>
          <cell r="AA74">
            <v>6</v>
          </cell>
          <cell r="AB74">
            <v>10.622222222222222</v>
          </cell>
          <cell r="AC74"/>
          <cell r="AD74"/>
          <cell r="AE74"/>
          <cell r="AF74" t="str">
            <v/>
          </cell>
          <cell r="AG74"/>
          <cell r="AH74"/>
          <cell r="AI74"/>
          <cell r="AJ74" t="str">
            <v/>
          </cell>
          <cell r="AK74"/>
          <cell r="AL74"/>
          <cell r="AM74"/>
          <cell r="AN74" t="str">
            <v/>
          </cell>
          <cell r="AO74"/>
          <cell r="AP74"/>
          <cell r="AQ74"/>
          <cell r="AR74" t="str">
            <v/>
          </cell>
          <cell r="AS74"/>
          <cell r="AT74"/>
          <cell r="AU74"/>
          <cell r="AV74" t="str">
            <v/>
          </cell>
          <cell r="AW74"/>
          <cell r="AX74"/>
          <cell r="AY74"/>
          <cell r="AZ74" t="str">
            <v/>
          </cell>
          <cell r="BA74"/>
          <cell r="BB74"/>
          <cell r="BC74"/>
          <cell r="BD74" t="str">
            <v/>
          </cell>
          <cell r="BE74"/>
          <cell r="BF74"/>
          <cell r="BG74"/>
          <cell r="BH74" t="str">
            <v/>
          </cell>
          <cell r="BI74"/>
          <cell r="BJ74"/>
          <cell r="BK74"/>
          <cell r="BL74" t="str">
            <v/>
          </cell>
          <cell r="BM74"/>
          <cell r="BN74"/>
          <cell r="BO74"/>
          <cell r="BP74" t="str">
            <v/>
          </cell>
          <cell r="BQ74"/>
          <cell r="BR74"/>
          <cell r="BS74"/>
          <cell r="BT74" t="str">
            <v/>
          </cell>
          <cell r="BU74"/>
          <cell r="BV74"/>
          <cell r="BW74"/>
          <cell r="BX74" t="str">
            <v/>
          </cell>
          <cell r="BY74"/>
          <cell r="BZ74"/>
          <cell r="CA74"/>
          <cell r="CB74" t="str">
            <v/>
          </cell>
          <cell r="CC74"/>
          <cell r="CD74"/>
          <cell r="CE74"/>
          <cell r="CF74" t="str">
            <v/>
          </cell>
          <cell r="CG74"/>
          <cell r="CH74"/>
          <cell r="CI74"/>
          <cell r="CJ74" t="str">
            <v/>
          </cell>
          <cell r="CK74"/>
          <cell r="CL74"/>
          <cell r="CM74"/>
          <cell r="CN74" t="str">
            <v/>
          </cell>
          <cell r="CO74"/>
          <cell r="CP74"/>
          <cell r="CQ74"/>
          <cell r="CR74" t="str">
            <v/>
          </cell>
          <cell r="CS74"/>
          <cell r="CT74"/>
          <cell r="CU74"/>
          <cell r="CV74" t="str">
            <v/>
          </cell>
          <cell r="CW74"/>
          <cell r="CX74"/>
          <cell r="CY74"/>
          <cell r="CZ74" t="str">
            <v/>
          </cell>
          <cell r="DA74"/>
          <cell r="DB74"/>
          <cell r="DC74"/>
          <cell r="DD74" t="str">
            <v/>
          </cell>
          <cell r="DE74"/>
          <cell r="DF74"/>
          <cell r="DG74"/>
          <cell r="DH74" t="str">
            <v/>
          </cell>
          <cell r="DI74"/>
          <cell r="DJ74"/>
          <cell r="DK74"/>
          <cell r="DL74" t="str">
            <v/>
          </cell>
          <cell r="DM74"/>
          <cell r="DN74"/>
          <cell r="DO74"/>
          <cell r="DP74" t="str">
            <v/>
          </cell>
          <cell r="DQ74"/>
          <cell r="DR74"/>
          <cell r="DS74"/>
          <cell r="DT74" t="str">
            <v/>
          </cell>
          <cell r="DU74"/>
          <cell r="DV74"/>
          <cell r="DW74"/>
          <cell r="DX74" t="str">
            <v/>
          </cell>
          <cell r="DY74"/>
          <cell r="DZ74"/>
          <cell r="EA74"/>
          <cell r="EB74" t="str">
            <v/>
          </cell>
          <cell r="EC74"/>
          <cell r="ED74"/>
          <cell r="EE74"/>
          <cell r="EF74" t="str">
            <v/>
          </cell>
          <cell r="EG74"/>
          <cell r="EH74"/>
          <cell r="EI74"/>
          <cell r="EJ74" t="str">
            <v/>
          </cell>
          <cell r="EK74"/>
          <cell r="EL74"/>
          <cell r="EM74"/>
          <cell r="EN74" t="str">
            <v/>
          </cell>
          <cell r="EO74">
            <v>32</v>
          </cell>
          <cell r="EP74">
            <v>56.651851851851852</v>
          </cell>
          <cell r="EQ74">
            <v>6</v>
          </cell>
          <cell r="ER74">
            <v>10.622222222222222</v>
          </cell>
        </row>
        <row r="75">
          <cell r="B75">
            <v>5060</v>
          </cell>
          <cell r="C75" t="str">
            <v>5 Fried Fish Balls</v>
          </cell>
          <cell r="D75" t="str">
            <v>Fish</v>
          </cell>
          <cell r="E75"/>
          <cell r="F75"/>
          <cell r="G75"/>
          <cell r="H75" t="str">
            <v/>
          </cell>
          <cell r="I75">
            <v>6</v>
          </cell>
          <cell r="J75">
            <v>22.177777777777777</v>
          </cell>
          <cell r="K75"/>
          <cell r="L75" t="str">
            <v/>
          </cell>
          <cell r="M75">
            <v>7</v>
          </cell>
          <cell r="N75">
            <v>25.874074074074073</v>
          </cell>
          <cell r="O75">
            <v>1</v>
          </cell>
          <cell r="P75">
            <v>3.6962962962962962</v>
          </cell>
          <cell r="Q75">
            <v>6</v>
          </cell>
          <cell r="R75">
            <v>22.177777777777777</v>
          </cell>
          <cell r="S75">
            <v>5</v>
          </cell>
          <cell r="T75">
            <v>18.481481481481481</v>
          </cell>
          <cell r="U75">
            <v>7</v>
          </cell>
          <cell r="V75">
            <v>25.874074074074073</v>
          </cell>
          <cell r="W75"/>
          <cell r="X75" t="str">
            <v/>
          </cell>
          <cell r="Y75">
            <v>6</v>
          </cell>
          <cell r="Z75">
            <v>22.177777777777777</v>
          </cell>
          <cell r="AA75">
            <v>5</v>
          </cell>
          <cell r="AB75">
            <v>18.481481481481481</v>
          </cell>
          <cell r="AC75"/>
          <cell r="AD75"/>
          <cell r="AE75"/>
          <cell r="AF75" t="str">
            <v/>
          </cell>
          <cell r="AG75"/>
          <cell r="AH75"/>
          <cell r="AI75"/>
          <cell r="AJ75" t="str">
            <v/>
          </cell>
          <cell r="AK75"/>
          <cell r="AL75"/>
          <cell r="AM75"/>
          <cell r="AN75" t="str">
            <v/>
          </cell>
          <cell r="AO75"/>
          <cell r="AP75"/>
          <cell r="AQ75"/>
          <cell r="AR75" t="str">
            <v/>
          </cell>
          <cell r="AS75"/>
          <cell r="AT75"/>
          <cell r="AU75"/>
          <cell r="AV75" t="str">
            <v/>
          </cell>
          <cell r="AW75"/>
          <cell r="AX75"/>
          <cell r="AY75"/>
          <cell r="AZ75" t="str">
            <v/>
          </cell>
          <cell r="BA75"/>
          <cell r="BB75"/>
          <cell r="BC75"/>
          <cell r="BD75" t="str">
            <v/>
          </cell>
          <cell r="BE75"/>
          <cell r="BF75"/>
          <cell r="BG75"/>
          <cell r="BH75" t="str">
            <v/>
          </cell>
          <cell r="BI75"/>
          <cell r="BJ75"/>
          <cell r="BK75"/>
          <cell r="BL75" t="str">
            <v/>
          </cell>
          <cell r="BM75"/>
          <cell r="BN75"/>
          <cell r="BO75"/>
          <cell r="BP75" t="str">
            <v/>
          </cell>
          <cell r="BQ75"/>
          <cell r="BR75"/>
          <cell r="BS75"/>
          <cell r="BT75" t="str">
            <v/>
          </cell>
          <cell r="BU75"/>
          <cell r="BV75"/>
          <cell r="BW75"/>
          <cell r="BX75" t="str">
            <v/>
          </cell>
          <cell r="BY75"/>
          <cell r="BZ75"/>
          <cell r="CA75"/>
          <cell r="CB75" t="str">
            <v/>
          </cell>
          <cell r="CC75"/>
          <cell r="CD75"/>
          <cell r="CE75"/>
          <cell r="CF75" t="str">
            <v/>
          </cell>
          <cell r="CG75"/>
          <cell r="CH75"/>
          <cell r="CI75"/>
          <cell r="CJ75" t="str">
            <v/>
          </cell>
          <cell r="CK75"/>
          <cell r="CL75"/>
          <cell r="CM75"/>
          <cell r="CN75" t="str">
            <v/>
          </cell>
          <cell r="CO75"/>
          <cell r="CP75"/>
          <cell r="CQ75"/>
          <cell r="CR75" t="str">
            <v/>
          </cell>
          <cell r="CS75"/>
          <cell r="CT75"/>
          <cell r="CU75"/>
          <cell r="CV75" t="str">
            <v/>
          </cell>
          <cell r="CW75"/>
          <cell r="CX75"/>
          <cell r="CY75"/>
          <cell r="CZ75" t="str">
            <v/>
          </cell>
          <cell r="DA75"/>
          <cell r="DB75"/>
          <cell r="DC75"/>
          <cell r="DD75" t="str">
            <v/>
          </cell>
          <cell r="DE75"/>
          <cell r="DF75"/>
          <cell r="DG75"/>
          <cell r="DH75" t="str">
            <v/>
          </cell>
          <cell r="DI75"/>
          <cell r="DJ75"/>
          <cell r="DK75"/>
          <cell r="DL75" t="str">
            <v/>
          </cell>
          <cell r="DM75"/>
          <cell r="DN75"/>
          <cell r="DO75"/>
          <cell r="DP75" t="str">
            <v/>
          </cell>
          <cell r="DQ75"/>
          <cell r="DR75"/>
          <cell r="DS75"/>
          <cell r="DT75" t="str">
            <v/>
          </cell>
          <cell r="DU75"/>
          <cell r="DV75"/>
          <cell r="DW75"/>
          <cell r="DX75" t="str">
            <v/>
          </cell>
          <cell r="DY75"/>
          <cell r="DZ75"/>
          <cell r="EA75"/>
          <cell r="EB75" t="str">
            <v/>
          </cell>
          <cell r="EC75"/>
          <cell r="ED75"/>
          <cell r="EE75"/>
          <cell r="EF75" t="str">
            <v/>
          </cell>
          <cell r="EG75"/>
          <cell r="EH75"/>
          <cell r="EI75"/>
          <cell r="EJ75" t="str">
            <v/>
          </cell>
          <cell r="EK75"/>
          <cell r="EL75"/>
          <cell r="EM75"/>
          <cell r="EN75" t="str">
            <v/>
          </cell>
          <cell r="EO75">
            <v>32</v>
          </cell>
          <cell r="EP75">
            <v>118.28148148148148</v>
          </cell>
          <cell r="EQ75">
            <v>11</v>
          </cell>
          <cell r="ER75">
            <v>40.659259259259258</v>
          </cell>
        </row>
        <row r="76">
          <cell r="B76">
            <v>5072</v>
          </cell>
          <cell r="C76" t="str">
            <v>Matbucha</v>
          </cell>
          <cell r="D76" t="str">
            <v>Salad</v>
          </cell>
          <cell r="E76"/>
          <cell r="F76"/>
          <cell r="G76"/>
          <cell r="H76" t="str">
            <v/>
          </cell>
          <cell r="I76"/>
          <cell r="J76"/>
          <cell r="K76"/>
          <cell r="L76" t="str">
            <v/>
          </cell>
          <cell r="M76"/>
          <cell r="N76"/>
          <cell r="O76"/>
          <cell r="P76" t="str">
            <v/>
          </cell>
          <cell r="Q76"/>
          <cell r="R76"/>
          <cell r="S76"/>
          <cell r="T76" t="str">
            <v/>
          </cell>
          <cell r="U76"/>
          <cell r="V76"/>
          <cell r="W76"/>
          <cell r="X76" t="str">
            <v/>
          </cell>
          <cell r="Y76"/>
          <cell r="Z76"/>
          <cell r="AA76"/>
          <cell r="AB76" t="str">
            <v/>
          </cell>
          <cell r="AC76"/>
          <cell r="AD76"/>
          <cell r="AE76"/>
          <cell r="AF76" t="str">
            <v/>
          </cell>
          <cell r="AG76"/>
          <cell r="AH76"/>
          <cell r="AI76"/>
          <cell r="AJ76" t="str">
            <v/>
          </cell>
          <cell r="AK76"/>
          <cell r="AL76"/>
          <cell r="AM76"/>
          <cell r="AN76" t="str">
            <v/>
          </cell>
          <cell r="AO76"/>
          <cell r="AP76"/>
          <cell r="AQ76"/>
          <cell r="AR76" t="str">
            <v/>
          </cell>
          <cell r="AS76"/>
          <cell r="AT76"/>
          <cell r="AU76"/>
          <cell r="AV76" t="str">
            <v/>
          </cell>
          <cell r="AW76"/>
          <cell r="AX76"/>
          <cell r="AY76"/>
          <cell r="AZ76" t="str">
            <v/>
          </cell>
          <cell r="BA76"/>
          <cell r="BB76"/>
          <cell r="BC76"/>
          <cell r="BD76" t="str">
            <v/>
          </cell>
          <cell r="BE76"/>
          <cell r="BF76"/>
          <cell r="BG76"/>
          <cell r="BH76" t="str">
            <v/>
          </cell>
          <cell r="BI76"/>
          <cell r="BJ76"/>
          <cell r="BK76"/>
          <cell r="BL76" t="str">
            <v/>
          </cell>
          <cell r="BM76"/>
          <cell r="BN76"/>
          <cell r="BO76"/>
          <cell r="BP76" t="str">
            <v/>
          </cell>
          <cell r="BQ76"/>
          <cell r="BR76"/>
          <cell r="BS76"/>
          <cell r="BT76" t="str">
            <v/>
          </cell>
          <cell r="BU76"/>
          <cell r="BV76"/>
          <cell r="BW76"/>
          <cell r="BX76" t="str">
            <v/>
          </cell>
          <cell r="BY76"/>
          <cell r="BZ76"/>
          <cell r="CA76"/>
          <cell r="CB76" t="str">
            <v/>
          </cell>
          <cell r="CC76"/>
          <cell r="CD76"/>
          <cell r="CE76"/>
          <cell r="CF76" t="str">
            <v/>
          </cell>
          <cell r="CG76"/>
          <cell r="CH76"/>
          <cell r="CI76"/>
          <cell r="CJ76" t="str">
            <v/>
          </cell>
          <cell r="CK76"/>
          <cell r="CL76"/>
          <cell r="CM76"/>
          <cell r="CN76" t="str">
            <v/>
          </cell>
          <cell r="CO76"/>
          <cell r="CP76"/>
          <cell r="CQ76"/>
          <cell r="CR76" t="str">
            <v/>
          </cell>
          <cell r="CS76"/>
          <cell r="CT76"/>
          <cell r="CU76"/>
          <cell r="CV76" t="str">
            <v/>
          </cell>
          <cell r="CW76"/>
          <cell r="CX76"/>
          <cell r="CY76"/>
          <cell r="CZ76" t="str">
            <v/>
          </cell>
          <cell r="DA76"/>
          <cell r="DB76"/>
          <cell r="DC76"/>
          <cell r="DD76" t="str">
            <v/>
          </cell>
          <cell r="DE76"/>
          <cell r="DF76"/>
          <cell r="DG76"/>
          <cell r="DH76" t="str">
            <v/>
          </cell>
          <cell r="DI76"/>
          <cell r="DJ76"/>
          <cell r="DK76"/>
          <cell r="DL76" t="str">
            <v/>
          </cell>
          <cell r="DM76"/>
          <cell r="DN76"/>
          <cell r="DO76"/>
          <cell r="DP76" t="str">
            <v/>
          </cell>
          <cell r="DQ76"/>
          <cell r="DR76"/>
          <cell r="DS76"/>
          <cell r="DT76" t="str">
            <v/>
          </cell>
          <cell r="DU76"/>
          <cell r="DV76"/>
          <cell r="DW76"/>
          <cell r="DX76" t="str">
            <v/>
          </cell>
          <cell r="DY76"/>
          <cell r="DZ76"/>
          <cell r="EA76"/>
          <cell r="EB76" t="str">
            <v/>
          </cell>
          <cell r="EC76"/>
          <cell r="ED76"/>
          <cell r="EE76"/>
          <cell r="EF76" t="str">
            <v/>
          </cell>
          <cell r="EG76"/>
          <cell r="EH76"/>
          <cell r="EI76"/>
          <cell r="EJ76" t="str">
            <v/>
          </cell>
          <cell r="EK76"/>
          <cell r="EL76"/>
          <cell r="EM76"/>
          <cell r="EN76" t="str">
            <v/>
          </cell>
          <cell r="EO76">
            <v>0</v>
          </cell>
          <cell r="EP76">
            <v>0</v>
          </cell>
          <cell r="EQ76">
            <v>0</v>
          </cell>
          <cell r="ER76">
            <v>0</v>
          </cell>
        </row>
        <row r="77">
          <cell r="B77">
            <v>5075</v>
          </cell>
          <cell r="C77" t="str">
            <v>Egg &amp; Chives</v>
          </cell>
          <cell r="D77" t="str">
            <v>Salad</v>
          </cell>
          <cell r="E77">
            <v>11</v>
          </cell>
          <cell r="F77">
            <v>16.214814814814812</v>
          </cell>
          <cell r="G77">
            <v>1</v>
          </cell>
          <cell r="H77">
            <v>1.4740740740740739</v>
          </cell>
          <cell r="I77">
            <v>10</v>
          </cell>
          <cell r="J77">
            <v>14.740740740740739</v>
          </cell>
          <cell r="K77">
            <v>2</v>
          </cell>
          <cell r="L77">
            <v>2.9481481481481477</v>
          </cell>
          <cell r="M77">
            <v>11</v>
          </cell>
          <cell r="N77">
            <v>16.214814814814812</v>
          </cell>
          <cell r="O77">
            <v>1</v>
          </cell>
          <cell r="P77">
            <v>1.4740740740740739</v>
          </cell>
          <cell r="Q77">
            <v>11</v>
          </cell>
          <cell r="R77">
            <v>16.214814814814812</v>
          </cell>
          <cell r="S77">
            <v>5</v>
          </cell>
          <cell r="T77">
            <v>7.3703703703703694</v>
          </cell>
          <cell r="U77">
            <v>10</v>
          </cell>
          <cell r="V77">
            <v>14.740740740740739</v>
          </cell>
          <cell r="W77">
            <v>2</v>
          </cell>
          <cell r="X77">
            <v>2.9481481481481477</v>
          </cell>
          <cell r="Y77">
            <v>11</v>
          </cell>
          <cell r="Z77">
            <v>16.214814814814812</v>
          </cell>
          <cell r="AA77">
            <v>3</v>
          </cell>
          <cell r="AB77">
            <v>4.4222222222222216</v>
          </cell>
          <cell r="AC77"/>
          <cell r="AD77"/>
          <cell r="AE77">
            <v>2</v>
          </cell>
          <cell r="AF77">
            <v>2.9481481481481477</v>
          </cell>
          <cell r="AG77"/>
          <cell r="AH77"/>
          <cell r="AI77">
            <v>5</v>
          </cell>
          <cell r="AJ77">
            <v>7.3703703703703694</v>
          </cell>
          <cell r="AK77"/>
          <cell r="AL77"/>
          <cell r="AM77"/>
          <cell r="AN77" t="str">
            <v/>
          </cell>
          <cell r="AO77"/>
          <cell r="AP77"/>
          <cell r="AQ77"/>
          <cell r="AR77" t="str">
            <v/>
          </cell>
          <cell r="AS77"/>
          <cell r="AT77"/>
          <cell r="AU77"/>
          <cell r="AV77" t="str">
            <v/>
          </cell>
          <cell r="AW77"/>
          <cell r="AX77"/>
          <cell r="AY77"/>
          <cell r="AZ77" t="str">
            <v/>
          </cell>
          <cell r="BA77"/>
          <cell r="BB77"/>
          <cell r="BC77"/>
          <cell r="BD77" t="str">
            <v/>
          </cell>
          <cell r="BE77"/>
          <cell r="BF77"/>
          <cell r="BG77"/>
          <cell r="BH77" t="str">
            <v/>
          </cell>
          <cell r="BI77"/>
          <cell r="BJ77"/>
          <cell r="BK77"/>
          <cell r="BL77" t="str">
            <v/>
          </cell>
          <cell r="BM77"/>
          <cell r="BN77"/>
          <cell r="BO77"/>
          <cell r="BP77" t="str">
            <v/>
          </cell>
          <cell r="BQ77"/>
          <cell r="BR77"/>
          <cell r="BS77"/>
          <cell r="BT77" t="str">
            <v/>
          </cell>
          <cell r="BU77"/>
          <cell r="BV77"/>
          <cell r="BW77"/>
          <cell r="BX77" t="str">
            <v/>
          </cell>
          <cell r="BY77"/>
          <cell r="BZ77"/>
          <cell r="CA77"/>
          <cell r="CB77" t="str">
            <v/>
          </cell>
          <cell r="CC77"/>
          <cell r="CD77"/>
          <cell r="CE77"/>
          <cell r="CF77" t="str">
            <v/>
          </cell>
          <cell r="CG77"/>
          <cell r="CH77"/>
          <cell r="CI77"/>
          <cell r="CJ77" t="str">
            <v/>
          </cell>
          <cell r="CK77"/>
          <cell r="CL77"/>
          <cell r="CM77"/>
          <cell r="CN77" t="str">
            <v/>
          </cell>
          <cell r="CO77"/>
          <cell r="CP77"/>
          <cell r="CQ77"/>
          <cell r="CR77" t="str">
            <v/>
          </cell>
          <cell r="CS77"/>
          <cell r="CT77"/>
          <cell r="CU77"/>
          <cell r="CV77" t="str">
            <v/>
          </cell>
          <cell r="CW77"/>
          <cell r="CX77"/>
          <cell r="CY77"/>
          <cell r="CZ77" t="str">
            <v/>
          </cell>
          <cell r="DA77"/>
          <cell r="DB77"/>
          <cell r="DC77"/>
          <cell r="DD77" t="str">
            <v/>
          </cell>
          <cell r="DE77"/>
          <cell r="DF77"/>
          <cell r="DG77"/>
          <cell r="DH77" t="str">
            <v/>
          </cell>
          <cell r="DI77"/>
          <cell r="DJ77"/>
          <cell r="DK77"/>
          <cell r="DL77" t="str">
            <v/>
          </cell>
          <cell r="DM77"/>
          <cell r="DN77"/>
          <cell r="DO77"/>
          <cell r="DP77" t="str">
            <v/>
          </cell>
          <cell r="DQ77"/>
          <cell r="DR77"/>
          <cell r="DS77"/>
          <cell r="DT77" t="str">
            <v/>
          </cell>
          <cell r="DU77"/>
          <cell r="DV77"/>
          <cell r="DW77"/>
          <cell r="DX77" t="str">
            <v/>
          </cell>
          <cell r="DY77"/>
          <cell r="DZ77"/>
          <cell r="EA77"/>
          <cell r="EB77" t="str">
            <v/>
          </cell>
          <cell r="EC77"/>
          <cell r="ED77"/>
          <cell r="EE77"/>
          <cell r="EF77" t="str">
            <v/>
          </cell>
          <cell r="EG77"/>
          <cell r="EH77"/>
          <cell r="EI77"/>
          <cell r="EJ77" t="str">
            <v/>
          </cell>
          <cell r="EK77"/>
          <cell r="EL77"/>
          <cell r="EM77"/>
          <cell r="EN77" t="str">
            <v/>
          </cell>
          <cell r="EO77">
            <v>64</v>
          </cell>
          <cell r="EP77">
            <v>94.340740740740728</v>
          </cell>
          <cell r="EQ77">
            <v>21</v>
          </cell>
          <cell r="ER77">
            <v>30.955555555555552</v>
          </cell>
        </row>
        <row r="78">
          <cell r="B78">
            <v>5092</v>
          </cell>
          <cell r="C78" t="str">
            <v>Creamy Hummus Tehina</v>
          </cell>
          <cell r="D78" t="str">
            <v>Salad</v>
          </cell>
          <cell r="E78"/>
          <cell r="F78"/>
          <cell r="G78"/>
          <cell r="H78" t="str">
            <v/>
          </cell>
          <cell r="I78"/>
          <cell r="J78"/>
          <cell r="K78"/>
          <cell r="L78" t="str">
            <v/>
          </cell>
          <cell r="M78"/>
          <cell r="N78"/>
          <cell r="O78"/>
          <cell r="P78" t="str">
            <v/>
          </cell>
          <cell r="Q78"/>
          <cell r="R78"/>
          <cell r="S78"/>
          <cell r="T78" t="str">
            <v/>
          </cell>
          <cell r="U78"/>
          <cell r="V78"/>
          <cell r="W78"/>
          <cell r="X78" t="str">
            <v/>
          </cell>
          <cell r="Y78"/>
          <cell r="Z78"/>
          <cell r="AA78"/>
          <cell r="AB78" t="str">
            <v/>
          </cell>
          <cell r="AC78"/>
          <cell r="AD78"/>
          <cell r="AE78"/>
          <cell r="AF78" t="str">
            <v/>
          </cell>
          <cell r="AG78"/>
          <cell r="AH78"/>
          <cell r="AI78"/>
          <cell r="AJ78" t="str">
            <v/>
          </cell>
          <cell r="AK78"/>
          <cell r="AL78"/>
          <cell r="AM78"/>
          <cell r="AN78" t="str">
            <v/>
          </cell>
          <cell r="AO78"/>
          <cell r="AP78"/>
          <cell r="AQ78"/>
          <cell r="AR78" t="str">
            <v/>
          </cell>
          <cell r="AS78"/>
          <cell r="AT78"/>
          <cell r="AU78"/>
          <cell r="AV78" t="str">
            <v/>
          </cell>
          <cell r="AW78"/>
          <cell r="AX78"/>
          <cell r="AY78"/>
          <cell r="AZ78" t="str">
            <v/>
          </cell>
          <cell r="BA78"/>
          <cell r="BB78"/>
          <cell r="BC78"/>
          <cell r="BD78" t="str">
            <v/>
          </cell>
          <cell r="BE78"/>
          <cell r="BF78"/>
          <cell r="BG78"/>
          <cell r="BH78" t="str">
            <v/>
          </cell>
          <cell r="BI78"/>
          <cell r="BJ78"/>
          <cell r="BK78"/>
          <cell r="BL78" t="str">
            <v/>
          </cell>
          <cell r="BM78"/>
          <cell r="BN78"/>
          <cell r="BO78"/>
          <cell r="BP78" t="str">
            <v/>
          </cell>
          <cell r="BQ78"/>
          <cell r="BR78"/>
          <cell r="BS78"/>
          <cell r="BT78" t="str">
            <v/>
          </cell>
          <cell r="BU78"/>
          <cell r="BV78"/>
          <cell r="BW78"/>
          <cell r="BX78" t="str">
            <v/>
          </cell>
          <cell r="BY78"/>
          <cell r="BZ78"/>
          <cell r="CA78"/>
          <cell r="CB78" t="str">
            <v/>
          </cell>
          <cell r="CC78"/>
          <cell r="CD78"/>
          <cell r="CE78"/>
          <cell r="CF78" t="str">
            <v/>
          </cell>
          <cell r="CG78"/>
          <cell r="CH78"/>
          <cell r="CI78"/>
          <cell r="CJ78" t="str">
            <v/>
          </cell>
          <cell r="CK78"/>
          <cell r="CL78"/>
          <cell r="CM78"/>
          <cell r="CN78" t="str">
            <v/>
          </cell>
          <cell r="CO78"/>
          <cell r="CP78"/>
          <cell r="CQ78"/>
          <cell r="CR78" t="str">
            <v/>
          </cell>
          <cell r="CS78"/>
          <cell r="CT78"/>
          <cell r="CU78"/>
          <cell r="CV78" t="str">
            <v/>
          </cell>
          <cell r="CW78"/>
          <cell r="CX78"/>
          <cell r="CY78"/>
          <cell r="CZ78" t="str">
            <v/>
          </cell>
          <cell r="DA78"/>
          <cell r="DB78"/>
          <cell r="DC78"/>
          <cell r="DD78" t="str">
            <v/>
          </cell>
          <cell r="DE78"/>
          <cell r="DF78"/>
          <cell r="DG78"/>
          <cell r="DH78" t="str">
            <v/>
          </cell>
          <cell r="DI78"/>
          <cell r="DJ78"/>
          <cell r="DK78"/>
          <cell r="DL78" t="str">
            <v/>
          </cell>
          <cell r="DM78"/>
          <cell r="DN78"/>
          <cell r="DO78"/>
          <cell r="DP78" t="str">
            <v/>
          </cell>
          <cell r="DQ78"/>
          <cell r="DR78"/>
          <cell r="DS78"/>
          <cell r="DT78" t="str">
            <v/>
          </cell>
          <cell r="DU78"/>
          <cell r="DV78"/>
          <cell r="DW78"/>
          <cell r="DX78" t="str">
            <v/>
          </cell>
          <cell r="DY78"/>
          <cell r="DZ78"/>
          <cell r="EA78"/>
          <cell r="EB78" t="str">
            <v/>
          </cell>
          <cell r="EC78"/>
          <cell r="ED78"/>
          <cell r="EE78"/>
          <cell r="EF78" t="str">
            <v/>
          </cell>
          <cell r="EG78"/>
          <cell r="EH78"/>
          <cell r="EI78"/>
          <cell r="EJ78" t="str">
            <v/>
          </cell>
          <cell r="EK78"/>
          <cell r="EL78"/>
          <cell r="EM78"/>
          <cell r="EN78" t="str">
            <v/>
          </cell>
          <cell r="EO78">
            <v>0</v>
          </cell>
          <cell r="EP78">
            <v>0</v>
          </cell>
          <cell r="EQ78">
            <v>0</v>
          </cell>
          <cell r="ER78">
            <v>0</v>
          </cell>
        </row>
        <row r="79">
          <cell r="B79">
            <v>5095</v>
          </cell>
          <cell r="C79" t="str">
            <v>Roasted Salmon Spread</v>
          </cell>
          <cell r="D79" t="str">
            <v>Salad</v>
          </cell>
          <cell r="E79">
            <v>9</v>
          </cell>
          <cell r="F79">
            <v>16.999999999999996</v>
          </cell>
          <cell r="G79"/>
          <cell r="H79" t="str">
            <v/>
          </cell>
          <cell r="I79">
            <v>10</v>
          </cell>
          <cell r="J79">
            <v>18.888888888888886</v>
          </cell>
          <cell r="K79">
            <v>2</v>
          </cell>
          <cell r="L79">
            <v>3.7777777777777772</v>
          </cell>
          <cell r="M79">
            <v>12</v>
          </cell>
          <cell r="N79">
            <v>22.666666666666664</v>
          </cell>
          <cell r="O79">
            <v>2</v>
          </cell>
          <cell r="P79">
            <v>3.7777777777777772</v>
          </cell>
          <cell r="Q79">
            <v>11</v>
          </cell>
          <cell r="R79">
            <v>20.777777777777775</v>
          </cell>
          <cell r="S79"/>
          <cell r="T79" t="str">
            <v/>
          </cell>
          <cell r="U79">
            <v>10</v>
          </cell>
          <cell r="V79">
            <v>18.888888888888886</v>
          </cell>
          <cell r="W79">
            <v>9</v>
          </cell>
          <cell r="X79">
            <v>16.999999999999996</v>
          </cell>
          <cell r="Y79">
            <v>10</v>
          </cell>
          <cell r="Z79">
            <v>18.888888888888886</v>
          </cell>
          <cell r="AA79">
            <v>4</v>
          </cell>
          <cell r="AB79">
            <v>7.5555555555555545</v>
          </cell>
          <cell r="AC79"/>
          <cell r="AD79"/>
          <cell r="AE79"/>
          <cell r="AF79" t="str">
            <v/>
          </cell>
          <cell r="AG79"/>
          <cell r="AH79"/>
          <cell r="AI79"/>
          <cell r="AJ79" t="str">
            <v/>
          </cell>
          <cell r="AK79"/>
          <cell r="AL79"/>
          <cell r="AM79"/>
          <cell r="AN79" t="str">
            <v/>
          </cell>
          <cell r="AO79"/>
          <cell r="AP79"/>
          <cell r="AQ79"/>
          <cell r="AR79" t="str">
            <v/>
          </cell>
          <cell r="AS79"/>
          <cell r="AT79"/>
          <cell r="AU79"/>
          <cell r="AV79" t="str">
            <v/>
          </cell>
          <cell r="AW79"/>
          <cell r="AX79"/>
          <cell r="AY79"/>
          <cell r="AZ79" t="str">
            <v/>
          </cell>
          <cell r="BA79"/>
          <cell r="BB79"/>
          <cell r="BC79"/>
          <cell r="BD79" t="str">
            <v/>
          </cell>
          <cell r="BE79"/>
          <cell r="BF79"/>
          <cell r="BG79"/>
          <cell r="BH79" t="str">
            <v/>
          </cell>
          <cell r="BI79"/>
          <cell r="BJ79"/>
          <cell r="BK79"/>
          <cell r="BL79" t="str">
            <v/>
          </cell>
          <cell r="BM79"/>
          <cell r="BN79"/>
          <cell r="BO79"/>
          <cell r="BP79" t="str">
            <v/>
          </cell>
          <cell r="BQ79"/>
          <cell r="BR79"/>
          <cell r="BS79"/>
          <cell r="BT79" t="str">
            <v/>
          </cell>
          <cell r="BU79"/>
          <cell r="BV79"/>
          <cell r="BW79"/>
          <cell r="BX79" t="str">
            <v/>
          </cell>
          <cell r="BY79"/>
          <cell r="BZ79"/>
          <cell r="CA79"/>
          <cell r="CB79" t="str">
            <v/>
          </cell>
          <cell r="CC79"/>
          <cell r="CD79"/>
          <cell r="CE79"/>
          <cell r="CF79" t="str">
            <v/>
          </cell>
          <cell r="CG79"/>
          <cell r="CH79"/>
          <cell r="CI79"/>
          <cell r="CJ79" t="str">
            <v/>
          </cell>
          <cell r="CK79"/>
          <cell r="CL79"/>
          <cell r="CM79"/>
          <cell r="CN79" t="str">
            <v/>
          </cell>
          <cell r="CO79"/>
          <cell r="CP79"/>
          <cell r="CQ79"/>
          <cell r="CR79" t="str">
            <v/>
          </cell>
          <cell r="CS79"/>
          <cell r="CT79"/>
          <cell r="CU79"/>
          <cell r="CV79" t="str">
            <v/>
          </cell>
          <cell r="CW79"/>
          <cell r="CX79"/>
          <cell r="CY79"/>
          <cell r="CZ79" t="str">
            <v/>
          </cell>
          <cell r="DA79"/>
          <cell r="DB79"/>
          <cell r="DC79"/>
          <cell r="DD79" t="str">
            <v/>
          </cell>
          <cell r="DE79"/>
          <cell r="DF79"/>
          <cell r="DG79"/>
          <cell r="DH79" t="str">
            <v/>
          </cell>
          <cell r="DI79"/>
          <cell r="DJ79"/>
          <cell r="DK79"/>
          <cell r="DL79" t="str">
            <v/>
          </cell>
          <cell r="DM79"/>
          <cell r="DN79"/>
          <cell r="DO79"/>
          <cell r="DP79" t="str">
            <v/>
          </cell>
          <cell r="DQ79"/>
          <cell r="DR79"/>
          <cell r="DS79"/>
          <cell r="DT79" t="str">
            <v/>
          </cell>
          <cell r="DU79"/>
          <cell r="DV79"/>
          <cell r="DW79"/>
          <cell r="DX79" t="str">
            <v/>
          </cell>
          <cell r="DY79"/>
          <cell r="DZ79"/>
          <cell r="EA79"/>
          <cell r="EB79" t="str">
            <v/>
          </cell>
          <cell r="EC79"/>
          <cell r="ED79"/>
          <cell r="EE79"/>
          <cell r="EF79" t="str">
            <v/>
          </cell>
          <cell r="EG79"/>
          <cell r="EH79"/>
          <cell r="EI79"/>
          <cell r="EJ79" t="str">
            <v/>
          </cell>
          <cell r="EK79"/>
          <cell r="EL79"/>
          <cell r="EM79"/>
          <cell r="EN79" t="str">
            <v/>
          </cell>
          <cell r="EO79">
            <v>62</v>
          </cell>
          <cell r="EP79">
            <v>117.1111111111111</v>
          </cell>
          <cell r="EQ79">
            <v>17</v>
          </cell>
          <cell r="ER79">
            <v>32.111111111111107</v>
          </cell>
        </row>
        <row r="80">
          <cell r="B80">
            <v>5289</v>
          </cell>
          <cell r="C80" t="str">
            <v>Scottish Lentil Soup</v>
          </cell>
          <cell r="D80" t="str">
            <v>Soup</v>
          </cell>
          <cell r="E80">
            <v>15</v>
          </cell>
          <cell r="F80">
            <v>26.555555555555557</v>
          </cell>
          <cell r="G80"/>
          <cell r="H80" t="str">
            <v/>
          </cell>
          <cell r="I80">
            <v>15</v>
          </cell>
          <cell r="J80">
            <v>26.555555555555557</v>
          </cell>
          <cell r="K80">
            <v>18</v>
          </cell>
          <cell r="L80">
            <v>31.866666666666667</v>
          </cell>
          <cell r="M80">
            <v>8</v>
          </cell>
          <cell r="N80">
            <v>14.162962962962963</v>
          </cell>
          <cell r="O80">
            <v>11</v>
          </cell>
          <cell r="P80">
            <v>19.474074074074075</v>
          </cell>
          <cell r="Q80">
            <v>8</v>
          </cell>
          <cell r="R80">
            <v>14.162962962962963</v>
          </cell>
          <cell r="S80"/>
          <cell r="T80" t="str">
            <v/>
          </cell>
          <cell r="U80">
            <v>8</v>
          </cell>
          <cell r="V80">
            <v>14.162962962962963</v>
          </cell>
          <cell r="W80"/>
          <cell r="X80" t="str">
            <v/>
          </cell>
          <cell r="Y80">
            <v>8</v>
          </cell>
          <cell r="Z80">
            <v>14.162962962962963</v>
          </cell>
          <cell r="AA80">
            <v>2</v>
          </cell>
          <cell r="AB80">
            <v>3.5407407407407407</v>
          </cell>
          <cell r="AC80"/>
          <cell r="AD80"/>
          <cell r="AE80"/>
          <cell r="AF80" t="str">
            <v/>
          </cell>
          <cell r="AG80"/>
          <cell r="AH80"/>
          <cell r="AI80"/>
          <cell r="AJ80" t="str">
            <v/>
          </cell>
          <cell r="AK80"/>
          <cell r="AL80"/>
          <cell r="AM80"/>
          <cell r="AN80" t="str">
            <v/>
          </cell>
          <cell r="AO80"/>
          <cell r="AP80"/>
          <cell r="AQ80"/>
          <cell r="AR80" t="str">
            <v/>
          </cell>
          <cell r="AS80"/>
          <cell r="AT80"/>
          <cell r="AU80"/>
          <cell r="AV80" t="str">
            <v/>
          </cell>
          <cell r="AW80"/>
          <cell r="AX80"/>
          <cell r="AY80"/>
          <cell r="AZ80" t="str">
            <v/>
          </cell>
          <cell r="BA80"/>
          <cell r="BB80"/>
          <cell r="BC80"/>
          <cell r="BD80" t="str">
            <v/>
          </cell>
          <cell r="BE80"/>
          <cell r="BF80"/>
          <cell r="BG80"/>
          <cell r="BH80" t="str">
            <v/>
          </cell>
          <cell r="BI80"/>
          <cell r="BJ80"/>
          <cell r="BK80"/>
          <cell r="BL80" t="str">
            <v/>
          </cell>
          <cell r="BM80"/>
          <cell r="BN80"/>
          <cell r="BO80"/>
          <cell r="BP80" t="str">
            <v/>
          </cell>
          <cell r="BQ80"/>
          <cell r="BR80"/>
          <cell r="BS80"/>
          <cell r="BT80" t="str">
            <v/>
          </cell>
          <cell r="BU80"/>
          <cell r="BV80"/>
          <cell r="BW80"/>
          <cell r="BX80" t="str">
            <v/>
          </cell>
          <cell r="BY80"/>
          <cell r="BZ80"/>
          <cell r="CA80"/>
          <cell r="CB80" t="str">
            <v/>
          </cell>
          <cell r="CC80"/>
          <cell r="CD80"/>
          <cell r="CE80"/>
          <cell r="CF80" t="str">
            <v/>
          </cell>
          <cell r="CG80"/>
          <cell r="CH80"/>
          <cell r="CI80"/>
          <cell r="CJ80" t="str">
            <v/>
          </cell>
          <cell r="CK80"/>
          <cell r="CL80"/>
          <cell r="CM80"/>
          <cell r="CN80" t="str">
            <v/>
          </cell>
          <cell r="CO80"/>
          <cell r="CP80"/>
          <cell r="CQ80"/>
          <cell r="CR80" t="str">
            <v/>
          </cell>
          <cell r="CS80"/>
          <cell r="CT80"/>
          <cell r="CU80"/>
          <cell r="CV80" t="str">
            <v/>
          </cell>
          <cell r="CW80"/>
          <cell r="CX80"/>
          <cell r="CY80"/>
          <cell r="CZ80" t="str">
            <v/>
          </cell>
          <cell r="DA80"/>
          <cell r="DB80"/>
          <cell r="DC80"/>
          <cell r="DD80" t="str">
            <v/>
          </cell>
          <cell r="DE80"/>
          <cell r="DF80"/>
          <cell r="DG80"/>
          <cell r="DH80" t="str">
            <v/>
          </cell>
          <cell r="DI80"/>
          <cell r="DJ80"/>
          <cell r="DK80"/>
          <cell r="DL80" t="str">
            <v/>
          </cell>
          <cell r="DM80"/>
          <cell r="DN80"/>
          <cell r="DO80"/>
          <cell r="DP80" t="str">
            <v/>
          </cell>
          <cell r="DQ80"/>
          <cell r="DR80"/>
          <cell r="DS80"/>
          <cell r="DT80" t="str">
            <v/>
          </cell>
          <cell r="DU80"/>
          <cell r="DV80"/>
          <cell r="DW80"/>
          <cell r="DX80" t="str">
            <v/>
          </cell>
          <cell r="DY80"/>
          <cell r="DZ80"/>
          <cell r="EA80"/>
          <cell r="EB80" t="str">
            <v/>
          </cell>
          <cell r="EC80"/>
          <cell r="ED80"/>
          <cell r="EE80"/>
          <cell r="EF80" t="str">
            <v/>
          </cell>
          <cell r="EG80"/>
          <cell r="EH80"/>
          <cell r="EI80"/>
          <cell r="EJ80" t="str">
            <v/>
          </cell>
          <cell r="EK80"/>
          <cell r="EL80"/>
          <cell r="EM80"/>
          <cell r="EN80" t="str">
            <v/>
          </cell>
          <cell r="EO80">
            <v>62</v>
          </cell>
          <cell r="EP80">
            <v>109.76296296296297</v>
          </cell>
          <cell r="EQ80">
            <v>31</v>
          </cell>
          <cell r="ER80">
            <v>54.88148148148148</v>
          </cell>
        </row>
        <row r="81">
          <cell r="B81">
            <v>5592</v>
          </cell>
          <cell r="C81" t="str">
            <v>Tuna &amp; Carmelised Onion</v>
          </cell>
          <cell r="D81" t="str">
            <v>Salad</v>
          </cell>
          <cell r="E81">
            <v>10</v>
          </cell>
          <cell r="F81">
            <v>18.888888888888886</v>
          </cell>
          <cell r="G81"/>
          <cell r="H81" t="str">
            <v/>
          </cell>
          <cell r="I81">
            <v>11</v>
          </cell>
          <cell r="J81">
            <v>20.777777777777775</v>
          </cell>
          <cell r="K81"/>
          <cell r="L81" t="str">
            <v/>
          </cell>
          <cell r="M81">
            <v>11</v>
          </cell>
          <cell r="N81">
            <v>20.777777777777775</v>
          </cell>
          <cell r="O81"/>
          <cell r="P81" t="str">
            <v/>
          </cell>
          <cell r="Q81"/>
          <cell r="R81"/>
          <cell r="S81"/>
          <cell r="T81" t="str">
            <v/>
          </cell>
          <cell r="U81">
            <v>11</v>
          </cell>
          <cell r="V81">
            <v>20.777777777777775</v>
          </cell>
          <cell r="W81"/>
          <cell r="X81" t="str">
            <v/>
          </cell>
          <cell r="Y81">
            <v>17</v>
          </cell>
          <cell r="Z81">
            <v>32.111111111111107</v>
          </cell>
          <cell r="AA81"/>
          <cell r="AB81" t="str">
            <v/>
          </cell>
          <cell r="AC81"/>
          <cell r="AD81"/>
          <cell r="AE81"/>
          <cell r="AF81" t="str">
            <v/>
          </cell>
          <cell r="AG81"/>
          <cell r="AH81"/>
          <cell r="AI81"/>
          <cell r="AJ81" t="str">
            <v/>
          </cell>
          <cell r="AK81"/>
          <cell r="AL81"/>
          <cell r="AM81"/>
          <cell r="AN81" t="str">
            <v/>
          </cell>
          <cell r="AO81"/>
          <cell r="AP81"/>
          <cell r="AQ81"/>
          <cell r="AR81" t="str">
            <v/>
          </cell>
          <cell r="AS81"/>
          <cell r="AT81"/>
          <cell r="AU81"/>
          <cell r="AV81" t="str">
            <v/>
          </cell>
          <cell r="AW81"/>
          <cell r="AX81"/>
          <cell r="AY81"/>
          <cell r="AZ81" t="str">
            <v/>
          </cell>
          <cell r="BA81"/>
          <cell r="BB81"/>
          <cell r="BC81"/>
          <cell r="BD81" t="str">
            <v/>
          </cell>
          <cell r="BE81"/>
          <cell r="BF81"/>
          <cell r="BG81"/>
          <cell r="BH81" t="str">
            <v/>
          </cell>
          <cell r="BI81"/>
          <cell r="BJ81"/>
          <cell r="BK81"/>
          <cell r="BL81" t="str">
            <v/>
          </cell>
          <cell r="BM81"/>
          <cell r="BN81"/>
          <cell r="BO81"/>
          <cell r="BP81" t="str">
            <v/>
          </cell>
          <cell r="BQ81"/>
          <cell r="BR81"/>
          <cell r="BS81"/>
          <cell r="BT81" t="str">
            <v/>
          </cell>
          <cell r="BU81"/>
          <cell r="BV81"/>
          <cell r="BW81"/>
          <cell r="BX81" t="str">
            <v/>
          </cell>
          <cell r="BY81"/>
          <cell r="BZ81"/>
          <cell r="CA81"/>
          <cell r="CB81" t="str">
            <v/>
          </cell>
          <cell r="CC81"/>
          <cell r="CD81"/>
          <cell r="CE81"/>
          <cell r="CF81" t="str">
            <v/>
          </cell>
          <cell r="CG81"/>
          <cell r="CH81"/>
          <cell r="CI81"/>
          <cell r="CJ81" t="str">
            <v/>
          </cell>
          <cell r="CK81"/>
          <cell r="CL81"/>
          <cell r="CM81"/>
          <cell r="CN81" t="str">
            <v/>
          </cell>
          <cell r="CO81"/>
          <cell r="CP81"/>
          <cell r="CQ81"/>
          <cell r="CR81" t="str">
            <v/>
          </cell>
          <cell r="CS81"/>
          <cell r="CT81"/>
          <cell r="CU81"/>
          <cell r="CV81" t="str">
            <v/>
          </cell>
          <cell r="CW81"/>
          <cell r="CX81"/>
          <cell r="CY81"/>
          <cell r="CZ81" t="str">
            <v/>
          </cell>
          <cell r="DA81"/>
          <cell r="DB81"/>
          <cell r="DC81"/>
          <cell r="DD81" t="str">
            <v/>
          </cell>
          <cell r="DE81"/>
          <cell r="DF81"/>
          <cell r="DG81"/>
          <cell r="DH81" t="str">
            <v/>
          </cell>
          <cell r="DI81"/>
          <cell r="DJ81"/>
          <cell r="DK81"/>
          <cell r="DL81" t="str">
            <v/>
          </cell>
          <cell r="DM81"/>
          <cell r="DN81"/>
          <cell r="DO81"/>
          <cell r="DP81" t="str">
            <v/>
          </cell>
          <cell r="DQ81"/>
          <cell r="DR81"/>
          <cell r="DS81"/>
          <cell r="DT81" t="str">
            <v/>
          </cell>
          <cell r="DU81"/>
          <cell r="DV81"/>
          <cell r="DW81"/>
          <cell r="DX81" t="str">
            <v/>
          </cell>
          <cell r="DY81"/>
          <cell r="DZ81"/>
          <cell r="EA81"/>
          <cell r="EB81" t="str">
            <v/>
          </cell>
          <cell r="EC81"/>
          <cell r="ED81"/>
          <cell r="EE81"/>
          <cell r="EF81" t="str">
            <v/>
          </cell>
          <cell r="EG81"/>
          <cell r="EH81"/>
          <cell r="EI81"/>
          <cell r="EJ81" t="str">
            <v/>
          </cell>
          <cell r="EK81"/>
          <cell r="EL81"/>
          <cell r="EM81"/>
          <cell r="EN81" t="str">
            <v/>
          </cell>
          <cell r="EO81">
            <v>60</v>
          </cell>
          <cell r="EP81">
            <v>113.33333333333331</v>
          </cell>
          <cell r="EQ81">
            <v>0</v>
          </cell>
          <cell r="ER81">
            <v>0</v>
          </cell>
        </row>
        <row r="82">
          <cell r="B82">
            <v>5656</v>
          </cell>
          <cell r="C82" t="str">
            <v>Heimishe Potato Kugel</v>
          </cell>
          <cell r="D82" t="str">
            <v>Kugel</v>
          </cell>
          <cell r="E82">
            <v>30</v>
          </cell>
          <cell r="F82">
            <v>77.555555555555557</v>
          </cell>
          <cell r="G82"/>
          <cell r="H82" t="str">
            <v/>
          </cell>
          <cell r="I82">
            <v>30</v>
          </cell>
          <cell r="J82">
            <v>77.555555555555557</v>
          </cell>
          <cell r="K82"/>
          <cell r="L82" t="str">
            <v/>
          </cell>
          <cell r="M82">
            <v>30</v>
          </cell>
          <cell r="N82">
            <v>77.555555555555557</v>
          </cell>
          <cell r="O82"/>
          <cell r="P82" t="str">
            <v/>
          </cell>
          <cell r="Q82">
            <v>30</v>
          </cell>
          <cell r="R82">
            <v>77.555555555555557</v>
          </cell>
          <cell r="S82"/>
          <cell r="T82" t="str">
            <v/>
          </cell>
          <cell r="U82">
            <v>200</v>
          </cell>
          <cell r="V82">
            <v>517.03703703703695</v>
          </cell>
          <cell r="W82"/>
          <cell r="X82" t="str">
            <v/>
          </cell>
          <cell r="Y82">
            <v>40</v>
          </cell>
          <cell r="Z82">
            <v>103.4074074074074</v>
          </cell>
          <cell r="AA82">
            <v>35</v>
          </cell>
          <cell r="AB82">
            <v>90.481481481481481</v>
          </cell>
          <cell r="AC82"/>
          <cell r="AD82"/>
          <cell r="AE82"/>
          <cell r="AF82" t="str">
            <v/>
          </cell>
          <cell r="AG82"/>
          <cell r="AH82"/>
          <cell r="AI82">
            <v>23</v>
          </cell>
          <cell r="AJ82">
            <v>59.459259259259255</v>
          </cell>
          <cell r="AK82"/>
          <cell r="AL82"/>
          <cell r="AM82"/>
          <cell r="AN82" t="str">
            <v/>
          </cell>
          <cell r="AO82"/>
          <cell r="AP82"/>
          <cell r="AQ82"/>
          <cell r="AR82" t="str">
            <v/>
          </cell>
          <cell r="AS82"/>
          <cell r="AT82"/>
          <cell r="AU82"/>
          <cell r="AV82" t="str">
            <v/>
          </cell>
          <cell r="AW82"/>
          <cell r="AX82"/>
          <cell r="AY82"/>
          <cell r="AZ82" t="str">
            <v/>
          </cell>
          <cell r="BA82"/>
          <cell r="BB82"/>
          <cell r="BC82"/>
          <cell r="BD82" t="str">
            <v/>
          </cell>
          <cell r="BE82"/>
          <cell r="BF82"/>
          <cell r="BG82"/>
          <cell r="BH82" t="str">
            <v/>
          </cell>
          <cell r="BI82"/>
          <cell r="BJ82"/>
          <cell r="BK82"/>
          <cell r="BL82" t="str">
            <v/>
          </cell>
          <cell r="BM82"/>
          <cell r="BN82"/>
          <cell r="BO82"/>
          <cell r="BP82" t="str">
            <v/>
          </cell>
          <cell r="BQ82"/>
          <cell r="BR82"/>
          <cell r="BS82"/>
          <cell r="BT82" t="str">
            <v/>
          </cell>
          <cell r="BU82"/>
          <cell r="BV82"/>
          <cell r="BW82"/>
          <cell r="BX82" t="str">
            <v/>
          </cell>
          <cell r="BY82"/>
          <cell r="BZ82"/>
          <cell r="CA82"/>
          <cell r="CB82" t="str">
            <v/>
          </cell>
          <cell r="CC82"/>
          <cell r="CD82"/>
          <cell r="CE82"/>
          <cell r="CF82" t="str">
            <v/>
          </cell>
          <cell r="CG82"/>
          <cell r="CH82"/>
          <cell r="CI82"/>
          <cell r="CJ82" t="str">
            <v/>
          </cell>
          <cell r="CK82"/>
          <cell r="CL82"/>
          <cell r="CM82"/>
          <cell r="CN82" t="str">
            <v/>
          </cell>
          <cell r="CO82"/>
          <cell r="CP82"/>
          <cell r="CQ82"/>
          <cell r="CR82" t="str">
            <v/>
          </cell>
          <cell r="CS82"/>
          <cell r="CT82"/>
          <cell r="CU82"/>
          <cell r="CV82" t="str">
            <v/>
          </cell>
          <cell r="CW82"/>
          <cell r="CX82"/>
          <cell r="CY82"/>
          <cell r="CZ82" t="str">
            <v/>
          </cell>
          <cell r="DA82"/>
          <cell r="DB82"/>
          <cell r="DC82"/>
          <cell r="DD82" t="str">
            <v/>
          </cell>
          <cell r="DE82"/>
          <cell r="DF82"/>
          <cell r="DG82"/>
          <cell r="DH82" t="str">
            <v/>
          </cell>
          <cell r="DI82"/>
          <cell r="DJ82"/>
          <cell r="DK82"/>
          <cell r="DL82" t="str">
            <v/>
          </cell>
          <cell r="DM82"/>
          <cell r="DN82"/>
          <cell r="DO82"/>
          <cell r="DP82" t="str">
            <v/>
          </cell>
          <cell r="DQ82"/>
          <cell r="DR82"/>
          <cell r="DS82"/>
          <cell r="DT82" t="str">
            <v/>
          </cell>
          <cell r="DU82"/>
          <cell r="DV82"/>
          <cell r="DW82"/>
          <cell r="DX82" t="str">
            <v/>
          </cell>
          <cell r="DY82"/>
          <cell r="DZ82"/>
          <cell r="EA82"/>
          <cell r="EB82" t="str">
            <v/>
          </cell>
          <cell r="EC82"/>
          <cell r="ED82"/>
          <cell r="EE82"/>
          <cell r="EF82" t="str">
            <v/>
          </cell>
          <cell r="EG82"/>
          <cell r="EH82"/>
          <cell r="EI82"/>
          <cell r="EJ82" t="str">
            <v/>
          </cell>
          <cell r="EK82"/>
          <cell r="EL82"/>
          <cell r="EM82"/>
          <cell r="EN82" t="str">
            <v/>
          </cell>
          <cell r="EO82">
            <v>360</v>
          </cell>
          <cell r="EP82">
            <v>930.66666666666652</v>
          </cell>
          <cell r="EQ82">
            <v>58</v>
          </cell>
          <cell r="ER82">
            <v>149.94074074074075</v>
          </cell>
        </row>
        <row r="83">
          <cell r="B83">
            <v>5771</v>
          </cell>
          <cell r="C83" t="str">
            <v>Heimish Carrot &amp; Celery</v>
          </cell>
          <cell r="D83" t="str">
            <v>Salad</v>
          </cell>
          <cell r="E83">
            <v>14</v>
          </cell>
          <cell r="F83">
            <v>22.711111111111109</v>
          </cell>
          <cell r="G83">
            <v>1</v>
          </cell>
          <cell r="H83">
            <v>1.622222222222222</v>
          </cell>
          <cell r="I83">
            <v>14</v>
          </cell>
          <cell r="J83">
            <v>22.711111111111109</v>
          </cell>
          <cell r="K83">
            <v>3</v>
          </cell>
          <cell r="L83">
            <v>4.8666666666666663</v>
          </cell>
          <cell r="M83">
            <v>16</v>
          </cell>
          <cell r="N83">
            <v>25.955555555555552</v>
          </cell>
          <cell r="O83">
            <v>4</v>
          </cell>
          <cell r="P83">
            <v>6.488888888888888</v>
          </cell>
          <cell r="Q83">
            <v>16</v>
          </cell>
          <cell r="R83">
            <v>25.955555555555552</v>
          </cell>
          <cell r="S83"/>
          <cell r="T83" t="str">
            <v/>
          </cell>
          <cell r="U83">
            <v>12</v>
          </cell>
          <cell r="V83">
            <v>19.466666666666665</v>
          </cell>
          <cell r="W83">
            <v>4</v>
          </cell>
          <cell r="X83">
            <v>6.488888888888888</v>
          </cell>
          <cell r="Y83">
            <v>11</v>
          </cell>
          <cell r="Z83">
            <v>17.844444444444441</v>
          </cell>
          <cell r="AA83">
            <v>13</v>
          </cell>
          <cell r="AB83">
            <v>21.088888888888885</v>
          </cell>
          <cell r="AC83"/>
          <cell r="AD83"/>
          <cell r="AE83">
            <v>2</v>
          </cell>
          <cell r="AF83">
            <v>3.244444444444444</v>
          </cell>
          <cell r="AG83"/>
          <cell r="AH83"/>
          <cell r="AI83"/>
          <cell r="AJ83" t="str">
            <v/>
          </cell>
          <cell r="AK83"/>
          <cell r="AL83"/>
          <cell r="AM83"/>
          <cell r="AN83" t="str">
            <v/>
          </cell>
          <cell r="AO83"/>
          <cell r="AP83"/>
          <cell r="AQ83"/>
          <cell r="AR83" t="str">
            <v/>
          </cell>
          <cell r="AS83"/>
          <cell r="AT83"/>
          <cell r="AU83"/>
          <cell r="AV83" t="str">
            <v/>
          </cell>
          <cell r="AW83"/>
          <cell r="AX83"/>
          <cell r="AY83"/>
          <cell r="AZ83" t="str">
            <v/>
          </cell>
          <cell r="BA83"/>
          <cell r="BB83"/>
          <cell r="BC83"/>
          <cell r="BD83" t="str">
            <v/>
          </cell>
          <cell r="BE83"/>
          <cell r="BF83"/>
          <cell r="BG83"/>
          <cell r="BH83" t="str">
            <v/>
          </cell>
          <cell r="BI83"/>
          <cell r="BJ83"/>
          <cell r="BK83"/>
          <cell r="BL83" t="str">
            <v/>
          </cell>
          <cell r="BM83"/>
          <cell r="BN83"/>
          <cell r="BO83"/>
          <cell r="BP83" t="str">
            <v/>
          </cell>
          <cell r="BQ83"/>
          <cell r="BR83"/>
          <cell r="BS83"/>
          <cell r="BT83" t="str">
            <v/>
          </cell>
          <cell r="BU83"/>
          <cell r="BV83"/>
          <cell r="BW83"/>
          <cell r="BX83" t="str">
            <v/>
          </cell>
          <cell r="BY83"/>
          <cell r="BZ83"/>
          <cell r="CA83"/>
          <cell r="CB83" t="str">
            <v/>
          </cell>
          <cell r="CC83"/>
          <cell r="CD83"/>
          <cell r="CE83"/>
          <cell r="CF83" t="str">
            <v/>
          </cell>
          <cell r="CG83"/>
          <cell r="CH83"/>
          <cell r="CI83"/>
          <cell r="CJ83" t="str">
            <v/>
          </cell>
          <cell r="CK83"/>
          <cell r="CL83"/>
          <cell r="CM83"/>
          <cell r="CN83" t="str">
            <v/>
          </cell>
          <cell r="CO83"/>
          <cell r="CP83"/>
          <cell r="CQ83"/>
          <cell r="CR83" t="str">
            <v/>
          </cell>
          <cell r="CS83"/>
          <cell r="CT83"/>
          <cell r="CU83"/>
          <cell r="CV83" t="str">
            <v/>
          </cell>
          <cell r="CW83"/>
          <cell r="CX83"/>
          <cell r="CY83"/>
          <cell r="CZ83" t="str">
            <v/>
          </cell>
          <cell r="DA83"/>
          <cell r="DB83"/>
          <cell r="DC83"/>
          <cell r="DD83" t="str">
            <v/>
          </cell>
          <cell r="DE83"/>
          <cell r="DF83"/>
          <cell r="DG83"/>
          <cell r="DH83" t="str">
            <v/>
          </cell>
          <cell r="DI83"/>
          <cell r="DJ83"/>
          <cell r="DK83"/>
          <cell r="DL83" t="str">
            <v/>
          </cell>
          <cell r="DM83"/>
          <cell r="DN83"/>
          <cell r="DO83"/>
          <cell r="DP83" t="str">
            <v/>
          </cell>
          <cell r="DQ83"/>
          <cell r="DR83"/>
          <cell r="DS83"/>
          <cell r="DT83" t="str">
            <v/>
          </cell>
          <cell r="DU83"/>
          <cell r="DV83"/>
          <cell r="DW83"/>
          <cell r="DX83" t="str">
            <v/>
          </cell>
          <cell r="DY83"/>
          <cell r="DZ83"/>
          <cell r="EA83"/>
          <cell r="EB83" t="str">
            <v/>
          </cell>
          <cell r="EC83"/>
          <cell r="ED83"/>
          <cell r="EE83"/>
          <cell r="EF83" t="str">
            <v/>
          </cell>
          <cell r="EG83"/>
          <cell r="EH83"/>
          <cell r="EI83"/>
          <cell r="EJ83" t="str">
            <v/>
          </cell>
          <cell r="EK83"/>
          <cell r="EL83"/>
          <cell r="EM83"/>
          <cell r="EN83" t="str">
            <v/>
          </cell>
          <cell r="EO83">
            <v>83</v>
          </cell>
          <cell r="EP83">
            <v>134.64444444444442</v>
          </cell>
          <cell r="EQ83">
            <v>27</v>
          </cell>
          <cell r="ER83">
            <v>43.8</v>
          </cell>
        </row>
        <row r="84">
          <cell r="B84">
            <v>5935</v>
          </cell>
          <cell r="C84" t="str">
            <v>Teriyaki Chicken Meal</v>
          </cell>
          <cell r="D84" t="str">
            <v>Meal</v>
          </cell>
          <cell r="E84">
            <v>15</v>
          </cell>
          <cell r="F84">
            <v>55.444444444444443</v>
          </cell>
          <cell r="G84">
            <v>4</v>
          </cell>
          <cell r="H84">
            <v>14.785185185185185</v>
          </cell>
          <cell r="I84">
            <v>15</v>
          </cell>
          <cell r="J84">
            <v>55.444444444444443</v>
          </cell>
          <cell r="K84">
            <v>8</v>
          </cell>
          <cell r="L84">
            <v>29.57037037037037</v>
          </cell>
          <cell r="M84">
            <v>12</v>
          </cell>
          <cell r="N84">
            <v>44.355555555555554</v>
          </cell>
          <cell r="O84">
            <v>3</v>
          </cell>
          <cell r="P84">
            <v>11.088888888888889</v>
          </cell>
          <cell r="Q84">
            <v>12</v>
          </cell>
          <cell r="R84">
            <v>44.355555555555554</v>
          </cell>
          <cell r="S84">
            <v>3</v>
          </cell>
          <cell r="T84">
            <v>11.088888888888889</v>
          </cell>
          <cell r="U84">
            <v>5</v>
          </cell>
          <cell r="V84">
            <v>18.481481481481481</v>
          </cell>
          <cell r="W84">
            <v>3</v>
          </cell>
          <cell r="X84">
            <v>11.088888888888889</v>
          </cell>
          <cell r="Y84">
            <v>8</v>
          </cell>
          <cell r="Z84">
            <v>29.57037037037037</v>
          </cell>
          <cell r="AA84"/>
          <cell r="AB84" t="str">
            <v/>
          </cell>
          <cell r="AC84"/>
          <cell r="AD84"/>
          <cell r="AE84"/>
          <cell r="AF84" t="str">
            <v/>
          </cell>
          <cell r="AG84"/>
          <cell r="AH84"/>
          <cell r="AI84"/>
          <cell r="AJ84" t="str">
            <v/>
          </cell>
          <cell r="AK84"/>
          <cell r="AL84"/>
          <cell r="AM84"/>
          <cell r="AN84" t="str">
            <v/>
          </cell>
          <cell r="AO84"/>
          <cell r="AP84"/>
          <cell r="AQ84"/>
          <cell r="AR84" t="str">
            <v/>
          </cell>
          <cell r="AS84"/>
          <cell r="AT84"/>
          <cell r="AU84"/>
          <cell r="AV84" t="str">
            <v/>
          </cell>
          <cell r="AW84"/>
          <cell r="AX84"/>
          <cell r="AY84"/>
          <cell r="AZ84" t="str">
            <v/>
          </cell>
          <cell r="BA84"/>
          <cell r="BB84"/>
          <cell r="BC84"/>
          <cell r="BD84" t="str">
            <v/>
          </cell>
          <cell r="BE84"/>
          <cell r="BF84"/>
          <cell r="BG84"/>
          <cell r="BH84" t="str">
            <v/>
          </cell>
          <cell r="BI84"/>
          <cell r="BJ84"/>
          <cell r="BK84"/>
          <cell r="BL84" t="str">
            <v/>
          </cell>
          <cell r="BM84"/>
          <cell r="BN84"/>
          <cell r="BO84"/>
          <cell r="BP84" t="str">
            <v/>
          </cell>
          <cell r="BQ84"/>
          <cell r="BR84"/>
          <cell r="BS84"/>
          <cell r="BT84" t="str">
            <v/>
          </cell>
          <cell r="BU84"/>
          <cell r="BV84"/>
          <cell r="BW84"/>
          <cell r="BX84" t="str">
            <v/>
          </cell>
          <cell r="BY84"/>
          <cell r="BZ84"/>
          <cell r="CA84"/>
          <cell r="CB84" t="str">
            <v/>
          </cell>
          <cell r="CC84"/>
          <cell r="CD84"/>
          <cell r="CE84"/>
          <cell r="CF84" t="str">
            <v/>
          </cell>
          <cell r="CG84"/>
          <cell r="CH84"/>
          <cell r="CI84"/>
          <cell r="CJ84" t="str">
            <v/>
          </cell>
          <cell r="CK84"/>
          <cell r="CL84"/>
          <cell r="CM84"/>
          <cell r="CN84" t="str">
            <v/>
          </cell>
          <cell r="CO84"/>
          <cell r="CP84"/>
          <cell r="CQ84"/>
          <cell r="CR84" t="str">
            <v/>
          </cell>
          <cell r="CS84"/>
          <cell r="CT84"/>
          <cell r="CU84"/>
          <cell r="CV84" t="str">
            <v/>
          </cell>
          <cell r="CW84"/>
          <cell r="CX84"/>
          <cell r="CY84"/>
          <cell r="CZ84" t="str">
            <v/>
          </cell>
          <cell r="DA84"/>
          <cell r="DB84"/>
          <cell r="DC84"/>
          <cell r="DD84" t="str">
            <v/>
          </cell>
          <cell r="DE84"/>
          <cell r="DF84"/>
          <cell r="DG84"/>
          <cell r="DH84" t="str">
            <v/>
          </cell>
          <cell r="DI84"/>
          <cell r="DJ84"/>
          <cell r="DK84"/>
          <cell r="DL84" t="str">
            <v/>
          </cell>
          <cell r="DM84"/>
          <cell r="DN84"/>
          <cell r="DO84"/>
          <cell r="DP84" t="str">
            <v/>
          </cell>
          <cell r="DQ84"/>
          <cell r="DR84"/>
          <cell r="DS84"/>
          <cell r="DT84" t="str">
            <v/>
          </cell>
          <cell r="DU84"/>
          <cell r="DV84"/>
          <cell r="DW84"/>
          <cell r="DX84" t="str">
            <v/>
          </cell>
          <cell r="DY84"/>
          <cell r="DZ84"/>
          <cell r="EA84"/>
          <cell r="EB84" t="str">
            <v/>
          </cell>
          <cell r="EC84"/>
          <cell r="ED84"/>
          <cell r="EE84"/>
          <cell r="EF84" t="str">
            <v/>
          </cell>
          <cell r="EG84"/>
          <cell r="EH84"/>
          <cell r="EI84"/>
          <cell r="EJ84" t="str">
            <v/>
          </cell>
          <cell r="EK84"/>
          <cell r="EL84"/>
          <cell r="EM84"/>
          <cell r="EN84" t="str">
            <v/>
          </cell>
          <cell r="EO84">
            <v>67</v>
          </cell>
          <cell r="EP84">
            <v>247.65185185185186</v>
          </cell>
          <cell r="EQ84">
            <v>21</v>
          </cell>
          <cell r="ER84">
            <v>77.62222222222222</v>
          </cell>
        </row>
        <row r="85">
          <cell r="B85">
            <v>6153</v>
          </cell>
          <cell r="C85" t="str">
            <v>Smoked Salmon Pate</v>
          </cell>
          <cell r="D85" t="str">
            <v>Salad</v>
          </cell>
          <cell r="E85"/>
          <cell r="F85"/>
          <cell r="G85"/>
          <cell r="H85" t="str">
            <v/>
          </cell>
          <cell r="I85"/>
          <cell r="J85"/>
          <cell r="K85"/>
          <cell r="L85" t="str">
            <v/>
          </cell>
          <cell r="M85"/>
          <cell r="N85"/>
          <cell r="O85"/>
          <cell r="P85" t="str">
            <v/>
          </cell>
          <cell r="Q85"/>
          <cell r="R85"/>
          <cell r="S85"/>
          <cell r="T85" t="str">
            <v/>
          </cell>
          <cell r="U85"/>
          <cell r="V85"/>
          <cell r="W85"/>
          <cell r="X85" t="str">
            <v/>
          </cell>
          <cell r="Y85"/>
          <cell r="Z85"/>
          <cell r="AA85"/>
          <cell r="AB85" t="str">
            <v/>
          </cell>
          <cell r="AC85"/>
          <cell r="AD85"/>
          <cell r="AE85"/>
          <cell r="AF85" t="str">
            <v/>
          </cell>
          <cell r="AG85"/>
          <cell r="AH85"/>
          <cell r="AI85"/>
          <cell r="AJ85" t="str">
            <v/>
          </cell>
          <cell r="AK85"/>
          <cell r="AL85"/>
          <cell r="AM85"/>
          <cell r="AN85" t="str">
            <v/>
          </cell>
          <cell r="AO85"/>
          <cell r="AP85"/>
          <cell r="AQ85"/>
          <cell r="AR85" t="str">
            <v/>
          </cell>
          <cell r="AS85"/>
          <cell r="AT85"/>
          <cell r="AU85"/>
          <cell r="AV85" t="str">
            <v/>
          </cell>
          <cell r="AW85"/>
          <cell r="AX85"/>
          <cell r="AY85"/>
          <cell r="AZ85" t="str">
            <v/>
          </cell>
          <cell r="BA85"/>
          <cell r="BB85"/>
          <cell r="BC85"/>
          <cell r="BD85" t="str">
            <v/>
          </cell>
          <cell r="BE85"/>
          <cell r="BF85"/>
          <cell r="BG85"/>
          <cell r="BH85" t="str">
            <v/>
          </cell>
          <cell r="BI85"/>
          <cell r="BJ85"/>
          <cell r="BK85"/>
          <cell r="BL85" t="str">
            <v/>
          </cell>
          <cell r="BM85"/>
          <cell r="BN85"/>
          <cell r="BO85"/>
          <cell r="BP85" t="str">
            <v/>
          </cell>
          <cell r="BQ85"/>
          <cell r="BR85"/>
          <cell r="BS85"/>
          <cell r="BT85" t="str">
            <v/>
          </cell>
          <cell r="BU85"/>
          <cell r="BV85"/>
          <cell r="BW85"/>
          <cell r="BX85" t="str">
            <v/>
          </cell>
          <cell r="BY85"/>
          <cell r="BZ85"/>
          <cell r="CA85"/>
          <cell r="CB85" t="str">
            <v/>
          </cell>
          <cell r="CC85"/>
          <cell r="CD85"/>
          <cell r="CE85"/>
          <cell r="CF85" t="str">
            <v/>
          </cell>
          <cell r="CG85"/>
          <cell r="CH85"/>
          <cell r="CI85"/>
          <cell r="CJ85" t="str">
            <v/>
          </cell>
          <cell r="CK85"/>
          <cell r="CL85"/>
          <cell r="CM85"/>
          <cell r="CN85" t="str">
            <v/>
          </cell>
          <cell r="CO85"/>
          <cell r="CP85"/>
          <cell r="CQ85"/>
          <cell r="CR85" t="str">
            <v/>
          </cell>
          <cell r="CS85"/>
          <cell r="CT85"/>
          <cell r="CU85"/>
          <cell r="CV85" t="str">
            <v/>
          </cell>
          <cell r="CW85"/>
          <cell r="CX85"/>
          <cell r="CY85"/>
          <cell r="CZ85" t="str">
            <v/>
          </cell>
          <cell r="DA85"/>
          <cell r="DB85"/>
          <cell r="DC85"/>
          <cell r="DD85" t="str">
            <v/>
          </cell>
          <cell r="DE85"/>
          <cell r="DF85"/>
          <cell r="DG85"/>
          <cell r="DH85" t="str">
            <v/>
          </cell>
          <cell r="DI85"/>
          <cell r="DJ85"/>
          <cell r="DK85"/>
          <cell r="DL85" t="str">
            <v/>
          </cell>
          <cell r="DM85"/>
          <cell r="DN85"/>
          <cell r="DO85"/>
          <cell r="DP85" t="str">
            <v/>
          </cell>
          <cell r="DQ85"/>
          <cell r="DR85"/>
          <cell r="DS85"/>
          <cell r="DT85" t="str">
            <v/>
          </cell>
          <cell r="DU85"/>
          <cell r="DV85"/>
          <cell r="DW85"/>
          <cell r="DX85" t="str">
            <v/>
          </cell>
          <cell r="DY85"/>
          <cell r="DZ85"/>
          <cell r="EA85"/>
          <cell r="EB85" t="str">
            <v/>
          </cell>
          <cell r="EC85"/>
          <cell r="ED85"/>
          <cell r="EE85"/>
          <cell r="EF85" t="str">
            <v/>
          </cell>
          <cell r="EG85"/>
          <cell r="EH85"/>
          <cell r="EI85"/>
          <cell r="EJ85" t="str">
            <v/>
          </cell>
          <cell r="EK85"/>
          <cell r="EL85"/>
          <cell r="EM85"/>
          <cell r="EN85" t="str">
            <v/>
          </cell>
          <cell r="EO85">
            <v>0</v>
          </cell>
          <cell r="EP85">
            <v>0</v>
          </cell>
          <cell r="EQ85">
            <v>0</v>
          </cell>
          <cell r="ER85">
            <v>0</v>
          </cell>
        </row>
        <row r="86">
          <cell r="B86">
            <v>6291</v>
          </cell>
          <cell r="C86" t="str">
            <v>Flaked Salmon Couscous Meal</v>
          </cell>
          <cell r="D86" t="str">
            <v>Meal</v>
          </cell>
          <cell r="E86">
            <v>5</v>
          </cell>
          <cell r="F86">
            <v>18.481481481481481</v>
          </cell>
          <cell r="G86"/>
          <cell r="H86" t="str">
            <v/>
          </cell>
          <cell r="I86">
            <v>5</v>
          </cell>
          <cell r="J86">
            <v>18.481481481481481</v>
          </cell>
          <cell r="K86">
            <v>5</v>
          </cell>
          <cell r="L86">
            <v>18.481481481481481</v>
          </cell>
          <cell r="M86">
            <v>5</v>
          </cell>
          <cell r="N86">
            <v>18.481481481481481</v>
          </cell>
          <cell r="O86"/>
          <cell r="P86" t="str">
            <v/>
          </cell>
          <cell r="Q86">
            <v>5</v>
          </cell>
          <cell r="R86">
            <v>18.481481481481481</v>
          </cell>
          <cell r="S86">
            <v>1</v>
          </cell>
          <cell r="T86">
            <v>3.6962962962962962</v>
          </cell>
          <cell r="U86">
            <v>5</v>
          </cell>
          <cell r="V86">
            <v>18.481481481481481</v>
          </cell>
          <cell r="W86">
            <v>1</v>
          </cell>
          <cell r="X86">
            <v>3.6962962962962962</v>
          </cell>
          <cell r="Y86">
            <v>5</v>
          </cell>
          <cell r="Z86">
            <v>18.481481481481481</v>
          </cell>
          <cell r="AA86">
            <v>7</v>
          </cell>
          <cell r="AB86">
            <v>25.874074074074073</v>
          </cell>
          <cell r="AC86"/>
          <cell r="AD86"/>
          <cell r="AE86">
            <v>4</v>
          </cell>
          <cell r="AF86">
            <v>14.785185185185185</v>
          </cell>
          <cell r="AG86"/>
          <cell r="AH86"/>
          <cell r="AI86"/>
          <cell r="AJ86" t="str">
            <v/>
          </cell>
          <cell r="AK86"/>
          <cell r="AL86"/>
          <cell r="AM86"/>
          <cell r="AN86" t="str">
            <v/>
          </cell>
          <cell r="AO86"/>
          <cell r="AP86"/>
          <cell r="AQ86"/>
          <cell r="AR86" t="str">
            <v/>
          </cell>
          <cell r="AS86"/>
          <cell r="AT86"/>
          <cell r="AU86"/>
          <cell r="AV86" t="str">
            <v/>
          </cell>
          <cell r="AW86"/>
          <cell r="AX86"/>
          <cell r="AY86"/>
          <cell r="AZ86" t="str">
            <v/>
          </cell>
          <cell r="BA86"/>
          <cell r="BB86"/>
          <cell r="BC86"/>
          <cell r="BD86" t="str">
            <v/>
          </cell>
          <cell r="BE86"/>
          <cell r="BF86"/>
          <cell r="BG86"/>
          <cell r="BH86" t="str">
            <v/>
          </cell>
          <cell r="BI86"/>
          <cell r="BJ86"/>
          <cell r="BK86"/>
          <cell r="BL86" t="str">
            <v/>
          </cell>
          <cell r="BM86"/>
          <cell r="BN86"/>
          <cell r="BO86"/>
          <cell r="BP86" t="str">
            <v/>
          </cell>
          <cell r="BQ86"/>
          <cell r="BR86"/>
          <cell r="BS86"/>
          <cell r="BT86" t="str">
            <v/>
          </cell>
          <cell r="BU86"/>
          <cell r="BV86"/>
          <cell r="BW86"/>
          <cell r="BX86" t="str">
            <v/>
          </cell>
          <cell r="BY86"/>
          <cell r="BZ86"/>
          <cell r="CA86"/>
          <cell r="CB86" t="str">
            <v/>
          </cell>
          <cell r="CC86"/>
          <cell r="CD86"/>
          <cell r="CE86"/>
          <cell r="CF86" t="str">
            <v/>
          </cell>
          <cell r="CG86"/>
          <cell r="CH86"/>
          <cell r="CI86"/>
          <cell r="CJ86" t="str">
            <v/>
          </cell>
          <cell r="CK86"/>
          <cell r="CL86"/>
          <cell r="CM86"/>
          <cell r="CN86" t="str">
            <v/>
          </cell>
          <cell r="CO86"/>
          <cell r="CP86"/>
          <cell r="CQ86"/>
          <cell r="CR86" t="str">
            <v/>
          </cell>
          <cell r="CS86"/>
          <cell r="CT86"/>
          <cell r="CU86"/>
          <cell r="CV86" t="str">
            <v/>
          </cell>
          <cell r="CW86"/>
          <cell r="CX86"/>
          <cell r="CY86"/>
          <cell r="CZ86" t="str">
            <v/>
          </cell>
          <cell r="DA86"/>
          <cell r="DB86"/>
          <cell r="DC86"/>
          <cell r="DD86" t="str">
            <v/>
          </cell>
          <cell r="DE86"/>
          <cell r="DF86"/>
          <cell r="DG86"/>
          <cell r="DH86" t="str">
            <v/>
          </cell>
          <cell r="DI86"/>
          <cell r="DJ86"/>
          <cell r="DK86"/>
          <cell r="DL86" t="str">
            <v/>
          </cell>
          <cell r="DM86"/>
          <cell r="DN86"/>
          <cell r="DO86"/>
          <cell r="DP86" t="str">
            <v/>
          </cell>
          <cell r="DQ86"/>
          <cell r="DR86"/>
          <cell r="DS86"/>
          <cell r="DT86" t="str">
            <v/>
          </cell>
          <cell r="DU86"/>
          <cell r="DV86"/>
          <cell r="DW86"/>
          <cell r="DX86" t="str">
            <v/>
          </cell>
          <cell r="DY86"/>
          <cell r="DZ86"/>
          <cell r="EA86"/>
          <cell r="EB86" t="str">
            <v/>
          </cell>
          <cell r="EC86"/>
          <cell r="ED86"/>
          <cell r="EE86"/>
          <cell r="EF86" t="str">
            <v/>
          </cell>
          <cell r="EG86"/>
          <cell r="EH86"/>
          <cell r="EI86"/>
          <cell r="EJ86" t="str">
            <v/>
          </cell>
          <cell r="EK86"/>
          <cell r="EL86"/>
          <cell r="EM86"/>
          <cell r="EN86" t="str">
            <v/>
          </cell>
          <cell r="EO86">
            <v>30</v>
          </cell>
          <cell r="EP86">
            <v>110.88888888888889</v>
          </cell>
          <cell r="EQ86">
            <v>18</v>
          </cell>
          <cell r="ER86">
            <v>66.533333333333331</v>
          </cell>
        </row>
        <row r="87">
          <cell r="B87">
            <v>6327</v>
          </cell>
          <cell r="C87" t="str">
            <v>Russian Potato Salad</v>
          </cell>
          <cell r="D87" t="str">
            <v>Salad</v>
          </cell>
          <cell r="E87">
            <v>10</v>
          </cell>
          <cell r="F87">
            <v>14.740740740740739</v>
          </cell>
          <cell r="G87"/>
          <cell r="H87" t="str">
            <v/>
          </cell>
          <cell r="I87">
            <v>9</v>
          </cell>
          <cell r="J87">
            <v>13.266666666666666</v>
          </cell>
          <cell r="K87">
            <v>4</v>
          </cell>
          <cell r="L87">
            <v>5.8962962962962955</v>
          </cell>
          <cell r="M87">
            <v>9</v>
          </cell>
          <cell r="N87">
            <v>13.266666666666666</v>
          </cell>
          <cell r="O87">
            <v>2</v>
          </cell>
          <cell r="P87">
            <v>2.9481481481481477</v>
          </cell>
          <cell r="Q87">
            <v>10</v>
          </cell>
          <cell r="R87">
            <v>14.740740740740739</v>
          </cell>
          <cell r="S87"/>
          <cell r="T87" t="str">
            <v/>
          </cell>
          <cell r="U87">
            <v>9</v>
          </cell>
          <cell r="V87">
            <v>13.266666666666666</v>
          </cell>
          <cell r="W87">
            <v>7</v>
          </cell>
          <cell r="X87">
            <v>10.318518518518516</v>
          </cell>
          <cell r="Y87">
            <v>10</v>
          </cell>
          <cell r="Z87">
            <v>14.740740740740739</v>
          </cell>
          <cell r="AA87">
            <v>4</v>
          </cell>
          <cell r="AB87">
            <v>5.8962962962962955</v>
          </cell>
          <cell r="AC87"/>
          <cell r="AD87"/>
          <cell r="AE87">
            <v>3</v>
          </cell>
          <cell r="AF87">
            <v>4.4222222222222216</v>
          </cell>
          <cell r="AG87"/>
          <cell r="AH87"/>
          <cell r="AI87"/>
          <cell r="AJ87" t="str">
            <v/>
          </cell>
          <cell r="AK87"/>
          <cell r="AL87"/>
          <cell r="AM87"/>
          <cell r="AN87" t="str">
            <v/>
          </cell>
          <cell r="AO87"/>
          <cell r="AP87"/>
          <cell r="AQ87"/>
          <cell r="AR87" t="str">
            <v/>
          </cell>
          <cell r="AS87"/>
          <cell r="AT87"/>
          <cell r="AU87"/>
          <cell r="AV87" t="str">
            <v/>
          </cell>
          <cell r="AW87"/>
          <cell r="AX87"/>
          <cell r="AY87"/>
          <cell r="AZ87" t="str">
            <v/>
          </cell>
          <cell r="BA87"/>
          <cell r="BB87"/>
          <cell r="BC87"/>
          <cell r="BD87" t="str">
            <v/>
          </cell>
          <cell r="BE87"/>
          <cell r="BF87"/>
          <cell r="BG87"/>
          <cell r="BH87" t="str">
            <v/>
          </cell>
          <cell r="BI87"/>
          <cell r="BJ87"/>
          <cell r="BK87"/>
          <cell r="BL87" t="str">
            <v/>
          </cell>
          <cell r="BM87"/>
          <cell r="BN87"/>
          <cell r="BO87"/>
          <cell r="BP87" t="str">
            <v/>
          </cell>
          <cell r="BQ87"/>
          <cell r="BR87"/>
          <cell r="BS87"/>
          <cell r="BT87" t="str">
            <v/>
          </cell>
          <cell r="BU87"/>
          <cell r="BV87"/>
          <cell r="BW87"/>
          <cell r="BX87" t="str">
            <v/>
          </cell>
          <cell r="BY87"/>
          <cell r="BZ87"/>
          <cell r="CA87"/>
          <cell r="CB87" t="str">
            <v/>
          </cell>
          <cell r="CC87"/>
          <cell r="CD87"/>
          <cell r="CE87"/>
          <cell r="CF87" t="str">
            <v/>
          </cell>
          <cell r="CG87"/>
          <cell r="CH87"/>
          <cell r="CI87"/>
          <cell r="CJ87" t="str">
            <v/>
          </cell>
          <cell r="CK87"/>
          <cell r="CL87"/>
          <cell r="CM87"/>
          <cell r="CN87" t="str">
            <v/>
          </cell>
          <cell r="CO87"/>
          <cell r="CP87"/>
          <cell r="CQ87"/>
          <cell r="CR87" t="str">
            <v/>
          </cell>
          <cell r="CS87"/>
          <cell r="CT87"/>
          <cell r="CU87"/>
          <cell r="CV87" t="str">
            <v/>
          </cell>
          <cell r="CW87"/>
          <cell r="CX87"/>
          <cell r="CY87"/>
          <cell r="CZ87" t="str">
            <v/>
          </cell>
          <cell r="DA87"/>
          <cell r="DB87"/>
          <cell r="DC87"/>
          <cell r="DD87" t="str">
            <v/>
          </cell>
          <cell r="DE87"/>
          <cell r="DF87"/>
          <cell r="DG87"/>
          <cell r="DH87" t="str">
            <v/>
          </cell>
          <cell r="DI87"/>
          <cell r="DJ87"/>
          <cell r="DK87"/>
          <cell r="DL87" t="str">
            <v/>
          </cell>
          <cell r="DM87"/>
          <cell r="DN87"/>
          <cell r="DO87"/>
          <cell r="DP87" t="str">
            <v/>
          </cell>
          <cell r="DQ87"/>
          <cell r="DR87"/>
          <cell r="DS87"/>
          <cell r="DT87" t="str">
            <v/>
          </cell>
          <cell r="DU87"/>
          <cell r="DV87"/>
          <cell r="DW87"/>
          <cell r="DX87" t="str">
            <v/>
          </cell>
          <cell r="DY87"/>
          <cell r="DZ87"/>
          <cell r="EA87"/>
          <cell r="EB87" t="str">
            <v/>
          </cell>
          <cell r="EC87"/>
          <cell r="ED87"/>
          <cell r="EE87"/>
          <cell r="EF87" t="str">
            <v/>
          </cell>
          <cell r="EG87"/>
          <cell r="EH87"/>
          <cell r="EI87"/>
          <cell r="EJ87" t="str">
            <v/>
          </cell>
          <cell r="EK87"/>
          <cell r="EL87"/>
          <cell r="EM87"/>
          <cell r="EN87" t="str">
            <v/>
          </cell>
          <cell r="EO87">
            <v>57</v>
          </cell>
          <cell r="EP87">
            <v>84.022222222222211</v>
          </cell>
          <cell r="EQ87">
            <v>20</v>
          </cell>
          <cell r="ER87">
            <v>29.481481481481474</v>
          </cell>
        </row>
        <row r="88">
          <cell r="B88">
            <v>7530</v>
          </cell>
          <cell r="C88" t="str">
            <v>Haddock Goujon</v>
          </cell>
          <cell r="D88" t="str">
            <v>Meal</v>
          </cell>
          <cell r="E88">
            <v>9</v>
          </cell>
          <cell r="F88">
            <v>46.6</v>
          </cell>
          <cell r="G88"/>
          <cell r="H88" t="str">
            <v/>
          </cell>
          <cell r="I88">
            <v>9</v>
          </cell>
          <cell r="J88">
            <v>46.6</v>
          </cell>
          <cell r="K88"/>
          <cell r="L88" t="str">
            <v/>
          </cell>
          <cell r="M88">
            <v>12</v>
          </cell>
          <cell r="N88">
            <v>62.13333333333334</v>
          </cell>
          <cell r="O88">
            <v>5</v>
          </cell>
          <cell r="P88">
            <v>25.888888888888889</v>
          </cell>
          <cell r="Q88">
            <v>12</v>
          </cell>
          <cell r="R88">
            <v>62.13333333333334</v>
          </cell>
          <cell r="S88"/>
          <cell r="T88" t="str">
            <v/>
          </cell>
          <cell r="U88">
            <v>8</v>
          </cell>
          <cell r="V88">
            <v>41.422222222222224</v>
          </cell>
          <cell r="W88">
            <v>5</v>
          </cell>
          <cell r="X88">
            <v>25.888888888888889</v>
          </cell>
          <cell r="Y88">
            <v>11</v>
          </cell>
          <cell r="Z88">
            <v>56.955555555555556</v>
          </cell>
          <cell r="AA88">
            <v>7</v>
          </cell>
          <cell r="AB88">
            <v>36.244444444444447</v>
          </cell>
          <cell r="AC88"/>
          <cell r="AD88"/>
          <cell r="AE88"/>
          <cell r="AF88" t="str">
            <v/>
          </cell>
          <cell r="AG88"/>
          <cell r="AH88"/>
          <cell r="AI88"/>
          <cell r="AJ88" t="str">
            <v/>
          </cell>
          <cell r="AK88"/>
          <cell r="AL88"/>
          <cell r="AM88"/>
          <cell r="AN88" t="str">
            <v/>
          </cell>
          <cell r="AO88"/>
          <cell r="AP88"/>
          <cell r="AQ88"/>
          <cell r="AR88" t="str">
            <v/>
          </cell>
          <cell r="AS88"/>
          <cell r="AT88"/>
          <cell r="AU88"/>
          <cell r="AV88" t="str">
            <v/>
          </cell>
          <cell r="AW88"/>
          <cell r="AX88"/>
          <cell r="AY88"/>
          <cell r="AZ88" t="str">
            <v/>
          </cell>
          <cell r="BA88"/>
          <cell r="BB88"/>
          <cell r="BC88"/>
          <cell r="BD88" t="str">
            <v/>
          </cell>
          <cell r="BE88"/>
          <cell r="BF88"/>
          <cell r="BG88"/>
          <cell r="BH88" t="str">
            <v/>
          </cell>
          <cell r="BI88"/>
          <cell r="BJ88"/>
          <cell r="BK88"/>
          <cell r="BL88" t="str">
            <v/>
          </cell>
          <cell r="BM88"/>
          <cell r="BN88"/>
          <cell r="BO88"/>
          <cell r="BP88" t="str">
            <v/>
          </cell>
          <cell r="BQ88"/>
          <cell r="BR88"/>
          <cell r="BS88"/>
          <cell r="BT88" t="str">
            <v/>
          </cell>
          <cell r="BU88"/>
          <cell r="BV88"/>
          <cell r="BW88"/>
          <cell r="BX88" t="str">
            <v/>
          </cell>
          <cell r="BY88"/>
          <cell r="BZ88"/>
          <cell r="CA88"/>
          <cell r="CB88" t="str">
            <v/>
          </cell>
          <cell r="CC88"/>
          <cell r="CD88"/>
          <cell r="CE88"/>
          <cell r="CF88" t="str">
            <v/>
          </cell>
          <cell r="CG88"/>
          <cell r="CH88"/>
          <cell r="CI88"/>
          <cell r="CJ88" t="str">
            <v/>
          </cell>
          <cell r="CK88"/>
          <cell r="CL88"/>
          <cell r="CM88"/>
          <cell r="CN88" t="str">
            <v/>
          </cell>
          <cell r="CO88"/>
          <cell r="CP88"/>
          <cell r="CQ88"/>
          <cell r="CR88" t="str">
            <v/>
          </cell>
          <cell r="CS88"/>
          <cell r="CT88"/>
          <cell r="CU88"/>
          <cell r="CV88" t="str">
            <v/>
          </cell>
          <cell r="CW88"/>
          <cell r="CX88"/>
          <cell r="CY88"/>
          <cell r="CZ88" t="str">
            <v/>
          </cell>
          <cell r="DA88"/>
          <cell r="DB88"/>
          <cell r="DC88"/>
          <cell r="DD88" t="str">
            <v/>
          </cell>
          <cell r="DE88"/>
          <cell r="DF88"/>
          <cell r="DG88"/>
          <cell r="DH88" t="str">
            <v/>
          </cell>
          <cell r="DI88"/>
          <cell r="DJ88"/>
          <cell r="DK88"/>
          <cell r="DL88" t="str">
            <v/>
          </cell>
          <cell r="DM88"/>
          <cell r="DN88"/>
          <cell r="DO88"/>
          <cell r="DP88" t="str">
            <v/>
          </cell>
          <cell r="DQ88"/>
          <cell r="DR88"/>
          <cell r="DS88"/>
          <cell r="DT88" t="str">
            <v/>
          </cell>
          <cell r="DU88"/>
          <cell r="DV88"/>
          <cell r="DW88"/>
          <cell r="DX88" t="str">
            <v/>
          </cell>
          <cell r="DY88"/>
          <cell r="DZ88"/>
          <cell r="EA88"/>
          <cell r="EB88" t="str">
            <v/>
          </cell>
          <cell r="EC88"/>
          <cell r="ED88"/>
          <cell r="EE88"/>
          <cell r="EF88" t="str">
            <v/>
          </cell>
          <cell r="EG88"/>
          <cell r="EH88"/>
          <cell r="EI88"/>
          <cell r="EJ88" t="str">
            <v/>
          </cell>
          <cell r="EK88"/>
          <cell r="EL88"/>
          <cell r="EM88"/>
          <cell r="EN88" t="str">
            <v/>
          </cell>
          <cell r="EO88">
            <v>61</v>
          </cell>
          <cell r="EP88">
            <v>315.84444444444449</v>
          </cell>
          <cell r="EQ88">
            <v>17</v>
          </cell>
          <cell r="ER88">
            <v>88.022222222222226</v>
          </cell>
        </row>
        <row r="89">
          <cell r="B89">
            <v>7540</v>
          </cell>
          <cell r="C89" t="str">
            <v>Sauteed Potato &amp; Onion</v>
          </cell>
          <cell r="D89" t="str">
            <v>Meal</v>
          </cell>
          <cell r="E89">
            <v>7</v>
          </cell>
          <cell r="F89">
            <v>20.68888888888889</v>
          </cell>
          <cell r="G89"/>
          <cell r="H89" t="str">
            <v/>
          </cell>
          <cell r="I89">
            <v>7</v>
          </cell>
          <cell r="J89">
            <v>20.68888888888889</v>
          </cell>
          <cell r="K89"/>
          <cell r="L89" t="str">
            <v/>
          </cell>
          <cell r="M89">
            <v>8</v>
          </cell>
          <cell r="N89">
            <v>23.644444444444446</v>
          </cell>
          <cell r="O89"/>
          <cell r="P89" t="str">
            <v/>
          </cell>
          <cell r="Q89">
            <v>8</v>
          </cell>
          <cell r="R89">
            <v>23.644444444444446</v>
          </cell>
          <cell r="S89"/>
          <cell r="T89" t="str">
            <v/>
          </cell>
          <cell r="U89">
            <v>7</v>
          </cell>
          <cell r="V89">
            <v>20.68888888888889</v>
          </cell>
          <cell r="W89">
            <v>7</v>
          </cell>
          <cell r="X89">
            <v>20.68888888888889</v>
          </cell>
          <cell r="Y89">
            <v>6</v>
          </cell>
          <cell r="Z89">
            <v>17.733333333333334</v>
          </cell>
          <cell r="AA89">
            <v>4</v>
          </cell>
          <cell r="AB89">
            <v>11.822222222222223</v>
          </cell>
          <cell r="AC89"/>
          <cell r="AD89"/>
          <cell r="AE89"/>
          <cell r="AF89" t="str">
            <v/>
          </cell>
          <cell r="AG89"/>
          <cell r="AH89"/>
          <cell r="AI89"/>
          <cell r="AJ89" t="str">
            <v/>
          </cell>
          <cell r="AK89"/>
          <cell r="AL89"/>
          <cell r="AM89"/>
          <cell r="AN89" t="str">
            <v/>
          </cell>
          <cell r="AO89"/>
          <cell r="AP89"/>
          <cell r="AQ89"/>
          <cell r="AR89" t="str">
            <v/>
          </cell>
          <cell r="AS89"/>
          <cell r="AT89"/>
          <cell r="AU89"/>
          <cell r="AV89" t="str">
            <v/>
          </cell>
          <cell r="AW89"/>
          <cell r="AX89"/>
          <cell r="AY89"/>
          <cell r="AZ89" t="str">
            <v/>
          </cell>
          <cell r="BA89"/>
          <cell r="BB89"/>
          <cell r="BC89"/>
          <cell r="BD89" t="str">
            <v/>
          </cell>
          <cell r="BE89"/>
          <cell r="BF89"/>
          <cell r="BG89"/>
          <cell r="BH89" t="str">
            <v/>
          </cell>
          <cell r="BI89"/>
          <cell r="BJ89"/>
          <cell r="BK89"/>
          <cell r="BL89" t="str">
            <v/>
          </cell>
          <cell r="BM89"/>
          <cell r="BN89"/>
          <cell r="BO89"/>
          <cell r="BP89" t="str">
            <v/>
          </cell>
          <cell r="BQ89"/>
          <cell r="BR89"/>
          <cell r="BS89"/>
          <cell r="BT89" t="str">
            <v/>
          </cell>
          <cell r="BU89"/>
          <cell r="BV89"/>
          <cell r="BW89"/>
          <cell r="BX89" t="str">
            <v/>
          </cell>
          <cell r="BY89"/>
          <cell r="BZ89"/>
          <cell r="CA89"/>
          <cell r="CB89" t="str">
            <v/>
          </cell>
          <cell r="CC89"/>
          <cell r="CD89"/>
          <cell r="CE89"/>
          <cell r="CF89" t="str">
            <v/>
          </cell>
          <cell r="CG89"/>
          <cell r="CH89"/>
          <cell r="CI89"/>
          <cell r="CJ89" t="str">
            <v/>
          </cell>
          <cell r="CK89"/>
          <cell r="CL89"/>
          <cell r="CM89"/>
          <cell r="CN89" t="str">
            <v/>
          </cell>
          <cell r="CO89"/>
          <cell r="CP89"/>
          <cell r="CQ89"/>
          <cell r="CR89" t="str">
            <v/>
          </cell>
          <cell r="CS89"/>
          <cell r="CT89"/>
          <cell r="CU89"/>
          <cell r="CV89" t="str">
            <v/>
          </cell>
          <cell r="CW89"/>
          <cell r="CX89"/>
          <cell r="CY89"/>
          <cell r="CZ89" t="str">
            <v/>
          </cell>
          <cell r="DA89"/>
          <cell r="DB89"/>
          <cell r="DC89"/>
          <cell r="DD89" t="str">
            <v/>
          </cell>
          <cell r="DE89"/>
          <cell r="DF89"/>
          <cell r="DG89"/>
          <cell r="DH89" t="str">
            <v/>
          </cell>
          <cell r="DI89"/>
          <cell r="DJ89"/>
          <cell r="DK89"/>
          <cell r="DL89" t="str">
            <v/>
          </cell>
          <cell r="DM89"/>
          <cell r="DN89"/>
          <cell r="DO89"/>
          <cell r="DP89" t="str">
            <v/>
          </cell>
          <cell r="DQ89"/>
          <cell r="DR89"/>
          <cell r="DS89"/>
          <cell r="DT89" t="str">
            <v/>
          </cell>
          <cell r="DU89"/>
          <cell r="DV89"/>
          <cell r="DW89"/>
          <cell r="DX89" t="str">
            <v/>
          </cell>
          <cell r="DY89"/>
          <cell r="DZ89"/>
          <cell r="EA89"/>
          <cell r="EB89" t="str">
            <v/>
          </cell>
          <cell r="EC89"/>
          <cell r="ED89"/>
          <cell r="EE89"/>
          <cell r="EF89" t="str">
            <v/>
          </cell>
          <cell r="EG89"/>
          <cell r="EH89"/>
          <cell r="EI89"/>
          <cell r="EJ89" t="str">
            <v/>
          </cell>
          <cell r="EK89"/>
          <cell r="EL89"/>
          <cell r="EM89"/>
          <cell r="EN89" t="str">
            <v/>
          </cell>
          <cell r="EO89">
            <v>43</v>
          </cell>
          <cell r="EP89">
            <v>127.08888888888889</v>
          </cell>
          <cell r="EQ89">
            <v>11</v>
          </cell>
          <cell r="ER89">
            <v>32.511111111111113</v>
          </cell>
        </row>
        <row r="90">
          <cell r="B90">
            <v>8052</v>
          </cell>
          <cell r="C90" t="str">
            <v>Mushroom Soup</v>
          </cell>
          <cell r="D90" t="str">
            <v>Soup</v>
          </cell>
          <cell r="E90">
            <v>10</v>
          </cell>
          <cell r="F90">
            <v>17.703703703703702</v>
          </cell>
          <cell r="G90"/>
          <cell r="H90" t="str">
            <v/>
          </cell>
          <cell r="I90">
            <v>10</v>
          </cell>
          <cell r="J90">
            <v>17.703703703703702</v>
          </cell>
          <cell r="K90">
            <v>2</v>
          </cell>
          <cell r="L90">
            <v>3.5407407407407407</v>
          </cell>
          <cell r="M90">
            <v>10</v>
          </cell>
          <cell r="N90">
            <v>17.703703703703702</v>
          </cell>
          <cell r="O90">
            <v>4</v>
          </cell>
          <cell r="P90">
            <v>7.0814814814814815</v>
          </cell>
          <cell r="Q90">
            <v>10</v>
          </cell>
          <cell r="R90">
            <v>17.703703703703702</v>
          </cell>
          <cell r="S90"/>
          <cell r="T90" t="str">
            <v/>
          </cell>
          <cell r="U90">
            <v>13</v>
          </cell>
          <cell r="V90">
            <v>23.014814814814816</v>
          </cell>
          <cell r="W90"/>
          <cell r="X90" t="str">
            <v/>
          </cell>
          <cell r="Y90">
            <v>15</v>
          </cell>
          <cell r="Z90">
            <v>26.555555555555557</v>
          </cell>
          <cell r="AA90">
            <v>9</v>
          </cell>
          <cell r="AB90">
            <v>15.933333333333334</v>
          </cell>
          <cell r="AC90"/>
          <cell r="AD90"/>
          <cell r="AE90">
            <v>10</v>
          </cell>
          <cell r="AF90">
            <v>17.703703703703702</v>
          </cell>
          <cell r="AG90"/>
          <cell r="AH90"/>
          <cell r="AI90"/>
          <cell r="AJ90" t="str">
            <v/>
          </cell>
          <cell r="AK90"/>
          <cell r="AL90"/>
          <cell r="AM90"/>
          <cell r="AN90" t="str">
            <v/>
          </cell>
          <cell r="AO90"/>
          <cell r="AP90"/>
          <cell r="AQ90"/>
          <cell r="AR90" t="str">
            <v/>
          </cell>
          <cell r="AS90"/>
          <cell r="AT90"/>
          <cell r="AU90"/>
          <cell r="AV90" t="str">
            <v/>
          </cell>
          <cell r="AW90"/>
          <cell r="AX90"/>
          <cell r="AY90"/>
          <cell r="AZ90" t="str">
            <v/>
          </cell>
          <cell r="BA90"/>
          <cell r="BB90"/>
          <cell r="BC90"/>
          <cell r="BD90" t="str">
            <v/>
          </cell>
          <cell r="BE90"/>
          <cell r="BF90"/>
          <cell r="BG90"/>
          <cell r="BH90" t="str">
            <v/>
          </cell>
          <cell r="BI90"/>
          <cell r="BJ90"/>
          <cell r="BK90"/>
          <cell r="BL90" t="str">
            <v/>
          </cell>
          <cell r="BM90"/>
          <cell r="BN90"/>
          <cell r="BO90"/>
          <cell r="BP90" t="str">
            <v/>
          </cell>
          <cell r="BQ90"/>
          <cell r="BR90"/>
          <cell r="BS90"/>
          <cell r="BT90" t="str">
            <v/>
          </cell>
          <cell r="BU90"/>
          <cell r="BV90"/>
          <cell r="BW90"/>
          <cell r="BX90" t="str">
            <v/>
          </cell>
          <cell r="BY90"/>
          <cell r="BZ90"/>
          <cell r="CA90"/>
          <cell r="CB90" t="str">
            <v/>
          </cell>
          <cell r="CC90"/>
          <cell r="CD90"/>
          <cell r="CE90"/>
          <cell r="CF90" t="str">
            <v/>
          </cell>
          <cell r="CG90"/>
          <cell r="CH90"/>
          <cell r="CI90"/>
          <cell r="CJ90" t="str">
            <v/>
          </cell>
          <cell r="CK90"/>
          <cell r="CL90"/>
          <cell r="CM90"/>
          <cell r="CN90" t="str">
            <v/>
          </cell>
          <cell r="CO90"/>
          <cell r="CP90"/>
          <cell r="CQ90"/>
          <cell r="CR90" t="str">
            <v/>
          </cell>
          <cell r="CS90"/>
          <cell r="CT90"/>
          <cell r="CU90"/>
          <cell r="CV90" t="str">
            <v/>
          </cell>
          <cell r="CW90"/>
          <cell r="CX90"/>
          <cell r="CY90"/>
          <cell r="CZ90" t="str">
            <v/>
          </cell>
          <cell r="DA90"/>
          <cell r="DB90"/>
          <cell r="DC90"/>
          <cell r="DD90" t="str">
            <v/>
          </cell>
          <cell r="DE90"/>
          <cell r="DF90"/>
          <cell r="DG90"/>
          <cell r="DH90" t="str">
            <v/>
          </cell>
          <cell r="DI90"/>
          <cell r="DJ90"/>
          <cell r="DK90"/>
          <cell r="DL90" t="str">
            <v/>
          </cell>
          <cell r="DM90"/>
          <cell r="DN90"/>
          <cell r="DO90"/>
          <cell r="DP90" t="str">
            <v/>
          </cell>
          <cell r="DQ90"/>
          <cell r="DR90"/>
          <cell r="DS90"/>
          <cell r="DT90" t="str">
            <v/>
          </cell>
          <cell r="DU90"/>
          <cell r="DV90"/>
          <cell r="DW90"/>
          <cell r="DX90" t="str">
            <v/>
          </cell>
          <cell r="DY90"/>
          <cell r="DZ90"/>
          <cell r="EA90"/>
          <cell r="EB90" t="str">
            <v/>
          </cell>
          <cell r="EC90"/>
          <cell r="ED90"/>
          <cell r="EE90"/>
          <cell r="EF90" t="str">
            <v/>
          </cell>
          <cell r="EG90"/>
          <cell r="EH90"/>
          <cell r="EI90"/>
          <cell r="EJ90" t="str">
            <v/>
          </cell>
          <cell r="EK90"/>
          <cell r="EL90"/>
          <cell r="EM90"/>
          <cell r="EN90" t="str">
            <v/>
          </cell>
          <cell r="EO90">
            <v>68</v>
          </cell>
          <cell r="EP90">
            <v>120.38518518518518</v>
          </cell>
          <cell r="EQ90">
            <v>25</v>
          </cell>
          <cell r="ER90">
            <v>44.25925925925926</v>
          </cell>
        </row>
        <row r="91">
          <cell r="B91">
            <v>8055</v>
          </cell>
          <cell r="C91" t="str">
            <v>Heimishe Potato Salad</v>
          </cell>
          <cell r="D91" t="str">
            <v>Salad</v>
          </cell>
          <cell r="E91">
            <v>12</v>
          </cell>
          <cell r="F91">
            <v>17.688888888888886</v>
          </cell>
          <cell r="G91">
            <v>3</v>
          </cell>
          <cell r="H91">
            <v>4.4222222222222216</v>
          </cell>
          <cell r="I91">
            <v>11</v>
          </cell>
          <cell r="J91">
            <v>16.214814814814812</v>
          </cell>
          <cell r="K91">
            <v>7</v>
          </cell>
          <cell r="L91">
            <v>10.318518518518516</v>
          </cell>
          <cell r="M91">
            <v>14</v>
          </cell>
          <cell r="N91">
            <v>20.637037037037032</v>
          </cell>
          <cell r="O91">
            <v>7</v>
          </cell>
          <cell r="P91">
            <v>10.318518518518516</v>
          </cell>
          <cell r="Q91">
            <v>15</v>
          </cell>
          <cell r="R91">
            <v>22.111111111111107</v>
          </cell>
          <cell r="S91"/>
          <cell r="T91" t="str">
            <v/>
          </cell>
          <cell r="U91">
            <v>12</v>
          </cell>
          <cell r="V91">
            <v>17.688888888888886</v>
          </cell>
          <cell r="W91">
            <v>14</v>
          </cell>
          <cell r="X91">
            <v>20.637037037037032</v>
          </cell>
          <cell r="Y91">
            <v>7</v>
          </cell>
          <cell r="Z91">
            <v>10.318518518518516</v>
          </cell>
          <cell r="AA91">
            <v>10</v>
          </cell>
          <cell r="AB91">
            <v>14.740740740740739</v>
          </cell>
          <cell r="AC91"/>
          <cell r="AD91"/>
          <cell r="AE91">
            <v>2</v>
          </cell>
          <cell r="AF91">
            <v>2.9481481481481477</v>
          </cell>
          <cell r="AG91"/>
          <cell r="AH91"/>
          <cell r="AI91"/>
          <cell r="AJ91" t="str">
            <v/>
          </cell>
          <cell r="AK91"/>
          <cell r="AL91"/>
          <cell r="AM91"/>
          <cell r="AN91" t="str">
            <v/>
          </cell>
          <cell r="AO91"/>
          <cell r="AP91"/>
          <cell r="AQ91"/>
          <cell r="AR91" t="str">
            <v/>
          </cell>
          <cell r="AS91"/>
          <cell r="AT91"/>
          <cell r="AU91"/>
          <cell r="AV91" t="str">
            <v/>
          </cell>
          <cell r="AW91"/>
          <cell r="AX91"/>
          <cell r="AY91"/>
          <cell r="AZ91" t="str">
            <v/>
          </cell>
          <cell r="BA91"/>
          <cell r="BB91"/>
          <cell r="BC91"/>
          <cell r="BD91" t="str">
            <v/>
          </cell>
          <cell r="BE91"/>
          <cell r="BF91"/>
          <cell r="BG91"/>
          <cell r="BH91" t="str">
            <v/>
          </cell>
          <cell r="BI91"/>
          <cell r="BJ91"/>
          <cell r="BK91"/>
          <cell r="BL91" t="str">
            <v/>
          </cell>
          <cell r="BM91"/>
          <cell r="BN91"/>
          <cell r="BO91"/>
          <cell r="BP91" t="str">
            <v/>
          </cell>
          <cell r="BQ91"/>
          <cell r="BR91"/>
          <cell r="BS91"/>
          <cell r="BT91" t="str">
            <v/>
          </cell>
          <cell r="BU91"/>
          <cell r="BV91"/>
          <cell r="BW91"/>
          <cell r="BX91" t="str">
            <v/>
          </cell>
          <cell r="BY91"/>
          <cell r="BZ91"/>
          <cell r="CA91"/>
          <cell r="CB91" t="str">
            <v/>
          </cell>
          <cell r="CC91"/>
          <cell r="CD91"/>
          <cell r="CE91"/>
          <cell r="CF91" t="str">
            <v/>
          </cell>
          <cell r="CG91"/>
          <cell r="CH91"/>
          <cell r="CI91"/>
          <cell r="CJ91" t="str">
            <v/>
          </cell>
          <cell r="CK91"/>
          <cell r="CL91"/>
          <cell r="CM91"/>
          <cell r="CN91" t="str">
            <v/>
          </cell>
          <cell r="CO91"/>
          <cell r="CP91"/>
          <cell r="CQ91"/>
          <cell r="CR91" t="str">
            <v/>
          </cell>
          <cell r="CS91"/>
          <cell r="CT91"/>
          <cell r="CU91"/>
          <cell r="CV91" t="str">
            <v/>
          </cell>
          <cell r="CW91"/>
          <cell r="CX91"/>
          <cell r="CY91"/>
          <cell r="CZ91" t="str">
            <v/>
          </cell>
          <cell r="DA91"/>
          <cell r="DB91"/>
          <cell r="DC91"/>
          <cell r="DD91" t="str">
            <v/>
          </cell>
          <cell r="DE91"/>
          <cell r="DF91"/>
          <cell r="DG91"/>
          <cell r="DH91" t="str">
            <v/>
          </cell>
          <cell r="DI91"/>
          <cell r="DJ91"/>
          <cell r="DK91"/>
          <cell r="DL91" t="str">
            <v/>
          </cell>
          <cell r="DM91"/>
          <cell r="DN91"/>
          <cell r="DO91"/>
          <cell r="DP91" t="str">
            <v/>
          </cell>
          <cell r="DQ91"/>
          <cell r="DR91"/>
          <cell r="DS91"/>
          <cell r="DT91" t="str">
            <v/>
          </cell>
          <cell r="DU91"/>
          <cell r="DV91"/>
          <cell r="DW91"/>
          <cell r="DX91" t="str">
            <v/>
          </cell>
          <cell r="DY91"/>
          <cell r="DZ91"/>
          <cell r="EA91"/>
          <cell r="EB91" t="str">
            <v/>
          </cell>
          <cell r="EC91"/>
          <cell r="ED91"/>
          <cell r="EE91"/>
          <cell r="EF91" t="str">
            <v/>
          </cell>
          <cell r="EG91"/>
          <cell r="EH91"/>
          <cell r="EI91"/>
          <cell r="EJ91" t="str">
            <v/>
          </cell>
          <cell r="EK91"/>
          <cell r="EL91"/>
          <cell r="EM91"/>
          <cell r="EN91" t="str">
            <v/>
          </cell>
          <cell r="EO91">
            <v>71</v>
          </cell>
          <cell r="EP91">
            <v>104.65925925925923</v>
          </cell>
          <cell r="EQ91">
            <v>43</v>
          </cell>
          <cell r="ER91">
            <v>63.385185185185172</v>
          </cell>
        </row>
        <row r="92">
          <cell r="B92">
            <v>8089</v>
          </cell>
          <cell r="C92" t="str">
            <v>Egg Mayo</v>
          </cell>
          <cell r="D92" t="str">
            <v>Salad</v>
          </cell>
          <cell r="E92">
            <v>15</v>
          </cell>
          <cell r="F92">
            <v>22.111111111111107</v>
          </cell>
          <cell r="G92"/>
          <cell r="H92" t="str">
            <v/>
          </cell>
          <cell r="I92">
            <v>14</v>
          </cell>
          <cell r="J92">
            <v>20.637037037037032</v>
          </cell>
          <cell r="K92">
            <v>4</v>
          </cell>
          <cell r="L92">
            <v>5.8962962962962955</v>
          </cell>
          <cell r="M92">
            <v>11</v>
          </cell>
          <cell r="N92">
            <v>16.214814814814812</v>
          </cell>
          <cell r="O92"/>
          <cell r="P92" t="str">
            <v/>
          </cell>
          <cell r="Q92">
            <v>15</v>
          </cell>
          <cell r="R92">
            <v>22.111111111111107</v>
          </cell>
          <cell r="S92"/>
          <cell r="T92" t="str">
            <v/>
          </cell>
          <cell r="U92">
            <v>14</v>
          </cell>
          <cell r="V92">
            <v>20.637037037037032</v>
          </cell>
          <cell r="W92">
            <v>1</v>
          </cell>
          <cell r="X92">
            <v>1.4740740740740739</v>
          </cell>
          <cell r="Y92">
            <v>13</v>
          </cell>
          <cell r="Z92">
            <v>19.162962962962961</v>
          </cell>
          <cell r="AA92">
            <v>8</v>
          </cell>
          <cell r="AB92">
            <v>11.792592592592591</v>
          </cell>
          <cell r="AC92"/>
          <cell r="AD92"/>
          <cell r="AE92"/>
          <cell r="AF92" t="str">
            <v/>
          </cell>
          <cell r="AG92"/>
          <cell r="AH92"/>
          <cell r="AI92"/>
          <cell r="AJ92" t="str">
            <v/>
          </cell>
          <cell r="AK92"/>
          <cell r="AL92"/>
          <cell r="AM92"/>
          <cell r="AN92" t="str">
            <v/>
          </cell>
          <cell r="AO92"/>
          <cell r="AP92"/>
          <cell r="AQ92"/>
          <cell r="AR92" t="str">
            <v/>
          </cell>
          <cell r="AS92"/>
          <cell r="AT92"/>
          <cell r="AU92"/>
          <cell r="AV92" t="str">
            <v/>
          </cell>
          <cell r="AW92"/>
          <cell r="AX92"/>
          <cell r="AY92"/>
          <cell r="AZ92" t="str">
            <v/>
          </cell>
          <cell r="BA92"/>
          <cell r="BB92"/>
          <cell r="BC92"/>
          <cell r="BD92" t="str">
            <v/>
          </cell>
          <cell r="BE92"/>
          <cell r="BF92"/>
          <cell r="BG92"/>
          <cell r="BH92" t="str">
            <v/>
          </cell>
          <cell r="BI92"/>
          <cell r="BJ92"/>
          <cell r="BK92"/>
          <cell r="BL92" t="str">
            <v/>
          </cell>
          <cell r="BM92"/>
          <cell r="BN92"/>
          <cell r="BO92"/>
          <cell r="BP92" t="str">
            <v/>
          </cell>
          <cell r="BQ92"/>
          <cell r="BR92"/>
          <cell r="BS92"/>
          <cell r="BT92" t="str">
            <v/>
          </cell>
          <cell r="BU92"/>
          <cell r="BV92"/>
          <cell r="BW92"/>
          <cell r="BX92" t="str">
            <v/>
          </cell>
          <cell r="BY92"/>
          <cell r="BZ92"/>
          <cell r="CA92"/>
          <cell r="CB92" t="str">
            <v/>
          </cell>
          <cell r="CC92"/>
          <cell r="CD92"/>
          <cell r="CE92"/>
          <cell r="CF92" t="str">
            <v/>
          </cell>
          <cell r="CG92"/>
          <cell r="CH92"/>
          <cell r="CI92"/>
          <cell r="CJ92" t="str">
            <v/>
          </cell>
          <cell r="CK92"/>
          <cell r="CL92"/>
          <cell r="CM92"/>
          <cell r="CN92" t="str">
            <v/>
          </cell>
          <cell r="CO92"/>
          <cell r="CP92"/>
          <cell r="CQ92"/>
          <cell r="CR92" t="str">
            <v/>
          </cell>
          <cell r="CS92"/>
          <cell r="CT92"/>
          <cell r="CU92"/>
          <cell r="CV92" t="str">
            <v/>
          </cell>
          <cell r="CW92"/>
          <cell r="CX92"/>
          <cell r="CY92"/>
          <cell r="CZ92" t="str">
            <v/>
          </cell>
          <cell r="DA92"/>
          <cell r="DB92"/>
          <cell r="DC92"/>
          <cell r="DD92" t="str">
            <v/>
          </cell>
          <cell r="DE92"/>
          <cell r="DF92"/>
          <cell r="DG92"/>
          <cell r="DH92" t="str">
            <v/>
          </cell>
          <cell r="DI92"/>
          <cell r="DJ92"/>
          <cell r="DK92"/>
          <cell r="DL92" t="str">
            <v/>
          </cell>
          <cell r="DM92"/>
          <cell r="DN92"/>
          <cell r="DO92"/>
          <cell r="DP92" t="str">
            <v/>
          </cell>
          <cell r="DQ92"/>
          <cell r="DR92"/>
          <cell r="DS92"/>
          <cell r="DT92" t="str">
            <v/>
          </cell>
          <cell r="DU92"/>
          <cell r="DV92"/>
          <cell r="DW92"/>
          <cell r="DX92" t="str">
            <v/>
          </cell>
          <cell r="DY92"/>
          <cell r="DZ92"/>
          <cell r="EA92"/>
          <cell r="EB92" t="str">
            <v/>
          </cell>
          <cell r="EC92"/>
          <cell r="ED92"/>
          <cell r="EE92"/>
          <cell r="EF92" t="str">
            <v/>
          </cell>
          <cell r="EG92"/>
          <cell r="EH92"/>
          <cell r="EI92"/>
          <cell r="EJ92" t="str">
            <v/>
          </cell>
          <cell r="EK92"/>
          <cell r="EL92"/>
          <cell r="EM92"/>
          <cell r="EN92" t="str">
            <v/>
          </cell>
          <cell r="EO92">
            <v>82</v>
          </cell>
          <cell r="EP92">
            <v>120.87407407407404</v>
          </cell>
          <cell r="EQ92">
            <v>13</v>
          </cell>
          <cell r="ER92">
            <v>19.162962962962961</v>
          </cell>
        </row>
        <row r="93">
          <cell r="B93">
            <v>8564</v>
          </cell>
          <cell r="C93" t="str">
            <v>Veg Snack With Hummus</v>
          </cell>
          <cell r="D93" t="str">
            <v>Tubbed Salad</v>
          </cell>
          <cell r="E93">
            <v>10</v>
          </cell>
          <cell r="F93">
            <v>19.629629629629626</v>
          </cell>
          <cell r="G93"/>
          <cell r="H93" t="str">
            <v/>
          </cell>
          <cell r="I93">
            <v>10</v>
          </cell>
          <cell r="J93">
            <v>19.629629629629626</v>
          </cell>
          <cell r="K93"/>
          <cell r="L93" t="str">
            <v/>
          </cell>
          <cell r="M93">
            <v>10</v>
          </cell>
          <cell r="N93">
            <v>19.629629629629626</v>
          </cell>
          <cell r="O93"/>
          <cell r="P93" t="str">
            <v/>
          </cell>
          <cell r="Q93">
            <v>10</v>
          </cell>
          <cell r="R93">
            <v>19.629629629629626</v>
          </cell>
          <cell r="S93"/>
          <cell r="T93" t="str">
            <v/>
          </cell>
          <cell r="U93">
            <v>6</v>
          </cell>
          <cell r="V93">
            <v>11.777777777777777</v>
          </cell>
          <cell r="W93">
            <v>5</v>
          </cell>
          <cell r="X93">
            <v>9.8148148148148131</v>
          </cell>
          <cell r="Y93">
            <v>6</v>
          </cell>
          <cell r="Z93">
            <v>11.777777777777777</v>
          </cell>
          <cell r="AA93"/>
          <cell r="AB93" t="str">
            <v/>
          </cell>
          <cell r="AC93"/>
          <cell r="AD93"/>
          <cell r="AE93"/>
          <cell r="AF93" t="str">
            <v/>
          </cell>
          <cell r="AG93"/>
          <cell r="AH93"/>
          <cell r="AI93"/>
          <cell r="AJ93" t="str">
            <v/>
          </cell>
          <cell r="AK93"/>
          <cell r="AL93"/>
          <cell r="AM93"/>
          <cell r="AN93" t="str">
            <v/>
          </cell>
          <cell r="AO93"/>
          <cell r="AP93"/>
          <cell r="AQ93"/>
          <cell r="AR93" t="str">
            <v/>
          </cell>
          <cell r="AS93"/>
          <cell r="AT93"/>
          <cell r="AU93"/>
          <cell r="AV93" t="str">
            <v/>
          </cell>
          <cell r="AW93"/>
          <cell r="AX93"/>
          <cell r="AY93"/>
          <cell r="AZ93" t="str">
            <v/>
          </cell>
          <cell r="BA93"/>
          <cell r="BB93"/>
          <cell r="BC93"/>
          <cell r="BD93" t="str">
            <v/>
          </cell>
          <cell r="BE93"/>
          <cell r="BF93"/>
          <cell r="BG93"/>
          <cell r="BH93" t="str">
            <v/>
          </cell>
          <cell r="BI93"/>
          <cell r="BJ93"/>
          <cell r="BK93"/>
          <cell r="BL93" t="str">
            <v/>
          </cell>
          <cell r="BM93"/>
          <cell r="BN93"/>
          <cell r="BO93"/>
          <cell r="BP93" t="str">
            <v/>
          </cell>
          <cell r="BQ93"/>
          <cell r="BR93"/>
          <cell r="BS93"/>
          <cell r="BT93" t="str">
            <v/>
          </cell>
          <cell r="BU93"/>
          <cell r="BV93"/>
          <cell r="BW93"/>
          <cell r="BX93" t="str">
            <v/>
          </cell>
          <cell r="BY93"/>
          <cell r="BZ93"/>
          <cell r="CA93"/>
          <cell r="CB93" t="str">
            <v/>
          </cell>
          <cell r="CC93"/>
          <cell r="CD93"/>
          <cell r="CE93"/>
          <cell r="CF93" t="str">
            <v/>
          </cell>
          <cell r="CG93"/>
          <cell r="CH93"/>
          <cell r="CI93"/>
          <cell r="CJ93" t="str">
            <v/>
          </cell>
          <cell r="CK93"/>
          <cell r="CL93"/>
          <cell r="CM93"/>
          <cell r="CN93" t="str">
            <v/>
          </cell>
          <cell r="CO93"/>
          <cell r="CP93"/>
          <cell r="CQ93"/>
          <cell r="CR93" t="str">
            <v/>
          </cell>
          <cell r="CS93"/>
          <cell r="CT93"/>
          <cell r="CU93"/>
          <cell r="CV93" t="str">
            <v/>
          </cell>
          <cell r="CW93"/>
          <cell r="CX93"/>
          <cell r="CY93"/>
          <cell r="CZ93" t="str">
            <v/>
          </cell>
          <cell r="DA93"/>
          <cell r="DB93"/>
          <cell r="DC93"/>
          <cell r="DD93" t="str">
            <v/>
          </cell>
          <cell r="DE93"/>
          <cell r="DF93"/>
          <cell r="DG93"/>
          <cell r="DH93" t="str">
            <v/>
          </cell>
          <cell r="DI93"/>
          <cell r="DJ93"/>
          <cell r="DK93"/>
          <cell r="DL93" t="str">
            <v/>
          </cell>
          <cell r="DM93"/>
          <cell r="DN93"/>
          <cell r="DO93"/>
          <cell r="DP93" t="str">
            <v/>
          </cell>
          <cell r="DQ93"/>
          <cell r="DR93"/>
          <cell r="DS93"/>
          <cell r="DT93" t="str">
            <v/>
          </cell>
          <cell r="DU93"/>
          <cell r="DV93"/>
          <cell r="DW93"/>
          <cell r="DX93" t="str">
            <v/>
          </cell>
          <cell r="DY93"/>
          <cell r="DZ93"/>
          <cell r="EA93"/>
          <cell r="EB93" t="str">
            <v/>
          </cell>
          <cell r="EC93"/>
          <cell r="ED93"/>
          <cell r="EE93"/>
          <cell r="EF93" t="str">
            <v/>
          </cell>
          <cell r="EG93"/>
          <cell r="EH93"/>
          <cell r="EI93"/>
          <cell r="EJ93" t="str">
            <v/>
          </cell>
          <cell r="EK93"/>
          <cell r="EL93"/>
          <cell r="EM93"/>
          <cell r="EN93" t="str">
            <v/>
          </cell>
          <cell r="EO93">
            <v>52</v>
          </cell>
          <cell r="EP93">
            <v>102.07407407407405</v>
          </cell>
          <cell r="EQ93">
            <v>5</v>
          </cell>
          <cell r="ER93">
            <v>9.8148148148148131</v>
          </cell>
        </row>
        <row r="94">
          <cell r="B94">
            <v>8745</v>
          </cell>
          <cell r="C94" t="str">
            <v>Aubergine &amp; Egg Sandwich</v>
          </cell>
          <cell r="D94" t="str">
            <v>Sandwich</v>
          </cell>
          <cell r="E94"/>
          <cell r="F94"/>
          <cell r="G94"/>
          <cell r="H94" t="str">
            <v/>
          </cell>
          <cell r="I94"/>
          <cell r="J94"/>
          <cell r="K94"/>
          <cell r="L94" t="str">
            <v/>
          </cell>
          <cell r="M94"/>
          <cell r="N94"/>
          <cell r="O94"/>
          <cell r="P94" t="str">
            <v/>
          </cell>
          <cell r="Q94"/>
          <cell r="R94"/>
          <cell r="S94"/>
          <cell r="T94" t="str">
            <v/>
          </cell>
          <cell r="U94"/>
          <cell r="V94"/>
          <cell r="W94"/>
          <cell r="X94" t="str">
            <v/>
          </cell>
          <cell r="Y94"/>
          <cell r="Z94"/>
          <cell r="AA94"/>
          <cell r="AB94" t="str">
            <v/>
          </cell>
          <cell r="AC94"/>
          <cell r="AD94"/>
          <cell r="AE94"/>
          <cell r="AF94" t="str">
            <v/>
          </cell>
          <cell r="AG94"/>
          <cell r="AH94"/>
          <cell r="AI94"/>
          <cell r="AJ94" t="str">
            <v/>
          </cell>
          <cell r="AK94"/>
          <cell r="AL94"/>
          <cell r="AM94"/>
          <cell r="AN94" t="str">
            <v/>
          </cell>
          <cell r="AO94"/>
          <cell r="AP94"/>
          <cell r="AQ94"/>
          <cell r="AR94" t="str">
            <v/>
          </cell>
          <cell r="AS94"/>
          <cell r="AT94"/>
          <cell r="AU94"/>
          <cell r="AV94" t="str">
            <v/>
          </cell>
          <cell r="AW94"/>
          <cell r="AX94"/>
          <cell r="AY94"/>
          <cell r="AZ94" t="str">
            <v/>
          </cell>
          <cell r="BA94"/>
          <cell r="BB94"/>
          <cell r="BC94"/>
          <cell r="BD94" t="str">
            <v/>
          </cell>
          <cell r="BE94"/>
          <cell r="BF94"/>
          <cell r="BG94"/>
          <cell r="BH94" t="str">
            <v/>
          </cell>
          <cell r="BI94"/>
          <cell r="BJ94"/>
          <cell r="BK94"/>
          <cell r="BL94" t="str">
            <v/>
          </cell>
          <cell r="BM94"/>
          <cell r="BN94"/>
          <cell r="BO94"/>
          <cell r="BP94" t="str">
            <v/>
          </cell>
          <cell r="BQ94"/>
          <cell r="BR94"/>
          <cell r="BS94"/>
          <cell r="BT94" t="str">
            <v/>
          </cell>
          <cell r="BU94"/>
          <cell r="BV94"/>
          <cell r="BW94"/>
          <cell r="BX94" t="str">
            <v/>
          </cell>
          <cell r="BY94"/>
          <cell r="BZ94"/>
          <cell r="CA94"/>
          <cell r="CB94" t="str">
            <v/>
          </cell>
          <cell r="CC94"/>
          <cell r="CD94"/>
          <cell r="CE94"/>
          <cell r="CF94" t="str">
            <v/>
          </cell>
          <cell r="CG94"/>
          <cell r="CH94"/>
          <cell r="CI94"/>
          <cell r="CJ94" t="str">
            <v/>
          </cell>
          <cell r="CK94"/>
          <cell r="CL94"/>
          <cell r="CM94"/>
          <cell r="CN94" t="str">
            <v/>
          </cell>
          <cell r="CO94"/>
          <cell r="CP94"/>
          <cell r="CQ94"/>
          <cell r="CR94" t="str">
            <v/>
          </cell>
          <cell r="CS94"/>
          <cell r="CT94"/>
          <cell r="CU94"/>
          <cell r="CV94" t="str">
            <v/>
          </cell>
          <cell r="CW94"/>
          <cell r="CX94"/>
          <cell r="CY94"/>
          <cell r="CZ94" t="str">
            <v/>
          </cell>
          <cell r="DA94"/>
          <cell r="DB94"/>
          <cell r="DC94"/>
          <cell r="DD94" t="str">
            <v/>
          </cell>
          <cell r="DE94"/>
          <cell r="DF94"/>
          <cell r="DG94"/>
          <cell r="DH94" t="str">
            <v/>
          </cell>
          <cell r="DI94"/>
          <cell r="DJ94"/>
          <cell r="DK94"/>
          <cell r="DL94" t="str">
            <v/>
          </cell>
          <cell r="DM94"/>
          <cell r="DN94"/>
          <cell r="DO94"/>
          <cell r="DP94" t="str">
            <v/>
          </cell>
          <cell r="DQ94"/>
          <cell r="DR94"/>
          <cell r="DS94"/>
          <cell r="DT94" t="str">
            <v/>
          </cell>
          <cell r="DU94"/>
          <cell r="DV94"/>
          <cell r="DW94"/>
          <cell r="DX94" t="str">
            <v/>
          </cell>
          <cell r="DY94"/>
          <cell r="DZ94"/>
          <cell r="EA94"/>
          <cell r="EB94" t="str">
            <v/>
          </cell>
          <cell r="EC94"/>
          <cell r="ED94"/>
          <cell r="EE94"/>
          <cell r="EF94" t="str">
            <v/>
          </cell>
          <cell r="EG94"/>
          <cell r="EH94"/>
          <cell r="EI94"/>
          <cell r="EJ94" t="str">
            <v/>
          </cell>
          <cell r="EK94"/>
          <cell r="EL94"/>
          <cell r="EM94"/>
          <cell r="EN94" t="str">
            <v/>
          </cell>
          <cell r="EO94">
            <v>0</v>
          </cell>
          <cell r="EP94">
            <v>0</v>
          </cell>
          <cell r="EQ94">
            <v>0</v>
          </cell>
          <cell r="ER94">
            <v>0</v>
          </cell>
        </row>
        <row r="95">
          <cell r="B95">
            <v>8859</v>
          </cell>
          <cell r="C95" t="str">
            <v>Pargiot Salad</v>
          </cell>
          <cell r="D95" t="str">
            <v>Tubbed Salad</v>
          </cell>
          <cell r="E95">
            <v>10</v>
          </cell>
          <cell r="F95">
            <v>36.962962962962962</v>
          </cell>
          <cell r="G95">
            <v>1</v>
          </cell>
          <cell r="H95">
            <v>3.6962962962962962</v>
          </cell>
          <cell r="I95">
            <v>10</v>
          </cell>
          <cell r="J95">
            <v>36.962962962962962</v>
          </cell>
          <cell r="K95">
            <v>7</v>
          </cell>
          <cell r="L95">
            <v>25.874074074074073</v>
          </cell>
          <cell r="M95">
            <v>10</v>
          </cell>
          <cell r="N95">
            <v>36.962962962962962</v>
          </cell>
          <cell r="O95">
            <v>3</v>
          </cell>
          <cell r="P95">
            <v>11.088888888888889</v>
          </cell>
          <cell r="Q95">
            <v>10</v>
          </cell>
          <cell r="R95">
            <v>36.962962962962962</v>
          </cell>
          <cell r="S95">
            <v>6</v>
          </cell>
          <cell r="T95">
            <v>22.177777777777777</v>
          </cell>
          <cell r="U95">
            <v>8</v>
          </cell>
          <cell r="V95">
            <v>29.57037037037037</v>
          </cell>
          <cell r="W95">
            <v>3</v>
          </cell>
          <cell r="X95">
            <v>11.088888888888889</v>
          </cell>
          <cell r="Y95">
            <v>8</v>
          </cell>
          <cell r="Z95">
            <v>29.57037037037037</v>
          </cell>
          <cell r="AA95"/>
          <cell r="AB95" t="str">
            <v/>
          </cell>
          <cell r="AC95"/>
          <cell r="AD95"/>
          <cell r="AE95"/>
          <cell r="AF95" t="str">
            <v/>
          </cell>
          <cell r="AG95"/>
          <cell r="AH95"/>
          <cell r="AI95"/>
          <cell r="AJ95" t="str">
            <v/>
          </cell>
          <cell r="AK95"/>
          <cell r="AL95"/>
          <cell r="AM95"/>
          <cell r="AN95" t="str">
            <v/>
          </cell>
          <cell r="AO95"/>
          <cell r="AP95"/>
          <cell r="AQ95"/>
          <cell r="AR95" t="str">
            <v/>
          </cell>
          <cell r="AS95"/>
          <cell r="AT95"/>
          <cell r="AU95"/>
          <cell r="AV95" t="str">
            <v/>
          </cell>
          <cell r="AW95"/>
          <cell r="AX95"/>
          <cell r="AY95"/>
          <cell r="AZ95" t="str">
            <v/>
          </cell>
          <cell r="BA95"/>
          <cell r="BB95"/>
          <cell r="BC95"/>
          <cell r="BD95" t="str">
            <v/>
          </cell>
          <cell r="BE95"/>
          <cell r="BF95"/>
          <cell r="BG95"/>
          <cell r="BH95" t="str">
            <v/>
          </cell>
          <cell r="BI95"/>
          <cell r="BJ95"/>
          <cell r="BK95"/>
          <cell r="BL95" t="str">
            <v/>
          </cell>
          <cell r="BM95"/>
          <cell r="BN95"/>
          <cell r="BO95"/>
          <cell r="BP95" t="str">
            <v/>
          </cell>
          <cell r="BQ95"/>
          <cell r="BR95"/>
          <cell r="BS95"/>
          <cell r="BT95" t="str">
            <v/>
          </cell>
          <cell r="BU95"/>
          <cell r="BV95"/>
          <cell r="BW95"/>
          <cell r="BX95" t="str">
            <v/>
          </cell>
          <cell r="BY95"/>
          <cell r="BZ95"/>
          <cell r="CA95"/>
          <cell r="CB95" t="str">
            <v/>
          </cell>
          <cell r="CC95"/>
          <cell r="CD95"/>
          <cell r="CE95"/>
          <cell r="CF95" t="str">
            <v/>
          </cell>
          <cell r="CG95"/>
          <cell r="CH95"/>
          <cell r="CI95"/>
          <cell r="CJ95" t="str">
            <v/>
          </cell>
          <cell r="CK95"/>
          <cell r="CL95"/>
          <cell r="CM95"/>
          <cell r="CN95" t="str">
            <v/>
          </cell>
          <cell r="CO95"/>
          <cell r="CP95"/>
          <cell r="CQ95"/>
          <cell r="CR95" t="str">
            <v/>
          </cell>
          <cell r="CS95"/>
          <cell r="CT95"/>
          <cell r="CU95"/>
          <cell r="CV95" t="str">
            <v/>
          </cell>
          <cell r="CW95"/>
          <cell r="CX95"/>
          <cell r="CY95"/>
          <cell r="CZ95" t="str">
            <v/>
          </cell>
          <cell r="DA95"/>
          <cell r="DB95"/>
          <cell r="DC95"/>
          <cell r="DD95" t="str">
            <v/>
          </cell>
          <cell r="DE95"/>
          <cell r="DF95"/>
          <cell r="DG95"/>
          <cell r="DH95" t="str">
            <v/>
          </cell>
          <cell r="DI95"/>
          <cell r="DJ95"/>
          <cell r="DK95"/>
          <cell r="DL95" t="str">
            <v/>
          </cell>
          <cell r="DM95"/>
          <cell r="DN95"/>
          <cell r="DO95"/>
          <cell r="DP95" t="str">
            <v/>
          </cell>
          <cell r="DQ95"/>
          <cell r="DR95"/>
          <cell r="DS95"/>
          <cell r="DT95" t="str">
            <v/>
          </cell>
          <cell r="DU95"/>
          <cell r="DV95"/>
          <cell r="DW95"/>
          <cell r="DX95" t="str">
            <v/>
          </cell>
          <cell r="DY95"/>
          <cell r="DZ95"/>
          <cell r="EA95"/>
          <cell r="EB95" t="str">
            <v/>
          </cell>
          <cell r="EC95"/>
          <cell r="ED95"/>
          <cell r="EE95"/>
          <cell r="EF95" t="str">
            <v/>
          </cell>
          <cell r="EG95"/>
          <cell r="EH95"/>
          <cell r="EI95"/>
          <cell r="EJ95" t="str">
            <v/>
          </cell>
          <cell r="EK95"/>
          <cell r="EL95"/>
          <cell r="EM95"/>
          <cell r="EN95" t="str">
            <v/>
          </cell>
          <cell r="EO95">
            <v>56</v>
          </cell>
          <cell r="EP95">
            <v>206.99259259259259</v>
          </cell>
          <cell r="EQ95">
            <v>20</v>
          </cell>
          <cell r="ER95">
            <v>73.925925925925924</v>
          </cell>
        </row>
        <row r="96">
          <cell r="B96">
            <v>9124</v>
          </cell>
          <cell r="C96" t="str">
            <v>Shepherd'S Pie</v>
          </cell>
          <cell r="D96" t="str">
            <v>Main</v>
          </cell>
          <cell r="E96">
            <v>5</v>
          </cell>
          <cell r="F96">
            <v>14.777777777777779</v>
          </cell>
          <cell r="G96"/>
          <cell r="H96" t="str">
            <v/>
          </cell>
          <cell r="I96">
            <v>5</v>
          </cell>
          <cell r="J96">
            <v>14.777777777777779</v>
          </cell>
          <cell r="K96"/>
          <cell r="L96" t="str">
            <v/>
          </cell>
          <cell r="M96">
            <v>5</v>
          </cell>
          <cell r="N96">
            <v>14.777777777777779</v>
          </cell>
          <cell r="O96"/>
          <cell r="P96" t="str">
            <v/>
          </cell>
          <cell r="Q96">
            <v>5</v>
          </cell>
          <cell r="R96">
            <v>14.777777777777779</v>
          </cell>
          <cell r="S96"/>
          <cell r="T96" t="str">
            <v/>
          </cell>
          <cell r="U96">
            <v>8</v>
          </cell>
          <cell r="V96">
            <v>23.644444444444446</v>
          </cell>
          <cell r="W96"/>
          <cell r="X96" t="str">
            <v/>
          </cell>
          <cell r="Y96">
            <v>8</v>
          </cell>
          <cell r="Z96">
            <v>23.644444444444446</v>
          </cell>
          <cell r="AA96"/>
          <cell r="AB96" t="str">
            <v/>
          </cell>
          <cell r="AC96"/>
          <cell r="AD96"/>
          <cell r="AE96">
            <v>4</v>
          </cell>
          <cell r="AF96">
            <v>11.822222222222223</v>
          </cell>
          <cell r="AG96"/>
          <cell r="AH96"/>
          <cell r="AI96"/>
          <cell r="AJ96" t="str">
            <v/>
          </cell>
          <cell r="AK96"/>
          <cell r="AL96"/>
          <cell r="AM96"/>
          <cell r="AN96" t="str">
            <v/>
          </cell>
          <cell r="AO96"/>
          <cell r="AP96"/>
          <cell r="AQ96"/>
          <cell r="AR96" t="str">
            <v/>
          </cell>
          <cell r="AS96"/>
          <cell r="AT96"/>
          <cell r="AU96"/>
          <cell r="AV96" t="str">
            <v/>
          </cell>
          <cell r="AW96"/>
          <cell r="AX96"/>
          <cell r="AY96"/>
          <cell r="AZ96" t="str">
            <v/>
          </cell>
          <cell r="BA96"/>
          <cell r="BB96"/>
          <cell r="BC96"/>
          <cell r="BD96" t="str">
            <v/>
          </cell>
          <cell r="BE96"/>
          <cell r="BF96"/>
          <cell r="BG96"/>
          <cell r="BH96" t="str">
            <v/>
          </cell>
          <cell r="BI96"/>
          <cell r="BJ96"/>
          <cell r="BK96"/>
          <cell r="BL96" t="str">
            <v/>
          </cell>
          <cell r="BM96"/>
          <cell r="BN96"/>
          <cell r="BO96"/>
          <cell r="BP96" t="str">
            <v/>
          </cell>
          <cell r="BQ96"/>
          <cell r="BR96"/>
          <cell r="BS96"/>
          <cell r="BT96" t="str">
            <v/>
          </cell>
          <cell r="BU96"/>
          <cell r="BV96"/>
          <cell r="BW96"/>
          <cell r="BX96" t="str">
            <v/>
          </cell>
          <cell r="BY96"/>
          <cell r="BZ96"/>
          <cell r="CA96"/>
          <cell r="CB96" t="str">
            <v/>
          </cell>
          <cell r="CC96"/>
          <cell r="CD96"/>
          <cell r="CE96"/>
          <cell r="CF96" t="str">
            <v/>
          </cell>
          <cell r="CG96"/>
          <cell r="CH96"/>
          <cell r="CI96"/>
          <cell r="CJ96" t="str">
            <v/>
          </cell>
          <cell r="CK96"/>
          <cell r="CL96"/>
          <cell r="CM96"/>
          <cell r="CN96" t="str">
            <v/>
          </cell>
          <cell r="CO96"/>
          <cell r="CP96"/>
          <cell r="CQ96"/>
          <cell r="CR96" t="str">
            <v/>
          </cell>
          <cell r="CS96"/>
          <cell r="CT96"/>
          <cell r="CU96"/>
          <cell r="CV96" t="str">
            <v/>
          </cell>
          <cell r="CW96"/>
          <cell r="CX96"/>
          <cell r="CY96"/>
          <cell r="CZ96" t="str">
            <v/>
          </cell>
          <cell r="DA96"/>
          <cell r="DB96"/>
          <cell r="DC96"/>
          <cell r="DD96" t="str">
            <v/>
          </cell>
          <cell r="DE96"/>
          <cell r="DF96"/>
          <cell r="DG96"/>
          <cell r="DH96" t="str">
            <v/>
          </cell>
          <cell r="DI96"/>
          <cell r="DJ96"/>
          <cell r="DK96"/>
          <cell r="DL96" t="str">
            <v/>
          </cell>
          <cell r="DM96"/>
          <cell r="DN96"/>
          <cell r="DO96"/>
          <cell r="DP96" t="str">
            <v/>
          </cell>
          <cell r="DQ96"/>
          <cell r="DR96"/>
          <cell r="DS96"/>
          <cell r="DT96" t="str">
            <v/>
          </cell>
          <cell r="DU96"/>
          <cell r="DV96"/>
          <cell r="DW96"/>
          <cell r="DX96" t="str">
            <v/>
          </cell>
          <cell r="DY96"/>
          <cell r="DZ96"/>
          <cell r="EA96"/>
          <cell r="EB96" t="str">
            <v/>
          </cell>
          <cell r="EC96"/>
          <cell r="ED96"/>
          <cell r="EE96"/>
          <cell r="EF96" t="str">
            <v/>
          </cell>
          <cell r="EG96"/>
          <cell r="EH96"/>
          <cell r="EI96"/>
          <cell r="EJ96" t="str">
            <v/>
          </cell>
          <cell r="EK96"/>
          <cell r="EL96"/>
          <cell r="EM96"/>
          <cell r="EN96" t="str">
            <v/>
          </cell>
          <cell r="EO96">
            <v>36</v>
          </cell>
          <cell r="EP96">
            <v>106.4</v>
          </cell>
          <cell r="EQ96">
            <v>4</v>
          </cell>
          <cell r="ER96">
            <v>11.822222222222223</v>
          </cell>
        </row>
        <row r="97">
          <cell r="B97"/>
          <cell r="C97" t="str">
            <v/>
          </cell>
          <cell r="D97" t="str">
            <v/>
          </cell>
          <cell r="E97"/>
          <cell r="F97"/>
          <cell r="G97"/>
          <cell r="H97" t="str">
            <v/>
          </cell>
          <cell r="I97"/>
          <cell r="J97"/>
          <cell r="K97"/>
          <cell r="L97" t="str">
            <v/>
          </cell>
          <cell r="M97"/>
          <cell r="N97"/>
          <cell r="O97"/>
          <cell r="P97" t="str">
            <v/>
          </cell>
          <cell r="Q97"/>
          <cell r="R97"/>
          <cell r="S97"/>
          <cell r="T97" t="str">
            <v/>
          </cell>
          <cell r="U97"/>
          <cell r="V97"/>
          <cell r="W97"/>
          <cell r="X97" t="str">
            <v/>
          </cell>
          <cell r="Y97"/>
          <cell r="Z97"/>
          <cell r="AA97"/>
          <cell r="AB97" t="str">
            <v/>
          </cell>
          <cell r="AC97"/>
          <cell r="AD97"/>
          <cell r="AE97"/>
          <cell r="AF97" t="str">
            <v/>
          </cell>
          <cell r="AG97"/>
          <cell r="AH97"/>
          <cell r="AI97"/>
          <cell r="AJ97" t="str">
            <v/>
          </cell>
          <cell r="AK97"/>
          <cell r="AL97"/>
          <cell r="AM97"/>
          <cell r="AN97" t="str">
            <v/>
          </cell>
          <cell r="AO97"/>
          <cell r="AP97"/>
          <cell r="AQ97"/>
          <cell r="AR97" t="str">
            <v/>
          </cell>
          <cell r="AS97"/>
          <cell r="AT97"/>
          <cell r="AU97"/>
          <cell r="AV97" t="str">
            <v/>
          </cell>
          <cell r="AW97"/>
          <cell r="AX97"/>
          <cell r="AY97"/>
          <cell r="AZ97" t="str">
            <v/>
          </cell>
          <cell r="BA97"/>
          <cell r="BB97"/>
          <cell r="BC97"/>
          <cell r="BD97" t="str">
            <v/>
          </cell>
          <cell r="BE97"/>
          <cell r="BF97"/>
          <cell r="BG97"/>
          <cell r="BH97" t="str">
            <v/>
          </cell>
          <cell r="BI97"/>
          <cell r="BJ97"/>
          <cell r="BK97"/>
          <cell r="BL97" t="str">
            <v/>
          </cell>
          <cell r="BM97"/>
          <cell r="BN97"/>
          <cell r="BO97"/>
          <cell r="BP97" t="str">
            <v/>
          </cell>
          <cell r="BQ97"/>
          <cell r="BR97"/>
          <cell r="BS97"/>
          <cell r="BT97" t="str">
            <v/>
          </cell>
          <cell r="BU97"/>
          <cell r="BV97"/>
          <cell r="BW97"/>
          <cell r="BX97" t="str">
            <v/>
          </cell>
          <cell r="BY97"/>
          <cell r="BZ97"/>
          <cell r="CA97"/>
          <cell r="CB97" t="str">
            <v/>
          </cell>
          <cell r="CC97"/>
          <cell r="CD97"/>
          <cell r="CE97"/>
          <cell r="CF97" t="str">
            <v/>
          </cell>
          <cell r="CG97"/>
          <cell r="CH97"/>
          <cell r="CI97"/>
          <cell r="CJ97" t="str">
            <v/>
          </cell>
          <cell r="CK97"/>
          <cell r="CL97"/>
          <cell r="CM97"/>
          <cell r="CN97" t="str">
            <v/>
          </cell>
          <cell r="CO97"/>
          <cell r="CP97"/>
          <cell r="CQ97"/>
          <cell r="CR97" t="str">
            <v/>
          </cell>
          <cell r="CS97"/>
          <cell r="CT97"/>
          <cell r="CU97"/>
          <cell r="CV97" t="str">
            <v/>
          </cell>
          <cell r="CW97"/>
          <cell r="CX97"/>
          <cell r="CY97"/>
          <cell r="CZ97" t="str">
            <v/>
          </cell>
          <cell r="DA97"/>
          <cell r="DB97"/>
          <cell r="DC97"/>
          <cell r="DD97" t="str">
            <v/>
          </cell>
          <cell r="DE97"/>
          <cell r="DF97"/>
          <cell r="DG97"/>
          <cell r="DH97" t="str">
            <v/>
          </cell>
          <cell r="DI97"/>
          <cell r="DJ97"/>
          <cell r="DK97"/>
          <cell r="DL97" t="str">
            <v/>
          </cell>
          <cell r="DM97"/>
          <cell r="DN97"/>
          <cell r="DO97"/>
          <cell r="DP97" t="str">
            <v/>
          </cell>
          <cell r="DQ97"/>
          <cell r="DR97"/>
          <cell r="DS97"/>
          <cell r="DT97" t="str">
            <v/>
          </cell>
          <cell r="DU97"/>
          <cell r="DV97"/>
          <cell r="DW97"/>
          <cell r="DX97" t="str">
            <v/>
          </cell>
          <cell r="DY97"/>
          <cell r="DZ97"/>
          <cell r="EA97"/>
          <cell r="EB97" t="str">
            <v/>
          </cell>
          <cell r="EC97"/>
          <cell r="ED97"/>
          <cell r="EE97"/>
          <cell r="EF97" t="str">
            <v/>
          </cell>
          <cell r="EG97"/>
          <cell r="EH97"/>
          <cell r="EI97"/>
          <cell r="EJ97" t="str">
            <v/>
          </cell>
          <cell r="EK97"/>
          <cell r="EL97"/>
          <cell r="EM97"/>
          <cell r="EN97" t="str">
            <v/>
          </cell>
          <cell r="EO97">
            <v>0</v>
          </cell>
          <cell r="EP97">
            <v>0</v>
          </cell>
          <cell r="EQ97">
            <v>0</v>
          </cell>
          <cell r="ER97">
            <v>0</v>
          </cell>
        </row>
        <row r="98">
          <cell r="B98"/>
          <cell r="C98" t="str">
            <v>TOTAL</v>
          </cell>
          <cell r="D98"/>
          <cell r="E98">
            <v>815</v>
          </cell>
          <cell r="F98">
            <v>1973.3259259259253</v>
          </cell>
          <cell r="G98">
            <v>54</v>
          </cell>
          <cell r="H98">
            <v>103.9259259259259</v>
          </cell>
          <cell r="I98">
            <v>872</v>
          </cell>
          <cell r="J98">
            <v>2113.3629629629627</v>
          </cell>
          <cell r="K98">
            <v>163</v>
          </cell>
          <cell r="L98">
            <v>361.22222222222211</v>
          </cell>
          <cell r="M98">
            <v>925</v>
          </cell>
          <cell r="N98">
            <v>2236.7185185185185</v>
          </cell>
          <cell r="O98">
            <v>204</v>
          </cell>
          <cell r="P98">
            <v>507.78518518518518</v>
          </cell>
          <cell r="Q98">
            <v>783</v>
          </cell>
          <cell r="R98">
            <v>1964.0962962962963</v>
          </cell>
          <cell r="S98">
            <v>217</v>
          </cell>
          <cell r="T98">
            <v>616.31111111111113</v>
          </cell>
          <cell r="U98">
            <v>959</v>
          </cell>
          <cell r="V98">
            <v>2459.1111111111109</v>
          </cell>
          <cell r="W98">
            <v>216</v>
          </cell>
          <cell r="X98">
            <v>490.11111111111109</v>
          </cell>
          <cell r="Y98">
            <v>782</v>
          </cell>
          <cell r="Z98">
            <v>2005.2518518518516</v>
          </cell>
          <cell r="AA98">
            <v>449</v>
          </cell>
          <cell r="AB98">
            <v>1205.2074074074073</v>
          </cell>
          <cell r="AC98">
            <v>0</v>
          </cell>
          <cell r="AD98">
            <v>0</v>
          </cell>
          <cell r="AE98">
            <v>118</v>
          </cell>
          <cell r="AF98">
            <v>293.79259259259254</v>
          </cell>
          <cell r="AG98">
            <v>0</v>
          </cell>
          <cell r="AH98">
            <v>0</v>
          </cell>
          <cell r="AI98">
            <v>76</v>
          </cell>
          <cell r="AJ98">
            <v>202.75555555555556</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v>
          </cell>
          <cell r="BZ98">
            <v>0</v>
          </cell>
          <cell r="CA98">
            <v>0</v>
          </cell>
          <cell r="CB98">
            <v>0</v>
          </cell>
          <cell r="CC98">
            <v>0</v>
          </cell>
          <cell r="CD98">
            <v>0</v>
          </cell>
          <cell r="CE98">
            <v>0</v>
          </cell>
          <cell r="CF98">
            <v>0</v>
          </cell>
          <cell r="CG98">
            <v>0</v>
          </cell>
          <cell r="CH98">
            <v>0</v>
          </cell>
          <cell r="CI98">
            <v>0</v>
          </cell>
          <cell r="CJ98">
            <v>0</v>
          </cell>
          <cell r="CK98">
            <v>0</v>
          </cell>
          <cell r="CL98">
            <v>0</v>
          </cell>
          <cell r="CM98">
            <v>0</v>
          </cell>
          <cell r="CN98">
            <v>0</v>
          </cell>
          <cell r="CO98">
            <v>0</v>
          </cell>
          <cell r="CP98">
            <v>0</v>
          </cell>
          <cell r="CQ98">
            <v>0</v>
          </cell>
          <cell r="CR98">
            <v>0</v>
          </cell>
          <cell r="CS98">
            <v>0</v>
          </cell>
          <cell r="CT98">
            <v>0</v>
          </cell>
          <cell r="CU98">
            <v>0</v>
          </cell>
          <cell r="CV98">
            <v>0</v>
          </cell>
          <cell r="CW98">
            <v>0</v>
          </cell>
          <cell r="CX98">
            <v>0</v>
          </cell>
          <cell r="CY98">
            <v>0</v>
          </cell>
          <cell r="CZ98">
            <v>0</v>
          </cell>
          <cell r="DA98">
            <v>0</v>
          </cell>
          <cell r="DB98">
            <v>0</v>
          </cell>
          <cell r="DC98">
            <v>0</v>
          </cell>
          <cell r="DD98">
            <v>0</v>
          </cell>
          <cell r="DE98">
            <v>0</v>
          </cell>
          <cell r="DF98">
            <v>0</v>
          </cell>
          <cell r="DG98">
            <v>0</v>
          </cell>
          <cell r="DH98">
            <v>0</v>
          </cell>
          <cell r="DI98">
            <v>0</v>
          </cell>
          <cell r="DJ98">
            <v>0</v>
          </cell>
          <cell r="DK98">
            <v>0</v>
          </cell>
          <cell r="DL98">
            <v>0</v>
          </cell>
          <cell r="DM98">
            <v>0</v>
          </cell>
          <cell r="DN98">
            <v>0</v>
          </cell>
          <cell r="DO98">
            <v>0</v>
          </cell>
          <cell r="DP98">
            <v>0</v>
          </cell>
          <cell r="DQ98">
            <v>0</v>
          </cell>
          <cell r="DR98">
            <v>0</v>
          </cell>
          <cell r="DS98">
            <v>0</v>
          </cell>
          <cell r="DT98">
            <v>0</v>
          </cell>
          <cell r="DU98">
            <v>0</v>
          </cell>
          <cell r="DV98">
            <v>0</v>
          </cell>
          <cell r="DW98">
            <v>0</v>
          </cell>
          <cell r="DX98">
            <v>0</v>
          </cell>
          <cell r="DY98">
            <v>0</v>
          </cell>
          <cell r="DZ98">
            <v>0</v>
          </cell>
          <cell r="EA98">
            <v>0</v>
          </cell>
          <cell r="EB98">
            <v>0</v>
          </cell>
          <cell r="EC98">
            <v>0</v>
          </cell>
          <cell r="ED98">
            <v>0</v>
          </cell>
          <cell r="EE98">
            <v>0</v>
          </cell>
          <cell r="EF98">
            <v>0</v>
          </cell>
          <cell r="EG98">
            <v>0</v>
          </cell>
          <cell r="EH98">
            <v>0</v>
          </cell>
          <cell r="EI98">
            <v>0</v>
          </cell>
          <cell r="EJ98">
            <v>0</v>
          </cell>
          <cell r="EK98">
            <v>0</v>
          </cell>
          <cell r="EL98">
            <v>0</v>
          </cell>
          <cell r="EM98">
            <v>0</v>
          </cell>
          <cell r="EN98">
            <v>0</v>
          </cell>
          <cell r="EO98">
            <v>5136</v>
          </cell>
          <cell r="EP98">
            <v>12751.866666666661</v>
          </cell>
          <cell r="EQ98">
            <v>1497</v>
          </cell>
          <cell r="ER98">
            <v>3781.1111111111118</v>
          </cell>
        </row>
      </sheetData>
      <sheetData sheetId="6"/>
      <sheetData sheetId="7">
        <row r="4">
          <cell r="B4">
            <v>163</v>
          </cell>
          <cell r="C4" t="str">
            <v>Frozen Potato Kugel</v>
          </cell>
          <cell r="D4" t="str">
            <v>Kugel</v>
          </cell>
          <cell r="E4"/>
          <cell r="F4" t="str">
            <v/>
          </cell>
          <cell r="G4"/>
          <cell r="H4" t="str">
            <v/>
          </cell>
          <cell r="I4"/>
          <cell r="J4" t="str">
            <v/>
          </cell>
          <cell r="K4"/>
          <cell r="L4" t="str">
            <v/>
          </cell>
          <cell r="M4"/>
          <cell r="N4" t="str">
            <v/>
          </cell>
          <cell r="O4"/>
          <cell r="P4" t="str">
            <v/>
          </cell>
          <cell r="Q4"/>
          <cell r="R4" t="str">
            <v/>
          </cell>
          <cell r="S4"/>
          <cell r="T4" t="str">
            <v/>
          </cell>
          <cell r="U4"/>
          <cell r="V4" t="str">
            <v/>
          </cell>
          <cell r="W4"/>
          <cell r="X4" t="str">
            <v/>
          </cell>
          <cell r="Y4"/>
          <cell r="Z4" t="str">
            <v/>
          </cell>
          <cell r="AA4"/>
          <cell r="AB4" t="str">
            <v/>
          </cell>
          <cell r="AC4"/>
          <cell r="AD4" t="str">
            <v/>
          </cell>
          <cell r="AE4"/>
          <cell r="AF4" t="str">
            <v/>
          </cell>
          <cell r="AG4"/>
          <cell r="AH4" t="str">
            <v/>
          </cell>
          <cell r="AI4"/>
          <cell r="AJ4" t="str">
            <v/>
          </cell>
          <cell r="AK4"/>
          <cell r="AL4" t="str">
            <v/>
          </cell>
          <cell r="AM4"/>
          <cell r="AN4" t="str">
            <v/>
          </cell>
          <cell r="AO4"/>
          <cell r="AP4" t="str">
            <v/>
          </cell>
          <cell r="AQ4"/>
          <cell r="AR4" t="str">
            <v/>
          </cell>
          <cell r="AS4"/>
          <cell r="AT4" t="str">
            <v/>
          </cell>
          <cell r="AU4"/>
          <cell r="AV4" t="str">
            <v/>
          </cell>
          <cell r="AW4"/>
          <cell r="AX4" t="str">
            <v/>
          </cell>
          <cell r="AY4"/>
          <cell r="AZ4" t="str">
            <v/>
          </cell>
          <cell r="BA4"/>
          <cell r="BB4" t="str">
            <v/>
          </cell>
          <cell r="BC4"/>
          <cell r="BD4" t="str">
            <v/>
          </cell>
          <cell r="BE4"/>
          <cell r="BF4" t="str">
            <v/>
          </cell>
          <cell r="BG4"/>
          <cell r="BH4" t="str">
            <v/>
          </cell>
          <cell r="BI4"/>
          <cell r="BJ4" t="str">
            <v/>
          </cell>
          <cell r="BK4"/>
          <cell r="BL4" t="str">
            <v/>
          </cell>
          <cell r="BM4"/>
          <cell r="BN4" t="str">
            <v/>
          </cell>
          <cell r="BO4"/>
          <cell r="BP4" t="str">
            <v/>
          </cell>
          <cell r="BQ4"/>
          <cell r="BR4" t="str">
            <v/>
          </cell>
          <cell r="BS4"/>
          <cell r="BT4" t="str">
            <v/>
          </cell>
          <cell r="BU4"/>
          <cell r="BV4" t="str">
            <v/>
          </cell>
          <cell r="BW4">
            <v>0</v>
          </cell>
          <cell r="BX4">
            <v>0</v>
          </cell>
        </row>
        <row r="5">
          <cell r="B5">
            <v>1674</v>
          </cell>
          <cell r="C5" t="str">
            <v>Veg Snack With 1000 Island</v>
          </cell>
          <cell r="D5" t="str">
            <v>Tubbed Salad</v>
          </cell>
          <cell r="E5"/>
          <cell r="F5" t="str">
            <v/>
          </cell>
          <cell r="G5"/>
          <cell r="H5" t="str">
            <v/>
          </cell>
          <cell r="I5"/>
          <cell r="J5" t="str">
            <v/>
          </cell>
          <cell r="K5"/>
          <cell r="L5" t="str">
            <v/>
          </cell>
          <cell r="M5"/>
          <cell r="N5" t="str">
            <v/>
          </cell>
          <cell r="O5"/>
          <cell r="P5" t="str">
            <v/>
          </cell>
          <cell r="Q5"/>
          <cell r="R5" t="str">
            <v/>
          </cell>
          <cell r="S5"/>
          <cell r="T5" t="str">
            <v/>
          </cell>
          <cell r="U5"/>
          <cell r="V5" t="str">
            <v/>
          </cell>
          <cell r="W5"/>
          <cell r="X5" t="str">
            <v/>
          </cell>
          <cell r="Y5"/>
          <cell r="Z5" t="str">
            <v/>
          </cell>
          <cell r="AA5"/>
          <cell r="AB5" t="str">
            <v/>
          </cell>
          <cell r="AC5"/>
          <cell r="AD5" t="str">
            <v/>
          </cell>
          <cell r="AE5"/>
          <cell r="AF5" t="str">
            <v/>
          </cell>
          <cell r="AG5"/>
          <cell r="AH5" t="str">
            <v/>
          </cell>
          <cell r="AI5"/>
          <cell r="AJ5" t="str">
            <v/>
          </cell>
          <cell r="AK5"/>
          <cell r="AL5" t="str">
            <v/>
          </cell>
          <cell r="AM5"/>
          <cell r="AN5" t="str">
            <v/>
          </cell>
          <cell r="AO5"/>
          <cell r="AP5" t="str">
            <v/>
          </cell>
          <cell r="AQ5"/>
          <cell r="AR5" t="str">
            <v/>
          </cell>
          <cell r="AS5"/>
          <cell r="AT5" t="str">
            <v/>
          </cell>
          <cell r="AU5"/>
          <cell r="AV5" t="str">
            <v/>
          </cell>
          <cell r="AW5"/>
          <cell r="AX5" t="str">
            <v/>
          </cell>
          <cell r="AY5"/>
          <cell r="AZ5" t="str">
            <v/>
          </cell>
          <cell r="BA5"/>
          <cell r="BB5" t="str">
            <v/>
          </cell>
          <cell r="BC5"/>
          <cell r="BD5" t="str">
            <v/>
          </cell>
          <cell r="BE5"/>
          <cell r="BF5" t="str">
            <v/>
          </cell>
          <cell r="BG5"/>
          <cell r="BH5" t="str">
            <v/>
          </cell>
          <cell r="BI5"/>
          <cell r="BJ5" t="str">
            <v/>
          </cell>
          <cell r="BK5"/>
          <cell r="BL5" t="str">
            <v/>
          </cell>
          <cell r="BM5"/>
          <cell r="BN5" t="str">
            <v/>
          </cell>
          <cell r="BO5"/>
          <cell r="BP5" t="str">
            <v/>
          </cell>
          <cell r="BQ5"/>
          <cell r="BR5" t="str">
            <v/>
          </cell>
          <cell r="BS5"/>
          <cell r="BT5" t="str">
            <v/>
          </cell>
          <cell r="BU5"/>
          <cell r="BV5" t="str">
            <v/>
          </cell>
          <cell r="BW5">
            <v>0</v>
          </cell>
          <cell r="BX5">
            <v>0</v>
          </cell>
        </row>
        <row r="6">
          <cell r="B6">
            <v>1702</v>
          </cell>
          <cell r="C6" t="str">
            <v>Galareta with Egg</v>
          </cell>
          <cell r="D6" t="str">
            <v>Salad</v>
          </cell>
          <cell r="E6"/>
          <cell r="F6" t="str">
            <v/>
          </cell>
          <cell r="G6"/>
          <cell r="H6" t="str">
            <v/>
          </cell>
          <cell r="I6"/>
          <cell r="J6" t="str">
            <v/>
          </cell>
          <cell r="K6"/>
          <cell r="L6" t="str">
            <v/>
          </cell>
          <cell r="M6"/>
          <cell r="N6" t="str">
            <v/>
          </cell>
          <cell r="O6"/>
          <cell r="P6" t="str">
            <v/>
          </cell>
          <cell r="Q6"/>
          <cell r="R6" t="str">
            <v/>
          </cell>
          <cell r="S6"/>
          <cell r="T6" t="str">
            <v/>
          </cell>
          <cell r="U6"/>
          <cell r="V6" t="str">
            <v/>
          </cell>
          <cell r="W6"/>
          <cell r="X6" t="str">
            <v/>
          </cell>
          <cell r="Y6"/>
          <cell r="Z6" t="str">
            <v/>
          </cell>
          <cell r="AA6"/>
          <cell r="AB6" t="str">
            <v/>
          </cell>
          <cell r="AC6"/>
          <cell r="AD6" t="str">
            <v/>
          </cell>
          <cell r="AE6"/>
          <cell r="AF6" t="str">
            <v/>
          </cell>
          <cell r="AG6"/>
          <cell r="AH6" t="str">
            <v/>
          </cell>
          <cell r="AI6"/>
          <cell r="AJ6" t="str">
            <v/>
          </cell>
          <cell r="AK6"/>
          <cell r="AL6" t="str">
            <v/>
          </cell>
          <cell r="AM6"/>
          <cell r="AN6" t="str">
            <v/>
          </cell>
          <cell r="AO6"/>
          <cell r="AP6" t="str">
            <v/>
          </cell>
          <cell r="AQ6"/>
          <cell r="AR6" t="str">
            <v/>
          </cell>
          <cell r="AS6"/>
          <cell r="AT6" t="str">
            <v/>
          </cell>
          <cell r="AU6"/>
          <cell r="AV6" t="str">
            <v/>
          </cell>
          <cell r="AW6"/>
          <cell r="AX6" t="str">
            <v/>
          </cell>
          <cell r="AY6"/>
          <cell r="AZ6" t="str">
            <v/>
          </cell>
          <cell r="BA6"/>
          <cell r="BB6" t="str">
            <v/>
          </cell>
          <cell r="BC6"/>
          <cell r="BD6" t="str">
            <v/>
          </cell>
          <cell r="BE6"/>
          <cell r="BF6" t="str">
            <v/>
          </cell>
          <cell r="BG6"/>
          <cell r="BH6" t="str">
            <v/>
          </cell>
          <cell r="BI6"/>
          <cell r="BJ6" t="str">
            <v/>
          </cell>
          <cell r="BK6"/>
          <cell r="BL6" t="str">
            <v/>
          </cell>
          <cell r="BM6"/>
          <cell r="BN6" t="str">
            <v/>
          </cell>
          <cell r="BO6"/>
          <cell r="BP6" t="str">
            <v/>
          </cell>
          <cell r="BQ6"/>
          <cell r="BR6" t="str">
            <v/>
          </cell>
          <cell r="BS6"/>
          <cell r="BT6" t="str">
            <v/>
          </cell>
          <cell r="BU6"/>
          <cell r="BV6" t="str">
            <v/>
          </cell>
          <cell r="BW6">
            <v>0</v>
          </cell>
          <cell r="BX6">
            <v>0</v>
          </cell>
        </row>
        <row r="7">
          <cell r="B7">
            <v>1703</v>
          </cell>
          <cell r="C7" t="str">
            <v>Chicken Shwarma</v>
          </cell>
          <cell r="D7" t="str">
            <v>Meal</v>
          </cell>
          <cell r="E7"/>
          <cell r="F7" t="str">
            <v/>
          </cell>
          <cell r="G7">
            <v>3</v>
          </cell>
          <cell r="H7">
            <v>15.533333333333335</v>
          </cell>
          <cell r="I7">
            <v>4</v>
          </cell>
          <cell r="J7">
            <v>20.711111111111112</v>
          </cell>
          <cell r="K7"/>
          <cell r="L7" t="str">
            <v/>
          </cell>
          <cell r="M7"/>
          <cell r="N7" t="str">
            <v/>
          </cell>
          <cell r="O7"/>
          <cell r="P7" t="str">
            <v/>
          </cell>
          <cell r="Q7"/>
          <cell r="R7" t="str">
            <v/>
          </cell>
          <cell r="S7"/>
          <cell r="T7" t="str">
            <v/>
          </cell>
          <cell r="U7"/>
          <cell r="V7" t="str">
            <v/>
          </cell>
          <cell r="W7"/>
          <cell r="X7" t="str">
            <v/>
          </cell>
          <cell r="Y7"/>
          <cell r="Z7" t="str">
            <v/>
          </cell>
          <cell r="AA7"/>
          <cell r="AB7" t="str">
            <v/>
          </cell>
          <cell r="AC7"/>
          <cell r="AD7" t="str">
            <v/>
          </cell>
          <cell r="AE7"/>
          <cell r="AF7" t="str">
            <v/>
          </cell>
          <cell r="AG7"/>
          <cell r="AH7" t="str">
            <v/>
          </cell>
          <cell r="AI7"/>
          <cell r="AJ7" t="str">
            <v/>
          </cell>
          <cell r="AK7"/>
          <cell r="AL7" t="str">
            <v/>
          </cell>
          <cell r="AM7"/>
          <cell r="AN7" t="str">
            <v/>
          </cell>
          <cell r="AO7"/>
          <cell r="AP7" t="str">
            <v/>
          </cell>
          <cell r="AQ7"/>
          <cell r="AR7" t="str">
            <v/>
          </cell>
          <cell r="AS7"/>
          <cell r="AT7" t="str">
            <v/>
          </cell>
          <cell r="AU7"/>
          <cell r="AV7" t="str">
            <v/>
          </cell>
          <cell r="AW7"/>
          <cell r="AX7" t="str">
            <v/>
          </cell>
          <cell r="AY7"/>
          <cell r="AZ7" t="str">
            <v/>
          </cell>
          <cell r="BA7"/>
          <cell r="BB7" t="str">
            <v/>
          </cell>
          <cell r="BC7"/>
          <cell r="BD7" t="str">
            <v/>
          </cell>
          <cell r="BE7"/>
          <cell r="BF7" t="str">
            <v/>
          </cell>
          <cell r="BG7"/>
          <cell r="BH7" t="str">
            <v/>
          </cell>
          <cell r="BI7"/>
          <cell r="BJ7" t="str">
            <v/>
          </cell>
          <cell r="BK7"/>
          <cell r="BL7" t="str">
            <v/>
          </cell>
          <cell r="BM7"/>
          <cell r="BN7" t="str">
            <v/>
          </cell>
          <cell r="BO7"/>
          <cell r="BP7" t="str">
            <v/>
          </cell>
          <cell r="BQ7"/>
          <cell r="BR7" t="str">
            <v/>
          </cell>
          <cell r="BS7"/>
          <cell r="BT7" t="str">
            <v/>
          </cell>
          <cell r="BU7"/>
          <cell r="BV7" t="str">
            <v/>
          </cell>
          <cell r="BW7">
            <v>7</v>
          </cell>
          <cell r="BX7">
            <v>36.244444444444447</v>
          </cell>
        </row>
        <row r="8">
          <cell r="B8">
            <v>1704</v>
          </cell>
          <cell r="C8" t="str">
            <v>Meat Borekas</v>
          </cell>
          <cell r="D8" t="str">
            <v>Misc</v>
          </cell>
          <cell r="E8"/>
          <cell r="F8" t="str">
            <v/>
          </cell>
          <cell r="G8"/>
          <cell r="H8" t="str">
            <v/>
          </cell>
          <cell r="I8"/>
          <cell r="J8" t="str">
            <v/>
          </cell>
          <cell r="K8"/>
          <cell r="L8" t="str">
            <v/>
          </cell>
          <cell r="M8"/>
          <cell r="N8" t="str">
            <v/>
          </cell>
          <cell r="O8"/>
          <cell r="P8" t="str">
            <v/>
          </cell>
          <cell r="Q8"/>
          <cell r="R8" t="str">
            <v/>
          </cell>
          <cell r="S8"/>
          <cell r="T8" t="str">
            <v/>
          </cell>
          <cell r="U8"/>
          <cell r="V8" t="str">
            <v/>
          </cell>
          <cell r="W8"/>
          <cell r="X8" t="str">
            <v/>
          </cell>
          <cell r="Y8"/>
          <cell r="Z8" t="str">
            <v/>
          </cell>
          <cell r="AA8"/>
          <cell r="AB8" t="str">
            <v/>
          </cell>
          <cell r="AC8"/>
          <cell r="AD8" t="str">
            <v/>
          </cell>
          <cell r="AE8"/>
          <cell r="AF8" t="str">
            <v/>
          </cell>
          <cell r="AG8"/>
          <cell r="AH8" t="str">
            <v/>
          </cell>
          <cell r="AI8"/>
          <cell r="AJ8" t="str">
            <v/>
          </cell>
          <cell r="AK8"/>
          <cell r="AL8" t="str">
            <v/>
          </cell>
          <cell r="AM8"/>
          <cell r="AN8" t="str">
            <v/>
          </cell>
          <cell r="AO8"/>
          <cell r="AP8" t="str">
            <v/>
          </cell>
          <cell r="AQ8"/>
          <cell r="AR8" t="str">
            <v/>
          </cell>
          <cell r="AS8"/>
          <cell r="AT8" t="str">
            <v/>
          </cell>
          <cell r="AU8"/>
          <cell r="AV8" t="str">
            <v/>
          </cell>
          <cell r="AW8"/>
          <cell r="AX8" t="str">
            <v/>
          </cell>
          <cell r="AY8"/>
          <cell r="AZ8" t="str">
            <v/>
          </cell>
          <cell r="BA8"/>
          <cell r="BB8" t="str">
            <v/>
          </cell>
          <cell r="BC8"/>
          <cell r="BD8" t="str">
            <v/>
          </cell>
          <cell r="BE8"/>
          <cell r="BF8" t="str">
            <v/>
          </cell>
          <cell r="BG8"/>
          <cell r="BH8" t="str">
            <v/>
          </cell>
          <cell r="BI8"/>
          <cell r="BJ8" t="str">
            <v/>
          </cell>
          <cell r="BK8"/>
          <cell r="BL8" t="str">
            <v/>
          </cell>
          <cell r="BM8"/>
          <cell r="BN8" t="str">
            <v/>
          </cell>
          <cell r="BO8"/>
          <cell r="BP8" t="str">
            <v/>
          </cell>
          <cell r="BQ8"/>
          <cell r="BR8" t="str">
            <v/>
          </cell>
          <cell r="BS8"/>
          <cell r="BT8" t="str">
            <v/>
          </cell>
          <cell r="BU8"/>
          <cell r="BV8" t="str">
            <v/>
          </cell>
          <cell r="BW8">
            <v>0</v>
          </cell>
          <cell r="BX8">
            <v>0</v>
          </cell>
        </row>
        <row r="9">
          <cell r="B9">
            <v>1705</v>
          </cell>
          <cell r="C9" t="str">
            <v>Sweet &amp; Sour Chicken</v>
          </cell>
          <cell r="D9" t="str">
            <v>Meal</v>
          </cell>
          <cell r="E9"/>
          <cell r="F9" t="str">
            <v/>
          </cell>
          <cell r="G9"/>
          <cell r="H9" t="str">
            <v/>
          </cell>
          <cell r="I9">
            <v>3</v>
          </cell>
          <cell r="J9">
            <v>13.31111111111111</v>
          </cell>
          <cell r="K9"/>
          <cell r="L9" t="str">
            <v/>
          </cell>
          <cell r="M9"/>
          <cell r="N9" t="str">
            <v/>
          </cell>
          <cell r="O9">
            <v>3</v>
          </cell>
          <cell r="P9">
            <v>13.31111111111111</v>
          </cell>
          <cell r="Q9"/>
          <cell r="R9" t="str">
            <v/>
          </cell>
          <cell r="S9"/>
          <cell r="T9" t="str">
            <v/>
          </cell>
          <cell r="U9"/>
          <cell r="V9" t="str">
            <v/>
          </cell>
          <cell r="W9"/>
          <cell r="X9" t="str">
            <v/>
          </cell>
          <cell r="Y9"/>
          <cell r="Z9" t="str">
            <v/>
          </cell>
          <cell r="AA9"/>
          <cell r="AB9" t="str">
            <v/>
          </cell>
          <cell r="AC9"/>
          <cell r="AD9" t="str">
            <v/>
          </cell>
          <cell r="AE9"/>
          <cell r="AF9" t="str">
            <v/>
          </cell>
          <cell r="AG9"/>
          <cell r="AH9" t="str">
            <v/>
          </cell>
          <cell r="AI9"/>
          <cell r="AJ9" t="str">
            <v/>
          </cell>
          <cell r="AK9"/>
          <cell r="AL9" t="str">
            <v/>
          </cell>
          <cell r="AM9"/>
          <cell r="AN9" t="str">
            <v/>
          </cell>
          <cell r="AO9"/>
          <cell r="AP9" t="str">
            <v/>
          </cell>
          <cell r="AQ9"/>
          <cell r="AR9" t="str">
            <v/>
          </cell>
          <cell r="AS9"/>
          <cell r="AT9" t="str">
            <v/>
          </cell>
          <cell r="AU9"/>
          <cell r="AV9" t="str">
            <v/>
          </cell>
          <cell r="AW9"/>
          <cell r="AX9" t="str">
            <v/>
          </cell>
          <cell r="AY9"/>
          <cell r="AZ9" t="str">
            <v/>
          </cell>
          <cell r="BA9"/>
          <cell r="BB9" t="str">
            <v/>
          </cell>
          <cell r="BC9"/>
          <cell r="BD9" t="str">
            <v/>
          </cell>
          <cell r="BE9"/>
          <cell r="BF9" t="str">
            <v/>
          </cell>
          <cell r="BG9"/>
          <cell r="BH9" t="str">
            <v/>
          </cell>
          <cell r="BI9"/>
          <cell r="BJ9" t="str">
            <v/>
          </cell>
          <cell r="BK9"/>
          <cell r="BL9" t="str">
            <v/>
          </cell>
          <cell r="BM9"/>
          <cell r="BN9" t="str">
            <v/>
          </cell>
          <cell r="BO9"/>
          <cell r="BP9" t="str">
            <v/>
          </cell>
          <cell r="BQ9"/>
          <cell r="BR9" t="str">
            <v/>
          </cell>
          <cell r="BS9"/>
          <cell r="BT9" t="str">
            <v/>
          </cell>
          <cell r="BU9"/>
          <cell r="BV9" t="str">
            <v/>
          </cell>
          <cell r="BW9">
            <v>6</v>
          </cell>
          <cell r="BX9">
            <v>26.62222222222222</v>
          </cell>
        </row>
        <row r="10">
          <cell r="B10">
            <v>1706</v>
          </cell>
          <cell r="C10" t="str">
            <v>Beef Burgers with Potato Wedges</v>
          </cell>
          <cell r="D10" t="str">
            <v>Meal</v>
          </cell>
          <cell r="E10"/>
          <cell r="F10" t="str">
            <v/>
          </cell>
          <cell r="G10">
            <v>9</v>
          </cell>
          <cell r="H10">
            <v>29.266666666666666</v>
          </cell>
          <cell r="I10">
            <v>8</v>
          </cell>
          <cell r="J10">
            <v>26.014814814814812</v>
          </cell>
          <cell r="K10"/>
          <cell r="L10" t="str">
            <v/>
          </cell>
          <cell r="M10"/>
          <cell r="N10" t="str">
            <v/>
          </cell>
          <cell r="O10"/>
          <cell r="P10" t="str">
            <v/>
          </cell>
          <cell r="Q10"/>
          <cell r="R10" t="str">
            <v/>
          </cell>
          <cell r="S10"/>
          <cell r="T10" t="str">
            <v/>
          </cell>
          <cell r="U10"/>
          <cell r="V10" t="str">
            <v/>
          </cell>
          <cell r="W10"/>
          <cell r="X10" t="str">
            <v/>
          </cell>
          <cell r="Y10"/>
          <cell r="Z10" t="str">
            <v/>
          </cell>
          <cell r="AA10"/>
          <cell r="AB10" t="str">
            <v/>
          </cell>
          <cell r="AC10"/>
          <cell r="AD10" t="str">
            <v/>
          </cell>
          <cell r="AE10"/>
          <cell r="AF10" t="str">
            <v/>
          </cell>
          <cell r="AG10"/>
          <cell r="AH10" t="str">
            <v/>
          </cell>
          <cell r="AI10"/>
          <cell r="AJ10" t="str">
            <v/>
          </cell>
          <cell r="AK10"/>
          <cell r="AL10" t="str">
            <v/>
          </cell>
          <cell r="AM10"/>
          <cell r="AN10" t="str">
            <v/>
          </cell>
          <cell r="AO10"/>
          <cell r="AP10" t="str">
            <v/>
          </cell>
          <cell r="AQ10"/>
          <cell r="AR10" t="str">
            <v/>
          </cell>
          <cell r="AS10"/>
          <cell r="AT10" t="str">
            <v/>
          </cell>
          <cell r="AU10"/>
          <cell r="AV10" t="str">
            <v/>
          </cell>
          <cell r="AW10"/>
          <cell r="AX10" t="str">
            <v/>
          </cell>
          <cell r="AY10"/>
          <cell r="AZ10" t="str">
            <v/>
          </cell>
          <cell r="BA10"/>
          <cell r="BB10" t="str">
            <v/>
          </cell>
          <cell r="BC10"/>
          <cell r="BD10" t="str">
            <v/>
          </cell>
          <cell r="BE10"/>
          <cell r="BF10" t="str">
            <v/>
          </cell>
          <cell r="BG10"/>
          <cell r="BH10" t="str">
            <v/>
          </cell>
          <cell r="BI10"/>
          <cell r="BJ10" t="str">
            <v/>
          </cell>
          <cell r="BK10"/>
          <cell r="BL10" t="str">
            <v/>
          </cell>
          <cell r="BM10"/>
          <cell r="BN10" t="str">
            <v/>
          </cell>
          <cell r="BO10"/>
          <cell r="BP10" t="str">
            <v/>
          </cell>
          <cell r="BQ10"/>
          <cell r="BR10" t="str">
            <v/>
          </cell>
          <cell r="BS10"/>
          <cell r="BT10" t="str">
            <v/>
          </cell>
          <cell r="BU10"/>
          <cell r="BV10" t="str">
            <v/>
          </cell>
          <cell r="BW10">
            <v>17</v>
          </cell>
          <cell r="BX10">
            <v>55.281481481481478</v>
          </cell>
        </row>
        <row r="11">
          <cell r="B11">
            <v>1707</v>
          </cell>
          <cell r="C11" t="str">
            <v>Beef Stir Fry</v>
          </cell>
          <cell r="D11" t="str">
            <v>Meal</v>
          </cell>
          <cell r="E11"/>
          <cell r="F11" t="str">
            <v/>
          </cell>
          <cell r="G11">
            <v>2</v>
          </cell>
          <cell r="H11">
            <v>8.1333333333333329</v>
          </cell>
          <cell r="I11">
            <v>5</v>
          </cell>
          <cell r="J11">
            <v>20.333333333333332</v>
          </cell>
          <cell r="K11"/>
          <cell r="L11" t="str">
            <v/>
          </cell>
          <cell r="M11"/>
          <cell r="N11" t="str">
            <v/>
          </cell>
          <cell r="O11">
            <v>1</v>
          </cell>
          <cell r="P11">
            <v>4.0666666666666664</v>
          </cell>
          <cell r="Q11"/>
          <cell r="R11" t="str">
            <v/>
          </cell>
          <cell r="S11"/>
          <cell r="T11" t="str">
            <v/>
          </cell>
          <cell r="U11"/>
          <cell r="V11" t="str">
            <v/>
          </cell>
          <cell r="W11"/>
          <cell r="X11" t="str">
            <v/>
          </cell>
          <cell r="Y11"/>
          <cell r="Z11" t="str">
            <v/>
          </cell>
          <cell r="AA11"/>
          <cell r="AB11" t="str">
            <v/>
          </cell>
          <cell r="AC11"/>
          <cell r="AD11" t="str">
            <v/>
          </cell>
          <cell r="AE11"/>
          <cell r="AF11" t="str">
            <v/>
          </cell>
          <cell r="AG11"/>
          <cell r="AH11" t="str">
            <v/>
          </cell>
          <cell r="AI11"/>
          <cell r="AJ11" t="str">
            <v/>
          </cell>
          <cell r="AK11"/>
          <cell r="AL11" t="str">
            <v/>
          </cell>
          <cell r="AM11"/>
          <cell r="AN11" t="str">
            <v/>
          </cell>
          <cell r="AO11"/>
          <cell r="AP11" t="str">
            <v/>
          </cell>
          <cell r="AQ11"/>
          <cell r="AR11" t="str">
            <v/>
          </cell>
          <cell r="AS11"/>
          <cell r="AT11" t="str">
            <v/>
          </cell>
          <cell r="AU11"/>
          <cell r="AV11" t="str">
            <v/>
          </cell>
          <cell r="AW11"/>
          <cell r="AX11" t="str">
            <v/>
          </cell>
          <cell r="AY11"/>
          <cell r="AZ11" t="str">
            <v/>
          </cell>
          <cell r="BA11"/>
          <cell r="BB11" t="str">
            <v/>
          </cell>
          <cell r="BC11"/>
          <cell r="BD11" t="str">
            <v/>
          </cell>
          <cell r="BE11"/>
          <cell r="BF11" t="str">
            <v/>
          </cell>
          <cell r="BG11"/>
          <cell r="BH11" t="str">
            <v/>
          </cell>
          <cell r="BI11"/>
          <cell r="BJ11" t="str">
            <v/>
          </cell>
          <cell r="BK11"/>
          <cell r="BL11" t="str">
            <v/>
          </cell>
          <cell r="BM11"/>
          <cell r="BN11" t="str">
            <v/>
          </cell>
          <cell r="BO11"/>
          <cell r="BP11" t="str">
            <v/>
          </cell>
          <cell r="BQ11"/>
          <cell r="BR11" t="str">
            <v/>
          </cell>
          <cell r="BS11"/>
          <cell r="BT11" t="str">
            <v/>
          </cell>
          <cell r="BU11"/>
          <cell r="BV11" t="str">
            <v/>
          </cell>
          <cell r="BW11">
            <v>8</v>
          </cell>
          <cell r="BX11">
            <v>32.533333333333331</v>
          </cell>
        </row>
        <row r="12">
          <cell r="B12">
            <v>1708</v>
          </cell>
          <cell r="C12" t="str">
            <v>Braised Chicken Liver with Onions</v>
          </cell>
          <cell r="D12" t="str">
            <v>Meal</v>
          </cell>
          <cell r="E12"/>
          <cell r="F12" t="str">
            <v/>
          </cell>
          <cell r="G12"/>
          <cell r="H12" t="str">
            <v/>
          </cell>
          <cell r="I12"/>
          <cell r="J12" t="str">
            <v/>
          </cell>
          <cell r="K12"/>
          <cell r="L12" t="str">
            <v/>
          </cell>
          <cell r="M12"/>
          <cell r="N12" t="str">
            <v/>
          </cell>
          <cell r="O12"/>
          <cell r="P12" t="str">
            <v/>
          </cell>
          <cell r="Q12"/>
          <cell r="R12" t="str">
            <v/>
          </cell>
          <cell r="S12"/>
          <cell r="T12" t="str">
            <v/>
          </cell>
          <cell r="U12"/>
          <cell r="V12" t="str">
            <v/>
          </cell>
          <cell r="W12"/>
          <cell r="X12" t="str">
            <v/>
          </cell>
          <cell r="Y12"/>
          <cell r="Z12" t="str">
            <v/>
          </cell>
          <cell r="AA12"/>
          <cell r="AB12" t="str">
            <v/>
          </cell>
          <cell r="AC12"/>
          <cell r="AD12" t="str">
            <v/>
          </cell>
          <cell r="AE12"/>
          <cell r="AF12" t="str">
            <v/>
          </cell>
          <cell r="AG12"/>
          <cell r="AH12" t="str">
            <v/>
          </cell>
          <cell r="AI12"/>
          <cell r="AJ12" t="str">
            <v/>
          </cell>
          <cell r="AK12"/>
          <cell r="AL12" t="str">
            <v/>
          </cell>
          <cell r="AM12"/>
          <cell r="AN12" t="str">
            <v/>
          </cell>
          <cell r="AO12"/>
          <cell r="AP12" t="str">
            <v/>
          </cell>
          <cell r="AQ12"/>
          <cell r="AR12" t="str">
            <v/>
          </cell>
          <cell r="AS12"/>
          <cell r="AT12" t="str">
            <v/>
          </cell>
          <cell r="AU12"/>
          <cell r="AV12" t="str">
            <v/>
          </cell>
          <cell r="AW12"/>
          <cell r="AX12" t="str">
            <v/>
          </cell>
          <cell r="AY12"/>
          <cell r="AZ12" t="str">
            <v/>
          </cell>
          <cell r="BA12"/>
          <cell r="BB12" t="str">
            <v/>
          </cell>
          <cell r="BC12"/>
          <cell r="BD12" t="str">
            <v/>
          </cell>
          <cell r="BE12"/>
          <cell r="BF12" t="str">
            <v/>
          </cell>
          <cell r="BG12"/>
          <cell r="BH12" t="str">
            <v/>
          </cell>
          <cell r="BI12"/>
          <cell r="BJ12" t="str">
            <v/>
          </cell>
          <cell r="BK12"/>
          <cell r="BL12" t="str">
            <v/>
          </cell>
          <cell r="BM12"/>
          <cell r="BN12" t="str">
            <v/>
          </cell>
          <cell r="BO12"/>
          <cell r="BP12" t="str">
            <v/>
          </cell>
          <cell r="BQ12"/>
          <cell r="BR12" t="str">
            <v/>
          </cell>
          <cell r="BS12"/>
          <cell r="BT12" t="str">
            <v/>
          </cell>
          <cell r="BU12"/>
          <cell r="BV12" t="str">
            <v/>
          </cell>
          <cell r="BW12">
            <v>0</v>
          </cell>
          <cell r="BX12">
            <v>0</v>
          </cell>
        </row>
        <row r="13">
          <cell r="B13">
            <v>1709</v>
          </cell>
          <cell r="C13" t="str">
            <v>Chicken Curry Rogan Josh</v>
          </cell>
          <cell r="D13" t="str">
            <v>Meal</v>
          </cell>
          <cell r="E13"/>
          <cell r="F13" t="str">
            <v/>
          </cell>
          <cell r="G13"/>
          <cell r="H13" t="str">
            <v/>
          </cell>
          <cell r="I13"/>
          <cell r="J13" t="str">
            <v/>
          </cell>
          <cell r="K13"/>
          <cell r="L13" t="str">
            <v/>
          </cell>
          <cell r="M13"/>
          <cell r="N13" t="str">
            <v/>
          </cell>
          <cell r="O13"/>
          <cell r="P13" t="str">
            <v/>
          </cell>
          <cell r="Q13"/>
          <cell r="R13" t="str">
            <v/>
          </cell>
          <cell r="S13"/>
          <cell r="T13" t="str">
            <v/>
          </cell>
          <cell r="U13"/>
          <cell r="V13" t="str">
            <v/>
          </cell>
          <cell r="W13"/>
          <cell r="X13" t="str">
            <v/>
          </cell>
          <cell r="Y13"/>
          <cell r="Z13" t="str">
            <v/>
          </cell>
          <cell r="AA13"/>
          <cell r="AB13" t="str">
            <v/>
          </cell>
          <cell r="AC13"/>
          <cell r="AD13" t="str">
            <v/>
          </cell>
          <cell r="AE13"/>
          <cell r="AF13" t="str">
            <v/>
          </cell>
          <cell r="AG13"/>
          <cell r="AH13" t="str">
            <v/>
          </cell>
          <cell r="AI13"/>
          <cell r="AJ13" t="str">
            <v/>
          </cell>
          <cell r="AK13"/>
          <cell r="AL13" t="str">
            <v/>
          </cell>
          <cell r="AM13"/>
          <cell r="AN13" t="str">
            <v/>
          </cell>
          <cell r="AO13"/>
          <cell r="AP13" t="str">
            <v/>
          </cell>
          <cell r="AQ13"/>
          <cell r="AR13" t="str">
            <v/>
          </cell>
          <cell r="AS13"/>
          <cell r="AT13" t="str">
            <v/>
          </cell>
          <cell r="AU13"/>
          <cell r="AV13" t="str">
            <v/>
          </cell>
          <cell r="AW13"/>
          <cell r="AX13" t="str">
            <v/>
          </cell>
          <cell r="AY13"/>
          <cell r="AZ13" t="str">
            <v/>
          </cell>
          <cell r="BA13"/>
          <cell r="BB13" t="str">
            <v/>
          </cell>
          <cell r="BC13"/>
          <cell r="BD13" t="str">
            <v/>
          </cell>
          <cell r="BE13"/>
          <cell r="BF13" t="str">
            <v/>
          </cell>
          <cell r="BG13"/>
          <cell r="BH13" t="str">
            <v/>
          </cell>
          <cell r="BI13"/>
          <cell r="BJ13" t="str">
            <v/>
          </cell>
          <cell r="BK13"/>
          <cell r="BL13" t="str">
            <v/>
          </cell>
          <cell r="BM13"/>
          <cell r="BN13" t="str">
            <v/>
          </cell>
          <cell r="BO13"/>
          <cell r="BP13" t="str">
            <v/>
          </cell>
          <cell r="BQ13"/>
          <cell r="BR13" t="str">
            <v/>
          </cell>
          <cell r="BS13"/>
          <cell r="BT13" t="str">
            <v/>
          </cell>
          <cell r="BU13"/>
          <cell r="BV13" t="str">
            <v/>
          </cell>
          <cell r="BW13">
            <v>0</v>
          </cell>
          <cell r="BX13">
            <v>0</v>
          </cell>
        </row>
        <row r="14">
          <cell r="B14">
            <v>1714</v>
          </cell>
          <cell r="C14" t="str">
            <v>Sticky Chinese Chicken Wings</v>
          </cell>
          <cell r="D14" t="str">
            <v>Meal</v>
          </cell>
          <cell r="E14"/>
          <cell r="F14" t="str">
            <v/>
          </cell>
          <cell r="G14">
            <v>12</v>
          </cell>
          <cell r="H14">
            <v>26.577777777777776</v>
          </cell>
          <cell r="I14">
            <v>5</v>
          </cell>
          <cell r="J14">
            <v>11.074074074074074</v>
          </cell>
          <cell r="K14"/>
          <cell r="L14" t="str">
            <v/>
          </cell>
          <cell r="M14"/>
          <cell r="N14" t="str">
            <v/>
          </cell>
          <cell r="O14">
            <v>9</v>
          </cell>
          <cell r="P14">
            <v>19.933333333333334</v>
          </cell>
          <cell r="Q14"/>
          <cell r="R14" t="str">
            <v/>
          </cell>
          <cell r="S14"/>
          <cell r="T14" t="str">
            <v/>
          </cell>
          <cell r="U14"/>
          <cell r="V14" t="str">
            <v/>
          </cell>
          <cell r="W14"/>
          <cell r="X14" t="str">
            <v/>
          </cell>
          <cell r="Y14"/>
          <cell r="Z14" t="str">
            <v/>
          </cell>
          <cell r="AA14"/>
          <cell r="AB14" t="str">
            <v/>
          </cell>
          <cell r="AC14"/>
          <cell r="AD14" t="str">
            <v/>
          </cell>
          <cell r="AE14"/>
          <cell r="AF14" t="str">
            <v/>
          </cell>
          <cell r="AG14"/>
          <cell r="AH14" t="str">
            <v/>
          </cell>
          <cell r="AI14"/>
          <cell r="AJ14" t="str">
            <v/>
          </cell>
          <cell r="AK14"/>
          <cell r="AL14" t="str">
            <v/>
          </cell>
          <cell r="AM14"/>
          <cell r="AN14" t="str">
            <v/>
          </cell>
          <cell r="AO14"/>
          <cell r="AP14" t="str">
            <v/>
          </cell>
          <cell r="AQ14"/>
          <cell r="AR14" t="str">
            <v/>
          </cell>
          <cell r="AS14"/>
          <cell r="AT14" t="str">
            <v/>
          </cell>
          <cell r="AU14"/>
          <cell r="AV14" t="str">
            <v/>
          </cell>
          <cell r="AW14"/>
          <cell r="AX14" t="str">
            <v/>
          </cell>
          <cell r="AY14"/>
          <cell r="AZ14" t="str">
            <v/>
          </cell>
          <cell r="BA14"/>
          <cell r="BB14" t="str">
            <v/>
          </cell>
          <cell r="BC14"/>
          <cell r="BD14" t="str">
            <v/>
          </cell>
          <cell r="BE14"/>
          <cell r="BF14" t="str">
            <v/>
          </cell>
          <cell r="BG14"/>
          <cell r="BH14" t="str">
            <v/>
          </cell>
          <cell r="BI14"/>
          <cell r="BJ14" t="str">
            <v/>
          </cell>
          <cell r="BK14"/>
          <cell r="BL14" t="str">
            <v/>
          </cell>
          <cell r="BM14"/>
          <cell r="BN14" t="str">
            <v/>
          </cell>
          <cell r="BO14"/>
          <cell r="BP14" t="str">
            <v/>
          </cell>
          <cell r="BQ14"/>
          <cell r="BR14" t="str">
            <v/>
          </cell>
          <cell r="BS14"/>
          <cell r="BT14" t="str">
            <v/>
          </cell>
          <cell r="BU14"/>
          <cell r="BV14" t="str">
            <v/>
          </cell>
          <cell r="BW14">
            <v>26</v>
          </cell>
          <cell r="BX14">
            <v>57.585185185185182</v>
          </cell>
        </row>
        <row r="15">
          <cell r="B15">
            <v>1715</v>
          </cell>
          <cell r="C15" t="str">
            <v>Pasta Bolognese</v>
          </cell>
          <cell r="D15" t="str">
            <v>Meal</v>
          </cell>
          <cell r="E15"/>
          <cell r="F15" t="str">
            <v/>
          </cell>
          <cell r="G15">
            <v>1</v>
          </cell>
          <cell r="H15">
            <v>2.8814814814814813</v>
          </cell>
          <cell r="I15"/>
          <cell r="J15" t="str">
            <v/>
          </cell>
          <cell r="K15"/>
          <cell r="L15" t="str">
            <v/>
          </cell>
          <cell r="M15"/>
          <cell r="N15" t="str">
            <v/>
          </cell>
          <cell r="O15"/>
          <cell r="P15" t="str">
            <v/>
          </cell>
          <cell r="Q15"/>
          <cell r="R15" t="str">
            <v/>
          </cell>
          <cell r="S15"/>
          <cell r="T15" t="str">
            <v/>
          </cell>
          <cell r="U15"/>
          <cell r="V15" t="str">
            <v/>
          </cell>
          <cell r="W15"/>
          <cell r="X15" t="str">
            <v/>
          </cell>
          <cell r="Y15"/>
          <cell r="Z15" t="str">
            <v/>
          </cell>
          <cell r="AA15"/>
          <cell r="AB15" t="str">
            <v/>
          </cell>
          <cell r="AC15"/>
          <cell r="AD15" t="str">
            <v/>
          </cell>
          <cell r="AE15"/>
          <cell r="AF15" t="str">
            <v/>
          </cell>
          <cell r="AG15"/>
          <cell r="AH15" t="str">
            <v/>
          </cell>
          <cell r="AI15"/>
          <cell r="AJ15" t="str">
            <v/>
          </cell>
          <cell r="AK15"/>
          <cell r="AL15" t="str">
            <v/>
          </cell>
          <cell r="AM15"/>
          <cell r="AN15" t="str">
            <v/>
          </cell>
          <cell r="AO15"/>
          <cell r="AP15" t="str">
            <v/>
          </cell>
          <cell r="AQ15"/>
          <cell r="AR15" t="str">
            <v/>
          </cell>
          <cell r="AS15"/>
          <cell r="AT15" t="str">
            <v/>
          </cell>
          <cell r="AU15"/>
          <cell r="AV15" t="str">
            <v/>
          </cell>
          <cell r="AW15"/>
          <cell r="AX15" t="str">
            <v/>
          </cell>
          <cell r="AY15"/>
          <cell r="AZ15" t="str">
            <v/>
          </cell>
          <cell r="BA15"/>
          <cell r="BB15" t="str">
            <v/>
          </cell>
          <cell r="BC15"/>
          <cell r="BD15" t="str">
            <v/>
          </cell>
          <cell r="BE15"/>
          <cell r="BF15" t="str">
            <v/>
          </cell>
          <cell r="BG15"/>
          <cell r="BH15" t="str">
            <v/>
          </cell>
          <cell r="BI15"/>
          <cell r="BJ15" t="str">
            <v/>
          </cell>
          <cell r="BK15"/>
          <cell r="BL15" t="str">
            <v/>
          </cell>
          <cell r="BM15"/>
          <cell r="BN15" t="str">
            <v/>
          </cell>
          <cell r="BO15"/>
          <cell r="BP15" t="str">
            <v/>
          </cell>
          <cell r="BQ15"/>
          <cell r="BR15" t="str">
            <v/>
          </cell>
          <cell r="BS15"/>
          <cell r="BT15" t="str">
            <v/>
          </cell>
          <cell r="BU15"/>
          <cell r="BV15" t="str">
            <v/>
          </cell>
          <cell r="BW15">
            <v>1</v>
          </cell>
          <cell r="BX15">
            <v>2.8814814814814813</v>
          </cell>
        </row>
        <row r="16">
          <cell r="B16">
            <v>1716</v>
          </cell>
          <cell r="C16" t="str">
            <v>Moroccan Shakshuka</v>
          </cell>
          <cell r="D16" t="str">
            <v>Salad</v>
          </cell>
          <cell r="E16"/>
          <cell r="F16" t="str">
            <v/>
          </cell>
          <cell r="G16"/>
          <cell r="H16" t="str">
            <v/>
          </cell>
          <cell r="I16"/>
          <cell r="J16" t="str">
            <v/>
          </cell>
          <cell r="K16"/>
          <cell r="L16" t="str">
            <v/>
          </cell>
          <cell r="M16"/>
          <cell r="N16" t="str">
            <v/>
          </cell>
          <cell r="O16"/>
          <cell r="P16" t="str">
            <v/>
          </cell>
          <cell r="Q16"/>
          <cell r="R16" t="str">
            <v/>
          </cell>
          <cell r="S16"/>
          <cell r="T16" t="str">
            <v/>
          </cell>
          <cell r="U16"/>
          <cell r="V16" t="str">
            <v/>
          </cell>
          <cell r="W16"/>
          <cell r="X16" t="str">
            <v/>
          </cell>
          <cell r="Y16"/>
          <cell r="Z16" t="str">
            <v/>
          </cell>
          <cell r="AA16"/>
          <cell r="AB16" t="str">
            <v/>
          </cell>
          <cell r="AC16"/>
          <cell r="AD16" t="str">
            <v/>
          </cell>
          <cell r="AE16"/>
          <cell r="AF16" t="str">
            <v/>
          </cell>
          <cell r="AG16"/>
          <cell r="AH16" t="str">
            <v/>
          </cell>
          <cell r="AI16"/>
          <cell r="AJ16" t="str">
            <v/>
          </cell>
          <cell r="AK16"/>
          <cell r="AL16" t="str">
            <v/>
          </cell>
          <cell r="AM16"/>
          <cell r="AN16" t="str">
            <v/>
          </cell>
          <cell r="AO16"/>
          <cell r="AP16" t="str">
            <v/>
          </cell>
          <cell r="AQ16"/>
          <cell r="AR16" t="str">
            <v/>
          </cell>
          <cell r="AS16"/>
          <cell r="AT16" t="str">
            <v/>
          </cell>
          <cell r="AU16"/>
          <cell r="AV16" t="str">
            <v/>
          </cell>
          <cell r="AW16"/>
          <cell r="AX16" t="str">
            <v/>
          </cell>
          <cell r="AY16"/>
          <cell r="AZ16" t="str">
            <v/>
          </cell>
          <cell r="BA16"/>
          <cell r="BB16" t="str">
            <v/>
          </cell>
          <cell r="BC16"/>
          <cell r="BD16" t="str">
            <v/>
          </cell>
          <cell r="BE16"/>
          <cell r="BF16" t="str">
            <v/>
          </cell>
          <cell r="BG16"/>
          <cell r="BH16" t="str">
            <v/>
          </cell>
          <cell r="BI16"/>
          <cell r="BJ16" t="str">
            <v/>
          </cell>
          <cell r="BK16"/>
          <cell r="BL16" t="str">
            <v/>
          </cell>
          <cell r="BM16"/>
          <cell r="BN16" t="str">
            <v/>
          </cell>
          <cell r="BO16"/>
          <cell r="BP16" t="str">
            <v/>
          </cell>
          <cell r="BQ16"/>
          <cell r="BR16" t="str">
            <v/>
          </cell>
          <cell r="BS16"/>
          <cell r="BT16" t="str">
            <v/>
          </cell>
          <cell r="BU16"/>
          <cell r="BV16" t="str">
            <v/>
          </cell>
          <cell r="BW16">
            <v>0</v>
          </cell>
          <cell r="BX16">
            <v>0</v>
          </cell>
        </row>
        <row r="17">
          <cell r="B17">
            <v>1722</v>
          </cell>
          <cell r="C17" t="str">
            <v>Rice with Peppers &amp; Carrots</v>
          </cell>
          <cell r="D17" t="str">
            <v>Side</v>
          </cell>
          <cell r="E17"/>
          <cell r="F17" t="str">
            <v/>
          </cell>
          <cell r="G17">
            <v>2</v>
          </cell>
          <cell r="H17">
            <v>4.8740740740740742</v>
          </cell>
          <cell r="I17">
            <v>6</v>
          </cell>
          <cell r="J17">
            <v>14.622222222222224</v>
          </cell>
          <cell r="K17"/>
          <cell r="L17" t="str">
            <v/>
          </cell>
          <cell r="M17"/>
          <cell r="N17" t="str">
            <v/>
          </cell>
          <cell r="O17"/>
          <cell r="P17" t="str">
            <v/>
          </cell>
          <cell r="Q17"/>
          <cell r="R17" t="str">
            <v/>
          </cell>
          <cell r="S17"/>
          <cell r="T17" t="str">
            <v/>
          </cell>
          <cell r="U17"/>
          <cell r="V17" t="str">
            <v/>
          </cell>
          <cell r="W17"/>
          <cell r="X17" t="str">
            <v/>
          </cell>
          <cell r="Y17"/>
          <cell r="Z17" t="str">
            <v/>
          </cell>
          <cell r="AA17"/>
          <cell r="AB17" t="str">
            <v/>
          </cell>
          <cell r="AC17"/>
          <cell r="AD17" t="str">
            <v/>
          </cell>
          <cell r="AE17"/>
          <cell r="AF17" t="str">
            <v/>
          </cell>
          <cell r="AG17"/>
          <cell r="AH17" t="str">
            <v/>
          </cell>
          <cell r="AI17"/>
          <cell r="AJ17" t="str">
            <v/>
          </cell>
          <cell r="AK17"/>
          <cell r="AL17" t="str">
            <v/>
          </cell>
          <cell r="AM17"/>
          <cell r="AN17" t="str">
            <v/>
          </cell>
          <cell r="AO17"/>
          <cell r="AP17" t="str">
            <v/>
          </cell>
          <cell r="AQ17"/>
          <cell r="AR17" t="str">
            <v/>
          </cell>
          <cell r="AS17"/>
          <cell r="AT17" t="str">
            <v/>
          </cell>
          <cell r="AU17"/>
          <cell r="AV17" t="str">
            <v/>
          </cell>
          <cell r="AW17"/>
          <cell r="AX17" t="str">
            <v/>
          </cell>
          <cell r="AY17"/>
          <cell r="AZ17" t="str">
            <v/>
          </cell>
          <cell r="BA17"/>
          <cell r="BB17" t="str">
            <v/>
          </cell>
          <cell r="BC17"/>
          <cell r="BD17" t="str">
            <v/>
          </cell>
          <cell r="BE17"/>
          <cell r="BF17" t="str">
            <v/>
          </cell>
          <cell r="BG17"/>
          <cell r="BH17" t="str">
            <v/>
          </cell>
          <cell r="BI17"/>
          <cell r="BJ17" t="str">
            <v/>
          </cell>
          <cell r="BK17"/>
          <cell r="BL17" t="str">
            <v/>
          </cell>
          <cell r="BM17"/>
          <cell r="BN17" t="str">
            <v/>
          </cell>
          <cell r="BO17"/>
          <cell r="BP17" t="str">
            <v/>
          </cell>
          <cell r="BQ17"/>
          <cell r="BR17" t="str">
            <v/>
          </cell>
          <cell r="BS17"/>
          <cell r="BT17" t="str">
            <v/>
          </cell>
          <cell r="BU17"/>
          <cell r="BV17" t="str">
            <v/>
          </cell>
          <cell r="BW17">
            <v>8</v>
          </cell>
          <cell r="BX17">
            <v>19.496296296296297</v>
          </cell>
        </row>
        <row r="18">
          <cell r="B18">
            <v>1723</v>
          </cell>
          <cell r="C18" t="str">
            <v>Yellow Rice</v>
          </cell>
          <cell r="D18" t="str">
            <v>Side</v>
          </cell>
          <cell r="E18">
            <v>1</v>
          </cell>
          <cell r="F18">
            <v>2.2148148148148148</v>
          </cell>
          <cell r="G18">
            <v>9</v>
          </cell>
          <cell r="H18">
            <v>19.933333333333334</v>
          </cell>
          <cell r="I18">
            <v>13</v>
          </cell>
          <cell r="J18">
            <v>28.792592592592591</v>
          </cell>
          <cell r="K18"/>
          <cell r="L18" t="str">
            <v/>
          </cell>
          <cell r="M18"/>
          <cell r="N18" t="str">
            <v/>
          </cell>
          <cell r="O18"/>
          <cell r="P18" t="str">
            <v/>
          </cell>
          <cell r="Q18"/>
          <cell r="R18" t="str">
            <v/>
          </cell>
          <cell r="S18"/>
          <cell r="T18" t="str">
            <v/>
          </cell>
          <cell r="U18"/>
          <cell r="V18" t="str">
            <v/>
          </cell>
          <cell r="W18"/>
          <cell r="X18" t="str">
            <v/>
          </cell>
          <cell r="Y18"/>
          <cell r="Z18" t="str">
            <v/>
          </cell>
          <cell r="AA18"/>
          <cell r="AB18" t="str">
            <v/>
          </cell>
          <cell r="AC18"/>
          <cell r="AD18" t="str">
            <v/>
          </cell>
          <cell r="AE18"/>
          <cell r="AF18" t="str">
            <v/>
          </cell>
          <cell r="AG18"/>
          <cell r="AH18" t="str">
            <v/>
          </cell>
          <cell r="AI18"/>
          <cell r="AJ18" t="str">
            <v/>
          </cell>
          <cell r="AK18"/>
          <cell r="AL18" t="str">
            <v/>
          </cell>
          <cell r="AM18"/>
          <cell r="AN18" t="str">
            <v/>
          </cell>
          <cell r="AO18"/>
          <cell r="AP18" t="str">
            <v/>
          </cell>
          <cell r="AQ18"/>
          <cell r="AR18" t="str">
            <v/>
          </cell>
          <cell r="AS18"/>
          <cell r="AT18" t="str">
            <v/>
          </cell>
          <cell r="AU18"/>
          <cell r="AV18" t="str">
            <v/>
          </cell>
          <cell r="AW18"/>
          <cell r="AX18" t="str">
            <v/>
          </cell>
          <cell r="AY18"/>
          <cell r="AZ18" t="str">
            <v/>
          </cell>
          <cell r="BA18"/>
          <cell r="BB18" t="str">
            <v/>
          </cell>
          <cell r="BC18"/>
          <cell r="BD18" t="str">
            <v/>
          </cell>
          <cell r="BE18"/>
          <cell r="BF18" t="str">
            <v/>
          </cell>
          <cell r="BG18"/>
          <cell r="BH18" t="str">
            <v/>
          </cell>
          <cell r="BI18"/>
          <cell r="BJ18" t="str">
            <v/>
          </cell>
          <cell r="BK18"/>
          <cell r="BL18" t="str">
            <v/>
          </cell>
          <cell r="BM18"/>
          <cell r="BN18" t="str">
            <v/>
          </cell>
          <cell r="BO18"/>
          <cell r="BP18" t="str">
            <v/>
          </cell>
          <cell r="BQ18"/>
          <cell r="BR18" t="str">
            <v/>
          </cell>
          <cell r="BS18"/>
          <cell r="BT18" t="str">
            <v/>
          </cell>
          <cell r="BU18"/>
          <cell r="BV18" t="str">
            <v/>
          </cell>
          <cell r="BW18">
            <v>23</v>
          </cell>
          <cell r="BX18">
            <v>50.940740740740736</v>
          </cell>
        </row>
        <row r="19">
          <cell r="B19">
            <v>1725</v>
          </cell>
          <cell r="C19" t="str">
            <v>White Rice</v>
          </cell>
          <cell r="D19" t="str">
            <v>Side</v>
          </cell>
          <cell r="E19"/>
          <cell r="F19" t="str">
            <v/>
          </cell>
          <cell r="G19"/>
          <cell r="H19" t="str">
            <v/>
          </cell>
          <cell r="I19"/>
          <cell r="J19" t="str">
            <v/>
          </cell>
          <cell r="K19"/>
          <cell r="L19" t="str">
            <v/>
          </cell>
          <cell r="M19"/>
          <cell r="N19" t="str">
            <v/>
          </cell>
          <cell r="O19">
            <v>1</v>
          </cell>
          <cell r="P19">
            <v>2.2148148148148148</v>
          </cell>
          <cell r="Q19"/>
          <cell r="R19" t="str">
            <v/>
          </cell>
          <cell r="S19"/>
          <cell r="T19" t="str">
            <v/>
          </cell>
          <cell r="U19"/>
          <cell r="V19" t="str">
            <v/>
          </cell>
          <cell r="W19"/>
          <cell r="X19" t="str">
            <v/>
          </cell>
          <cell r="Y19"/>
          <cell r="Z19" t="str">
            <v/>
          </cell>
          <cell r="AA19"/>
          <cell r="AB19" t="str">
            <v/>
          </cell>
          <cell r="AC19"/>
          <cell r="AD19" t="str">
            <v/>
          </cell>
          <cell r="AE19"/>
          <cell r="AF19" t="str">
            <v/>
          </cell>
          <cell r="AG19"/>
          <cell r="AH19" t="str">
            <v/>
          </cell>
          <cell r="AI19"/>
          <cell r="AJ19" t="str">
            <v/>
          </cell>
          <cell r="AK19"/>
          <cell r="AL19" t="str">
            <v/>
          </cell>
          <cell r="AM19"/>
          <cell r="AN19" t="str">
            <v/>
          </cell>
          <cell r="AO19"/>
          <cell r="AP19" t="str">
            <v/>
          </cell>
          <cell r="AQ19"/>
          <cell r="AR19" t="str">
            <v/>
          </cell>
          <cell r="AS19"/>
          <cell r="AT19" t="str">
            <v/>
          </cell>
          <cell r="AU19"/>
          <cell r="AV19" t="str">
            <v/>
          </cell>
          <cell r="AW19"/>
          <cell r="AX19" t="str">
            <v/>
          </cell>
          <cell r="AY19"/>
          <cell r="AZ19" t="str">
            <v/>
          </cell>
          <cell r="BA19"/>
          <cell r="BB19" t="str">
            <v/>
          </cell>
          <cell r="BC19"/>
          <cell r="BD19" t="str">
            <v/>
          </cell>
          <cell r="BE19"/>
          <cell r="BF19" t="str">
            <v/>
          </cell>
          <cell r="BG19"/>
          <cell r="BH19" t="str">
            <v/>
          </cell>
          <cell r="BI19"/>
          <cell r="BJ19" t="str">
            <v/>
          </cell>
          <cell r="BK19"/>
          <cell r="BL19" t="str">
            <v/>
          </cell>
          <cell r="BM19"/>
          <cell r="BN19" t="str">
            <v/>
          </cell>
          <cell r="BO19"/>
          <cell r="BP19" t="str">
            <v/>
          </cell>
          <cell r="BQ19"/>
          <cell r="BR19" t="str">
            <v/>
          </cell>
          <cell r="BS19"/>
          <cell r="BT19" t="str">
            <v/>
          </cell>
          <cell r="BU19"/>
          <cell r="BV19" t="str">
            <v/>
          </cell>
          <cell r="BW19">
            <v>1</v>
          </cell>
          <cell r="BX19">
            <v>2.2148148148148148</v>
          </cell>
        </row>
        <row r="20">
          <cell r="B20">
            <v>1732</v>
          </cell>
          <cell r="C20" t="str">
            <v>Beef Cholent</v>
          </cell>
          <cell r="D20" t="str">
            <v>Meal</v>
          </cell>
          <cell r="E20"/>
          <cell r="F20" t="str">
            <v/>
          </cell>
          <cell r="G20"/>
          <cell r="H20" t="str">
            <v/>
          </cell>
          <cell r="I20">
            <v>8</v>
          </cell>
          <cell r="J20">
            <v>32.533333333333331</v>
          </cell>
          <cell r="K20"/>
          <cell r="L20" t="str">
            <v/>
          </cell>
          <cell r="M20"/>
          <cell r="N20" t="str">
            <v/>
          </cell>
          <cell r="O20"/>
          <cell r="P20" t="str">
            <v/>
          </cell>
          <cell r="Q20"/>
          <cell r="R20" t="str">
            <v/>
          </cell>
          <cell r="S20"/>
          <cell r="T20" t="str">
            <v/>
          </cell>
          <cell r="U20"/>
          <cell r="V20" t="str">
            <v/>
          </cell>
          <cell r="W20"/>
          <cell r="X20" t="str">
            <v/>
          </cell>
          <cell r="Y20"/>
          <cell r="Z20" t="str">
            <v/>
          </cell>
          <cell r="AA20"/>
          <cell r="AB20" t="str">
            <v/>
          </cell>
          <cell r="AC20"/>
          <cell r="AD20" t="str">
            <v/>
          </cell>
          <cell r="AE20"/>
          <cell r="AF20" t="str">
            <v/>
          </cell>
          <cell r="AG20"/>
          <cell r="AH20" t="str">
            <v/>
          </cell>
          <cell r="AI20"/>
          <cell r="AJ20" t="str">
            <v/>
          </cell>
          <cell r="AK20"/>
          <cell r="AL20" t="str">
            <v/>
          </cell>
          <cell r="AM20"/>
          <cell r="AN20" t="str">
            <v/>
          </cell>
          <cell r="AO20"/>
          <cell r="AP20" t="str">
            <v/>
          </cell>
          <cell r="AQ20"/>
          <cell r="AR20" t="str">
            <v/>
          </cell>
          <cell r="AS20"/>
          <cell r="AT20" t="str">
            <v/>
          </cell>
          <cell r="AU20"/>
          <cell r="AV20" t="str">
            <v/>
          </cell>
          <cell r="AW20"/>
          <cell r="AX20" t="str">
            <v/>
          </cell>
          <cell r="AY20"/>
          <cell r="AZ20" t="str">
            <v/>
          </cell>
          <cell r="BA20"/>
          <cell r="BB20" t="str">
            <v/>
          </cell>
          <cell r="BC20"/>
          <cell r="BD20" t="str">
            <v/>
          </cell>
          <cell r="BE20"/>
          <cell r="BF20" t="str">
            <v/>
          </cell>
          <cell r="BG20"/>
          <cell r="BH20" t="str">
            <v/>
          </cell>
          <cell r="BI20"/>
          <cell r="BJ20" t="str">
            <v/>
          </cell>
          <cell r="BK20"/>
          <cell r="BL20" t="str">
            <v/>
          </cell>
          <cell r="BM20"/>
          <cell r="BN20" t="str">
            <v/>
          </cell>
          <cell r="BO20"/>
          <cell r="BP20" t="str">
            <v/>
          </cell>
          <cell r="BQ20"/>
          <cell r="BR20" t="str">
            <v/>
          </cell>
          <cell r="BS20"/>
          <cell r="BT20" t="str">
            <v/>
          </cell>
          <cell r="BU20"/>
          <cell r="BV20" t="str">
            <v/>
          </cell>
          <cell r="BW20">
            <v>8</v>
          </cell>
          <cell r="BX20">
            <v>32.533333333333331</v>
          </cell>
        </row>
        <row r="21">
          <cell r="B21">
            <v>1733</v>
          </cell>
          <cell r="C21" t="str">
            <v>Meat Balls in Tomato Sauce</v>
          </cell>
          <cell r="D21" t="str">
            <v>Meal</v>
          </cell>
          <cell r="E21">
            <v>10</v>
          </cell>
          <cell r="F21">
            <v>51.481481481481481</v>
          </cell>
          <cell r="G21"/>
          <cell r="H21" t="str">
            <v/>
          </cell>
          <cell r="I21">
            <v>2</v>
          </cell>
          <cell r="J21">
            <v>10.296296296296296</v>
          </cell>
          <cell r="K21"/>
          <cell r="L21" t="str">
            <v/>
          </cell>
          <cell r="M21"/>
          <cell r="N21" t="str">
            <v/>
          </cell>
          <cell r="O21">
            <v>3</v>
          </cell>
          <cell r="P21">
            <v>15.444444444444443</v>
          </cell>
          <cell r="Q21"/>
          <cell r="R21" t="str">
            <v/>
          </cell>
          <cell r="S21"/>
          <cell r="T21" t="str">
            <v/>
          </cell>
          <cell r="U21"/>
          <cell r="V21" t="str">
            <v/>
          </cell>
          <cell r="W21"/>
          <cell r="X21" t="str">
            <v/>
          </cell>
          <cell r="Y21"/>
          <cell r="Z21" t="str">
            <v/>
          </cell>
          <cell r="AA21"/>
          <cell r="AB21" t="str">
            <v/>
          </cell>
          <cell r="AC21"/>
          <cell r="AD21" t="str">
            <v/>
          </cell>
          <cell r="AE21"/>
          <cell r="AF21" t="str">
            <v/>
          </cell>
          <cell r="AG21"/>
          <cell r="AH21" t="str">
            <v/>
          </cell>
          <cell r="AI21"/>
          <cell r="AJ21" t="str">
            <v/>
          </cell>
          <cell r="AK21"/>
          <cell r="AL21" t="str">
            <v/>
          </cell>
          <cell r="AM21"/>
          <cell r="AN21" t="str">
            <v/>
          </cell>
          <cell r="AO21"/>
          <cell r="AP21" t="str">
            <v/>
          </cell>
          <cell r="AQ21"/>
          <cell r="AR21" t="str">
            <v/>
          </cell>
          <cell r="AS21"/>
          <cell r="AT21" t="str">
            <v/>
          </cell>
          <cell r="AU21"/>
          <cell r="AV21" t="str">
            <v/>
          </cell>
          <cell r="AW21"/>
          <cell r="AX21" t="str">
            <v/>
          </cell>
          <cell r="AY21"/>
          <cell r="AZ21" t="str">
            <v/>
          </cell>
          <cell r="BA21"/>
          <cell r="BB21" t="str">
            <v/>
          </cell>
          <cell r="BC21"/>
          <cell r="BD21" t="str">
            <v/>
          </cell>
          <cell r="BE21"/>
          <cell r="BF21" t="str">
            <v/>
          </cell>
          <cell r="BG21"/>
          <cell r="BH21" t="str">
            <v/>
          </cell>
          <cell r="BI21"/>
          <cell r="BJ21" t="str">
            <v/>
          </cell>
          <cell r="BK21"/>
          <cell r="BL21" t="str">
            <v/>
          </cell>
          <cell r="BM21"/>
          <cell r="BN21" t="str">
            <v/>
          </cell>
          <cell r="BO21"/>
          <cell r="BP21" t="str">
            <v/>
          </cell>
          <cell r="BQ21"/>
          <cell r="BR21" t="str">
            <v/>
          </cell>
          <cell r="BS21"/>
          <cell r="BT21" t="str">
            <v/>
          </cell>
          <cell r="BU21"/>
          <cell r="BV21" t="str">
            <v/>
          </cell>
          <cell r="BW21">
            <v>15</v>
          </cell>
          <cell r="BX21">
            <v>77.222222222222229</v>
          </cell>
        </row>
        <row r="22">
          <cell r="B22">
            <v>1734</v>
          </cell>
          <cell r="C22" t="str">
            <v>Taboule Salad</v>
          </cell>
          <cell r="D22" t="str">
            <v>Salad</v>
          </cell>
          <cell r="E22">
            <v>4</v>
          </cell>
          <cell r="F22">
            <v>7.5555555555555545</v>
          </cell>
          <cell r="G22"/>
          <cell r="H22" t="str">
            <v/>
          </cell>
          <cell r="I22"/>
          <cell r="J22" t="str">
            <v/>
          </cell>
          <cell r="K22"/>
          <cell r="L22" t="str">
            <v/>
          </cell>
          <cell r="M22"/>
          <cell r="N22" t="str">
            <v/>
          </cell>
          <cell r="O22"/>
          <cell r="P22" t="str">
            <v/>
          </cell>
          <cell r="Q22"/>
          <cell r="R22" t="str">
            <v/>
          </cell>
          <cell r="S22"/>
          <cell r="T22" t="str">
            <v/>
          </cell>
          <cell r="U22"/>
          <cell r="V22" t="str">
            <v/>
          </cell>
          <cell r="W22"/>
          <cell r="X22" t="str">
            <v/>
          </cell>
          <cell r="Y22"/>
          <cell r="Z22" t="str">
            <v/>
          </cell>
          <cell r="AA22"/>
          <cell r="AB22" t="str">
            <v/>
          </cell>
          <cell r="AC22"/>
          <cell r="AD22" t="str">
            <v/>
          </cell>
          <cell r="AE22"/>
          <cell r="AF22" t="str">
            <v/>
          </cell>
          <cell r="AG22"/>
          <cell r="AH22" t="str">
            <v/>
          </cell>
          <cell r="AI22"/>
          <cell r="AJ22" t="str">
            <v/>
          </cell>
          <cell r="AK22"/>
          <cell r="AL22" t="str">
            <v/>
          </cell>
          <cell r="AM22"/>
          <cell r="AN22" t="str">
            <v/>
          </cell>
          <cell r="AO22"/>
          <cell r="AP22" t="str">
            <v/>
          </cell>
          <cell r="AQ22"/>
          <cell r="AR22" t="str">
            <v/>
          </cell>
          <cell r="AS22"/>
          <cell r="AT22" t="str">
            <v/>
          </cell>
          <cell r="AU22"/>
          <cell r="AV22" t="str">
            <v/>
          </cell>
          <cell r="AW22"/>
          <cell r="AX22" t="str">
            <v/>
          </cell>
          <cell r="AY22"/>
          <cell r="AZ22" t="str">
            <v/>
          </cell>
          <cell r="BA22"/>
          <cell r="BB22" t="str">
            <v/>
          </cell>
          <cell r="BC22"/>
          <cell r="BD22" t="str">
            <v/>
          </cell>
          <cell r="BE22"/>
          <cell r="BF22" t="str">
            <v/>
          </cell>
          <cell r="BG22"/>
          <cell r="BH22" t="str">
            <v/>
          </cell>
          <cell r="BI22"/>
          <cell r="BJ22" t="str">
            <v/>
          </cell>
          <cell r="BK22"/>
          <cell r="BL22" t="str">
            <v/>
          </cell>
          <cell r="BM22"/>
          <cell r="BN22" t="str">
            <v/>
          </cell>
          <cell r="BO22"/>
          <cell r="BP22" t="str">
            <v/>
          </cell>
          <cell r="BQ22"/>
          <cell r="BR22" t="str">
            <v/>
          </cell>
          <cell r="BS22"/>
          <cell r="BT22" t="str">
            <v/>
          </cell>
          <cell r="BU22"/>
          <cell r="BV22" t="str">
            <v/>
          </cell>
          <cell r="BW22">
            <v>4</v>
          </cell>
          <cell r="BX22">
            <v>7.5555555555555545</v>
          </cell>
        </row>
        <row r="23">
          <cell r="B23">
            <v>1735</v>
          </cell>
          <cell r="C23" t="str">
            <v>Roast Potatoes with Paprika</v>
          </cell>
          <cell r="D23" t="str">
            <v>Side</v>
          </cell>
          <cell r="E23"/>
          <cell r="F23" t="str">
            <v/>
          </cell>
          <cell r="G23">
            <v>7</v>
          </cell>
          <cell r="H23">
            <v>17.05925925925926</v>
          </cell>
          <cell r="I23">
            <v>3</v>
          </cell>
          <cell r="J23">
            <v>7.3111111111111118</v>
          </cell>
          <cell r="K23"/>
          <cell r="L23" t="str">
            <v/>
          </cell>
          <cell r="M23"/>
          <cell r="N23" t="str">
            <v/>
          </cell>
          <cell r="O23"/>
          <cell r="P23" t="str">
            <v/>
          </cell>
          <cell r="Q23"/>
          <cell r="R23" t="str">
            <v/>
          </cell>
          <cell r="S23"/>
          <cell r="T23" t="str">
            <v/>
          </cell>
          <cell r="U23"/>
          <cell r="V23" t="str">
            <v/>
          </cell>
          <cell r="W23"/>
          <cell r="X23" t="str">
            <v/>
          </cell>
          <cell r="Y23"/>
          <cell r="Z23" t="str">
            <v/>
          </cell>
          <cell r="AA23"/>
          <cell r="AB23" t="str">
            <v/>
          </cell>
          <cell r="AC23"/>
          <cell r="AD23" t="str">
            <v/>
          </cell>
          <cell r="AE23"/>
          <cell r="AF23" t="str">
            <v/>
          </cell>
          <cell r="AG23"/>
          <cell r="AH23" t="str">
            <v/>
          </cell>
          <cell r="AI23"/>
          <cell r="AJ23" t="str">
            <v/>
          </cell>
          <cell r="AK23"/>
          <cell r="AL23" t="str">
            <v/>
          </cell>
          <cell r="AM23"/>
          <cell r="AN23" t="str">
            <v/>
          </cell>
          <cell r="AO23"/>
          <cell r="AP23" t="str">
            <v/>
          </cell>
          <cell r="AQ23"/>
          <cell r="AR23" t="str">
            <v/>
          </cell>
          <cell r="AS23"/>
          <cell r="AT23" t="str">
            <v/>
          </cell>
          <cell r="AU23"/>
          <cell r="AV23" t="str">
            <v/>
          </cell>
          <cell r="AW23"/>
          <cell r="AX23" t="str">
            <v/>
          </cell>
          <cell r="AY23"/>
          <cell r="AZ23" t="str">
            <v/>
          </cell>
          <cell r="BA23"/>
          <cell r="BB23" t="str">
            <v/>
          </cell>
          <cell r="BC23"/>
          <cell r="BD23" t="str">
            <v/>
          </cell>
          <cell r="BE23"/>
          <cell r="BF23" t="str">
            <v/>
          </cell>
          <cell r="BG23"/>
          <cell r="BH23" t="str">
            <v/>
          </cell>
          <cell r="BI23"/>
          <cell r="BJ23" t="str">
            <v/>
          </cell>
          <cell r="BK23"/>
          <cell r="BL23" t="str">
            <v/>
          </cell>
          <cell r="BM23"/>
          <cell r="BN23" t="str">
            <v/>
          </cell>
          <cell r="BO23"/>
          <cell r="BP23" t="str">
            <v/>
          </cell>
          <cell r="BQ23"/>
          <cell r="BR23" t="str">
            <v/>
          </cell>
          <cell r="BS23"/>
          <cell r="BT23" t="str">
            <v/>
          </cell>
          <cell r="BU23"/>
          <cell r="BV23" t="str">
            <v/>
          </cell>
          <cell r="BW23">
            <v>10</v>
          </cell>
          <cell r="BX23">
            <v>24.370370370370374</v>
          </cell>
        </row>
        <row r="24">
          <cell r="B24">
            <v>1799</v>
          </cell>
          <cell r="C24" t="str">
            <v>Chicken Liver Pate</v>
          </cell>
          <cell r="D24" t="str">
            <v>Liver</v>
          </cell>
          <cell r="E24"/>
          <cell r="F24" t="str">
            <v/>
          </cell>
          <cell r="G24"/>
          <cell r="H24" t="str">
            <v/>
          </cell>
          <cell r="I24"/>
          <cell r="J24" t="str">
            <v/>
          </cell>
          <cell r="K24"/>
          <cell r="L24" t="str">
            <v/>
          </cell>
          <cell r="M24"/>
          <cell r="N24" t="str">
            <v/>
          </cell>
          <cell r="O24">
            <v>12</v>
          </cell>
          <cell r="P24">
            <v>44.355555555555554</v>
          </cell>
          <cell r="Q24"/>
          <cell r="R24" t="str">
            <v/>
          </cell>
          <cell r="S24"/>
          <cell r="T24" t="str">
            <v/>
          </cell>
          <cell r="U24"/>
          <cell r="V24" t="str">
            <v/>
          </cell>
          <cell r="W24"/>
          <cell r="X24" t="str">
            <v/>
          </cell>
          <cell r="Y24"/>
          <cell r="Z24" t="str">
            <v/>
          </cell>
          <cell r="AA24"/>
          <cell r="AB24" t="str">
            <v/>
          </cell>
          <cell r="AC24"/>
          <cell r="AD24" t="str">
            <v/>
          </cell>
          <cell r="AE24"/>
          <cell r="AF24" t="str">
            <v/>
          </cell>
          <cell r="AG24"/>
          <cell r="AH24"/>
          <cell r="AI24"/>
          <cell r="AJ24"/>
          <cell r="AK24"/>
          <cell r="AL24"/>
          <cell r="AM24"/>
          <cell r="AN24"/>
          <cell r="AO24"/>
          <cell r="AP24"/>
          <cell r="AQ24"/>
          <cell r="AR24"/>
          <cell r="AS24"/>
          <cell r="AT24"/>
          <cell r="AU24"/>
          <cell r="AV24"/>
          <cell r="AW24"/>
          <cell r="AX24"/>
          <cell r="AY24"/>
          <cell r="AZ24"/>
          <cell r="BA24"/>
          <cell r="BB24"/>
          <cell r="BC24"/>
          <cell r="BD24"/>
          <cell r="BE24"/>
          <cell r="BF24"/>
          <cell r="BG24"/>
          <cell r="BH24"/>
          <cell r="BI24"/>
          <cell r="BJ24"/>
          <cell r="BK24"/>
          <cell r="BL24"/>
          <cell r="BM24"/>
          <cell r="BN24"/>
          <cell r="BO24"/>
          <cell r="BP24"/>
          <cell r="BQ24"/>
          <cell r="BR24"/>
          <cell r="BS24"/>
          <cell r="BT24"/>
          <cell r="BU24"/>
          <cell r="BV24"/>
          <cell r="BW24"/>
          <cell r="BX24"/>
        </row>
        <row r="25">
          <cell r="B25">
            <v>1899</v>
          </cell>
          <cell r="C25" t="str">
            <v>Grilled Chicken Breast w/ Onion Sauce</v>
          </cell>
          <cell r="D25" t="str">
            <v>Meal</v>
          </cell>
          <cell r="E25"/>
          <cell r="F25" t="str">
            <v/>
          </cell>
          <cell r="G25"/>
          <cell r="H25" t="str">
            <v/>
          </cell>
          <cell r="I25"/>
          <cell r="J25" t="str">
            <v/>
          </cell>
          <cell r="K25"/>
          <cell r="L25" t="str">
            <v/>
          </cell>
          <cell r="M25"/>
          <cell r="N25" t="str">
            <v/>
          </cell>
          <cell r="O25">
            <v>3</v>
          </cell>
          <cell r="P25">
            <v>17.755555555555556</v>
          </cell>
          <cell r="Q25"/>
          <cell r="R25" t="str">
            <v/>
          </cell>
          <cell r="S25"/>
          <cell r="T25" t="str">
            <v/>
          </cell>
          <cell r="U25"/>
          <cell r="V25" t="str">
            <v/>
          </cell>
          <cell r="W25"/>
          <cell r="X25" t="str">
            <v/>
          </cell>
          <cell r="Y25"/>
          <cell r="Z25" t="str">
            <v/>
          </cell>
          <cell r="AA25"/>
          <cell r="AB25" t="str">
            <v/>
          </cell>
          <cell r="AC25"/>
          <cell r="AD25" t="str">
            <v/>
          </cell>
          <cell r="AE25"/>
          <cell r="AF25" t="str">
            <v/>
          </cell>
          <cell r="AG25"/>
          <cell r="AH25"/>
          <cell r="AI25"/>
          <cell r="AJ25"/>
          <cell r="AK25"/>
          <cell r="AL25"/>
          <cell r="AM25"/>
          <cell r="AN25"/>
          <cell r="AO25"/>
          <cell r="AP25"/>
          <cell r="AQ25"/>
          <cell r="AR25"/>
          <cell r="AS25"/>
          <cell r="AT25"/>
          <cell r="AU25"/>
          <cell r="AV25"/>
          <cell r="AW25"/>
          <cell r="AX25"/>
          <cell r="AY25"/>
          <cell r="AZ25"/>
          <cell r="BA25"/>
          <cell r="BB25"/>
          <cell r="BC25"/>
          <cell r="BD25"/>
          <cell r="BE25"/>
          <cell r="BF25"/>
          <cell r="BG25"/>
          <cell r="BH25"/>
          <cell r="BI25"/>
          <cell r="BJ25"/>
          <cell r="BK25"/>
          <cell r="BL25"/>
          <cell r="BM25"/>
          <cell r="BN25"/>
          <cell r="BO25"/>
          <cell r="BP25"/>
          <cell r="BQ25"/>
          <cell r="BR25"/>
          <cell r="BS25"/>
          <cell r="BT25"/>
          <cell r="BU25"/>
          <cell r="BV25"/>
          <cell r="BW25"/>
          <cell r="BX25"/>
        </row>
        <row r="26">
          <cell r="B26">
            <v>1999</v>
          </cell>
          <cell r="C26" t="str">
            <v>Apple Crumble Kugel</v>
          </cell>
          <cell r="D26" t="str">
            <v>Kugel</v>
          </cell>
          <cell r="E26"/>
          <cell r="F26" t="str">
            <v/>
          </cell>
          <cell r="G26"/>
          <cell r="H26" t="str">
            <v/>
          </cell>
          <cell r="I26"/>
          <cell r="J26" t="str">
            <v/>
          </cell>
          <cell r="K26"/>
          <cell r="L26" t="str">
            <v/>
          </cell>
          <cell r="M26"/>
          <cell r="N26" t="str">
            <v/>
          </cell>
          <cell r="O26"/>
          <cell r="P26" t="str">
            <v/>
          </cell>
          <cell r="Q26"/>
          <cell r="R26" t="str">
            <v/>
          </cell>
          <cell r="S26"/>
          <cell r="T26" t="str">
            <v/>
          </cell>
          <cell r="U26"/>
          <cell r="V26" t="str">
            <v/>
          </cell>
          <cell r="W26"/>
          <cell r="X26" t="str">
            <v/>
          </cell>
          <cell r="Y26"/>
          <cell r="Z26" t="str">
            <v/>
          </cell>
          <cell r="AA26"/>
          <cell r="AB26" t="str">
            <v/>
          </cell>
          <cell r="AC26"/>
          <cell r="AD26" t="str">
            <v/>
          </cell>
          <cell r="AE26"/>
          <cell r="AF26" t="str">
            <v/>
          </cell>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cell r="BR26"/>
          <cell r="BS26"/>
          <cell r="BT26"/>
          <cell r="BU26"/>
          <cell r="BV26"/>
          <cell r="BW26"/>
          <cell r="BX26"/>
        </row>
        <row r="27">
          <cell r="B27">
            <v>2049</v>
          </cell>
          <cell r="C27" t="str">
            <v>Garden Pea Soup</v>
          </cell>
          <cell r="D27" t="str">
            <v>Soup</v>
          </cell>
          <cell r="E27">
            <v>4</v>
          </cell>
          <cell r="F27">
            <v>7.0814814814814815</v>
          </cell>
          <cell r="G27"/>
          <cell r="H27" t="str">
            <v/>
          </cell>
          <cell r="I27">
            <v>15</v>
          </cell>
          <cell r="J27">
            <v>26.555555555555557</v>
          </cell>
          <cell r="K27">
            <v>1</v>
          </cell>
          <cell r="L27">
            <v>1.7703703703703704</v>
          </cell>
          <cell r="M27">
            <v>3</v>
          </cell>
          <cell r="N27">
            <v>5.3111111111111109</v>
          </cell>
          <cell r="O27"/>
          <cell r="P27" t="str">
            <v/>
          </cell>
          <cell r="Q27"/>
          <cell r="R27" t="str">
            <v/>
          </cell>
          <cell r="S27"/>
          <cell r="T27" t="str">
            <v/>
          </cell>
          <cell r="U27"/>
          <cell r="V27" t="str">
            <v/>
          </cell>
          <cell r="W27"/>
          <cell r="X27" t="str">
            <v/>
          </cell>
          <cell r="Y27"/>
          <cell r="Z27" t="str">
            <v/>
          </cell>
          <cell r="AA27"/>
          <cell r="AB27" t="str">
            <v/>
          </cell>
          <cell r="AC27"/>
          <cell r="AD27" t="str">
            <v/>
          </cell>
          <cell r="AE27"/>
          <cell r="AF27" t="str">
            <v/>
          </cell>
          <cell r="AG27"/>
          <cell r="AH27" t="str">
            <v/>
          </cell>
          <cell r="AI27"/>
          <cell r="AJ27" t="str">
            <v/>
          </cell>
          <cell r="AK27"/>
          <cell r="AL27" t="str">
            <v/>
          </cell>
          <cell r="AM27"/>
          <cell r="AN27" t="str">
            <v/>
          </cell>
          <cell r="AO27"/>
          <cell r="AP27" t="str">
            <v/>
          </cell>
          <cell r="AQ27"/>
          <cell r="AR27" t="str">
            <v/>
          </cell>
          <cell r="AS27"/>
          <cell r="AT27" t="str">
            <v/>
          </cell>
          <cell r="AU27"/>
          <cell r="AV27" t="str">
            <v/>
          </cell>
          <cell r="AW27"/>
          <cell r="AX27" t="str">
            <v/>
          </cell>
          <cell r="AY27"/>
          <cell r="AZ27" t="str">
            <v/>
          </cell>
          <cell r="BA27"/>
          <cell r="BB27" t="str">
            <v/>
          </cell>
          <cell r="BC27"/>
          <cell r="BD27" t="str">
            <v/>
          </cell>
          <cell r="BE27"/>
          <cell r="BF27" t="str">
            <v/>
          </cell>
          <cell r="BG27"/>
          <cell r="BH27" t="str">
            <v/>
          </cell>
          <cell r="BI27"/>
          <cell r="BJ27" t="str">
            <v/>
          </cell>
          <cell r="BK27"/>
          <cell r="BL27" t="str">
            <v/>
          </cell>
          <cell r="BM27"/>
          <cell r="BN27" t="str">
            <v/>
          </cell>
          <cell r="BO27"/>
          <cell r="BP27" t="str">
            <v/>
          </cell>
          <cell r="BQ27"/>
          <cell r="BR27" t="str">
            <v/>
          </cell>
          <cell r="BS27"/>
          <cell r="BT27" t="str">
            <v/>
          </cell>
          <cell r="BU27"/>
          <cell r="BV27" t="str">
            <v/>
          </cell>
          <cell r="BW27">
            <v>23</v>
          </cell>
          <cell r="BX27">
            <v>40.718518518518522</v>
          </cell>
        </row>
        <row r="28">
          <cell r="B28">
            <v>2199</v>
          </cell>
          <cell r="C28" t="str">
            <v>Chicken Schintzels</v>
          </cell>
          <cell r="D28" t="str">
            <v>Main</v>
          </cell>
          <cell r="E28"/>
          <cell r="F28" t="str">
            <v/>
          </cell>
          <cell r="G28"/>
          <cell r="H28" t="str">
            <v/>
          </cell>
          <cell r="I28"/>
          <cell r="J28" t="str">
            <v/>
          </cell>
          <cell r="K28"/>
          <cell r="L28" t="str">
            <v/>
          </cell>
          <cell r="M28"/>
          <cell r="N28" t="str">
            <v/>
          </cell>
          <cell r="O28">
            <v>2</v>
          </cell>
          <cell r="P28">
            <v>10.355555555555556</v>
          </cell>
          <cell r="Q28"/>
          <cell r="R28" t="str">
            <v/>
          </cell>
          <cell r="S28"/>
          <cell r="T28" t="str">
            <v/>
          </cell>
          <cell r="U28"/>
          <cell r="V28" t="str">
            <v/>
          </cell>
          <cell r="W28"/>
          <cell r="X28" t="str">
            <v/>
          </cell>
          <cell r="Y28"/>
          <cell r="Z28" t="str">
            <v/>
          </cell>
          <cell r="AA28"/>
          <cell r="AB28" t="str">
            <v/>
          </cell>
          <cell r="AC28"/>
          <cell r="AD28" t="str">
            <v/>
          </cell>
          <cell r="AE28"/>
          <cell r="AF28" t="str">
            <v/>
          </cell>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row>
        <row r="29">
          <cell r="B29">
            <v>2418</v>
          </cell>
          <cell r="C29" t="str">
            <v>Butternut Squash Soup</v>
          </cell>
          <cell r="D29" t="str">
            <v>Soup</v>
          </cell>
          <cell r="E29">
            <v>9</v>
          </cell>
          <cell r="F29">
            <v>15.933333333333334</v>
          </cell>
          <cell r="G29"/>
          <cell r="H29" t="str">
            <v/>
          </cell>
          <cell r="I29">
            <v>5</v>
          </cell>
          <cell r="J29">
            <v>8.8518518518518512</v>
          </cell>
          <cell r="K29">
            <v>4</v>
          </cell>
          <cell r="L29">
            <v>7.0814814814814815</v>
          </cell>
          <cell r="M29">
            <v>4</v>
          </cell>
          <cell r="N29">
            <v>7.0814814814814815</v>
          </cell>
          <cell r="O29"/>
          <cell r="P29" t="str">
            <v/>
          </cell>
          <cell r="Q29"/>
          <cell r="R29" t="str">
            <v/>
          </cell>
          <cell r="S29"/>
          <cell r="T29" t="str">
            <v/>
          </cell>
          <cell r="U29"/>
          <cell r="V29" t="str">
            <v/>
          </cell>
          <cell r="W29"/>
          <cell r="X29" t="str">
            <v/>
          </cell>
          <cell r="Y29"/>
          <cell r="Z29" t="str">
            <v/>
          </cell>
          <cell r="AA29"/>
          <cell r="AB29" t="str">
            <v/>
          </cell>
          <cell r="AC29"/>
          <cell r="AD29" t="str">
            <v/>
          </cell>
          <cell r="AE29"/>
          <cell r="AF29" t="str">
            <v/>
          </cell>
          <cell r="AG29"/>
          <cell r="AH29" t="str">
            <v/>
          </cell>
          <cell r="AI29"/>
          <cell r="AJ29" t="str">
            <v/>
          </cell>
          <cell r="AK29"/>
          <cell r="AL29" t="str">
            <v/>
          </cell>
          <cell r="AM29"/>
          <cell r="AN29" t="str">
            <v/>
          </cell>
          <cell r="AO29"/>
          <cell r="AP29" t="str">
            <v/>
          </cell>
          <cell r="AQ29"/>
          <cell r="AR29" t="str">
            <v/>
          </cell>
          <cell r="AS29"/>
          <cell r="AT29" t="str">
            <v/>
          </cell>
          <cell r="AU29"/>
          <cell r="AV29" t="str">
            <v/>
          </cell>
          <cell r="AW29"/>
          <cell r="AX29" t="str">
            <v/>
          </cell>
          <cell r="AY29"/>
          <cell r="AZ29" t="str">
            <v/>
          </cell>
          <cell r="BA29"/>
          <cell r="BB29" t="str">
            <v/>
          </cell>
          <cell r="BC29"/>
          <cell r="BD29" t="str">
            <v/>
          </cell>
          <cell r="BE29"/>
          <cell r="BF29" t="str">
            <v/>
          </cell>
          <cell r="BG29"/>
          <cell r="BH29" t="str">
            <v/>
          </cell>
          <cell r="BI29"/>
          <cell r="BJ29" t="str">
            <v/>
          </cell>
          <cell r="BK29"/>
          <cell r="BL29" t="str">
            <v/>
          </cell>
          <cell r="BM29"/>
          <cell r="BN29" t="str">
            <v/>
          </cell>
          <cell r="BO29"/>
          <cell r="BP29" t="str">
            <v/>
          </cell>
          <cell r="BQ29"/>
          <cell r="BR29" t="str">
            <v/>
          </cell>
          <cell r="BS29"/>
          <cell r="BT29" t="str">
            <v/>
          </cell>
          <cell r="BU29"/>
          <cell r="BV29" t="str">
            <v/>
          </cell>
          <cell r="BW29">
            <v>22</v>
          </cell>
          <cell r="BX29">
            <v>38.94814814814815</v>
          </cell>
        </row>
        <row r="30">
          <cell r="B30">
            <v>2457</v>
          </cell>
          <cell r="C30" t="str">
            <v>Flaked Dill Salmon Sandwich</v>
          </cell>
          <cell r="D30" t="str">
            <v>Sandwich</v>
          </cell>
          <cell r="E30"/>
          <cell r="F30" t="str">
            <v/>
          </cell>
          <cell r="G30"/>
          <cell r="H30" t="str">
            <v/>
          </cell>
          <cell r="I30"/>
          <cell r="J30" t="str">
            <v/>
          </cell>
          <cell r="K30"/>
          <cell r="L30" t="str">
            <v/>
          </cell>
          <cell r="M30"/>
          <cell r="N30" t="str">
            <v/>
          </cell>
          <cell r="O30"/>
          <cell r="P30" t="str">
            <v/>
          </cell>
          <cell r="Q30"/>
          <cell r="R30" t="str">
            <v/>
          </cell>
          <cell r="S30"/>
          <cell r="T30" t="str">
            <v/>
          </cell>
          <cell r="U30"/>
          <cell r="V30" t="str">
            <v/>
          </cell>
          <cell r="W30"/>
          <cell r="X30" t="str">
            <v/>
          </cell>
          <cell r="Y30"/>
          <cell r="Z30" t="str">
            <v/>
          </cell>
          <cell r="AA30"/>
          <cell r="AB30" t="str">
            <v/>
          </cell>
          <cell r="AC30"/>
          <cell r="AD30" t="str">
            <v/>
          </cell>
          <cell r="AE30"/>
          <cell r="AF30" t="str">
            <v/>
          </cell>
          <cell r="AG30"/>
          <cell r="AH30" t="str">
            <v/>
          </cell>
          <cell r="AI30"/>
          <cell r="AJ30" t="str">
            <v/>
          </cell>
          <cell r="AK30"/>
          <cell r="AL30" t="str">
            <v/>
          </cell>
          <cell r="AM30"/>
          <cell r="AN30" t="str">
            <v/>
          </cell>
          <cell r="AO30"/>
          <cell r="AP30" t="str">
            <v/>
          </cell>
          <cell r="AQ30"/>
          <cell r="AR30" t="str">
            <v/>
          </cell>
          <cell r="AS30"/>
          <cell r="AT30" t="str">
            <v/>
          </cell>
          <cell r="AU30"/>
          <cell r="AV30" t="str">
            <v/>
          </cell>
          <cell r="AW30"/>
          <cell r="AX30" t="str">
            <v/>
          </cell>
          <cell r="AY30"/>
          <cell r="AZ30" t="str">
            <v/>
          </cell>
          <cell r="BA30"/>
          <cell r="BB30" t="str">
            <v/>
          </cell>
          <cell r="BC30"/>
          <cell r="BD30" t="str">
            <v/>
          </cell>
          <cell r="BE30"/>
          <cell r="BF30" t="str">
            <v/>
          </cell>
          <cell r="BG30"/>
          <cell r="BH30" t="str">
            <v/>
          </cell>
          <cell r="BI30"/>
          <cell r="BJ30" t="str">
            <v/>
          </cell>
          <cell r="BK30"/>
          <cell r="BL30" t="str">
            <v/>
          </cell>
          <cell r="BM30"/>
          <cell r="BN30" t="str">
            <v/>
          </cell>
          <cell r="BO30"/>
          <cell r="BP30" t="str">
            <v/>
          </cell>
          <cell r="BQ30"/>
          <cell r="BR30" t="str">
            <v/>
          </cell>
          <cell r="BS30"/>
          <cell r="BT30" t="str">
            <v/>
          </cell>
          <cell r="BU30"/>
          <cell r="BV30" t="str">
            <v/>
          </cell>
          <cell r="BW30">
            <v>0</v>
          </cell>
          <cell r="BX30">
            <v>0</v>
          </cell>
        </row>
        <row r="31">
          <cell r="B31">
            <v>2558</v>
          </cell>
          <cell r="C31" t="str">
            <v>Chopped Liver Sandwich</v>
          </cell>
          <cell r="D31" t="str">
            <v>Sandwich</v>
          </cell>
          <cell r="E31"/>
          <cell r="F31" t="str">
            <v/>
          </cell>
          <cell r="G31"/>
          <cell r="H31" t="str">
            <v/>
          </cell>
          <cell r="I31"/>
          <cell r="J31" t="str">
            <v/>
          </cell>
          <cell r="K31"/>
          <cell r="L31" t="str">
            <v/>
          </cell>
          <cell r="M31"/>
          <cell r="N31" t="str">
            <v/>
          </cell>
          <cell r="O31"/>
          <cell r="P31" t="str">
            <v/>
          </cell>
          <cell r="Q31"/>
          <cell r="R31" t="str">
            <v/>
          </cell>
          <cell r="S31"/>
          <cell r="T31" t="str">
            <v/>
          </cell>
          <cell r="U31"/>
          <cell r="V31" t="str">
            <v/>
          </cell>
          <cell r="W31"/>
          <cell r="X31" t="str">
            <v/>
          </cell>
          <cell r="Y31"/>
          <cell r="Z31" t="str">
            <v/>
          </cell>
          <cell r="AA31"/>
          <cell r="AB31" t="str">
            <v/>
          </cell>
          <cell r="AC31"/>
          <cell r="AD31" t="str">
            <v/>
          </cell>
          <cell r="AE31"/>
          <cell r="AF31" t="str">
            <v/>
          </cell>
          <cell r="AG31"/>
          <cell r="AH31" t="str">
            <v/>
          </cell>
          <cell r="AI31"/>
          <cell r="AJ31" t="str">
            <v/>
          </cell>
          <cell r="AK31"/>
          <cell r="AL31" t="str">
            <v/>
          </cell>
          <cell r="AM31"/>
          <cell r="AN31" t="str">
            <v/>
          </cell>
          <cell r="AO31"/>
          <cell r="AP31" t="str">
            <v/>
          </cell>
          <cell r="AQ31"/>
          <cell r="AR31" t="str">
            <v/>
          </cell>
          <cell r="AS31"/>
          <cell r="AT31" t="str">
            <v/>
          </cell>
          <cell r="AU31"/>
          <cell r="AV31" t="str">
            <v/>
          </cell>
          <cell r="AW31"/>
          <cell r="AX31" t="str">
            <v/>
          </cell>
          <cell r="AY31"/>
          <cell r="AZ31" t="str">
            <v/>
          </cell>
          <cell r="BA31"/>
          <cell r="BB31" t="str">
            <v/>
          </cell>
          <cell r="BC31"/>
          <cell r="BD31" t="str">
            <v/>
          </cell>
          <cell r="BE31"/>
          <cell r="BF31" t="str">
            <v/>
          </cell>
          <cell r="BG31"/>
          <cell r="BH31" t="str">
            <v/>
          </cell>
          <cell r="BI31"/>
          <cell r="BJ31" t="str">
            <v/>
          </cell>
          <cell r="BK31"/>
          <cell r="BL31" t="str">
            <v/>
          </cell>
          <cell r="BM31"/>
          <cell r="BN31" t="str">
            <v/>
          </cell>
          <cell r="BO31"/>
          <cell r="BP31" t="str">
            <v/>
          </cell>
          <cell r="BQ31"/>
          <cell r="BR31" t="str">
            <v/>
          </cell>
          <cell r="BS31"/>
          <cell r="BT31" t="str">
            <v/>
          </cell>
          <cell r="BU31"/>
          <cell r="BV31" t="str">
            <v/>
          </cell>
          <cell r="BW31">
            <v>0</v>
          </cell>
          <cell r="BX31">
            <v>0</v>
          </cell>
        </row>
        <row r="32">
          <cell r="B32">
            <v>2629</v>
          </cell>
          <cell r="C32" t="str">
            <v>Corn Salad</v>
          </cell>
          <cell r="D32" t="str">
            <v>Salad</v>
          </cell>
          <cell r="E32"/>
          <cell r="F32" t="str">
            <v/>
          </cell>
          <cell r="G32"/>
          <cell r="H32" t="str">
            <v/>
          </cell>
          <cell r="I32"/>
          <cell r="J32" t="str">
            <v/>
          </cell>
          <cell r="K32"/>
          <cell r="L32" t="str">
            <v/>
          </cell>
          <cell r="M32"/>
          <cell r="N32" t="str">
            <v/>
          </cell>
          <cell r="O32"/>
          <cell r="P32" t="str">
            <v/>
          </cell>
          <cell r="Q32"/>
          <cell r="R32" t="str">
            <v/>
          </cell>
          <cell r="S32"/>
          <cell r="T32" t="str">
            <v/>
          </cell>
          <cell r="U32"/>
          <cell r="V32" t="str">
            <v/>
          </cell>
          <cell r="W32"/>
          <cell r="X32" t="str">
            <v/>
          </cell>
          <cell r="Y32"/>
          <cell r="Z32" t="str">
            <v/>
          </cell>
          <cell r="AA32"/>
          <cell r="AB32" t="str">
            <v/>
          </cell>
          <cell r="AC32"/>
          <cell r="AD32" t="str">
            <v/>
          </cell>
          <cell r="AE32"/>
          <cell r="AF32" t="str">
            <v/>
          </cell>
          <cell r="AG32"/>
          <cell r="AH32" t="str">
            <v/>
          </cell>
          <cell r="AI32"/>
          <cell r="AJ32" t="str">
            <v/>
          </cell>
          <cell r="AK32"/>
          <cell r="AL32" t="str">
            <v/>
          </cell>
          <cell r="AM32"/>
          <cell r="AN32" t="str">
            <v/>
          </cell>
          <cell r="AO32"/>
          <cell r="AP32" t="str">
            <v/>
          </cell>
          <cell r="AQ32"/>
          <cell r="AR32" t="str">
            <v/>
          </cell>
          <cell r="AS32"/>
          <cell r="AT32" t="str">
            <v/>
          </cell>
          <cell r="AU32"/>
          <cell r="AV32" t="str">
            <v/>
          </cell>
          <cell r="AW32"/>
          <cell r="AX32" t="str">
            <v/>
          </cell>
          <cell r="AY32"/>
          <cell r="AZ32" t="str">
            <v/>
          </cell>
          <cell r="BA32"/>
          <cell r="BB32" t="str">
            <v/>
          </cell>
          <cell r="BC32"/>
          <cell r="BD32" t="str">
            <v/>
          </cell>
          <cell r="BE32"/>
          <cell r="BF32" t="str">
            <v/>
          </cell>
          <cell r="BG32"/>
          <cell r="BH32" t="str">
            <v/>
          </cell>
          <cell r="BI32"/>
          <cell r="BJ32" t="str">
            <v/>
          </cell>
          <cell r="BK32"/>
          <cell r="BL32" t="str">
            <v/>
          </cell>
          <cell r="BM32"/>
          <cell r="BN32" t="str">
            <v/>
          </cell>
          <cell r="BO32"/>
          <cell r="BP32" t="str">
            <v/>
          </cell>
          <cell r="BQ32"/>
          <cell r="BR32" t="str">
            <v/>
          </cell>
          <cell r="BS32"/>
          <cell r="BT32" t="str">
            <v/>
          </cell>
          <cell r="BU32"/>
          <cell r="BV32" t="str">
            <v/>
          </cell>
          <cell r="BW32">
            <v>0</v>
          </cell>
          <cell r="BX32">
            <v>0</v>
          </cell>
        </row>
        <row r="33">
          <cell r="B33">
            <v>2635</v>
          </cell>
          <cell r="C33" t="str">
            <v>Spaghetti Bolognese</v>
          </cell>
          <cell r="D33" t="str">
            <v>Main</v>
          </cell>
          <cell r="E33"/>
          <cell r="F33" t="str">
            <v/>
          </cell>
          <cell r="G33"/>
          <cell r="H33" t="str">
            <v/>
          </cell>
          <cell r="I33"/>
          <cell r="J33" t="str">
            <v/>
          </cell>
          <cell r="K33"/>
          <cell r="L33" t="str">
            <v/>
          </cell>
          <cell r="M33"/>
          <cell r="N33" t="str">
            <v/>
          </cell>
          <cell r="O33"/>
          <cell r="P33" t="str">
            <v/>
          </cell>
          <cell r="Q33"/>
          <cell r="R33" t="str">
            <v/>
          </cell>
          <cell r="S33"/>
          <cell r="T33" t="str">
            <v/>
          </cell>
          <cell r="U33"/>
          <cell r="V33" t="str">
            <v/>
          </cell>
          <cell r="W33"/>
          <cell r="X33" t="str">
            <v/>
          </cell>
          <cell r="Y33"/>
          <cell r="Z33" t="str">
            <v/>
          </cell>
          <cell r="AA33"/>
          <cell r="AB33" t="str">
            <v/>
          </cell>
          <cell r="AC33"/>
          <cell r="AD33" t="str">
            <v/>
          </cell>
          <cell r="AE33"/>
          <cell r="AF33" t="str">
            <v/>
          </cell>
          <cell r="AG33"/>
          <cell r="AH33" t="str">
            <v/>
          </cell>
          <cell r="AI33"/>
          <cell r="AJ33" t="str">
            <v/>
          </cell>
          <cell r="AK33"/>
          <cell r="AL33" t="str">
            <v/>
          </cell>
          <cell r="AM33"/>
          <cell r="AN33" t="str">
            <v/>
          </cell>
          <cell r="AO33"/>
          <cell r="AP33" t="str">
            <v/>
          </cell>
          <cell r="AQ33"/>
          <cell r="AR33" t="str">
            <v/>
          </cell>
          <cell r="AS33"/>
          <cell r="AT33" t="str">
            <v/>
          </cell>
          <cell r="AU33"/>
          <cell r="AV33" t="str">
            <v/>
          </cell>
          <cell r="AW33"/>
          <cell r="AX33" t="str">
            <v/>
          </cell>
          <cell r="AY33"/>
          <cell r="AZ33" t="str">
            <v/>
          </cell>
          <cell r="BA33"/>
          <cell r="BB33" t="str">
            <v/>
          </cell>
          <cell r="BC33"/>
          <cell r="BD33" t="str">
            <v/>
          </cell>
          <cell r="BE33"/>
          <cell r="BF33" t="str">
            <v/>
          </cell>
          <cell r="BG33"/>
          <cell r="BH33" t="str">
            <v/>
          </cell>
          <cell r="BI33"/>
          <cell r="BJ33" t="str">
            <v/>
          </cell>
          <cell r="BK33"/>
          <cell r="BL33" t="str">
            <v/>
          </cell>
          <cell r="BM33"/>
          <cell r="BN33" t="str">
            <v/>
          </cell>
          <cell r="BO33"/>
          <cell r="BP33" t="str">
            <v/>
          </cell>
          <cell r="BQ33"/>
          <cell r="BR33" t="str">
            <v/>
          </cell>
          <cell r="BS33"/>
          <cell r="BT33" t="str">
            <v/>
          </cell>
          <cell r="BU33"/>
          <cell r="BV33" t="str">
            <v/>
          </cell>
          <cell r="BW33">
            <v>0</v>
          </cell>
          <cell r="BX33">
            <v>0</v>
          </cell>
        </row>
        <row r="34">
          <cell r="B34">
            <v>2645</v>
          </cell>
          <cell r="C34" t="str">
            <v>Roasted Veg Tomato Pasta</v>
          </cell>
          <cell r="D34" t="str">
            <v>Side</v>
          </cell>
          <cell r="E34">
            <v>3</v>
          </cell>
          <cell r="F34">
            <v>5.5333333333333332</v>
          </cell>
          <cell r="G34"/>
          <cell r="H34" t="str">
            <v/>
          </cell>
          <cell r="I34">
            <v>4</v>
          </cell>
          <cell r="J34">
            <v>7.3777777777777782</v>
          </cell>
          <cell r="K34">
            <v>10</v>
          </cell>
          <cell r="L34">
            <v>18.444444444444446</v>
          </cell>
          <cell r="M34"/>
          <cell r="N34" t="str">
            <v/>
          </cell>
          <cell r="O34"/>
          <cell r="P34" t="str">
            <v/>
          </cell>
          <cell r="Q34"/>
          <cell r="R34" t="str">
            <v/>
          </cell>
          <cell r="S34"/>
          <cell r="T34" t="str">
            <v/>
          </cell>
          <cell r="U34"/>
          <cell r="V34" t="str">
            <v/>
          </cell>
          <cell r="W34"/>
          <cell r="X34" t="str">
            <v/>
          </cell>
          <cell r="Y34"/>
          <cell r="Z34" t="str">
            <v/>
          </cell>
          <cell r="AA34"/>
          <cell r="AB34" t="str">
            <v/>
          </cell>
          <cell r="AC34"/>
          <cell r="AD34" t="str">
            <v/>
          </cell>
          <cell r="AE34"/>
          <cell r="AF34" t="str">
            <v/>
          </cell>
          <cell r="AG34"/>
          <cell r="AH34" t="str">
            <v/>
          </cell>
          <cell r="AI34"/>
          <cell r="AJ34" t="str">
            <v/>
          </cell>
          <cell r="AK34"/>
          <cell r="AL34" t="str">
            <v/>
          </cell>
          <cell r="AM34"/>
          <cell r="AN34" t="str">
            <v/>
          </cell>
          <cell r="AO34"/>
          <cell r="AP34" t="str">
            <v/>
          </cell>
          <cell r="AQ34"/>
          <cell r="AR34" t="str">
            <v/>
          </cell>
          <cell r="AS34"/>
          <cell r="AT34" t="str">
            <v/>
          </cell>
          <cell r="AU34"/>
          <cell r="AV34" t="str">
            <v/>
          </cell>
          <cell r="AW34"/>
          <cell r="AX34" t="str">
            <v/>
          </cell>
          <cell r="AY34"/>
          <cell r="AZ34" t="str">
            <v/>
          </cell>
          <cell r="BA34"/>
          <cell r="BB34" t="str">
            <v/>
          </cell>
          <cell r="BC34"/>
          <cell r="BD34" t="str">
            <v/>
          </cell>
          <cell r="BE34"/>
          <cell r="BF34" t="str">
            <v/>
          </cell>
          <cell r="BG34"/>
          <cell r="BH34" t="str">
            <v/>
          </cell>
          <cell r="BI34"/>
          <cell r="BJ34" t="str">
            <v/>
          </cell>
          <cell r="BK34"/>
          <cell r="BL34" t="str">
            <v/>
          </cell>
          <cell r="BM34"/>
          <cell r="BN34" t="str">
            <v/>
          </cell>
          <cell r="BO34"/>
          <cell r="BP34" t="str">
            <v/>
          </cell>
          <cell r="BQ34"/>
          <cell r="BR34" t="str">
            <v/>
          </cell>
          <cell r="BS34"/>
          <cell r="BT34" t="str">
            <v/>
          </cell>
          <cell r="BU34"/>
          <cell r="BV34" t="str">
            <v/>
          </cell>
          <cell r="BW34">
            <v>17</v>
          </cell>
          <cell r="BX34">
            <v>31.355555555555558</v>
          </cell>
        </row>
        <row r="35">
          <cell r="B35">
            <v>2674</v>
          </cell>
          <cell r="C35" t="str">
            <v>Teriyaki Salmon Meal</v>
          </cell>
          <cell r="D35" t="str">
            <v>Meal</v>
          </cell>
          <cell r="E35">
            <v>7</v>
          </cell>
          <cell r="F35">
            <v>25.874074074074073</v>
          </cell>
          <cell r="G35"/>
          <cell r="H35" t="str">
            <v/>
          </cell>
          <cell r="I35">
            <v>8</v>
          </cell>
          <cell r="J35">
            <v>29.57037037037037</v>
          </cell>
          <cell r="K35">
            <v>8</v>
          </cell>
          <cell r="L35">
            <v>29.57037037037037</v>
          </cell>
          <cell r="M35">
            <v>6</v>
          </cell>
          <cell r="N35">
            <v>22.177777777777777</v>
          </cell>
          <cell r="O35"/>
          <cell r="P35" t="str">
            <v/>
          </cell>
          <cell r="Q35"/>
          <cell r="R35" t="str">
            <v/>
          </cell>
          <cell r="S35"/>
          <cell r="T35" t="str">
            <v/>
          </cell>
          <cell r="U35"/>
          <cell r="V35" t="str">
            <v/>
          </cell>
          <cell r="W35"/>
          <cell r="X35" t="str">
            <v/>
          </cell>
          <cell r="Y35"/>
          <cell r="Z35" t="str">
            <v/>
          </cell>
          <cell r="AA35"/>
          <cell r="AB35" t="str">
            <v/>
          </cell>
          <cell r="AC35"/>
          <cell r="AD35" t="str">
            <v/>
          </cell>
          <cell r="AE35"/>
          <cell r="AF35" t="str">
            <v/>
          </cell>
          <cell r="AG35"/>
          <cell r="AH35" t="str">
            <v/>
          </cell>
          <cell r="AI35"/>
          <cell r="AJ35" t="str">
            <v/>
          </cell>
          <cell r="AK35"/>
          <cell r="AL35" t="str">
            <v/>
          </cell>
          <cell r="AM35"/>
          <cell r="AN35" t="str">
            <v/>
          </cell>
          <cell r="AO35"/>
          <cell r="AP35" t="str">
            <v/>
          </cell>
          <cell r="AQ35"/>
          <cell r="AR35" t="str">
            <v/>
          </cell>
          <cell r="AS35"/>
          <cell r="AT35" t="str">
            <v/>
          </cell>
          <cell r="AU35"/>
          <cell r="AV35" t="str">
            <v/>
          </cell>
          <cell r="AW35"/>
          <cell r="AX35" t="str">
            <v/>
          </cell>
          <cell r="AY35"/>
          <cell r="AZ35" t="str">
            <v/>
          </cell>
          <cell r="BA35"/>
          <cell r="BB35" t="str">
            <v/>
          </cell>
          <cell r="BC35"/>
          <cell r="BD35" t="str">
            <v/>
          </cell>
          <cell r="BE35"/>
          <cell r="BF35" t="str">
            <v/>
          </cell>
          <cell r="BG35"/>
          <cell r="BH35" t="str">
            <v/>
          </cell>
          <cell r="BI35"/>
          <cell r="BJ35" t="str">
            <v/>
          </cell>
          <cell r="BK35"/>
          <cell r="BL35" t="str">
            <v/>
          </cell>
          <cell r="BM35"/>
          <cell r="BN35" t="str">
            <v/>
          </cell>
          <cell r="BO35"/>
          <cell r="BP35" t="str">
            <v/>
          </cell>
          <cell r="BQ35"/>
          <cell r="BR35" t="str">
            <v/>
          </cell>
          <cell r="BS35"/>
          <cell r="BT35" t="str">
            <v/>
          </cell>
          <cell r="BU35"/>
          <cell r="BV35" t="str">
            <v/>
          </cell>
          <cell r="BW35">
            <v>29</v>
          </cell>
          <cell r="BX35">
            <v>107.19259259259259</v>
          </cell>
        </row>
        <row r="36">
          <cell r="B36">
            <v>2678</v>
          </cell>
          <cell r="C36" t="str">
            <v>Flaked Salmon Salad</v>
          </cell>
          <cell r="D36" t="str">
            <v>Tubbed Salad</v>
          </cell>
          <cell r="E36"/>
          <cell r="F36" t="str">
            <v/>
          </cell>
          <cell r="G36"/>
          <cell r="H36" t="str">
            <v/>
          </cell>
          <cell r="I36">
            <v>6</v>
          </cell>
          <cell r="J36">
            <v>22.177777777777777</v>
          </cell>
          <cell r="K36">
            <v>5</v>
          </cell>
          <cell r="L36">
            <v>18.481481481481481</v>
          </cell>
          <cell r="M36">
            <v>4</v>
          </cell>
          <cell r="N36">
            <v>14.785185185185185</v>
          </cell>
          <cell r="O36"/>
          <cell r="P36" t="str">
            <v/>
          </cell>
          <cell r="Q36"/>
          <cell r="R36" t="str">
            <v/>
          </cell>
          <cell r="S36"/>
          <cell r="T36" t="str">
            <v/>
          </cell>
          <cell r="U36"/>
          <cell r="V36" t="str">
            <v/>
          </cell>
          <cell r="W36"/>
          <cell r="X36" t="str">
            <v/>
          </cell>
          <cell r="Y36"/>
          <cell r="Z36" t="str">
            <v/>
          </cell>
          <cell r="AA36"/>
          <cell r="AB36" t="str">
            <v/>
          </cell>
          <cell r="AC36"/>
          <cell r="AD36" t="str">
            <v/>
          </cell>
          <cell r="AE36"/>
          <cell r="AF36" t="str">
            <v/>
          </cell>
          <cell r="AG36"/>
          <cell r="AH36" t="str">
            <v/>
          </cell>
          <cell r="AI36"/>
          <cell r="AJ36" t="str">
            <v/>
          </cell>
          <cell r="AK36"/>
          <cell r="AL36" t="str">
            <v/>
          </cell>
          <cell r="AM36"/>
          <cell r="AN36" t="str">
            <v/>
          </cell>
          <cell r="AO36"/>
          <cell r="AP36" t="str">
            <v/>
          </cell>
          <cell r="AQ36"/>
          <cell r="AR36" t="str">
            <v/>
          </cell>
          <cell r="AS36"/>
          <cell r="AT36" t="str">
            <v/>
          </cell>
          <cell r="AU36"/>
          <cell r="AV36" t="str">
            <v/>
          </cell>
          <cell r="AW36"/>
          <cell r="AX36" t="str">
            <v/>
          </cell>
          <cell r="AY36"/>
          <cell r="AZ36" t="str">
            <v/>
          </cell>
          <cell r="BA36"/>
          <cell r="BB36" t="str">
            <v/>
          </cell>
          <cell r="BC36"/>
          <cell r="BD36" t="str">
            <v/>
          </cell>
          <cell r="BE36"/>
          <cell r="BF36" t="str">
            <v/>
          </cell>
          <cell r="BG36"/>
          <cell r="BH36" t="str">
            <v/>
          </cell>
          <cell r="BI36"/>
          <cell r="BJ36" t="str">
            <v/>
          </cell>
          <cell r="BK36"/>
          <cell r="BL36" t="str">
            <v/>
          </cell>
          <cell r="BM36"/>
          <cell r="BN36" t="str">
            <v/>
          </cell>
          <cell r="BO36"/>
          <cell r="BP36" t="str">
            <v/>
          </cell>
          <cell r="BQ36"/>
          <cell r="BR36" t="str">
            <v/>
          </cell>
          <cell r="BS36"/>
          <cell r="BT36" t="str">
            <v/>
          </cell>
          <cell r="BU36"/>
          <cell r="BV36" t="str">
            <v/>
          </cell>
          <cell r="BW36">
            <v>15</v>
          </cell>
          <cell r="BX36">
            <v>55.444444444444443</v>
          </cell>
        </row>
        <row r="37">
          <cell r="B37">
            <v>2679</v>
          </cell>
          <cell r="C37" t="str">
            <v>Cucumber Salad</v>
          </cell>
          <cell r="D37" t="str">
            <v>Salad</v>
          </cell>
          <cell r="E37"/>
          <cell r="F37" t="str">
            <v/>
          </cell>
          <cell r="G37"/>
          <cell r="H37" t="str">
            <v/>
          </cell>
          <cell r="I37"/>
          <cell r="J37" t="str">
            <v/>
          </cell>
          <cell r="K37"/>
          <cell r="L37" t="str">
            <v/>
          </cell>
          <cell r="M37"/>
          <cell r="N37" t="str">
            <v/>
          </cell>
          <cell r="O37"/>
          <cell r="P37" t="str">
            <v/>
          </cell>
          <cell r="Q37"/>
          <cell r="R37" t="str">
            <v/>
          </cell>
          <cell r="S37"/>
          <cell r="T37" t="str">
            <v/>
          </cell>
          <cell r="U37"/>
          <cell r="V37" t="str">
            <v/>
          </cell>
          <cell r="W37"/>
          <cell r="X37" t="str">
            <v/>
          </cell>
          <cell r="Y37"/>
          <cell r="Z37" t="str">
            <v/>
          </cell>
          <cell r="AA37"/>
          <cell r="AB37" t="str">
            <v/>
          </cell>
          <cell r="AC37"/>
          <cell r="AD37" t="str">
            <v/>
          </cell>
          <cell r="AE37"/>
          <cell r="AF37" t="str">
            <v/>
          </cell>
          <cell r="AG37"/>
          <cell r="AH37" t="str">
            <v/>
          </cell>
          <cell r="AI37"/>
          <cell r="AJ37" t="str">
            <v/>
          </cell>
          <cell r="AK37"/>
          <cell r="AL37" t="str">
            <v/>
          </cell>
          <cell r="AM37"/>
          <cell r="AN37" t="str">
            <v/>
          </cell>
          <cell r="AO37"/>
          <cell r="AP37" t="str">
            <v/>
          </cell>
          <cell r="AQ37"/>
          <cell r="AR37" t="str">
            <v/>
          </cell>
          <cell r="AS37"/>
          <cell r="AT37" t="str">
            <v/>
          </cell>
          <cell r="AU37"/>
          <cell r="AV37" t="str">
            <v/>
          </cell>
          <cell r="AW37"/>
          <cell r="AX37" t="str">
            <v/>
          </cell>
          <cell r="AY37"/>
          <cell r="AZ37" t="str">
            <v/>
          </cell>
          <cell r="BA37"/>
          <cell r="BB37" t="str">
            <v/>
          </cell>
          <cell r="BC37"/>
          <cell r="BD37" t="str">
            <v/>
          </cell>
          <cell r="BE37"/>
          <cell r="BF37" t="str">
            <v/>
          </cell>
          <cell r="BG37"/>
          <cell r="BH37" t="str">
            <v/>
          </cell>
          <cell r="BI37"/>
          <cell r="BJ37" t="str">
            <v/>
          </cell>
          <cell r="BK37"/>
          <cell r="BL37" t="str">
            <v/>
          </cell>
          <cell r="BM37"/>
          <cell r="BN37" t="str">
            <v/>
          </cell>
          <cell r="BO37"/>
          <cell r="BP37" t="str">
            <v/>
          </cell>
          <cell r="BQ37"/>
          <cell r="BR37" t="str">
            <v/>
          </cell>
          <cell r="BS37"/>
          <cell r="BT37" t="str">
            <v/>
          </cell>
          <cell r="BU37"/>
          <cell r="BV37" t="str">
            <v/>
          </cell>
          <cell r="BW37">
            <v>0</v>
          </cell>
          <cell r="BX37">
            <v>0</v>
          </cell>
        </row>
        <row r="38">
          <cell r="B38">
            <v>2696</v>
          </cell>
          <cell r="C38" t="str">
            <v>Grilled Chicken Salad</v>
          </cell>
          <cell r="D38" t="str">
            <v>Tubbed Salad</v>
          </cell>
          <cell r="E38"/>
          <cell r="F38" t="str">
            <v/>
          </cell>
          <cell r="G38"/>
          <cell r="H38" t="str">
            <v/>
          </cell>
          <cell r="I38">
            <v>9</v>
          </cell>
          <cell r="J38">
            <v>33.266666666666666</v>
          </cell>
          <cell r="K38">
            <v>8</v>
          </cell>
          <cell r="L38">
            <v>29.57037037037037</v>
          </cell>
          <cell r="M38">
            <v>8</v>
          </cell>
          <cell r="N38">
            <v>29.57037037037037</v>
          </cell>
          <cell r="O38"/>
          <cell r="P38" t="str">
            <v/>
          </cell>
          <cell r="Q38"/>
          <cell r="R38" t="str">
            <v/>
          </cell>
          <cell r="S38"/>
          <cell r="T38" t="str">
            <v/>
          </cell>
          <cell r="U38"/>
          <cell r="V38" t="str">
            <v/>
          </cell>
          <cell r="W38"/>
          <cell r="X38" t="str">
            <v/>
          </cell>
          <cell r="Y38"/>
          <cell r="Z38" t="str">
            <v/>
          </cell>
          <cell r="AA38"/>
          <cell r="AB38" t="str">
            <v/>
          </cell>
          <cell r="AC38"/>
          <cell r="AD38" t="str">
            <v/>
          </cell>
          <cell r="AE38"/>
          <cell r="AF38" t="str">
            <v/>
          </cell>
          <cell r="AG38"/>
          <cell r="AH38" t="str">
            <v/>
          </cell>
          <cell r="AI38"/>
          <cell r="AJ38" t="str">
            <v/>
          </cell>
          <cell r="AK38"/>
          <cell r="AL38" t="str">
            <v/>
          </cell>
          <cell r="AM38"/>
          <cell r="AN38" t="str">
            <v/>
          </cell>
          <cell r="AO38"/>
          <cell r="AP38" t="str">
            <v/>
          </cell>
          <cell r="AQ38"/>
          <cell r="AR38" t="str">
            <v/>
          </cell>
          <cell r="AS38"/>
          <cell r="AT38" t="str">
            <v/>
          </cell>
          <cell r="AU38"/>
          <cell r="AV38" t="str">
            <v/>
          </cell>
          <cell r="AW38"/>
          <cell r="AX38" t="str">
            <v/>
          </cell>
          <cell r="AY38"/>
          <cell r="AZ38" t="str">
            <v/>
          </cell>
          <cell r="BA38"/>
          <cell r="BB38" t="str">
            <v/>
          </cell>
          <cell r="BC38"/>
          <cell r="BD38" t="str">
            <v/>
          </cell>
          <cell r="BE38"/>
          <cell r="BF38" t="str">
            <v/>
          </cell>
          <cell r="BG38"/>
          <cell r="BH38" t="str">
            <v/>
          </cell>
          <cell r="BI38"/>
          <cell r="BJ38" t="str">
            <v/>
          </cell>
          <cell r="BK38"/>
          <cell r="BL38" t="str">
            <v/>
          </cell>
          <cell r="BM38"/>
          <cell r="BN38" t="str">
            <v/>
          </cell>
          <cell r="BO38"/>
          <cell r="BP38" t="str">
            <v/>
          </cell>
          <cell r="BQ38"/>
          <cell r="BR38" t="str">
            <v/>
          </cell>
          <cell r="BS38"/>
          <cell r="BT38" t="str">
            <v/>
          </cell>
          <cell r="BU38"/>
          <cell r="BV38" t="str">
            <v/>
          </cell>
          <cell r="BW38">
            <v>25</v>
          </cell>
          <cell r="BX38">
            <v>92.407407407407405</v>
          </cell>
        </row>
        <row r="39">
          <cell r="B39">
            <v>2851</v>
          </cell>
          <cell r="C39" t="str">
            <v>Potato Latke 2'S</v>
          </cell>
          <cell r="D39" t="str">
            <v>Side</v>
          </cell>
          <cell r="E39">
            <v>7</v>
          </cell>
          <cell r="F39">
            <v>10.318518518518516</v>
          </cell>
          <cell r="G39"/>
          <cell r="H39" t="str">
            <v/>
          </cell>
          <cell r="I39"/>
          <cell r="J39" t="str">
            <v/>
          </cell>
          <cell r="K39"/>
          <cell r="L39" t="str">
            <v/>
          </cell>
          <cell r="M39"/>
          <cell r="N39" t="str">
            <v/>
          </cell>
          <cell r="O39"/>
          <cell r="P39" t="str">
            <v/>
          </cell>
          <cell r="Q39"/>
          <cell r="R39" t="str">
            <v/>
          </cell>
          <cell r="S39"/>
          <cell r="T39" t="str">
            <v/>
          </cell>
          <cell r="U39"/>
          <cell r="V39" t="str">
            <v/>
          </cell>
          <cell r="W39"/>
          <cell r="X39" t="str">
            <v/>
          </cell>
          <cell r="Y39"/>
          <cell r="Z39" t="str">
            <v/>
          </cell>
          <cell r="AA39"/>
          <cell r="AB39" t="str">
            <v/>
          </cell>
          <cell r="AC39"/>
          <cell r="AD39" t="str">
            <v/>
          </cell>
          <cell r="AE39"/>
          <cell r="AF39" t="str">
            <v/>
          </cell>
          <cell r="AG39"/>
          <cell r="AH39" t="str">
            <v/>
          </cell>
          <cell r="AI39"/>
          <cell r="AJ39" t="str">
            <v/>
          </cell>
          <cell r="AK39"/>
          <cell r="AL39" t="str">
            <v/>
          </cell>
          <cell r="AM39"/>
          <cell r="AN39" t="str">
            <v/>
          </cell>
          <cell r="AO39"/>
          <cell r="AP39" t="str">
            <v/>
          </cell>
          <cell r="AQ39"/>
          <cell r="AR39" t="str">
            <v/>
          </cell>
          <cell r="AS39"/>
          <cell r="AT39" t="str">
            <v/>
          </cell>
          <cell r="AU39"/>
          <cell r="AV39" t="str">
            <v/>
          </cell>
          <cell r="AW39"/>
          <cell r="AX39" t="str">
            <v/>
          </cell>
          <cell r="AY39"/>
          <cell r="AZ39" t="str">
            <v/>
          </cell>
          <cell r="BA39"/>
          <cell r="BB39" t="str">
            <v/>
          </cell>
          <cell r="BC39"/>
          <cell r="BD39" t="str">
            <v/>
          </cell>
          <cell r="BE39"/>
          <cell r="BF39" t="str">
            <v/>
          </cell>
          <cell r="BG39"/>
          <cell r="BH39" t="str">
            <v/>
          </cell>
          <cell r="BI39"/>
          <cell r="BJ39" t="str">
            <v/>
          </cell>
          <cell r="BK39"/>
          <cell r="BL39" t="str">
            <v/>
          </cell>
          <cell r="BM39"/>
          <cell r="BN39" t="str">
            <v/>
          </cell>
          <cell r="BO39"/>
          <cell r="BP39" t="str">
            <v/>
          </cell>
          <cell r="BQ39"/>
          <cell r="BR39" t="str">
            <v/>
          </cell>
          <cell r="BS39"/>
          <cell r="BT39" t="str">
            <v/>
          </cell>
          <cell r="BU39"/>
          <cell r="BV39" t="str">
            <v/>
          </cell>
          <cell r="BW39">
            <v>7</v>
          </cell>
          <cell r="BX39">
            <v>10.318518518518516</v>
          </cell>
        </row>
        <row r="40">
          <cell r="B40">
            <v>2929</v>
          </cell>
          <cell r="C40" t="str">
            <v>Roasted Sweet Potato</v>
          </cell>
          <cell r="D40" t="str">
            <v>Meal</v>
          </cell>
          <cell r="E40">
            <v>5</v>
          </cell>
          <cell r="F40">
            <v>14.777777777777779</v>
          </cell>
          <cell r="G40">
            <v>2</v>
          </cell>
          <cell r="H40">
            <v>5.9111111111111114</v>
          </cell>
          <cell r="I40">
            <v>2</v>
          </cell>
          <cell r="J40">
            <v>5.9111111111111114</v>
          </cell>
          <cell r="K40"/>
          <cell r="L40" t="str">
            <v/>
          </cell>
          <cell r="M40"/>
          <cell r="N40" t="str">
            <v/>
          </cell>
          <cell r="O40">
            <v>4</v>
          </cell>
          <cell r="P40">
            <v>11.822222222222223</v>
          </cell>
          <cell r="Q40"/>
          <cell r="R40" t="str">
            <v/>
          </cell>
          <cell r="S40"/>
          <cell r="T40" t="str">
            <v/>
          </cell>
          <cell r="U40"/>
          <cell r="V40" t="str">
            <v/>
          </cell>
          <cell r="W40"/>
          <cell r="X40" t="str">
            <v/>
          </cell>
          <cell r="Y40"/>
          <cell r="Z40" t="str">
            <v/>
          </cell>
          <cell r="AA40"/>
          <cell r="AB40" t="str">
            <v/>
          </cell>
          <cell r="AC40"/>
          <cell r="AD40" t="str">
            <v/>
          </cell>
          <cell r="AE40"/>
          <cell r="AF40" t="str">
            <v/>
          </cell>
          <cell r="AG40"/>
          <cell r="AH40" t="str">
            <v/>
          </cell>
          <cell r="AI40"/>
          <cell r="AJ40" t="str">
            <v/>
          </cell>
          <cell r="AK40"/>
          <cell r="AL40" t="str">
            <v/>
          </cell>
          <cell r="AM40"/>
          <cell r="AN40" t="str">
            <v/>
          </cell>
          <cell r="AO40"/>
          <cell r="AP40" t="str">
            <v/>
          </cell>
          <cell r="AQ40"/>
          <cell r="AR40" t="str">
            <v/>
          </cell>
          <cell r="AS40"/>
          <cell r="AT40" t="str">
            <v/>
          </cell>
          <cell r="AU40"/>
          <cell r="AV40" t="str">
            <v/>
          </cell>
          <cell r="AW40"/>
          <cell r="AX40" t="str">
            <v/>
          </cell>
          <cell r="AY40"/>
          <cell r="AZ40" t="str">
            <v/>
          </cell>
          <cell r="BA40"/>
          <cell r="BB40" t="str">
            <v/>
          </cell>
          <cell r="BC40"/>
          <cell r="BD40" t="str">
            <v/>
          </cell>
          <cell r="BE40"/>
          <cell r="BF40" t="str">
            <v/>
          </cell>
          <cell r="BG40"/>
          <cell r="BH40" t="str">
            <v/>
          </cell>
          <cell r="BI40"/>
          <cell r="BJ40" t="str">
            <v/>
          </cell>
          <cell r="BK40"/>
          <cell r="BL40" t="str">
            <v/>
          </cell>
          <cell r="BM40"/>
          <cell r="BN40" t="str">
            <v/>
          </cell>
          <cell r="BO40"/>
          <cell r="BP40" t="str">
            <v/>
          </cell>
          <cell r="BQ40"/>
          <cell r="BR40" t="str">
            <v/>
          </cell>
          <cell r="BS40"/>
          <cell r="BT40" t="str">
            <v/>
          </cell>
          <cell r="BU40"/>
          <cell r="BV40" t="str">
            <v/>
          </cell>
          <cell r="BW40">
            <v>13</v>
          </cell>
          <cell r="BX40">
            <v>38.422222222222224</v>
          </cell>
        </row>
        <row r="41">
          <cell r="B41">
            <v>3011</v>
          </cell>
          <cell r="C41" t="str">
            <v>Flaked Salmon Sandwich</v>
          </cell>
          <cell r="D41" t="str">
            <v>Sandwich</v>
          </cell>
          <cell r="E41"/>
          <cell r="F41" t="str">
            <v/>
          </cell>
          <cell r="G41"/>
          <cell r="H41" t="str">
            <v/>
          </cell>
          <cell r="I41"/>
          <cell r="J41" t="str">
            <v/>
          </cell>
          <cell r="K41"/>
          <cell r="L41" t="str">
            <v/>
          </cell>
          <cell r="M41"/>
          <cell r="N41" t="str">
            <v/>
          </cell>
          <cell r="O41"/>
          <cell r="P41" t="str">
            <v/>
          </cell>
          <cell r="Q41"/>
          <cell r="R41" t="str">
            <v/>
          </cell>
          <cell r="S41"/>
          <cell r="T41" t="str">
            <v/>
          </cell>
          <cell r="U41"/>
          <cell r="V41" t="str">
            <v/>
          </cell>
          <cell r="W41"/>
          <cell r="X41" t="str">
            <v/>
          </cell>
          <cell r="Y41"/>
          <cell r="Z41" t="str">
            <v/>
          </cell>
          <cell r="AA41"/>
          <cell r="AB41" t="str">
            <v/>
          </cell>
          <cell r="AC41"/>
          <cell r="AD41" t="str">
            <v/>
          </cell>
          <cell r="AE41"/>
          <cell r="AF41" t="str">
            <v/>
          </cell>
          <cell r="AG41"/>
          <cell r="AH41" t="str">
            <v/>
          </cell>
          <cell r="AI41"/>
          <cell r="AJ41" t="str">
            <v/>
          </cell>
          <cell r="AK41"/>
          <cell r="AL41" t="str">
            <v/>
          </cell>
          <cell r="AM41"/>
          <cell r="AN41" t="str">
            <v/>
          </cell>
          <cell r="AO41"/>
          <cell r="AP41" t="str">
            <v/>
          </cell>
          <cell r="AQ41"/>
          <cell r="AR41" t="str">
            <v/>
          </cell>
          <cell r="AS41"/>
          <cell r="AT41" t="str">
            <v/>
          </cell>
          <cell r="AU41"/>
          <cell r="AV41" t="str">
            <v/>
          </cell>
          <cell r="AW41"/>
          <cell r="AX41" t="str">
            <v/>
          </cell>
          <cell r="AY41"/>
          <cell r="AZ41" t="str">
            <v/>
          </cell>
          <cell r="BA41"/>
          <cell r="BB41" t="str">
            <v/>
          </cell>
          <cell r="BC41"/>
          <cell r="BD41" t="str">
            <v/>
          </cell>
          <cell r="BE41"/>
          <cell r="BF41" t="str">
            <v/>
          </cell>
          <cell r="BG41"/>
          <cell r="BH41" t="str">
            <v/>
          </cell>
          <cell r="BI41"/>
          <cell r="BJ41" t="str">
            <v/>
          </cell>
          <cell r="BK41"/>
          <cell r="BL41" t="str">
            <v/>
          </cell>
          <cell r="BM41"/>
          <cell r="BN41" t="str">
            <v/>
          </cell>
          <cell r="BO41"/>
          <cell r="BP41" t="str">
            <v/>
          </cell>
          <cell r="BQ41"/>
          <cell r="BR41" t="str">
            <v/>
          </cell>
          <cell r="BS41"/>
          <cell r="BT41" t="str">
            <v/>
          </cell>
          <cell r="BU41"/>
          <cell r="BV41" t="str">
            <v/>
          </cell>
          <cell r="BW41">
            <v>0</v>
          </cell>
          <cell r="BX41">
            <v>0</v>
          </cell>
        </row>
        <row r="42">
          <cell r="B42">
            <v>3032</v>
          </cell>
          <cell r="C42" t="str">
            <v>Tuna Salad</v>
          </cell>
          <cell r="D42" t="str">
            <v>Salad</v>
          </cell>
          <cell r="E42"/>
          <cell r="F42" t="str">
            <v/>
          </cell>
          <cell r="G42">
            <v>3</v>
          </cell>
          <cell r="H42">
            <v>5.5333333333333332</v>
          </cell>
          <cell r="I42">
            <v>3</v>
          </cell>
          <cell r="J42">
            <v>5.5333333333333332</v>
          </cell>
          <cell r="K42"/>
          <cell r="L42" t="str">
            <v/>
          </cell>
          <cell r="M42"/>
          <cell r="N42" t="str">
            <v/>
          </cell>
          <cell r="O42"/>
          <cell r="P42" t="str">
            <v/>
          </cell>
          <cell r="Q42"/>
          <cell r="R42" t="str">
            <v/>
          </cell>
          <cell r="S42"/>
          <cell r="T42" t="str">
            <v/>
          </cell>
          <cell r="U42"/>
          <cell r="V42" t="str">
            <v/>
          </cell>
          <cell r="W42"/>
          <cell r="X42" t="str">
            <v/>
          </cell>
          <cell r="Y42"/>
          <cell r="Z42" t="str">
            <v/>
          </cell>
          <cell r="AA42"/>
          <cell r="AB42" t="str">
            <v/>
          </cell>
          <cell r="AC42"/>
          <cell r="AD42" t="str">
            <v/>
          </cell>
          <cell r="AE42"/>
          <cell r="AF42" t="str">
            <v/>
          </cell>
          <cell r="AG42"/>
          <cell r="AH42" t="str">
            <v/>
          </cell>
          <cell r="AI42"/>
          <cell r="AJ42" t="str">
            <v/>
          </cell>
          <cell r="AK42"/>
          <cell r="AL42" t="str">
            <v/>
          </cell>
          <cell r="AM42"/>
          <cell r="AN42" t="str">
            <v/>
          </cell>
          <cell r="AO42"/>
          <cell r="AP42" t="str">
            <v/>
          </cell>
          <cell r="AQ42"/>
          <cell r="AR42" t="str">
            <v/>
          </cell>
          <cell r="AS42"/>
          <cell r="AT42" t="str">
            <v/>
          </cell>
          <cell r="AU42"/>
          <cell r="AV42" t="str">
            <v/>
          </cell>
          <cell r="AW42"/>
          <cell r="AX42" t="str">
            <v/>
          </cell>
          <cell r="AY42"/>
          <cell r="AZ42" t="str">
            <v/>
          </cell>
          <cell r="BA42"/>
          <cell r="BB42" t="str">
            <v/>
          </cell>
          <cell r="BC42"/>
          <cell r="BD42" t="str">
            <v/>
          </cell>
          <cell r="BE42"/>
          <cell r="BF42" t="str">
            <v/>
          </cell>
          <cell r="BG42"/>
          <cell r="BH42" t="str">
            <v/>
          </cell>
          <cell r="BI42"/>
          <cell r="BJ42" t="str">
            <v/>
          </cell>
          <cell r="BK42"/>
          <cell r="BL42" t="str">
            <v/>
          </cell>
          <cell r="BM42"/>
          <cell r="BN42" t="str">
            <v/>
          </cell>
          <cell r="BO42"/>
          <cell r="BP42" t="str">
            <v/>
          </cell>
          <cell r="BQ42"/>
          <cell r="BR42" t="str">
            <v/>
          </cell>
          <cell r="BS42"/>
          <cell r="BT42" t="str">
            <v/>
          </cell>
          <cell r="BU42"/>
          <cell r="BV42" t="str">
            <v/>
          </cell>
          <cell r="BW42">
            <v>6</v>
          </cell>
          <cell r="BX42">
            <v>11.066666666666666</v>
          </cell>
        </row>
        <row r="43">
          <cell r="B43">
            <v>3040</v>
          </cell>
          <cell r="C43" t="str">
            <v>5 Poached Fish Balls</v>
          </cell>
          <cell r="D43" t="str">
            <v>Fish</v>
          </cell>
          <cell r="E43">
            <v>5</v>
          </cell>
          <cell r="F43">
            <v>18.481481481481481</v>
          </cell>
          <cell r="G43">
            <v>7</v>
          </cell>
          <cell r="H43">
            <v>25.874074074074073</v>
          </cell>
          <cell r="I43">
            <v>2</v>
          </cell>
          <cell r="J43">
            <v>7.3925925925925924</v>
          </cell>
          <cell r="K43"/>
          <cell r="L43" t="str">
            <v/>
          </cell>
          <cell r="M43"/>
          <cell r="N43" t="str">
            <v/>
          </cell>
          <cell r="O43">
            <v>3</v>
          </cell>
          <cell r="P43">
            <v>11.088888888888889</v>
          </cell>
          <cell r="Q43"/>
          <cell r="R43" t="str">
            <v/>
          </cell>
          <cell r="S43"/>
          <cell r="T43" t="str">
            <v/>
          </cell>
          <cell r="U43"/>
          <cell r="V43" t="str">
            <v/>
          </cell>
          <cell r="W43"/>
          <cell r="X43" t="str">
            <v/>
          </cell>
          <cell r="Y43"/>
          <cell r="Z43" t="str">
            <v/>
          </cell>
          <cell r="AA43"/>
          <cell r="AB43" t="str">
            <v/>
          </cell>
          <cell r="AC43"/>
          <cell r="AD43" t="str">
            <v/>
          </cell>
          <cell r="AE43"/>
          <cell r="AF43" t="str">
            <v/>
          </cell>
          <cell r="AG43"/>
          <cell r="AH43" t="str">
            <v/>
          </cell>
          <cell r="AI43"/>
          <cell r="AJ43" t="str">
            <v/>
          </cell>
          <cell r="AK43"/>
          <cell r="AL43" t="str">
            <v/>
          </cell>
          <cell r="AM43"/>
          <cell r="AN43" t="str">
            <v/>
          </cell>
          <cell r="AO43"/>
          <cell r="AP43" t="str">
            <v/>
          </cell>
          <cell r="AQ43"/>
          <cell r="AR43" t="str">
            <v/>
          </cell>
          <cell r="AS43"/>
          <cell r="AT43" t="str">
            <v/>
          </cell>
          <cell r="AU43"/>
          <cell r="AV43" t="str">
            <v/>
          </cell>
          <cell r="AW43"/>
          <cell r="AX43" t="str">
            <v/>
          </cell>
          <cell r="AY43"/>
          <cell r="AZ43" t="str">
            <v/>
          </cell>
          <cell r="BA43"/>
          <cell r="BB43" t="str">
            <v/>
          </cell>
          <cell r="BC43"/>
          <cell r="BD43" t="str">
            <v/>
          </cell>
          <cell r="BE43"/>
          <cell r="BF43" t="str">
            <v/>
          </cell>
          <cell r="BG43"/>
          <cell r="BH43" t="str">
            <v/>
          </cell>
          <cell r="BI43"/>
          <cell r="BJ43" t="str">
            <v/>
          </cell>
          <cell r="BK43"/>
          <cell r="BL43" t="str">
            <v/>
          </cell>
          <cell r="BM43"/>
          <cell r="BN43" t="str">
            <v/>
          </cell>
          <cell r="BO43"/>
          <cell r="BP43" t="str">
            <v/>
          </cell>
          <cell r="BQ43"/>
          <cell r="BR43" t="str">
            <v/>
          </cell>
          <cell r="BS43"/>
          <cell r="BT43" t="str">
            <v/>
          </cell>
          <cell r="BU43"/>
          <cell r="BV43" t="str">
            <v/>
          </cell>
          <cell r="BW43">
            <v>17</v>
          </cell>
          <cell r="BX43">
            <v>62.837037037037035</v>
          </cell>
        </row>
        <row r="44">
          <cell r="B44">
            <v>3042</v>
          </cell>
          <cell r="C44" t="str">
            <v>Veg Minesrtrone Soup</v>
          </cell>
          <cell r="D44" t="str">
            <v>Soup</v>
          </cell>
          <cell r="E44">
            <v>4</v>
          </cell>
          <cell r="F44">
            <v>7.0814814814814815</v>
          </cell>
          <cell r="G44"/>
          <cell r="H44" t="str">
            <v/>
          </cell>
          <cell r="I44">
            <v>5</v>
          </cell>
          <cell r="J44">
            <v>8.8518518518518512</v>
          </cell>
          <cell r="K44"/>
          <cell r="L44" t="str">
            <v/>
          </cell>
          <cell r="M44"/>
          <cell r="N44" t="str">
            <v/>
          </cell>
          <cell r="O44"/>
          <cell r="P44" t="str">
            <v/>
          </cell>
          <cell r="Q44"/>
          <cell r="R44" t="str">
            <v/>
          </cell>
          <cell r="S44"/>
          <cell r="T44" t="str">
            <v/>
          </cell>
          <cell r="U44"/>
          <cell r="V44" t="str">
            <v/>
          </cell>
          <cell r="W44"/>
          <cell r="X44" t="str">
            <v/>
          </cell>
          <cell r="Y44"/>
          <cell r="Z44" t="str">
            <v/>
          </cell>
          <cell r="AA44"/>
          <cell r="AB44" t="str">
            <v/>
          </cell>
          <cell r="AC44"/>
          <cell r="AD44" t="str">
            <v/>
          </cell>
          <cell r="AE44"/>
          <cell r="AF44" t="str">
            <v/>
          </cell>
          <cell r="AG44"/>
          <cell r="AH44" t="str">
            <v/>
          </cell>
          <cell r="AI44"/>
          <cell r="AJ44" t="str">
            <v/>
          </cell>
          <cell r="AK44"/>
          <cell r="AL44" t="str">
            <v/>
          </cell>
          <cell r="AM44"/>
          <cell r="AN44" t="str">
            <v/>
          </cell>
          <cell r="AO44"/>
          <cell r="AP44" t="str">
            <v/>
          </cell>
          <cell r="AQ44"/>
          <cell r="AR44" t="str">
            <v/>
          </cell>
          <cell r="AS44"/>
          <cell r="AT44" t="str">
            <v/>
          </cell>
          <cell r="AU44"/>
          <cell r="AV44" t="str">
            <v/>
          </cell>
          <cell r="AW44"/>
          <cell r="AX44" t="str">
            <v/>
          </cell>
          <cell r="AY44"/>
          <cell r="AZ44" t="str">
            <v/>
          </cell>
          <cell r="BA44"/>
          <cell r="BB44" t="str">
            <v/>
          </cell>
          <cell r="BC44"/>
          <cell r="BD44" t="str">
            <v/>
          </cell>
          <cell r="BE44"/>
          <cell r="BF44" t="str">
            <v/>
          </cell>
          <cell r="BG44"/>
          <cell r="BH44" t="str">
            <v/>
          </cell>
          <cell r="BI44"/>
          <cell r="BJ44" t="str">
            <v/>
          </cell>
          <cell r="BK44"/>
          <cell r="BL44" t="str">
            <v/>
          </cell>
          <cell r="BM44"/>
          <cell r="BN44" t="str">
            <v/>
          </cell>
          <cell r="BO44"/>
          <cell r="BP44" t="str">
            <v/>
          </cell>
          <cell r="BQ44"/>
          <cell r="BR44" t="str">
            <v/>
          </cell>
          <cell r="BS44"/>
          <cell r="BT44" t="str">
            <v/>
          </cell>
          <cell r="BU44"/>
          <cell r="BV44" t="str">
            <v/>
          </cell>
          <cell r="BW44">
            <v>9</v>
          </cell>
          <cell r="BX44">
            <v>15.933333333333334</v>
          </cell>
        </row>
        <row r="45">
          <cell r="B45">
            <v>3043</v>
          </cell>
          <cell r="C45" t="str">
            <v>Classic Veg Soup</v>
          </cell>
          <cell r="D45" t="str">
            <v>Soup</v>
          </cell>
          <cell r="E45">
            <v>5</v>
          </cell>
          <cell r="F45">
            <v>8.8518518518518512</v>
          </cell>
          <cell r="G45"/>
          <cell r="H45" t="str">
            <v/>
          </cell>
          <cell r="I45">
            <v>11</v>
          </cell>
          <cell r="J45">
            <v>19.474074074074075</v>
          </cell>
          <cell r="K45">
            <v>13</v>
          </cell>
          <cell r="L45">
            <v>23.014814814814816</v>
          </cell>
          <cell r="M45">
            <v>11</v>
          </cell>
          <cell r="N45">
            <v>19.474074074074075</v>
          </cell>
          <cell r="O45"/>
          <cell r="P45" t="str">
            <v/>
          </cell>
          <cell r="Q45"/>
          <cell r="R45" t="str">
            <v/>
          </cell>
          <cell r="S45"/>
          <cell r="T45" t="str">
            <v/>
          </cell>
          <cell r="U45"/>
          <cell r="V45" t="str">
            <v/>
          </cell>
          <cell r="W45"/>
          <cell r="X45" t="str">
            <v/>
          </cell>
          <cell r="Y45"/>
          <cell r="Z45" t="str">
            <v/>
          </cell>
          <cell r="AA45"/>
          <cell r="AB45" t="str">
            <v/>
          </cell>
          <cell r="AC45"/>
          <cell r="AD45" t="str">
            <v/>
          </cell>
          <cell r="AE45"/>
          <cell r="AF45" t="str">
            <v/>
          </cell>
          <cell r="AG45"/>
          <cell r="AH45" t="str">
            <v/>
          </cell>
          <cell r="AI45"/>
          <cell r="AJ45" t="str">
            <v/>
          </cell>
          <cell r="AK45"/>
          <cell r="AL45" t="str">
            <v/>
          </cell>
          <cell r="AM45"/>
          <cell r="AN45" t="str">
            <v/>
          </cell>
          <cell r="AO45"/>
          <cell r="AP45" t="str">
            <v/>
          </cell>
          <cell r="AQ45"/>
          <cell r="AR45" t="str">
            <v/>
          </cell>
          <cell r="AS45"/>
          <cell r="AT45" t="str">
            <v/>
          </cell>
          <cell r="AU45"/>
          <cell r="AV45" t="str">
            <v/>
          </cell>
          <cell r="AW45"/>
          <cell r="AX45" t="str">
            <v/>
          </cell>
          <cell r="AY45"/>
          <cell r="AZ45" t="str">
            <v/>
          </cell>
          <cell r="BA45"/>
          <cell r="BB45" t="str">
            <v/>
          </cell>
          <cell r="BC45"/>
          <cell r="BD45" t="str">
            <v/>
          </cell>
          <cell r="BE45"/>
          <cell r="BF45" t="str">
            <v/>
          </cell>
          <cell r="BG45"/>
          <cell r="BH45" t="str">
            <v/>
          </cell>
          <cell r="BI45"/>
          <cell r="BJ45" t="str">
            <v/>
          </cell>
          <cell r="BK45"/>
          <cell r="BL45" t="str">
            <v/>
          </cell>
          <cell r="BM45"/>
          <cell r="BN45" t="str">
            <v/>
          </cell>
          <cell r="BO45"/>
          <cell r="BP45" t="str">
            <v/>
          </cell>
          <cell r="BQ45"/>
          <cell r="BR45" t="str">
            <v/>
          </cell>
          <cell r="BS45"/>
          <cell r="BT45" t="str">
            <v/>
          </cell>
          <cell r="BU45"/>
          <cell r="BV45" t="str">
            <v/>
          </cell>
          <cell r="BW45">
            <v>40</v>
          </cell>
          <cell r="BX45">
            <v>70.81481481481481</v>
          </cell>
        </row>
        <row r="46">
          <cell r="B46">
            <v>3081</v>
          </cell>
          <cell r="C46" t="str">
            <v>Classic Tomato Soup</v>
          </cell>
          <cell r="D46" t="str">
            <v>Soup</v>
          </cell>
          <cell r="E46">
            <v>5</v>
          </cell>
          <cell r="F46">
            <v>8.8518518518518512</v>
          </cell>
          <cell r="G46"/>
          <cell r="H46" t="str">
            <v/>
          </cell>
          <cell r="I46">
            <v>13</v>
          </cell>
          <cell r="J46">
            <v>23.014814814814816</v>
          </cell>
          <cell r="K46">
            <v>2</v>
          </cell>
          <cell r="L46">
            <v>3.5407407407407407</v>
          </cell>
          <cell r="M46"/>
          <cell r="N46" t="str">
            <v/>
          </cell>
          <cell r="O46"/>
          <cell r="P46" t="str">
            <v/>
          </cell>
          <cell r="Q46"/>
          <cell r="R46" t="str">
            <v/>
          </cell>
          <cell r="S46"/>
          <cell r="T46" t="str">
            <v/>
          </cell>
          <cell r="U46"/>
          <cell r="V46" t="str">
            <v/>
          </cell>
          <cell r="W46"/>
          <cell r="X46" t="str">
            <v/>
          </cell>
          <cell r="Y46"/>
          <cell r="Z46" t="str">
            <v/>
          </cell>
          <cell r="AA46"/>
          <cell r="AB46" t="str">
            <v/>
          </cell>
          <cell r="AC46"/>
          <cell r="AD46" t="str">
            <v/>
          </cell>
          <cell r="AE46"/>
          <cell r="AF46" t="str">
            <v/>
          </cell>
          <cell r="AG46"/>
          <cell r="AH46" t="str">
            <v/>
          </cell>
          <cell r="AI46"/>
          <cell r="AJ46" t="str">
            <v/>
          </cell>
          <cell r="AK46"/>
          <cell r="AL46" t="str">
            <v/>
          </cell>
          <cell r="AM46"/>
          <cell r="AN46" t="str">
            <v/>
          </cell>
          <cell r="AO46"/>
          <cell r="AP46" t="str">
            <v/>
          </cell>
          <cell r="AQ46"/>
          <cell r="AR46" t="str">
            <v/>
          </cell>
          <cell r="AS46"/>
          <cell r="AT46" t="str">
            <v/>
          </cell>
          <cell r="AU46"/>
          <cell r="AV46" t="str">
            <v/>
          </cell>
          <cell r="AW46"/>
          <cell r="AX46" t="str">
            <v/>
          </cell>
          <cell r="AY46"/>
          <cell r="AZ46" t="str">
            <v/>
          </cell>
          <cell r="BA46"/>
          <cell r="BB46" t="str">
            <v/>
          </cell>
          <cell r="BC46"/>
          <cell r="BD46" t="str">
            <v/>
          </cell>
          <cell r="BE46"/>
          <cell r="BF46" t="str">
            <v/>
          </cell>
          <cell r="BG46"/>
          <cell r="BH46" t="str">
            <v/>
          </cell>
          <cell r="BI46"/>
          <cell r="BJ46" t="str">
            <v/>
          </cell>
          <cell r="BK46"/>
          <cell r="BL46" t="str">
            <v/>
          </cell>
          <cell r="BM46"/>
          <cell r="BN46" t="str">
            <v/>
          </cell>
          <cell r="BO46"/>
          <cell r="BP46" t="str">
            <v/>
          </cell>
          <cell r="BQ46"/>
          <cell r="BR46" t="str">
            <v/>
          </cell>
          <cell r="BS46"/>
          <cell r="BT46" t="str">
            <v/>
          </cell>
          <cell r="BU46"/>
          <cell r="BV46" t="str">
            <v/>
          </cell>
          <cell r="BW46">
            <v>20</v>
          </cell>
          <cell r="BX46">
            <v>35.407407407407405</v>
          </cell>
        </row>
        <row r="47">
          <cell r="B47">
            <v>3091</v>
          </cell>
          <cell r="C47" t="str">
            <v>Tuna Dip</v>
          </cell>
          <cell r="D47" t="str">
            <v>Salad</v>
          </cell>
          <cell r="E47"/>
          <cell r="F47" t="str">
            <v/>
          </cell>
          <cell r="G47">
            <v>1</v>
          </cell>
          <cell r="H47">
            <v>1.8444444444444446</v>
          </cell>
          <cell r="I47">
            <v>1</v>
          </cell>
          <cell r="J47">
            <v>1.8444444444444446</v>
          </cell>
          <cell r="K47"/>
          <cell r="L47" t="str">
            <v/>
          </cell>
          <cell r="M47"/>
          <cell r="N47" t="str">
            <v/>
          </cell>
          <cell r="O47"/>
          <cell r="P47" t="str">
            <v/>
          </cell>
          <cell r="Q47"/>
          <cell r="R47" t="str">
            <v/>
          </cell>
          <cell r="S47"/>
          <cell r="T47" t="str">
            <v/>
          </cell>
          <cell r="U47"/>
          <cell r="V47" t="str">
            <v/>
          </cell>
          <cell r="W47"/>
          <cell r="X47" t="str">
            <v/>
          </cell>
          <cell r="Y47"/>
          <cell r="Z47" t="str">
            <v/>
          </cell>
          <cell r="AA47"/>
          <cell r="AB47" t="str">
            <v/>
          </cell>
          <cell r="AC47"/>
          <cell r="AD47" t="str">
            <v/>
          </cell>
          <cell r="AE47"/>
          <cell r="AF47" t="str">
            <v/>
          </cell>
          <cell r="AG47"/>
          <cell r="AH47" t="str">
            <v/>
          </cell>
          <cell r="AI47"/>
          <cell r="AJ47" t="str">
            <v/>
          </cell>
          <cell r="AK47"/>
          <cell r="AL47" t="str">
            <v/>
          </cell>
          <cell r="AM47"/>
          <cell r="AN47" t="str">
            <v/>
          </cell>
          <cell r="AO47"/>
          <cell r="AP47" t="str">
            <v/>
          </cell>
          <cell r="AQ47"/>
          <cell r="AR47" t="str">
            <v/>
          </cell>
          <cell r="AS47"/>
          <cell r="AT47" t="str">
            <v/>
          </cell>
          <cell r="AU47"/>
          <cell r="AV47" t="str">
            <v/>
          </cell>
          <cell r="AW47"/>
          <cell r="AX47" t="str">
            <v/>
          </cell>
          <cell r="AY47"/>
          <cell r="AZ47" t="str">
            <v/>
          </cell>
          <cell r="BA47"/>
          <cell r="BB47" t="str">
            <v/>
          </cell>
          <cell r="BC47"/>
          <cell r="BD47" t="str">
            <v/>
          </cell>
          <cell r="BE47"/>
          <cell r="BF47" t="str">
            <v/>
          </cell>
          <cell r="BG47"/>
          <cell r="BH47" t="str">
            <v/>
          </cell>
          <cell r="BI47"/>
          <cell r="BJ47" t="str">
            <v/>
          </cell>
          <cell r="BK47"/>
          <cell r="BL47" t="str">
            <v/>
          </cell>
          <cell r="BM47"/>
          <cell r="BN47" t="str">
            <v/>
          </cell>
          <cell r="BO47"/>
          <cell r="BP47" t="str">
            <v/>
          </cell>
          <cell r="BQ47"/>
          <cell r="BR47" t="str">
            <v/>
          </cell>
          <cell r="BS47"/>
          <cell r="BT47" t="str">
            <v/>
          </cell>
          <cell r="BU47"/>
          <cell r="BV47" t="str">
            <v/>
          </cell>
          <cell r="BW47">
            <v>2</v>
          </cell>
          <cell r="BX47">
            <v>3.6888888888888891</v>
          </cell>
        </row>
        <row r="48">
          <cell r="B48">
            <v>3094</v>
          </cell>
          <cell r="C48" t="str">
            <v>Marinated Green Olives</v>
          </cell>
          <cell r="D48" t="str">
            <v>Salad</v>
          </cell>
          <cell r="E48"/>
          <cell r="F48" t="str">
            <v/>
          </cell>
          <cell r="G48"/>
          <cell r="H48" t="str">
            <v/>
          </cell>
          <cell r="I48">
            <v>1</v>
          </cell>
          <cell r="J48">
            <v>1.9185185185185183</v>
          </cell>
          <cell r="K48"/>
          <cell r="L48" t="str">
            <v/>
          </cell>
          <cell r="M48"/>
          <cell r="N48" t="str">
            <v/>
          </cell>
          <cell r="O48"/>
          <cell r="P48" t="str">
            <v/>
          </cell>
          <cell r="Q48"/>
          <cell r="R48" t="str">
            <v/>
          </cell>
          <cell r="S48"/>
          <cell r="T48" t="str">
            <v/>
          </cell>
          <cell r="U48"/>
          <cell r="V48" t="str">
            <v/>
          </cell>
          <cell r="W48"/>
          <cell r="X48" t="str">
            <v/>
          </cell>
          <cell r="Y48"/>
          <cell r="Z48" t="str">
            <v/>
          </cell>
          <cell r="AA48"/>
          <cell r="AB48" t="str">
            <v/>
          </cell>
          <cell r="AC48"/>
          <cell r="AD48" t="str">
            <v/>
          </cell>
          <cell r="AE48"/>
          <cell r="AF48" t="str">
            <v/>
          </cell>
          <cell r="AG48"/>
          <cell r="AH48" t="str">
            <v/>
          </cell>
          <cell r="AI48"/>
          <cell r="AJ48" t="str">
            <v/>
          </cell>
          <cell r="AK48"/>
          <cell r="AL48" t="str">
            <v/>
          </cell>
          <cell r="AM48"/>
          <cell r="AN48" t="str">
            <v/>
          </cell>
          <cell r="AO48"/>
          <cell r="AP48" t="str">
            <v/>
          </cell>
          <cell r="AQ48"/>
          <cell r="AR48" t="str">
            <v/>
          </cell>
          <cell r="AS48"/>
          <cell r="AT48" t="str">
            <v/>
          </cell>
          <cell r="AU48"/>
          <cell r="AV48" t="str">
            <v/>
          </cell>
          <cell r="AW48"/>
          <cell r="AX48" t="str">
            <v/>
          </cell>
          <cell r="AY48"/>
          <cell r="AZ48" t="str">
            <v/>
          </cell>
          <cell r="BA48"/>
          <cell r="BB48" t="str">
            <v/>
          </cell>
          <cell r="BC48"/>
          <cell r="BD48" t="str">
            <v/>
          </cell>
          <cell r="BE48"/>
          <cell r="BF48" t="str">
            <v/>
          </cell>
          <cell r="BG48"/>
          <cell r="BH48" t="str">
            <v/>
          </cell>
          <cell r="BI48"/>
          <cell r="BJ48" t="str">
            <v/>
          </cell>
          <cell r="BK48"/>
          <cell r="BL48" t="str">
            <v/>
          </cell>
          <cell r="BM48"/>
          <cell r="BN48" t="str">
            <v/>
          </cell>
          <cell r="BO48"/>
          <cell r="BP48" t="str">
            <v/>
          </cell>
          <cell r="BQ48"/>
          <cell r="BR48" t="str">
            <v/>
          </cell>
          <cell r="BS48"/>
          <cell r="BT48" t="str">
            <v/>
          </cell>
          <cell r="BU48"/>
          <cell r="BV48" t="str">
            <v/>
          </cell>
          <cell r="BW48">
            <v>1</v>
          </cell>
          <cell r="BX48">
            <v>1.9185185185185183</v>
          </cell>
        </row>
        <row r="49">
          <cell r="B49">
            <v>3096</v>
          </cell>
          <cell r="C49" t="str">
            <v>Spicy Matbucha</v>
          </cell>
          <cell r="D49" t="str">
            <v>Salad</v>
          </cell>
          <cell r="E49"/>
          <cell r="F49" t="str">
            <v/>
          </cell>
          <cell r="G49"/>
          <cell r="H49" t="str">
            <v/>
          </cell>
          <cell r="I49"/>
          <cell r="J49" t="str">
            <v/>
          </cell>
          <cell r="K49"/>
          <cell r="L49" t="str">
            <v/>
          </cell>
          <cell r="M49"/>
          <cell r="N49" t="str">
            <v/>
          </cell>
          <cell r="O49"/>
          <cell r="P49" t="str">
            <v/>
          </cell>
          <cell r="Q49"/>
          <cell r="R49" t="str">
            <v/>
          </cell>
          <cell r="S49"/>
          <cell r="T49" t="str">
            <v/>
          </cell>
          <cell r="U49"/>
          <cell r="V49" t="str">
            <v/>
          </cell>
          <cell r="W49"/>
          <cell r="X49" t="str">
            <v/>
          </cell>
          <cell r="Y49"/>
          <cell r="Z49" t="str">
            <v/>
          </cell>
          <cell r="AA49"/>
          <cell r="AB49" t="str">
            <v/>
          </cell>
          <cell r="AC49"/>
          <cell r="AD49" t="str">
            <v/>
          </cell>
          <cell r="AE49"/>
          <cell r="AF49" t="str">
            <v/>
          </cell>
          <cell r="AG49"/>
          <cell r="AH49" t="str">
            <v/>
          </cell>
          <cell r="AI49"/>
          <cell r="AJ49" t="str">
            <v/>
          </cell>
          <cell r="AK49"/>
          <cell r="AL49" t="str">
            <v/>
          </cell>
          <cell r="AM49"/>
          <cell r="AN49" t="str">
            <v/>
          </cell>
          <cell r="AO49"/>
          <cell r="AP49" t="str">
            <v/>
          </cell>
          <cell r="AQ49"/>
          <cell r="AR49" t="str">
            <v/>
          </cell>
          <cell r="AS49"/>
          <cell r="AT49" t="str">
            <v/>
          </cell>
          <cell r="AU49"/>
          <cell r="AV49" t="str">
            <v/>
          </cell>
          <cell r="AW49"/>
          <cell r="AX49" t="str">
            <v/>
          </cell>
          <cell r="AY49"/>
          <cell r="AZ49" t="str">
            <v/>
          </cell>
          <cell r="BA49"/>
          <cell r="BB49" t="str">
            <v/>
          </cell>
          <cell r="BC49"/>
          <cell r="BD49" t="str">
            <v/>
          </cell>
          <cell r="BE49"/>
          <cell r="BF49" t="str">
            <v/>
          </cell>
          <cell r="BG49"/>
          <cell r="BH49" t="str">
            <v/>
          </cell>
          <cell r="BI49"/>
          <cell r="BJ49" t="str">
            <v/>
          </cell>
          <cell r="BK49"/>
          <cell r="BL49" t="str">
            <v/>
          </cell>
          <cell r="BM49"/>
          <cell r="BN49" t="str">
            <v/>
          </cell>
          <cell r="BO49"/>
          <cell r="BP49" t="str">
            <v/>
          </cell>
          <cell r="BQ49"/>
          <cell r="BR49" t="str">
            <v/>
          </cell>
          <cell r="BS49"/>
          <cell r="BT49" t="str">
            <v/>
          </cell>
          <cell r="BU49"/>
          <cell r="BV49" t="str">
            <v/>
          </cell>
          <cell r="BW49">
            <v>0</v>
          </cell>
          <cell r="BX49">
            <v>0</v>
          </cell>
        </row>
        <row r="50">
          <cell r="B50">
            <v>3160</v>
          </cell>
          <cell r="C50" t="str">
            <v>Kneidels</v>
          </cell>
          <cell r="D50" t="str">
            <v>Side</v>
          </cell>
          <cell r="E50">
            <v>11</v>
          </cell>
          <cell r="F50">
            <v>13.770370370370369</v>
          </cell>
          <cell r="G50"/>
          <cell r="H50" t="str">
            <v/>
          </cell>
          <cell r="I50">
            <v>5</v>
          </cell>
          <cell r="J50">
            <v>6.2592592592592586</v>
          </cell>
          <cell r="K50"/>
          <cell r="L50" t="str">
            <v/>
          </cell>
          <cell r="M50">
            <v>6</v>
          </cell>
          <cell r="N50">
            <v>7.5111111111111111</v>
          </cell>
          <cell r="O50"/>
          <cell r="P50" t="str">
            <v/>
          </cell>
          <cell r="Q50"/>
          <cell r="R50" t="str">
            <v/>
          </cell>
          <cell r="S50"/>
          <cell r="T50" t="str">
            <v/>
          </cell>
          <cell r="U50"/>
          <cell r="V50" t="str">
            <v/>
          </cell>
          <cell r="W50"/>
          <cell r="X50" t="str">
            <v/>
          </cell>
          <cell r="Y50"/>
          <cell r="Z50" t="str">
            <v/>
          </cell>
          <cell r="AA50"/>
          <cell r="AB50" t="str">
            <v/>
          </cell>
          <cell r="AC50"/>
          <cell r="AD50" t="str">
            <v/>
          </cell>
          <cell r="AE50"/>
          <cell r="AF50" t="str">
            <v/>
          </cell>
          <cell r="AG50"/>
          <cell r="AH50" t="str">
            <v/>
          </cell>
          <cell r="AI50"/>
          <cell r="AJ50" t="str">
            <v/>
          </cell>
          <cell r="AK50"/>
          <cell r="AL50" t="str">
            <v/>
          </cell>
          <cell r="AM50"/>
          <cell r="AN50" t="str">
            <v/>
          </cell>
          <cell r="AO50"/>
          <cell r="AP50" t="str">
            <v/>
          </cell>
          <cell r="AQ50"/>
          <cell r="AR50" t="str">
            <v/>
          </cell>
          <cell r="AS50"/>
          <cell r="AT50" t="str">
            <v/>
          </cell>
          <cell r="AU50"/>
          <cell r="AV50" t="str">
            <v/>
          </cell>
          <cell r="AW50"/>
          <cell r="AX50" t="str">
            <v/>
          </cell>
          <cell r="AY50"/>
          <cell r="AZ50" t="str">
            <v/>
          </cell>
          <cell r="BA50"/>
          <cell r="BB50" t="str">
            <v/>
          </cell>
          <cell r="BC50"/>
          <cell r="BD50" t="str">
            <v/>
          </cell>
          <cell r="BE50"/>
          <cell r="BF50" t="str">
            <v/>
          </cell>
          <cell r="BG50"/>
          <cell r="BH50" t="str">
            <v/>
          </cell>
          <cell r="BI50"/>
          <cell r="BJ50" t="str">
            <v/>
          </cell>
          <cell r="BK50"/>
          <cell r="BL50" t="str">
            <v/>
          </cell>
          <cell r="BM50"/>
          <cell r="BN50" t="str">
            <v/>
          </cell>
          <cell r="BO50"/>
          <cell r="BP50" t="str">
            <v/>
          </cell>
          <cell r="BQ50"/>
          <cell r="BR50" t="str">
            <v/>
          </cell>
          <cell r="BS50"/>
          <cell r="BT50" t="str">
            <v/>
          </cell>
          <cell r="BU50"/>
          <cell r="BV50" t="str">
            <v/>
          </cell>
          <cell r="BW50">
            <v>22</v>
          </cell>
          <cell r="BX50">
            <v>27.540740740740738</v>
          </cell>
        </row>
        <row r="51">
          <cell r="B51">
            <v>3199</v>
          </cell>
          <cell r="C51" t="str">
            <v>Courgette Kugel</v>
          </cell>
          <cell r="D51" t="str">
            <v>Kugel</v>
          </cell>
          <cell r="E51"/>
          <cell r="F51" t="str">
            <v/>
          </cell>
          <cell r="G51"/>
          <cell r="H51" t="str">
            <v/>
          </cell>
          <cell r="I51"/>
          <cell r="J51" t="str">
            <v/>
          </cell>
          <cell r="K51"/>
          <cell r="L51" t="str">
            <v/>
          </cell>
          <cell r="M51"/>
          <cell r="N51" t="str">
            <v/>
          </cell>
          <cell r="O51"/>
          <cell r="P51" t="str">
            <v/>
          </cell>
          <cell r="Q51"/>
          <cell r="R51" t="str">
            <v/>
          </cell>
          <cell r="S51"/>
          <cell r="T51" t="str">
            <v/>
          </cell>
          <cell r="U51"/>
          <cell r="V51" t="str">
            <v/>
          </cell>
          <cell r="W51"/>
          <cell r="X51" t="str">
            <v/>
          </cell>
          <cell r="Y51"/>
          <cell r="Z51" t="str">
            <v/>
          </cell>
          <cell r="AA51"/>
          <cell r="AB51" t="str">
            <v/>
          </cell>
          <cell r="AC51"/>
          <cell r="AD51" t="str">
            <v/>
          </cell>
          <cell r="AE51"/>
          <cell r="AF51" t="str">
            <v/>
          </cell>
          <cell r="AG51"/>
          <cell r="AH51"/>
          <cell r="AI51"/>
          <cell r="AJ51"/>
          <cell r="AK51"/>
          <cell r="AL51"/>
          <cell r="AM51"/>
          <cell r="AN51"/>
          <cell r="AO51"/>
          <cell r="AP51"/>
          <cell r="AQ51"/>
          <cell r="AR51"/>
          <cell r="AS51"/>
          <cell r="AT51"/>
          <cell r="AU51"/>
          <cell r="AV51"/>
          <cell r="AW51"/>
          <cell r="AX51"/>
          <cell r="AY51"/>
          <cell r="AZ51"/>
          <cell r="BA51"/>
          <cell r="BB51"/>
          <cell r="BC51"/>
          <cell r="BD51"/>
          <cell r="BE51"/>
          <cell r="BF51"/>
          <cell r="BG51"/>
          <cell r="BH51"/>
          <cell r="BI51"/>
          <cell r="BJ51"/>
          <cell r="BK51"/>
          <cell r="BL51"/>
          <cell r="BM51"/>
          <cell r="BN51"/>
          <cell r="BO51"/>
          <cell r="BP51"/>
          <cell r="BQ51"/>
          <cell r="BR51"/>
          <cell r="BS51"/>
          <cell r="BT51"/>
          <cell r="BU51"/>
          <cell r="BV51"/>
          <cell r="BW51"/>
          <cell r="BX51"/>
        </row>
        <row r="52">
          <cell r="B52">
            <v>3254</v>
          </cell>
          <cell r="C52" t="str">
            <v>Potato Latkes 4'S</v>
          </cell>
          <cell r="D52" t="str">
            <v>Side</v>
          </cell>
          <cell r="E52"/>
          <cell r="F52" t="str">
            <v/>
          </cell>
          <cell r="G52"/>
          <cell r="H52" t="str">
            <v/>
          </cell>
          <cell r="I52"/>
          <cell r="J52" t="str">
            <v/>
          </cell>
          <cell r="K52"/>
          <cell r="L52" t="str">
            <v/>
          </cell>
          <cell r="M52"/>
          <cell r="N52" t="str">
            <v/>
          </cell>
          <cell r="O52">
            <v>4</v>
          </cell>
          <cell r="P52">
            <v>10.34074074074074</v>
          </cell>
          <cell r="Q52"/>
          <cell r="R52" t="str">
            <v/>
          </cell>
          <cell r="S52"/>
          <cell r="T52" t="str">
            <v/>
          </cell>
          <cell r="U52"/>
          <cell r="V52" t="str">
            <v/>
          </cell>
          <cell r="W52"/>
          <cell r="X52" t="str">
            <v/>
          </cell>
          <cell r="Y52"/>
          <cell r="Z52" t="str">
            <v/>
          </cell>
          <cell r="AA52"/>
          <cell r="AB52" t="str">
            <v/>
          </cell>
          <cell r="AC52"/>
          <cell r="AD52" t="str">
            <v/>
          </cell>
          <cell r="AE52"/>
          <cell r="AF52" t="str">
            <v/>
          </cell>
          <cell r="AG52"/>
          <cell r="AH52" t="str">
            <v/>
          </cell>
          <cell r="AI52"/>
          <cell r="AJ52" t="str">
            <v/>
          </cell>
          <cell r="AK52"/>
          <cell r="AL52" t="str">
            <v/>
          </cell>
          <cell r="AM52"/>
          <cell r="AN52" t="str">
            <v/>
          </cell>
          <cell r="AO52"/>
          <cell r="AP52" t="str">
            <v/>
          </cell>
          <cell r="AQ52"/>
          <cell r="AR52" t="str">
            <v/>
          </cell>
          <cell r="AS52"/>
          <cell r="AT52" t="str">
            <v/>
          </cell>
          <cell r="AU52"/>
          <cell r="AV52" t="str">
            <v/>
          </cell>
          <cell r="AW52"/>
          <cell r="AX52" t="str">
            <v/>
          </cell>
          <cell r="AY52"/>
          <cell r="AZ52" t="str">
            <v/>
          </cell>
          <cell r="BA52"/>
          <cell r="BB52" t="str">
            <v/>
          </cell>
          <cell r="BC52"/>
          <cell r="BD52" t="str">
            <v/>
          </cell>
          <cell r="BE52"/>
          <cell r="BF52" t="str">
            <v/>
          </cell>
          <cell r="BG52"/>
          <cell r="BH52" t="str">
            <v/>
          </cell>
          <cell r="BI52"/>
          <cell r="BJ52" t="str">
            <v/>
          </cell>
          <cell r="BK52"/>
          <cell r="BL52" t="str">
            <v/>
          </cell>
          <cell r="BM52"/>
          <cell r="BN52" t="str">
            <v/>
          </cell>
          <cell r="BO52"/>
          <cell r="BP52" t="str">
            <v/>
          </cell>
          <cell r="BQ52"/>
          <cell r="BR52" t="str">
            <v/>
          </cell>
          <cell r="BS52"/>
          <cell r="BT52" t="str">
            <v/>
          </cell>
          <cell r="BU52"/>
          <cell r="BV52" t="str">
            <v/>
          </cell>
          <cell r="BW52">
            <v>4</v>
          </cell>
          <cell r="BX52">
            <v>10.34074074074074</v>
          </cell>
        </row>
        <row r="53">
          <cell r="B53">
            <v>3284</v>
          </cell>
          <cell r="C53" t="str">
            <v>Grilled Pargiot Sandwich</v>
          </cell>
          <cell r="D53" t="str">
            <v>Sandwich</v>
          </cell>
          <cell r="E53"/>
          <cell r="F53" t="str">
            <v/>
          </cell>
          <cell r="G53"/>
          <cell r="H53" t="str">
            <v/>
          </cell>
          <cell r="I53"/>
          <cell r="J53" t="str">
            <v/>
          </cell>
          <cell r="K53"/>
          <cell r="L53" t="str">
            <v/>
          </cell>
          <cell r="M53"/>
          <cell r="N53" t="str">
            <v/>
          </cell>
          <cell r="O53"/>
          <cell r="P53" t="str">
            <v/>
          </cell>
          <cell r="Q53"/>
          <cell r="R53" t="str">
            <v/>
          </cell>
          <cell r="S53"/>
          <cell r="T53" t="str">
            <v/>
          </cell>
          <cell r="U53"/>
          <cell r="V53" t="str">
            <v/>
          </cell>
          <cell r="W53"/>
          <cell r="X53" t="str">
            <v/>
          </cell>
          <cell r="Y53"/>
          <cell r="Z53" t="str">
            <v/>
          </cell>
          <cell r="AA53"/>
          <cell r="AB53" t="str">
            <v/>
          </cell>
          <cell r="AC53"/>
          <cell r="AD53" t="str">
            <v/>
          </cell>
          <cell r="AE53"/>
          <cell r="AF53" t="str">
            <v/>
          </cell>
          <cell r="AG53"/>
          <cell r="AH53" t="str">
            <v/>
          </cell>
          <cell r="AI53"/>
          <cell r="AJ53" t="str">
            <v/>
          </cell>
          <cell r="AK53"/>
          <cell r="AL53" t="str">
            <v/>
          </cell>
          <cell r="AM53"/>
          <cell r="AN53" t="str">
            <v/>
          </cell>
          <cell r="AO53"/>
          <cell r="AP53" t="str">
            <v/>
          </cell>
          <cell r="AQ53"/>
          <cell r="AR53" t="str">
            <v/>
          </cell>
          <cell r="AS53"/>
          <cell r="AT53" t="str">
            <v/>
          </cell>
          <cell r="AU53"/>
          <cell r="AV53" t="str">
            <v/>
          </cell>
          <cell r="AW53"/>
          <cell r="AX53" t="str">
            <v/>
          </cell>
          <cell r="AY53"/>
          <cell r="AZ53" t="str">
            <v/>
          </cell>
          <cell r="BA53"/>
          <cell r="BB53" t="str">
            <v/>
          </cell>
          <cell r="BC53"/>
          <cell r="BD53" t="str">
            <v/>
          </cell>
          <cell r="BE53"/>
          <cell r="BF53" t="str">
            <v/>
          </cell>
          <cell r="BG53"/>
          <cell r="BH53" t="str">
            <v/>
          </cell>
          <cell r="BI53"/>
          <cell r="BJ53" t="str">
            <v/>
          </cell>
          <cell r="BK53"/>
          <cell r="BL53" t="str">
            <v/>
          </cell>
          <cell r="BM53"/>
          <cell r="BN53" t="str">
            <v/>
          </cell>
          <cell r="BO53"/>
          <cell r="BP53" t="str">
            <v/>
          </cell>
          <cell r="BQ53"/>
          <cell r="BR53" t="str">
            <v/>
          </cell>
          <cell r="BS53"/>
          <cell r="BT53" t="str">
            <v/>
          </cell>
          <cell r="BU53"/>
          <cell r="BV53" t="str">
            <v/>
          </cell>
          <cell r="BW53">
            <v>0</v>
          </cell>
          <cell r="BX53">
            <v>0</v>
          </cell>
        </row>
        <row r="54">
          <cell r="B54">
            <v>3602</v>
          </cell>
          <cell r="C54" t="str">
            <v>Teriyaki Stir Fry</v>
          </cell>
          <cell r="D54" t="str">
            <v>Main</v>
          </cell>
          <cell r="E54"/>
          <cell r="F54" t="str">
            <v/>
          </cell>
          <cell r="G54">
            <v>8</v>
          </cell>
          <cell r="H54">
            <v>29.57037037037037</v>
          </cell>
          <cell r="I54"/>
          <cell r="J54" t="str">
            <v/>
          </cell>
          <cell r="K54"/>
          <cell r="L54" t="str">
            <v/>
          </cell>
          <cell r="M54"/>
          <cell r="N54" t="str">
            <v/>
          </cell>
          <cell r="O54"/>
          <cell r="P54" t="str">
            <v/>
          </cell>
          <cell r="Q54"/>
          <cell r="R54" t="str">
            <v/>
          </cell>
          <cell r="S54"/>
          <cell r="T54" t="str">
            <v/>
          </cell>
          <cell r="U54"/>
          <cell r="V54" t="str">
            <v/>
          </cell>
          <cell r="W54"/>
          <cell r="X54" t="str">
            <v/>
          </cell>
          <cell r="Y54"/>
          <cell r="Z54" t="str">
            <v/>
          </cell>
          <cell r="AA54"/>
          <cell r="AB54" t="str">
            <v/>
          </cell>
          <cell r="AC54"/>
          <cell r="AD54" t="str">
            <v/>
          </cell>
          <cell r="AE54"/>
          <cell r="AF54" t="str">
            <v/>
          </cell>
          <cell r="AG54"/>
          <cell r="AH54" t="str">
            <v/>
          </cell>
          <cell r="AI54"/>
          <cell r="AJ54" t="str">
            <v/>
          </cell>
          <cell r="AK54"/>
          <cell r="AL54" t="str">
            <v/>
          </cell>
          <cell r="AM54"/>
          <cell r="AN54" t="str">
            <v/>
          </cell>
          <cell r="AO54"/>
          <cell r="AP54" t="str">
            <v/>
          </cell>
          <cell r="AQ54"/>
          <cell r="AR54" t="str">
            <v/>
          </cell>
          <cell r="AS54"/>
          <cell r="AT54" t="str">
            <v/>
          </cell>
          <cell r="AU54"/>
          <cell r="AV54" t="str">
            <v/>
          </cell>
          <cell r="AW54"/>
          <cell r="AX54" t="str">
            <v/>
          </cell>
          <cell r="AY54"/>
          <cell r="AZ54" t="str">
            <v/>
          </cell>
          <cell r="BA54"/>
          <cell r="BB54" t="str">
            <v/>
          </cell>
          <cell r="BC54"/>
          <cell r="BD54" t="str">
            <v/>
          </cell>
          <cell r="BE54"/>
          <cell r="BF54" t="str">
            <v/>
          </cell>
          <cell r="BG54"/>
          <cell r="BH54" t="str">
            <v/>
          </cell>
          <cell r="BI54"/>
          <cell r="BJ54" t="str">
            <v/>
          </cell>
          <cell r="BK54"/>
          <cell r="BL54" t="str">
            <v/>
          </cell>
          <cell r="BM54"/>
          <cell r="BN54" t="str">
            <v/>
          </cell>
          <cell r="BO54"/>
          <cell r="BP54" t="str">
            <v/>
          </cell>
          <cell r="BQ54"/>
          <cell r="BR54" t="str">
            <v/>
          </cell>
          <cell r="BS54"/>
          <cell r="BT54" t="str">
            <v/>
          </cell>
          <cell r="BU54"/>
          <cell r="BV54" t="str">
            <v/>
          </cell>
          <cell r="BW54">
            <v>8</v>
          </cell>
          <cell r="BX54">
            <v>29.57037037037037</v>
          </cell>
        </row>
        <row r="55">
          <cell r="B55">
            <v>3606</v>
          </cell>
          <cell r="C55" t="str">
            <v>Teriyaki Salmon Meal</v>
          </cell>
          <cell r="D55" t="str">
            <v>Main</v>
          </cell>
          <cell r="E55"/>
          <cell r="F55" t="str">
            <v/>
          </cell>
          <cell r="G55"/>
          <cell r="H55" t="str">
            <v/>
          </cell>
          <cell r="I55"/>
          <cell r="J55" t="str">
            <v/>
          </cell>
          <cell r="K55"/>
          <cell r="L55" t="str">
            <v/>
          </cell>
          <cell r="M55"/>
          <cell r="N55" t="str">
            <v/>
          </cell>
          <cell r="O55"/>
          <cell r="P55" t="str">
            <v/>
          </cell>
          <cell r="Q55"/>
          <cell r="R55" t="str">
            <v/>
          </cell>
          <cell r="S55"/>
          <cell r="T55" t="str">
            <v/>
          </cell>
          <cell r="U55"/>
          <cell r="V55" t="str">
            <v/>
          </cell>
          <cell r="W55"/>
          <cell r="X55" t="str">
            <v/>
          </cell>
          <cell r="Y55"/>
          <cell r="Z55" t="str">
            <v/>
          </cell>
          <cell r="AA55"/>
          <cell r="AB55" t="str">
            <v/>
          </cell>
          <cell r="AC55"/>
          <cell r="AD55" t="str">
            <v/>
          </cell>
          <cell r="AE55"/>
          <cell r="AF55" t="str">
            <v/>
          </cell>
          <cell r="AG55"/>
          <cell r="AH55" t="str">
            <v/>
          </cell>
          <cell r="AI55"/>
          <cell r="AJ55" t="str">
            <v/>
          </cell>
          <cell r="AK55"/>
          <cell r="AL55" t="str">
            <v/>
          </cell>
          <cell r="AM55"/>
          <cell r="AN55" t="str">
            <v/>
          </cell>
          <cell r="AO55"/>
          <cell r="AP55" t="str">
            <v/>
          </cell>
          <cell r="AQ55"/>
          <cell r="AR55" t="str">
            <v/>
          </cell>
          <cell r="AS55"/>
          <cell r="AT55" t="str">
            <v/>
          </cell>
          <cell r="AU55"/>
          <cell r="AV55" t="str">
            <v/>
          </cell>
          <cell r="AW55"/>
          <cell r="AX55" t="str">
            <v/>
          </cell>
          <cell r="AY55"/>
          <cell r="AZ55" t="str">
            <v/>
          </cell>
          <cell r="BA55"/>
          <cell r="BB55" t="str">
            <v/>
          </cell>
          <cell r="BC55"/>
          <cell r="BD55" t="str">
            <v/>
          </cell>
          <cell r="BE55"/>
          <cell r="BF55" t="str">
            <v/>
          </cell>
          <cell r="BG55"/>
          <cell r="BH55" t="str">
            <v/>
          </cell>
          <cell r="BI55"/>
          <cell r="BJ55" t="str">
            <v/>
          </cell>
          <cell r="BK55"/>
          <cell r="BL55" t="str">
            <v/>
          </cell>
          <cell r="BM55"/>
          <cell r="BN55" t="str">
            <v/>
          </cell>
          <cell r="BO55"/>
          <cell r="BP55" t="str">
            <v/>
          </cell>
          <cell r="BQ55"/>
          <cell r="BR55" t="str">
            <v/>
          </cell>
          <cell r="BS55"/>
          <cell r="BT55" t="str">
            <v/>
          </cell>
          <cell r="BU55"/>
          <cell r="BV55" t="str">
            <v/>
          </cell>
          <cell r="BW55">
            <v>0</v>
          </cell>
          <cell r="BX55">
            <v>0</v>
          </cell>
        </row>
        <row r="56">
          <cell r="B56">
            <v>3609</v>
          </cell>
          <cell r="C56" t="str">
            <v>Grilled Aubergine Sandwich</v>
          </cell>
          <cell r="D56" t="str">
            <v>Sandwich</v>
          </cell>
          <cell r="E56"/>
          <cell r="F56" t="str">
            <v/>
          </cell>
          <cell r="G56"/>
          <cell r="H56" t="str">
            <v/>
          </cell>
          <cell r="I56"/>
          <cell r="J56" t="str">
            <v/>
          </cell>
          <cell r="K56"/>
          <cell r="L56" t="str">
            <v/>
          </cell>
          <cell r="M56"/>
          <cell r="N56" t="str">
            <v/>
          </cell>
          <cell r="O56"/>
          <cell r="P56" t="str">
            <v/>
          </cell>
          <cell r="Q56"/>
          <cell r="R56" t="str">
            <v/>
          </cell>
          <cell r="S56"/>
          <cell r="T56" t="str">
            <v/>
          </cell>
          <cell r="U56"/>
          <cell r="V56" t="str">
            <v/>
          </cell>
          <cell r="W56"/>
          <cell r="X56" t="str">
            <v/>
          </cell>
          <cell r="Y56"/>
          <cell r="Z56" t="str">
            <v/>
          </cell>
          <cell r="AA56"/>
          <cell r="AB56" t="str">
            <v/>
          </cell>
          <cell r="AC56"/>
          <cell r="AD56" t="str">
            <v/>
          </cell>
          <cell r="AE56"/>
          <cell r="AF56" t="str">
            <v/>
          </cell>
          <cell r="AG56"/>
          <cell r="AH56" t="str">
            <v/>
          </cell>
          <cell r="AI56"/>
          <cell r="AJ56" t="str">
            <v/>
          </cell>
          <cell r="AK56"/>
          <cell r="AL56" t="str">
            <v/>
          </cell>
          <cell r="AM56"/>
          <cell r="AN56" t="str">
            <v/>
          </cell>
          <cell r="AO56"/>
          <cell r="AP56" t="str">
            <v/>
          </cell>
          <cell r="AQ56"/>
          <cell r="AR56" t="str">
            <v/>
          </cell>
          <cell r="AS56"/>
          <cell r="AT56" t="str">
            <v/>
          </cell>
          <cell r="AU56"/>
          <cell r="AV56" t="str">
            <v/>
          </cell>
          <cell r="AW56"/>
          <cell r="AX56" t="str">
            <v/>
          </cell>
          <cell r="AY56"/>
          <cell r="AZ56" t="str">
            <v/>
          </cell>
          <cell r="BA56"/>
          <cell r="BB56" t="str">
            <v/>
          </cell>
          <cell r="BC56"/>
          <cell r="BD56" t="str">
            <v/>
          </cell>
          <cell r="BE56"/>
          <cell r="BF56" t="str">
            <v/>
          </cell>
          <cell r="BG56"/>
          <cell r="BH56" t="str">
            <v/>
          </cell>
          <cell r="BI56"/>
          <cell r="BJ56" t="str">
            <v/>
          </cell>
          <cell r="BK56"/>
          <cell r="BL56" t="str">
            <v/>
          </cell>
          <cell r="BM56"/>
          <cell r="BN56" t="str">
            <v/>
          </cell>
          <cell r="BO56"/>
          <cell r="BP56" t="str">
            <v/>
          </cell>
          <cell r="BQ56"/>
          <cell r="BR56" t="str">
            <v/>
          </cell>
          <cell r="BS56"/>
          <cell r="BT56" t="str">
            <v/>
          </cell>
          <cell r="BU56"/>
          <cell r="BV56" t="str">
            <v/>
          </cell>
          <cell r="BW56">
            <v>0</v>
          </cell>
          <cell r="BX56">
            <v>0</v>
          </cell>
        </row>
        <row r="57">
          <cell r="B57">
            <v>3610</v>
          </cell>
          <cell r="C57" t="str">
            <v>Smoked Salmon Sandwich</v>
          </cell>
          <cell r="D57" t="str">
            <v>Sandwich</v>
          </cell>
          <cell r="E57"/>
          <cell r="F57" t="str">
            <v/>
          </cell>
          <cell r="G57"/>
          <cell r="H57" t="str">
            <v/>
          </cell>
          <cell r="I57"/>
          <cell r="J57" t="str">
            <v/>
          </cell>
          <cell r="K57"/>
          <cell r="L57" t="str">
            <v/>
          </cell>
          <cell r="M57"/>
          <cell r="N57" t="str">
            <v/>
          </cell>
          <cell r="O57"/>
          <cell r="P57" t="str">
            <v/>
          </cell>
          <cell r="Q57"/>
          <cell r="R57" t="str">
            <v/>
          </cell>
          <cell r="S57"/>
          <cell r="T57" t="str">
            <v/>
          </cell>
          <cell r="U57"/>
          <cell r="V57" t="str">
            <v/>
          </cell>
          <cell r="W57"/>
          <cell r="X57" t="str">
            <v/>
          </cell>
          <cell r="Y57"/>
          <cell r="Z57" t="str">
            <v/>
          </cell>
          <cell r="AA57"/>
          <cell r="AB57" t="str">
            <v/>
          </cell>
          <cell r="AC57"/>
          <cell r="AD57" t="str">
            <v/>
          </cell>
          <cell r="AE57"/>
          <cell r="AF57" t="str">
            <v/>
          </cell>
          <cell r="AG57"/>
          <cell r="AH57" t="str">
            <v/>
          </cell>
          <cell r="AI57"/>
          <cell r="AJ57" t="str">
            <v/>
          </cell>
          <cell r="AK57"/>
          <cell r="AL57" t="str">
            <v/>
          </cell>
          <cell r="AM57"/>
          <cell r="AN57" t="str">
            <v/>
          </cell>
          <cell r="AO57"/>
          <cell r="AP57" t="str">
            <v/>
          </cell>
          <cell r="AQ57"/>
          <cell r="AR57" t="str">
            <v/>
          </cell>
          <cell r="AS57"/>
          <cell r="AT57" t="str">
            <v/>
          </cell>
          <cell r="AU57"/>
          <cell r="AV57" t="str">
            <v/>
          </cell>
          <cell r="AW57"/>
          <cell r="AX57" t="str">
            <v/>
          </cell>
          <cell r="AY57"/>
          <cell r="AZ57" t="str">
            <v/>
          </cell>
          <cell r="BA57"/>
          <cell r="BB57" t="str">
            <v/>
          </cell>
          <cell r="BC57"/>
          <cell r="BD57" t="str">
            <v/>
          </cell>
          <cell r="BE57"/>
          <cell r="BF57" t="str">
            <v/>
          </cell>
          <cell r="BG57"/>
          <cell r="BH57" t="str">
            <v/>
          </cell>
          <cell r="BI57"/>
          <cell r="BJ57" t="str">
            <v/>
          </cell>
          <cell r="BK57"/>
          <cell r="BL57" t="str">
            <v/>
          </cell>
          <cell r="BM57"/>
          <cell r="BN57" t="str">
            <v/>
          </cell>
          <cell r="BO57"/>
          <cell r="BP57" t="str">
            <v/>
          </cell>
          <cell r="BQ57"/>
          <cell r="BR57" t="str">
            <v/>
          </cell>
          <cell r="BS57"/>
          <cell r="BT57" t="str">
            <v/>
          </cell>
          <cell r="BU57"/>
          <cell r="BV57" t="str">
            <v/>
          </cell>
          <cell r="BW57">
            <v>0</v>
          </cell>
          <cell r="BX57">
            <v>0</v>
          </cell>
        </row>
        <row r="58">
          <cell r="B58">
            <v>3618</v>
          </cell>
          <cell r="C58" t="str">
            <v>Tuna Salad Sandwich</v>
          </cell>
          <cell r="D58" t="str">
            <v>Sandwich</v>
          </cell>
          <cell r="E58"/>
          <cell r="F58" t="str">
            <v/>
          </cell>
          <cell r="G58"/>
          <cell r="H58" t="str">
            <v/>
          </cell>
          <cell r="I58"/>
          <cell r="J58" t="str">
            <v/>
          </cell>
          <cell r="K58"/>
          <cell r="L58" t="str">
            <v/>
          </cell>
          <cell r="M58"/>
          <cell r="N58" t="str">
            <v/>
          </cell>
          <cell r="O58"/>
          <cell r="P58" t="str">
            <v/>
          </cell>
          <cell r="Q58"/>
          <cell r="R58" t="str">
            <v/>
          </cell>
          <cell r="S58"/>
          <cell r="T58" t="str">
            <v/>
          </cell>
          <cell r="U58"/>
          <cell r="V58" t="str">
            <v/>
          </cell>
          <cell r="W58"/>
          <cell r="X58" t="str">
            <v/>
          </cell>
          <cell r="Y58"/>
          <cell r="Z58" t="str">
            <v/>
          </cell>
          <cell r="AA58"/>
          <cell r="AB58" t="str">
            <v/>
          </cell>
          <cell r="AC58"/>
          <cell r="AD58" t="str">
            <v/>
          </cell>
          <cell r="AE58"/>
          <cell r="AF58" t="str">
            <v/>
          </cell>
          <cell r="AG58"/>
          <cell r="AH58" t="str">
            <v/>
          </cell>
          <cell r="AI58"/>
          <cell r="AJ58" t="str">
            <v/>
          </cell>
          <cell r="AK58"/>
          <cell r="AL58" t="str">
            <v/>
          </cell>
          <cell r="AM58"/>
          <cell r="AN58" t="str">
            <v/>
          </cell>
          <cell r="AO58"/>
          <cell r="AP58" t="str">
            <v/>
          </cell>
          <cell r="AQ58"/>
          <cell r="AR58" t="str">
            <v/>
          </cell>
          <cell r="AS58"/>
          <cell r="AT58" t="str">
            <v/>
          </cell>
          <cell r="AU58"/>
          <cell r="AV58" t="str">
            <v/>
          </cell>
          <cell r="AW58"/>
          <cell r="AX58" t="str">
            <v/>
          </cell>
          <cell r="AY58"/>
          <cell r="AZ58" t="str">
            <v/>
          </cell>
          <cell r="BA58"/>
          <cell r="BB58" t="str">
            <v/>
          </cell>
          <cell r="BC58"/>
          <cell r="BD58" t="str">
            <v/>
          </cell>
          <cell r="BE58"/>
          <cell r="BF58" t="str">
            <v/>
          </cell>
          <cell r="BG58"/>
          <cell r="BH58" t="str">
            <v/>
          </cell>
          <cell r="BI58"/>
          <cell r="BJ58" t="str">
            <v/>
          </cell>
          <cell r="BK58"/>
          <cell r="BL58" t="str">
            <v/>
          </cell>
          <cell r="BM58"/>
          <cell r="BN58" t="str">
            <v/>
          </cell>
          <cell r="BO58"/>
          <cell r="BP58" t="str">
            <v/>
          </cell>
          <cell r="BQ58"/>
          <cell r="BR58" t="str">
            <v/>
          </cell>
          <cell r="BS58"/>
          <cell r="BT58" t="str">
            <v/>
          </cell>
          <cell r="BU58"/>
          <cell r="BV58" t="str">
            <v/>
          </cell>
          <cell r="BW58">
            <v>0</v>
          </cell>
          <cell r="BX58">
            <v>0</v>
          </cell>
        </row>
        <row r="59">
          <cell r="B59">
            <v>3641</v>
          </cell>
          <cell r="C59" t="str">
            <v>Egg &amp; Red Onion Sandwich</v>
          </cell>
          <cell r="D59" t="str">
            <v>Sandwich</v>
          </cell>
          <cell r="E59"/>
          <cell r="F59" t="str">
            <v/>
          </cell>
          <cell r="G59"/>
          <cell r="H59" t="str">
            <v/>
          </cell>
          <cell r="I59"/>
          <cell r="J59" t="str">
            <v/>
          </cell>
          <cell r="K59"/>
          <cell r="L59" t="str">
            <v/>
          </cell>
          <cell r="M59"/>
          <cell r="N59" t="str">
            <v/>
          </cell>
          <cell r="O59"/>
          <cell r="P59" t="str">
            <v/>
          </cell>
          <cell r="Q59">
            <v>3</v>
          </cell>
          <cell r="R59">
            <v>4.4222222222222216</v>
          </cell>
          <cell r="S59"/>
          <cell r="T59" t="str">
            <v/>
          </cell>
          <cell r="U59"/>
          <cell r="V59" t="str">
            <v/>
          </cell>
          <cell r="W59"/>
          <cell r="X59" t="str">
            <v/>
          </cell>
          <cell r="Y59"/>
          <cell r="Z59" t="str">
            <v/>
          </cell>
          <cell r="AA59"/>
          <cell r="AB59" t="str">
            <v/>
          </cell>
          <cell r="AC59"/>
          <cell r="AD59" t="str">
            <v/>
          </cell>
          <cell r="AE59"/>
          <cell r="AF59" t="str">
            <v/>
          </cell>
          <cell r="AG59"/>
          <cell r="AH59" t="str">
            <v/>
          </cell>
          <cell r="AI59"/>
          <cell r="AJ59" t="str">
            <v/>
          </cell>
          <cell r="AK59"/>
          <cell r="AL59" t="str">
            <v/>
          </cell>
          <cell r="AM59"/>
          <cell r="AN59" t="str">
            <v/>
          </cell>
          <cell r="AO59"/>
          <cell r="AP59" t="str">
            <v/>
          </cell>
          <cell r="AQ59"/>
          <cell r="AR59" t="str">
            <v/>
          </cell>
          <cell r="AS59"/>
          <cell r="AT59" t="str">
            <v/>
          </cell>
          <cell r="AU59"/>
          <cell r="AV59" t="str">
            <v/>
          </cell>
          <cell r="AW59"/>
          <cell r="AX59" t="str">
            <v/>
          </cell>
          <cell r="AY59"/>
          <cell r="AZ59" t="str">
            <v/>
          </cell>
          <cell r="BA59"/>
          <cell r="BB59" t="str">
            <v/>
          </cell>
          <cell r="BC59"/>
          <cell r="BD59" t="str">
            <v/>
          </cell>
          <cell r="BE59"/>
          <cell r="BF59" t="str">
            <v/>
          </cell>
          <cell r="BG59"/>
          <cell r="BH59" t="str">
            <v/>
          </cell>
          <cell r="BI59"/>
          <cell r="BJ59" t="str">
            <v/>
          </cell>
          <cell r="BK59"/>
          <cell r="BL59" t="str">
            <v/>
          </cell>
          <cell r="BM59"/>
          <cell r="BN59" t="str">
            <v/>
          </cell>
          <cell r="BO59"/>
          <cell r="BP59" t="str">
            <v/>
          </cell>
          <cell r="BQ59"/>
          <cell r="BR59" t="str">
            <v/>
          </cell>
          <cell r="BS59"/>
          <cell r="BT59" t="str">
            <v/>
          </cell>
          <cell r="BU59"/>
          <cell r="BV59" t="str">
            <v/>
          </cell>
          <cell r="BW59">
            <v>3</v>
          </cell>
          <cell r="BX59">
            <v>4.4222222222222216</v>
          </cell>
        </row>
        <row r="60">
          <cell r="B60">
            <v>4001</v>
          </cell>
          <cell r="C60" t="str">
            <v>Egg &amp; Fresh Red Onion</v>
          </cell>
          <cell r="D60" t="str">
            <v>Salad</v>
          </cell>
          <cell r="E60">
            <v>2</v>
          </cell>
          <cell r="F60">
            <v>2.9481481481481477</v>
          </cell>
          <cell r="G60"/>
          <cell r="H60" t="str">
            <v/>
          </cell>
          <cell r="I60">
            <v>5</v>
          </cell>
          <cell r="J60">
            <v>7.3703703703703694</v>
          </cell>
          <cell r="K60"/>
          <cell r="L60" t="str">
            <v/>
          </cell>
          <cell r="M60"/>
          <cell r="N60" t="str">
            <v/>
          </cell>
          <cell r="O60"/>
          <cell r="P60" t="str">
            <v/>
          </cell>
          <cell r="Q60"/>
          <cell r="R60" t="str">
            <v/>
          </cell>
          <cell r="S60"/>
          <cell r="T60" t="str">
            <v/>
          </cell>
          <cell r="U60"/>
          <cell r="V60" t="str">
            <v/>
          </cell>
          <cell r="W60"/>
          <cell r="X60" t="str">
            <v/>
          </cell>
          <cell r="Y60"/>
          <cell r="Z60" t="str">
            <v/>
          </cell>
          <cell r="AA60"/>
          <cell r="AB60" t="str">
            <v/>
          </cell>
          <cell r="AC60"/>
          <cell r="AD60" t="str">
            <v/>
          </cell>
          <cell r="AE60"/>
          <cell r="AF60" t="str">
            <v/>
          </cell>
          <cell r="AG60"/>
          <cell r="AH60" t="str">
            <v/>
          </cell>
          <cell r="AI60"/>
          <cell r="AJ60" t="str">
            <v/>
          </cell>
          <cell r="AK60"/>
          <cell r="AL60" t="str">
            <v/>
          </cell>
          <cell r="AM60"/>
          <cell r="AN60" t="str">
            <v/>
          </cell>
          <cell r="AO60"/>
          <cell r="AP60" t="str">
            <v/>
          </cell>
          <cell r="AQ60"/>
          <cell r="AR60" t="str">
            <v/>
          </cell>
          <cell r="AS60"/>
          <cell r="AT60" t="str">
            <v/>
          </cell>
          <cell r="AU60"/>
          <cell r="AV60" t="str">
            <v/>
          </cell>
          <cell r="AW60"/>
          <cell r="AX60" t="str">
            <v/>
          </cell>
          <cell r="AY60"/>
          <cell r="AZ60" t="str">
            <v/>
          </cell>
          <cell r="BA60"/>
          <cell r="BB60" t="str">
            <v/>
          </cell>
          <cell r="BC60"/>
          <cell r="BD60" t="str">
            <v/>
          </cell>
          <cell r="BE60"/>
          <cell r="BF60" t="str">
            <v/>
          </cell>
          <cell r="BG60"/>
          <cell r="BH60" t="str">
            <v/>
          </cell>
          <cell r="BI60"/>
          <cell r="BJ60" t="str">
            <v/>
          </cell>
          <cell r="BK60"/>
          <cell r="BL60" t="str">
            <v/>
          </cell>
          <cell r="BM60"/>
          <cell r="BN60" t="str">
            <v/>
          </cell>
          <cell r="BO60"/>
          <cell r="BP60" t="str">
            <v/>
          </cell>
          <cell r="BQ60"/>
          <cell r="BR60" t="str">
            <v/>
          </cell>
          <cell r="BS60"/>
          <cell r="BT60" t="str">
            <v/>
          </cell>
          <cell r="BU60"/>
          <cell r="BV60" t="str">
            <v/>
          </cell>
          <cell r="BW60">
            <v>7</v>
          </cell>
          <cell r="BX60">
            <v>10.318518518518516</v>
          </cell>
        </row>
        <row r="61">
          <cell r="B61">
            <v>4037</v>
          </cell>
          <cell r="C61" t="str">
            <v>Potato Kugel</v>
          </cell>
          <cell r="D61" t="str">
            <v>Kugel</v>
          </cell>
          <cell r="E61"/>
          <cell r="F61" t="str">
            <v/>
          </cell>
          <cell r="G61"/>
          <cell r="H61" t="str">
            <v/>
          </cell>
          <cell r="I61"/>
          <cell r="J61" t="str">
            <v/>
          </cell>
          <cell r="K61"/>
          <cell r="L61" t="str">
            <v/>
          </cell>
          <cell r="M61"/>
          <cell r="N61" t="str">
            <v/>
          </cell>
          <cell r="O61"/>
          <cell r="P61" t="str">
            <v/>
          </cell>
          <cell r="Q61"/>
          <cell r="R61" t="str">
            <v/>
          </cell>
          <cell r="S61"/>
          <cell r="T61" t="str">
            <v/>
          </cell>
          <cell r="U61"/>
          <cell r="V61" t="str">
            <v/>
          </cell>
          <cell r="W61"/>
          <cell r="X61" t="str">
            <v/>
          </cell>
          <cell r="Y61"/>
          <cell r="Z61" t="str">
            <v/>
          </cell>
          <cell r="AA61"/>
          <cell r="AB61" t="str">
            <v/>
          </cell>
          <cell r="AC61"/>
          <cell r="AD61" t="str">
            <v/>
          </cell>
          <cell r="AE61"/>
          <cell r="AF61" t="str">
            <v/>
          </cell>
          <cell r="AG61"/>
          <cell r="AH61" t="str">
            <v/>
          </cell>
          <cell r="AI61"/>
          <cell r="AJ61" t="str">
            <v/>
          </cell>
          <cell r="AK61"/>
          <cell r="AL61" t="str">
            <v/>
          </cell>
          <cell r="AM61"/>
          <cell r="AN61" t="str">
            <v/>
          </cell>
          <cell r="AO61"/>
          <cell r="AP61" t="str">
            <v/>
          </cell>
          <cell r="AQ61"/>
          <cell r="AR61" t="str">
            <v/>
          </cell>
          <cell r="AS61"/>
          <cell r="AT61" t="str">
            <v/>
          </cell>
          <cell r="AU61"/>
          <cell r="AV61" t="str">
            <v/>
          </cell>
          <cell r="AW61"/>
          <cell r="AX61" t="str">
            <v/>
          </cell>
          <cell r="AY61"/>
          <cell r="AZ61" t="str">
            <v/>
          </cell>
          <cell r="BA61"/>
          <cell r="BB61" t="str">
            <v/>
          </cell>
          <cell r="BC61"/>
          <cell r="BD61" t="str">
            <v/>
          </cell>
          <cell r="BE61"/>
          <cell r="BF61" t="str">
            <v/>
          </cell>
          <cell r="BG61"/>
          <cell r="BH61" t="str">
            <v/>
          </cell>
          <cell r="BI61"/>
          <cell r="BJ61" t="str">
            <v/>
          </cell>
          <cell r="BK61"/>
          <cell r="BL61" t="str">
            <v/>
          </cell>
          <cell r="BM61"/>
          <cell r="BN61" t="str">
            <v/>
          </cell>
          <cell r="BO61"/>
          <cell r="BP61" t="str">
            <v/>
          </cell>
          <cell r="BQ61"/>
          <cell r="BR61" t="str">
            <v/>
          </cell>
          <cell r="BS61"/>
          <cell r="BT61" t="str">
            <v/>
          </cell>
          <cell r="BU61"/>
          <cell r="BV61" t="str">
            <v/>
          </cell>
          <cell r="BW61">
            <v>0</v>
          </cell>
          <cell r="BX61">
            <v>0</v>
          </cell>
        </row>
        <row r="62">
          <cell r="B62">
            <v>4043</v>
          </cell>
          <cell r="C62" t="str">
            <v>Classic Chicken Soup</v>
          </cell>
          <cell r="D62" t="str">
            <v>Soup</v>
          </cell>
          <cell r="E62">
            <v>5</v>
          </cell>
          <cell r="F62">
            <v>8.8518518518518512</v>
          </cell>
          <cell r="G62">
            <v>3</v>
          </cell>
          <cell r="H62">
            <v>5.3111111111111109</v>
          </cell>
          <cell r="I62"/>
          <cell r="J62" t="str">
            <v/>
          </cell>
          <cell r="K62"/>
          <cell r="L62" t="str">
            <v/>
          </cell>
          <cell r="M62"/>
          <cell r="N62" t="str">
            <v/>
          </cell>
          <cell r="O62">
            <v>8</v>
          </cell>
          <cell r="P62">
            <v>14.162962962962963</v>
          </cell>
          <cell r="Q62"/>
          <cell r="R62" t="str">
            <v/>
          </cell>
          <cell r="S62"/>
          <cell r="T62" t="str">
            <v/>
          </cell>
          <cell r="U62"/>
          <cell r="V62" t="str">
            <v/>
          </cell>
          <cell r="W62"/>
          <cell r="X62" t="str">
            <v/>
          </cell>
          <cell r="Y62"/>
          <cell r="Z62" t="str">
            <v/>
          </cell>
          <cell r="AA62"/>
          <cell r="AB62" t="str">
            <v/>
          </cell>
          <cell r="AC62"/>
          <cell r="AD62" t="str">
            <v/>
          </cell>
          <cell r="AE62"/>
          <cell r="AF62" t="str">
            <v/>
          </cell>
          <cell r="AG62"/>
          <cell r="AH62" t="str">
            <v/>
          </cell>
          <cell r="AI62"/>
          <cell r="AJ62" t="str">
            <v/>
          </cell>
          <cell r="AK62"/>
          <cell r="AL62" t="str">
            <v/>
          </cell>
          <cell r="AM62"/>
          <cell r="AN62" t="str">
            <v/>
          </cell>
          <cell r="AO62"/>
          <cell r="AP62" t="str">
            <v/>
          </cell>
          <cell r="AQ62"/>
          <cell r="AR62" t="str">
            <v/>
          </cell>
          <cell r="AS62"/>
          <cell r="AT62" t="str">
            <v/>
          </cell>
          <cell r="AU62"/>
          <cell r="AV62" t="str">
            <v/>
          </cell>
          <cell r="AW62"/>
          <cell r="AX62" t="str">
            <v/>
          </cell>
          <cell r="AY62"/>
          <cell r="AZ62" t="str">
            <v/>
          </cell>
          <cell r="BA62"/>
          <cell r="BB62" t="str">
            <v/>
          </cell>
          <cell r="BC62"/>
          <cell r="BD62" t="str">
            <v/>
          </cell>
          <cell r="BE62"/>
          <cell r="BF62" t="str">
            <v/>
          </cell>
          <cell r="BG62"/>
          <cell r="BH62" t="str">
            <v/>
          </cell>
          <cell r="BI62"/>
          <cell r="BJ62" t="str">
            <v/>
          </cell>
          <cell r="BK62"/>
          <cell r="BL62" t="str">
            <v/>
          </cell>
          <cell r="BM62"/>
          <cell r="BN62" t="str">
            <v/>
          </cell>
          <cell r="BO62"/>
          <cell r="BP62" t="str">
            <v/>
          </cell>
          <cell r="BQ62"/>
          <cell r="BR62" t="str">
            <v/>
          </cell>
          <cell r="BS62"/>
          <cell r="BT62" t="str">
            <v/>
          </cell>
          <cell r="BU62"/>
          <cell r="BV62" t="str">
            <v/>
          </cell>
          <cell r="BW62">
            <v>16</v>
          </cell>
          <cell r="BX62">
            <v>28.325925925925922</v>
          </cell>
        </row>
        <row r="63">
          <cell r="B63">
            <v>4178</v>
          </cell>
          <cell r="C63" t="str">
            <v>Egg &amp; Avocado Sandwich</v>
          </cell>
          <cell r="D63" t="str">
            <v>Sandwich</v>
          </cell>
          <cell r="E63"/>
          <cell r="F63" t="str">
            <v/>
          </cell>
          <cell r="G63"/>
          <cell r="H63" t="str">
            <v/>
          </cell>
          <cell r="I63"/>
          <cell r="J63" t="str">
            <v/>
          </cell>
          <cell r="K63"/>
          <cell r="L63" t="str">
            <v/>
          </cell>
          <cell r="M63"/>
          <cell r="N63" t="str">
            <v/>
          </cell>
          <cell r="O63"/>
          <cell r="P63" t="str">
            <v/>
          </cell>
          <cell r="Q63"/>
          <cell r="R63" t="str">
            <v/>
          </cell>
          <cell r="S63"/>
          <cell r="T63" t="str">
            <v/>
          </cell>
          <cell r="U63"/>
          <cell r="V63" t="str">
            <v/>
          </cell>
          <cell r="W63"/>
          <cell r="X63" t="str">
            <v/>
          </cell>
          <cell r="Y63"/>
          <cell r="Z63" t="str">
            <v/>
          </cell>
          <cell r="AA63"/>
          <cell r="AB63" t="str">
            <v/>
          </cell>
          <cell r="AC63"/>
          <cell r="AD63" t="str">
            <v/>
          </cell>
          <cell r="AE63"/>
          <cell r="AF63" t="str">
            <v/>
          </cell>
          <cell r="AG63"/>
          <cell r="AH63" t="str">
            <v/>
          </cell>
          <cell r="AI63"/>
          <cell r="AJ63" t="str">
            <v/>
          </cell>
          <cell r="AK63"/>
          <cell r="AL63" t="str">
            <v/>
          </cell>
          <cell r="AM63"/>
          <cell r="AN63" t="str">
            <v/>
          </cell>
          <cell r="AO63"/>
          <cell r="AP63" t="str">
            <v/>
          </cell>
          <cell r="AQ63"/>
          <cell r="AR63" t="str">
            <v/>
          </cell>
          <cell r="AS63"/>
          <cell r="AT63" t="str">
            <v/>
          </cell>
          <cell r="AU63"/>
          <cell r="AV63" t="str">
            <v/>
          </cell>
          <cell r="AW63"/>
          <cell r="AX63" t="str">
            <v/>
          </cell>
          <cell r="AY63"/>
          <cell r="AZ63" t="str">
            <v/>
          </cell>
          <cell r="BA63"/>
          <cell r="BB63" t="str">
            <v/>
          </cell>
          <cell r="BC63"/>
          <cell r="BD63" t="str">
            <v/>
          </cell>
          <cell r="BE63"/>
          <cell r="BF63" t="str">
            <v/>
          </cell>
          <cell r="BG63"/>
          <cell r="BH63" t="str">
            <v/>
          </cell>
          <cell r="BI63"/>
          <cell r="BJ63" t="str">
            <v/>
          </cell>
          <cell r="BK63"/>
          <cell r="BL63" t="str">
            <v/>
          </cell>
          <cell r="BM63"/>
          <cell r="BN63" t="str">
            <v/>
          </cell>
          <cell r="BO63"/>
          <cell r="BP63" t="str">
            <v/>
          </cell>
          <cell r="BQ63"/>
          <cell r="BR63" t="str">
            <v/>
          </cell>
          <cell r="BS63"/>
          <cell r="BT63" t="str">
            <v/>
          </cell>
          <cell r="BU63"/>
          <cell r="BV63" t="str">
            <v/>
          </cell>
          <cell r="BW63">
            <v>0</v>
          </cell>
          <cell r="BX63">
            <v>0</v>
          </cell>
        </row>
        <row r="64">
          <cell r="B64">
            <v>4521</v>
          </cell>
          <cell r="C64" t="str">
            <v>Celeriac Coleslaw</v>
          </cell>
          <cell r="D64" t="str">
            <v>Salad</v>
          </cell>
          <cell r="E64">
            <v>5</v>
          </cell>
          <cell r="F64">
            <v>8.1111111111111107</v>
          </cell>
          <cell r="G64"/>
          <cell r="H64" t="str">
            <v/>
          </cell>
          <cell r="I64">
            <v>7</v>
          </cell>
          <cell r="J64">
            <v>11.355555555555554</v>
          </cell>
          <cell r="K64"/>
          <cell r="L64" t="str">
            <v/>
          </cell>
          <cell r="M64"/>
          <cell r="N64" t="str">
            <v/>
          </cell>
          <cell r="O64">
            <v>2</v>
          </cell>
          <cell r="P64">
            <v>3.244444444444444</v>
          </cell>
          <cell r="Q64"/>
          <cell r="R64" t="str">
            <v/>
          </cell>
          <cell r="S64"/>
          <cell r="T64" t="str">
            <v/>
          </cell>
          <cell r="U64"/>
          <cell r="V64" t="str">
            <v/>
          </cell>
          <cell r="W64"/>
          <cell r="X64" t="str">
            <v/>
          </cell>
          <cell r="Y64"/>
          <cell r="Z64" t="str">
            <v/>
          </cell>
          <cell r="AA64"/>
          <cell r="AB64" t="str">
            <v/>
          </cell>
          <cell r="AC64"/>
          <cell r="AD64" t="str">
            <v/>
          </cell>
          <cell r="AE64"/>
          <cell r="AF64" t="str">
            <v/>
          </cell>
          <cell r="AG64"/>
          <cell r="AH64" t="str">
            <v/>
          </cell>
          <cell r="AI64"/>
          <cell r="AJ64" t="str">
            <v/>
          </cell>
          <cell r="AK64"/>
          <cell r="AL64" t="str">
            <v/>
          </cell>
          <cell r="AM64"/>
          <cell r="AN64" t="str">
            <v/>
          </cell>
          <cell r="AO64"/>
          <cell r="AP64" t="str">
            <v/>
          </cell>
          <cell r="AQ64"/>
          <cell r="AR64" t="str">
            <v/>
          </cell>
          <cell r="AS64"/>
          <cell r="AT64" t="str">
            <v/>
          </cell>
          <cell r="AU64"/>
          <cell r="AV64" t="str">
            <v/>
          </cell>
          <cell r="AW64"/>
          <cell r="AX64" t="str">
            <v/>
          </cell>
          <cell r="AY64"/>
          <cell r="AZ64" t="str">
            <v/>
          </cell>
          <cell r="BA64"/>
          <cell r="BB64" t="str">
            <v/>
          </cell>
          <cell r="BC64"/>
          <cell r="BD64" t="str">
            <v/>
          </cell>
          <cell r="BE64"/>
          <cell r="BF64" t="str">
            <v/>
          </cell>
          <cell r="BG64"/>
          <cell r="BH64" t="str">
            <v/>
          </cell>
          <cell r="BI64"/>
          <cell r="BJ64" t="str">
            <v/>
          </cell>
          <cell r="BK64"/>
          <cell r="BL64" t="str">
            <v/>
          </cell>
          <cell r="BM64"/>
          <cell r="BN64" t="str">
            <v/>
          </cell>
          <cell r="BO64"/>
          <cell r="BP64" t="str">
            <v/>
          </cell>
          <cell r="BQ64"/>
          <cell r="BR64" t="str">
            <v/>
          </cell>
          <cell r="BS64"/>
          <cell r="BT64" t="str">
            <v/>
          </cell>
          <cell r="BU64"/>
          <cell r="BV64" t="str">
            <v/>
          </cell>
          <cell r="BW64">
            <v>14</v>
          </cell>
          <cell r="BX64">
            <v>22.711111111111109</v>
          </cell>
        </row>
        <row r="65">
          <cell r="B65">
            <v>4795</v>
          </cell>
          <cell r="C65" t="str">
            <v>Deli Schnitsel Sandwich</v>
          </cell>
          <cell r="D65" t="str">
            <v>Sandwich</v>
          </cell>
          <cell r="E65"/>
          <cell r="F65" t="str">
            <v/>
          </cell>
          <cell r="G65"/>
          <cell r="H65" t="str">
            <v/>
          </cell>
          <cell r="I65"/>
          <cell r="J65" t="str">
            <v/>
          </cell>
          <cell r="K65"/>
          <cell r="L65" t="str">
            <v/>
          </cell>
          <cell r="M65"/>
          <cell r="N65" t="str">
            <v/>
          </cell>
          <cell r="O65"/>
          <cell r="P65" t="str">
            <v/>
          </cell>
          <cell r="Q65"/>
          <cell r="R65" t="str">
            <v/>
          </cell>
          <cell r="S65"/>
          <cell r="T65" t="str">
            <v/>
          </cell>
          <cell r="U65"/>
          <cell r="V65" t="str">
            <v/>
          </cell>
          <cell r="W65"/>
          <cell r="X65" t="str">
            <v/>
          </cell>
          <cell r="Y65"/>
          <cell r="Z65" t="str">
            <v/>
          </cell>
          <cell r="AA65"/>
          <cell r="AB65" t="str">
            <v/>
          </cell>
          <cell r="AC65"/>
          <cell r="AD65" t="str">
            <v/>
          </cell>
          <cell r="AE65"/>
          <cell r="AF65" t="str">
            <v/>
          </cell>
          <cell r="AG65"/>
          <cell r="AH65" t="str">
            <v/>
          </cell>
          <cell r="AI65"/>
          <cell r="AJ65" t="str">
            <v/>
          </cell>
          <cell r="AK65"/>
          <cell r="AL65" t="str">
            <v/>
          </cell>
          <cell r="AM65"/>
          <cell r="AN65" t="str">
            <v/>
          </cell>
          <cell r="AO65"/>
          <cell r="AP65" t="str">
            <v/>
          </cell>
          <cell r="AQ65"/>
          <cell r="AR65" t="str">
            <v/>
          </cell>
          <cell r="AS65"/>
          <cell r="AT65" t="str">
            <v/>
          </cell>
          <cell r="AU65"/>
          <cell r="AV65" t="str">
            <v/>
          </cell>
          <cell r="AW65"/>
          <cell r="AX65" t="str">
            <v/>
          </cell>
          <cell r="AY65"/>
          <cell r="AZ65" t="str">
            <v/>
          </cell>
          <cell r="BA65"/>
          <cell r="BB65" t="str">
            <v/>
          </cell>
          <cell r="BC65"/>
          <cell r="BD65" t="str">
            <v/>
          </cell>
          <cell r="BE65"/>
          <cell r="BF65" t="str">
            <v/>
          </cell>
          <cell r="BG65"/>
          <cell r="BH65" t="str">
            <v/>
          </cell>
          <cell r="BI65"/>
          <cell r="BJ65" t="str">
            <v/>
          </cell>
          <cell r="BK65"/>
          <cell r="BL65" t="str">
            <v/>
          </cell>
          <cell r="BM65"/>
          <cell r="BN65" t="str">
            <v/>
          </cell>
          <cell r="BO65"/>
          <cell r="BP65" t="str">
            <v/>
          </cell>
          <cell r="BQ65"/>
          <cell r="BR65" t="str">
            <v/>
          </cell>
          <cell r="BS65"/>
          <cell r="BT65" t="str">
            <v/>
          </cell>
          <cell r="BU65"/>
          <cell r="BV65" t="str">
            <v/>
          </cell>
          <cell r="BW65">
            <v>0</v>
          </cell>
          <cell r="BX65">
            <v>0</v>
          </cell>
        </row>
        <row r="66">
          <cell r="B66">
            <v>4845</v>
          </cell>
          <cell r="C66" t="str">
            <v>Fancy Cucumber Salad</v>
          </cell>
          <cell r="D66" t="str">
            <v>Salad</v>
          </cell>
          <cell r="E66"/>
          <cell r="F66" t="str">
            <v/>
          </cell>
          <cell r="G66"/>
          <cell r="H66" t="str">
            <v/>
          </cell>
          <cell r="I66"/>
          <cell r="J66" t="str">
            <v/>
          </cell>
          <cell r="K66"/>
          <cell r="L66" t="str">
            <v/>
          </cell>
          <cell r="M66"/>
          <cell r="N66" t="str">
            <v/>
          </cell>
          <cell r="O66"/>
          <cell r="P66" t="str">
            <v/>
          </cell>
          <cell r="Q66"/>
          <cell r="R66" t="str">
            <v/>
          </cell>
          <cell r="S66"/>
          <cell r="T66" t="str">
            <v/>
          </cell>
          <cell r="U66"/>
          <cell r="V66" t="str">
            <v/>
          </cell>
          <cell r="W66"/>
          <cell r="X66" t="str">
            <v/>
          </cell>
          <cell r="Y66"/>
          <cell r="Z66" t="str">
            <v/>
          </cell>
          <cell r="AA66"/>
          <cell r="AB66" t="str">
            <v/>
          </cell>
          <cell r="AC66"/>
          <cell r="AD66" t="str">
            <v/>
          </cell>
          <cell r="AE66"/>
          <cell r="AF66" t="str">
            <v/>
          </cell>
          <cell r="AG66"/>
          <cell r="AH66" t="str">
            <v/>
          </cell>
          <cell r="AI66"/>
          <cell r="AJ66" t="str">
            <v/>
          </cell>
          <cell r="AK66"/>
          <cell r="AL66" t="str">
            <v/>
          </cell>
          <cell r="AM66"/>
          <cell r="AN66" t="str">
            <v/>
          </cell>
          <cell r="AO66"/>
          <cell r="AP66" t="str">
            <v/>
          </cell>
          <cell r="AQ66"/>
          <cell r="AR66" t="str">
            <v/>
          </cell>
          <cell r="AS66"/>
          <cell r="AT66" t="str">
            <v/>
          </cell>
          <cell r="AU66"/>
          <cell r="AV66" t="str">
            <v/>
          </cell>
          <cell r="AW66"/>
          <cell r="AX66" t="str">
            <v/>
          </cell>
          <cell r="AY66"/>
          <cell r="AZ66" t="str">
            <v/>
          </cell>
          <cell r="BA66"/>
          <cell r="BB66" t="str">
            <v/>
          </cell>
          <cell r="BC66"/>
          <cell r="BD66" t="str">
            <v/>
          </cell>
          <cell r="BE66"/>
          <cell r="BF66" t="str">
            <v/>
          </cell>
          <cell r="BG66"/>
          <cell r="BH66" t="str">
            <v/>
          </cell>
          <cell r="BI66"/>
          <cell r="BJ66" t="str">
            <v/>
          </cell>
          <cell r="BK66"/>
          <cell r="BL66" t="str">
            <v/>
          </cell>
          <cell r="BM66"/>
          <cell r="BN66" t="str">
            <v/>
          </cell>
          <cell r="BO66"/>
          <cell r="BP66" t="str">
            <v/>
          </cell>
          <cell r="BQ66"/>
          <cell r="BR66" t="str">
            <v/>
          </cell>
          <cell r="BS66"/>
          <cell r="BT66" t="str">
            <v/>
          </cell>
          <cell r="BU66"/>
          <cell r="BV66" t="str">
            <v/>
          </cell>
          <cell r="BW66">
            <v>0</v>
          </cell>
          <cell r="BX66">
            <v>0</v>
          </cell>
        </row>
        <row r="67">
          <cell r="B67">
            <v>5007</v>
          </cell>
          <cell r="C67" t="str">
            <v>Aubergine Mayo</v>
          </cell>
          <cell r="D67" t="str">
            <v>Salad</v>
          </cell>
          <cell r="E67"/>
          <cell r="F67" t="str">
            <v/>
          </cell>
          <cell r="G67"/>
          <cell r="H67" t="str">
            <v/>
          </cell>
          <cell r="I67"/>
          <cell r="J67" t="str">
            <v/>
          </cell>
          <cell r="K67"/>
          <cell r="L67" t="str">
            <v/>
          </cell>
          <cell r="M67"/>
          <cell r="N67" t="str">
            <v/>
          </cell>
          <cell r="O67"/>
          <cell r="P67" t="str">
            <v/>
          </cell>
          <cell r="Q67"/>
          <cell r="R67" t="str">
            <v/>
          </cell>
          <cell r="S67"/>
          <cell r="T67" t="str">
            <v/>
          </cell>
          <cell r="U67"/>
          <cell r="V67" t="str">
            <v/>
          </cell>
          <cell r="W67"/>
          <cell r="X67" t="str">
            <v/>
          </cell>
          <cell r="Y67"/>
          <cell r="Z67" t="str">
            <v/>
          </cell>
          <cell r="AA67"/>
          <cell r="AB67" t="str">
            <v/>
          </cell>
          <cell r="AC67"/>
          <cell r="AD67" t="str">
            <v/>
          </cell>
          <cell r="AE67"/>
          <cell r="AF67" t="str">
            <v/>
          </cell>
          <cell r="AG67"/>
          <cell r="AH67" t="str">
            <v/>
          </cell>
          <cell r="AI67"/>
          <cell r="AJ67" t="str">
            <v/>
          </cell>
          <cell r="AK67"/>
          <cell r="AL67" t="str">
            <v/>
          </cell>
          <cell r="AM67"/>
          <cell r="AN67" t="str">
            <v/>
          </cell>
          <cell r="AO67"/>
          <cell r="AP67" t="str">
            <v/>
          </cell>
          <cell r="AQ67"/>
          <cell r="AR67" t="str">
            <v/>
          </cell>
          <cell r="AS67"/>
          <cell r="AT67" t="str">
            <v/>
          </cell>
          <cell r="AU67"/>
          <cell r="AV67" t="str">
            <v/>
          </cell>
          <cell r="AW67"/>
          <cell r="AX67" t="str">
            <v/>
          </cell>
          <cell r="AY67"/>
          <cell r="AZ67" t="str">
            <v/>
          </cell>
          <cell r="BA67"/>
          <cell r="BB67" t="str">
            <v/>
          </cell>
          <cell r="BC67"/>
          <cell r="BD67" t="str">
            <v/>
          </cell>
          <cell r="BE67"/>
          <cell r="BF67" t="str">
            <v/>
          </cell>
          <cell r="BG67"/>
          <cell r="BH67" t="str">
            <v/>
          </cell>
          <cell r="BI67"/>
          <cell r="BJ67" t="str">
            <v/>
          </cell>
          <cell r="BK67"/>
          <cell r="BL67" t="str">
            <v/>
          </cell>
          <cell r="BM67"/>
          <cell r="BN67" t="str">
            <v/>
          </cell>
          <cell r="BO67"/>
          <cell r="BP67" t="str">
            <v/>
          </cell>
          <cell r="BQ67"/>
          <cell r="BR67" t="str">
            <v/>
          </cell>
          <cell r="BS67"/>
          <cell r="BT67" t="str">
            <v/>
          </cell>
          <cell r="BU67"/>
          <cell r="BV67" t="str">
            <v/>
          </cell>
          <cell r="BW67">
            <v>0</v>
          </cell>
          <cell r="BX67">
            <v>0</v>
          </cell>
        </row>
        <row r="68">
          <cell r="B68">
            <v>5010</v>
          </cell>
          <cell r="C68" t="str">
            <v>Fresh Salad With Grilled Chicken</v>
          </cell>
          <cell r="D68" t="str">
            <v>Tubbed Salad</v>
          </cell>
          <cell r="E68"/>
          <cell r="F68" t="str">
            <v/>
          </cell>
          <cell r="G68"/>
          <cell r="H68" t="str">
            <v/>
          </cell>
          <cell r="I68"/>
          <cell r="J68" t="str">
            <v/>
          </cell>
          <cell r="K68"/>
          <cell r="L68" t="str">
            <v/>
          </cell>
          <cell r="M68"/>
          <cell r="N68" t="str">
            <v/>
          </cell>
          <cell r="O68"/>
          <cell r="P68" t="str">
            <v/>
          </cell>
          <cell r="Q68"/>
          <cell r="R68" t="str">
            <v/>
          </cell>
          <cell r="S68"/>
          <cell r="T68" t="str">
            <v/>
          </cell>
          <cell r="U68"/>
          <cell r="V68" t="str">
            <v/>
          </cell>
          <cell r="W68"/>
          <cell r="X68" t="str">
            <v/>
          </cell>
          <cell r="Y68"/>
          <cell r="Z68" t="str">
            <v/>
          </cell>
          <cell r="AA68"/>
          <cell r="AB68" t="str">
            <v/>
          </cell>
          <cell r="AC68"/>
          <cell r="AD68" t="str">
            <v/>
          </cell>
          <cell r="AE68"/>
          <cell r="AF68" t="str">
            <v/>
          </cell>
          <cell r="AG68"/>
          <cell r="AH68" t="str">
            <v/>
          </cell>
          <cell r="AI68"/>
          <cell r="AJ68" t="str">
            <v/>
          </cell>
          <cell r="AK68"/>
          <cell r="AL68" t="str">
            <v/>
          </cell>
          <cell r="AM68"/>
          <cell r="AN68" t="str">
            <v/>
          </cell>
          <cell r="AO68"/>
          <cell r="AP68" t="str">
            <v/>
          </cell>
          <cell r="AQ68"/>
          <cell r="AR68" t="str">
            <v/>
          </cell>
          <cell r="AS68"/>
          <cell r="AT68" t="str">
            <v/>
          </cell>
          <cell r="AU68"/>
          <cell r="AV68" t="str">
            <v/>
          </cell>
          <cell r="AW68"/>
          <cell r="AX68" t="str">
            <v/>
          </cell>
          <cell r="AY68"/>
          <cell r="AZ68" t="str">
            <v/>
          </cell>
          <cell r="BA68"/>
          <cell r="BB68" t="str">
            <v/>
          </cell>
          <cell r="BC68"/>
          <cell r="BD68" t="str">
            <v/>
          </cell>
          <cell r="BE68"/>
          <cell r="BF68" t="str">
            <v/>
          </cell>
          <cell r="BG68"/>
          <cell r="BH68" t="str">
            <v/>
          </cell>
          <cell r="BI68"/>
          <cell r="BJ68" t="str">
            <v/>
          </cell>
          <cell r="BK68"/>
          <cell r="BL68" t="str">
            <v/>
          </cell>
          <cell r="BM68"/>
          <cell r="BN68" t="str">
            <v/>
          </cell>
          <cell r="BO68"/>
          <cell r="BP68" t="str">
            <v/>
          </cell>
          <cell r="BQ68"/>
          <cell r="BR68" t="str">
            <v/>
          </cell>
          <cell r="BS68"/>
          <cell r="BT68" t="str">
            <v/>
          </cell>
          <cell r="BU68"/>
          <cell r="BV68" t="str">
            <v/>
          </cell>
          <cell r="BW68">
            <v>0</v>
          </cell>
          <cell r="BX68">
            <v>0</v>
          </cell>
        </row>
        <row r="69">
          <cell r="B69">
            <v>5013</v>
          </cell>
          <cell r="C69" t="str">
            <v>Tuna &amp; Egg Sandwich</v>
          </cell>
          <cell r="D69" t="str">
            <v>Sandwich</v>
          </cell>
          <cell r="E69"/>
          <cell r="F69" t="str">
            <v/>
          </cell>
          <cell r="G69"/>
          <cell r="H69" t="str">
            <v/>
          </cell>
          <cell r="I69"/>
          <cell r="J69" t="str">
            <v/>
          </cell>
          <cell r="K69"/>
          <cell r="L69" t="str">
            <v/>
          </cell>
          <cell r="M69"/>
          <cell r="N69" t="str">
            <v/>
          </cell>
          <cell r="O69"/>
          <cell r="P69" t="str">
            <v/>
          </cell>
          <cell r="Q69"/>
          <cell r="R69" t="str">
            <v/>
          </cell>
          <cell r="S69"/>
          <cell r="T69" t="str">
            <v/>
          </cell>
          <cell r="U69"/>
          <cell r="V69" t="str">
            <v/>
          </cell>
          <cell r="W69"/>
          <cell r="X69" t="str">
            <v/>
          </cell>
          <cell r="Y69"/>
          <cell r="Z69" t="str">
            <v/>
          </cell>
          <cell r="AA69"/>
          <cell r="AB69" t="str">
            <v/>
          </cell>
          <cell r="AC69"/>
          <cell r="AD69" t="str">
            <v/>
          </cell>
          <cell r="AE69"/>
          <cell r="AF69" t="str">
            <v/>
          </cell>
          <cell r="AG69"/>
          <cell r="AH69" t="str">
            <v/>
          </cell>
          <cell r="AI69"/>
          <cell r="AJ69" t="str">
            <v/>
          </cell>
          <cell r="AK69"/>
          <cell r="AL69" t="str">
            <v/>
          </cell>
          <cell r="AM69"/>
          <cell r="AN69" t="str">
            <v/>
          </cell>
          <cell r="AO69"/>
          <cell r="AP69" t="str">
            <v/>
          </cell>
          <cell r="AQ69"/>
          <cell r="AR69" t="str">
            <v/>
          </cell>
          <cell r="AS69"/>
          <cell r="AT69" t="str">
            <v/>
          </cell>
          <cell r="AU69"/>
          <cell r="AV69" t="str">
            <v/>
          </cell>
          <cell r="AW69"/>
          <cell r="AX69" t="str">
            <v/>
          </cell>
          <cell r="AY69"/>
          <cell r="AZ69" t="str">
            <v/>
          </cell>
          <cell r="BA69"/>
          <cell r="BB69" t="str">
            <v/>
          </cell>
          <cell r="BC69"/>
          <cell r="BD69" t="str">
            <v/>
          </cell>
          <cell r="BE69"/>
          <cell r="BF69" t="str">
            <v/>
          </cell>
          <cell r="BG69"/>
          <cell r="BH69" t="str">
            <v/>
          </cell>
          <cell r="BI69"/>
          <cell r="BJ69" t="str">
            <v/>
          </cell>
          <cell r="BK69"/>
          <cell r="BL69" t="str">
            <v/>
          </cell>
          <cell r="BM69"/>
          <cell r="BN69" t="str">
            <v/>
          </cell>
          <cell r="BO69"/>
          <cell r="BP69" t="str">
            <v/>
          </cell>
          <cell r="BQ69"/>
          <cell r="BR69" t="str">
            <v/>
          </cell>
          <cell r="BS69"/>
          <cell r="BT69" t="str">
            <v/>
          </cell>
          <cell r="BU69"/>
          <cell r="BV69" t="str">
            <v/>
          </cell>
          <cell r="BW69">
            <v>0</v>
          </cell>
          <cell r="BX69">
            <v>0</v>
          </cell>
        </row>
        <row r="70">
          <cell r="B70">
            <v>5016</v>
          </cell>
          <cell r="C70" t="str">
            <v>Chopped Liver</v>
          </cell>
          <cell r="D70" t="str">
            <v>Liver</v>
          </cell>
          <cell r="E70"/>
          <cell r="F70" t="str">
            <v/>
          </cell>
          <cell r="G70"/>
          <cell r="H70" t="str">
            <v/>
          </cell>
          <cell r="I70"/>
          <cell r="J70" t="str">
            <v/>
          </cell>
          <cell r="K70"/>
          <cell r="L70" t="str">
            <v/>
          </cell>
          <cell r="M70"/>
          <cell r="N70" t="str">
            <v/>
          </cell>
          <cell r="O70"/>
          <cell r="P70" t="str">
            <v/>
          </cell>
          <cell r="Q70"/>
          <cell r="R70" t="str">
            <v/>
          </cell>
          <cell r="S70"/>
          <cell r="T70" t="str">
            <v/>
          </cell>
          <cell r="U70"/>
          <cell r="V70" t="str">
            <v/>
          </cell>
          <cell r="W70"/>
          <cell r="X70" t="str">
            <v/>
          </cell>
          <cell r="Y70"/>
          <cell r="Z70" t="str">
            <v/>
          </cell>
          <cell r="AA70"/>
          <cell r="AB70" t="str">
            <v/>
          </cell>
          <cell r="AC70"/>
          <cell r="AD70" t="str">
            <v/>
          </cell>
          <cell r="AE70"/>
          <cell r="AF70" t="str">
            <v/>
          </cell>
          <cell r="AG70"/>
          <cell r="AH70" t="str">
            <v/>
          </cell>
          <cell r="AI70"/>
          <cell r="AJ70" t="str">
            <v/>
          </cell>
          <cell r="AK70"/>
          <cell r="AL70" t="str">
            <v/>
          </cell>
          <cell r="AM70"/>
          <cell r="AN70" t="str">
            <v/>
          </cell>
          <cell r="AO70"/>
          <cell r="AP70" t="str">
            <v/>
          </cell>
          <cell r="AQ70"/>
          <cell r="AR70" t="str">
            <v/>
          </cell>
          <cell r="AS70"/>
          <cell r="AT70" t="str">
            <v/>
          </cell>
          <cell r="AU70"/>
          <cell r="AV70" t="str">
            <v/>
          </cell>
          <cell r="AW70"/>
          <cell r="AX70" t="str">
            <v/>
          </cell>
          <cell r="AY70"/>
          <cell r="AZ70" t="str">
            <v/>
          </cell>
          <cell r="BA70"/>
          <cell r="BB70" t="str">
            <v/>
          </cell>
          <cell r="BC70"/>
          <cell r="BD70" t="str">
            <v/>
          </cell>
          <cell r="BE70"/>
          <cell r="BF70" t="str">
            <v/>
          </cell>
          <cell r="BG70"/>
          <cell r="BH70" t="str">
            <v/>
          </cell>
          <cell r="BI70"/>
          <cell r="BJ70" t="str">
            <v/>
          </cell>
          <cell r="BK70"/>
          <cell r="BL70" t="str">
            <v/>
          </cell>
          <cell r="BM70"/>
          <cell r="BN70" t="str">
            <v/>
          </cell>
          <cell r="BO70"/>
          <cell r="BP70" t="str">
            <v/>
          </cell>
          <cell r="BQ70"/>
          <cell r="BR70" t="str">
            <v/>
          </cell>
          <cell r="BS70"/>
          <cell r="BT70" t="str">
            <v/>
          </cell>
          <cell r="BU70"/>
          <cell r="BV70" t="str">
            <v/>
          </cell>
          <cell r="BW70">
            <v>0</v>
          </cell>
          <cell r="BX70">
            <v>0</v>
          </cell>
        </row>
        <row r="71">
          <cell r="B71">
            <v>5021</v>
          </cell>
          <cell r="C71" t="str">
            <v>Sweet &amp; Sour Aubergine</v>
          </cell>
          <cell r="D71" t="str">
            <v>Salad</v>
          </cell>
          <cell r="E71">
            <v>13</v>
          </cell>
          <cell r="F71">
            <v>24.555555555555554</v>
          </cell>
          <cell r="G71"/>
          <cell r="H71" t="str">
            <v/>
          </cell>
          <cell r="I71"/>
          <cell r="J71" t="str">
            <v/>
          </cell>
          <cell r="K71"/>
          <cell r="L71" t="str">
            <v/>
          </cell>
          <cell r="M71"/>
          <cell r="N71" t="str">
            <v/>
          </cell>
          <cell r="O71">
            <v>5</v>
          </cell>
          <cell r="P71">
            <v>9.4444444444444429</v>
          </cell>
          <cell r="Q71">
            <v>1</v>
          </cell>
          <cell r="R71">
            <v>1.8888888888888886</v>
          </cell>
          <cell r="S71"/>
          <cell r="T71" t="str">
            <v/>
          </cell>
          <cell r="U71"/>
          <cell r="V71" t="str">
            <v/>
          </cell>
          <cell r="W71"/>
          <cell r="X71" t="str">
            <v/>
          </cell>
          <cell r="Y71"/>
          <cell r="Z71" t="str">
            <v/>
          </cell>
          <cell r="AA71"/>
          <cell r="AB71" t="str">
            <v/>
          </cell>
          <cell r="AC71"/>
          <cell r="AD71" t="str">
            <v/>
          </cell>
          <cell r="AE71"/>
          <cell r="AF71" t="str">
            <v/>
          </cell>
          <cell r="AG71"/>
          <cell r="AH71" t="str">
            <v/>
          </cell>
          <cell r="AI71"/>
          <cell r="AJ71" t="str">
            <v/>
          </cell>
          <cell r="AK71"/>
          <cell r="AL71" t="str">
            <v/>
          </cell>
          <cell r="AM71"/>
          <cell r="AN71" t="str">
            <v/>
          </cell>
          <cell r="AO71"/>
          <cell r="AP71" t="str">
            <v/>
          </cell>
          <cell r="AQ71"/>
          <cell r="AR71" t="str">
            <v/>
          </cell>
          <cell r="AS71"/>
          <cell r="AT71" t="str">
            <v/>
          </cell>
          <cell r="AU71"/>
          <cell r="AV71" t="str">
            <v/>
          </cell>
          <cell r="AW71"/>
          <cell r="AX71" t="str">
            <v/>
          </cell>
          <cell r="AY71"/>
          <cell r="AZ71" t="str">
            <v/>
          </cell>
          <cell r="BA71"/>
          <cell r="BB71" t="str">
            <v/>
          </cell>
          <cell r="BC71"/>
          <cell r="BD71" t="str">
            <v/>
          </cell>
          <cell r="BE71"/>
          <cell r="BF71" t="str">
            <v/>
          </cell>
          <cell r="BG71"/>
          <cell r="BH71" t="str">
            <v/>
          </cell>
          <cell r="BI71"/>
          <cell r="BJ71" t="str">
            <v/>
          </cell>
          <cell r="BK71"/>
          <cell r="BL71" t="str">
            <v/>
          </cell>
          <cell r="BM71"/>
          <cell r="BN71" t="str">
            <v/>
          </cell>
          <cell r="BO71"/>
          <cell r="BP71" t="str">
            <v/>
          </cell>
          <cell r="BQ71"/>
          <cell r="BR71" t="str">
            <v/>
          </cell>
          <cell r="BS71"/>
          <cell r="BT71" t="str">
            <v/>
          </cell>
          <cell r="BU71"/>
          <cell r="BV71" t="str">
            <v/>
          </cell>
          <cell r="BW71">
            <v>19</v>
          </cell>
          <cell r="BX71">
            <v>35.888888888888886</v>
          </cell>
        </row>
        <row r="72">
          <cell r="B72">
            <v>5022</v>
          </cell>
          <cell r="C72" t="str">
            <v>Egg &amp; Fried Onion</v>
          </cell>
          <cell r="D72" t="str">
            <v>Salad</v>
          </cell>
          <cell r="E72"/>
          <cell r="F72" t="str">
            <v/>
          </cell>
          <cell r="G72">
            <v>2</v>
          </cell>
          <cell r="H72">
            <v>2.9481481481481477</v>
          </cell>
          <cell r="I72">
            <v>12</v>
          </cell>
          <cell r="J72">
            <v>17.688888888888886</v>
          </cell>
          <cell r="K72"/>
          <cell r="L72" t="str">
            <v/>
          </cell>
          <cell r="M72">
            <v>8</v>
          </cell>
          <cell r="N72">
            <v>11.792592592592591</v>
          </cell>
          <cell r="O72"/>
          <cell r="P72" t="str">
            <v/>
          </cell>
          <cell r="Q72">
            <v>5</v>
          </cell>
          <cell r="R72">
            <v>7.3703703703703694</v>
          </cell>
          <cell r="S72"/>
          <cell r="T72" t="str">
            <v/>
          </cell>
          <cell r="U72"/>
          <cell r="V72" t="str">
            <v/>
          </cell>
          <cell r="W72"/>
          <cell r="X72" t="str">
            <v/>
          </cell>
          <cell r="Y72"/>
          <cell r="Z72" t="str">
            <v/>
          </cell>
          <cell r="AA72"/>
          <cell r="AB72" t="str">
            <v/>
          </cell>
          <cell r="AC72"/>
          <cell r="AD72" t="str">
            <v/>
          </cell>
          <cell r="AE72"/>
          <cell r="AF72" t="str">
            <v/>
          </cell>
          <cell r="AG72"/>
          <cell r="AH72" t="str">
            <v/>
          </cell>
          <cell r="AI72"/>
          <cell r="AJ72" t="str">
            <v/>
          </cell>
          <cell r="AK72"/>
          <cell r="AL72" t="str">
            <v/>
          </cell>
          <cell r="AM72"/>
          <cell r="AN72" t="str">
            <v/>
          </cell>
          <cell r="AO72"/>
          <cell r="AP72" t="str">
            <v/>
          </cell>
          <cell r="AQ72"/>
          <cell r="AR72" t="str">
            <v/>
          </cell>
          <cell r="AS72"/>
          <cell r="AT72" t="str">
            <v/>
          </cell>
          <cell r="AU72"/>
          <cell r="AV72" t="str">
            <v/>
          </cell>
          <cell r="AW72"/>
          <cell r="AX72" t="str">
            <v/>
          </cell>
          <cell r="AY72"/>
          <cell r="AZ72" t="str">
            <v/>
          </cell>
          <cell r="BA72"/>
          <cell r="BB72" t="str">
            <v/>
          </cell>
          <cell r="BC72"/>
          <cell r="BD72" t="str">
            <v/>
          </cell>
          <cell r="BE72"/>
          <cell r="BF72" t="str">
            <v/>
          </cell>
          <cell r="BG72"/>
          <cell r="BH72" t="str">
            <v/>
          </cell>
          <cell r="BI72"/>
          <cell r="BJ72" t="str">
            <v/>
          </cell>
          <cell r="BK72"/>
          <cell r="BL72" t="str">
            <v/>
          </cell>
          <cell r="BM72"/>
          <cell r="BN72" t="str">
            <v/>
          </cell>
          <cell r="BO72"/>
          <cell r="BP72" t="str">
            <v/>
          </cell>
          <cell r="BQ72"/>
          <cell r="BR72" t="str">
            <v/>
          </cell>
          <cell r="BS72"/>
          <cell r="BT72" t="str">
            <v/>
          </cell>
          <cell r="BU72"/>
          <cell r="BV72" t="str">
            <v/>
          </cell>
          <cell r="BW72">
            <v>27</v>
          </cell>
          <cell r="BX72">
            <v>39.79999999999999</v>
          </cell>
        </row>
        <row r="73">
          <cell r="B73">
            <v>5035</v>
          </cell>
          <cell r="C73" t="str">
            <v>Red Cabbage Salad</v>
          </cell>
          <cell r="D73" t="str">
            <v>Salad</v>
          </cell>
          <cell r="E73"/>
          <cell r="F73" t="str">
            <v/>
          </cell>
          <cell r="G73"/>
          <cell r="H73" t="str">
            <v/>
          </cell>
          <cell r="I73"/>
          <cell r="J73" t="str">
            <v/>
          </cell>
          <cell r="K73"/>
          <cell r="L73" t="str">
            <v/>
          </cell>
          <cell r="M73"/>
          <cell r="N73" t="str">
            <v/>
          </cell>
          <cell r="O73"/>
          <cell r="P73" t="str">
            <v/>
          </cell>
          <cell r="Q73"/>
          <cell r="R73" t="str">
            <v/>
          </cell>
          <cell r="S73"/>
          <cell r="T73" t="str">
            <v/>
          </cell>
          <cell r="U73"/>
          <cell r="V73" t="str">
            <v/>
          </cell>
          <cell r="W73"/>
          <cell r="X73" t="str">
            <v/>
          </cell>
          <cell r="Y73"/>
          <cell r="Z73" t="str">
            <v/>
          </cell>
          <cell r="AA73"/>
          <cell r="AB73" t="str">
            <v/>
          </cell>
          <cell r="AC73"/>
          <cell r="AD73" t="str">
            <v/>
          </cell>
          <cell r="AE73"/>
          <cell r="AF73" t="str">
            <v/>
          </cell>
          <cell r="AG73"/>
          <cell r="AH73" t="str">
            <v/>
          </cell>
          <cell r="AI73"/>
          <cell r="AJ73" t="str">
            <v/>
          </cell>
          <cell r="AK73"/>
          <cell r="AL73" t="str">
            <v/>
          </cell>
          <cell r="AM73"/>
          <cell r="AN73" t="str">
            <v/>
          </cell>
          <cell r="AO73"/>
          <cell r="AP73" t="str">
            <v/>
          </cell>
          <cell r="AQ73"/>
          <cell r="AR73" t="str">
            <v/>
          </cell>
          <cell r="AS73"/>
          <cell r="AT73" t="str">
            <v/>
          </cell>
          <cell r="AU73"/>
          <cell r="AV73" t="str">
            <v/>
          </cell>
          <cell r="AW73"/>
          <cell r="AX73" t="str">
            <v/>
          </cell>
          <cell r="AY73"/>
          <cell r="AZ73" t="str">
            <v/>
          </cell>
          <cell r="BA73"/>
          <cell r="BB73" t="str">
            <v/>
          </cell>
          <cell r="BC73"/>
          <cell r="BD73" t="str">
            <v/>
          </cell>
          <cell r="BE73"/>
          <cell r="BF73" t="str">
            <v/>
          </cell>
          <cell r="BG73"/>
          <cell r="BH73" t="str">
            <v/>
          </cell>
          <cell r="BI73"/>
          <cell r="BJ73" t="str">
            <v/>
          </cell>
          <cell r="BK73"/>
          <cell r="BL73" t="str">
            <v/>
          </cell>
          <cell r="BM73"/>
          <cell r="BN73" t="str">
            <v/>
          </cell>
          <cell r="BO73"/>
          <cell r="BP73" t="str">
            <v/>
          </cell>
          <cell r="BQ73"/>
          <cell r="BR73" t="str">
            <v/>
          </cell>
          <cell r="BS73"/>
          <cell r="BT73" t="str">
            <v/>
          </cell>
          <cell r="BU73"/>
          <cell r="BV73" t="str">
            <v/>
          </cell>
          <cell r="BW73">
            <v>0</v>
          </cell>
          <cell r="BX73">
            <v>0</v>
          </cell>
        </row>
        <row r="74">
          <cell r="B74">
            <v>5045</v>
          </cell>
          <cell r="C74" t="str">
            <v>Chopped Liver Frozen</v>
          </cell>
          <cell r="D74" t="str">
            <v>Liver</v>
          </cell>
          <cell r="E74"/>
          <cell r="F74" t="str">
            <v/>
          </cell>
          <cell r="G74"/>
          <cell r="H74" t="str">
            <v/>
          </cell>
          <cell r="I74"/>
          <cell r="J74" t="str">
            <v/>
          </cell>
          <cell r="K74"/>
          <cell r="L74" t="str">
            <v/>
          </cell>
          <cell r="M74"/>
          <cell r="N74" t="str">
            <v/>
          </cell>
          <cell r="O74"/>
          <cell r="P74" t="str">
            <v/>
          </cell>
          <cell r="Q74"/>
          <cell r="R74" t="str">
            <v/>
          </cell>
          <cell r="S74"/>
          <cell r="T74" t="str">
            <v/>
          </cell>
          <cell r="U74"/>
          <cell r="V74" t="str">
            <v/>
          </cell>
          <cell r="W74"/>
          <cell r="X74" t="str">
            <v/>
          </cell>
          <cell r="Y74"/>
          <cell r="Z74" t="str">
            <v/>
          </cell>
          <cell r="AA74"/>
          <cell r="AB74" t="str">
            <v/>
          </cell>
          <cell r="AC74"/>
          <cell r="AD74" t="str">
            <v/>
          </cell>
          <cell r="AE74"/>
          <cell r="AF74" t="str">
            <v/>
          </cell>
          <cell r="AG74"/>
          <cell r="AH74" t="str">
            <v/>
          </cell>
          <cell r="AI74"/>
          <cell r="AJ74" t="str">
            <v/>
          </cell>
          <cell r="AK74"/>
          <cell r="AL74" t="str">
            <v/>
          </cell>
          <cell r="AM74"/>
          <cell r="AN74" t="str">
            <v/>
          </cell>
          <cell r="AO74"/>
          <cell r="AP74" t="str">
            <v/>
          </cell>
          <cell r="AQ74"/>
          <cell r="AR74" t="str">
            <v/>
          </cell>
          <cell r="AS74"/>
          <cell r="AT74" t="str">
            <v/>
          </cell>
          <cell r="AU74"/>
          <cell r="AV74" t="str">
            <v/>
          </cell>
          <cell r="AW74"/>
          <cell r="AX74" t="str">
            <v/>
          </cell>
          <cell r="AY74"/>
          <cell r="AZ74" t="str">
            <v/>
          </cell>
          <cell r="BA74"/>
          <cell r="BB74" t="str">
            <v/>
          </cell>
          <cell r="BC74"/>
          <cell r="BD74" t="str">
            <v/>
          </cell>
          <cell r="BE74"/>
          <cell r="BF74" t="str">
            <v/>
          </cell>
          <cell r="BG74"/>
          <cell r="BH74" t="str">
            <v/>
          </cell>
          <cell r="BI74"/>
          <cell r="BJ74" t="str">
            <v/>
          </cell>
          <cell r="BK74"/>
          <cell r="BL74" t="str">
            <v/>
          </cell>
          <cell r="BM74"/>
          <cell r="BN74" t="str">
            <v/>
          </cell>
          <cell r="BO74"/>
          <cell r="BP74" t="str">
            <v/>
          </cell>
          <cell r="BQ74"/>
          <cell r="BR74" t="str">
            <v/>
          </cell>
          <cell r="BS74"/>
          <cell r="BT74" t="str">
            <v/>
          </cell>
          <cell r="BU74"/>
          <cell r="BV74" t="str">
            <v/>
          </cell>
          <cell r="BW74">
            <v>0</v>
          </cell>
          <cell r="BX74">
            <v>0</v>
          </cell>
        </row>
        <row r="75">
          <cell r="B75">
            <v>5056</v>
          </cell>
          <cell r="C75" t="str">
            <v>Grivin</v>
          </cell>
          <cell r="D75" t="str">
            <v>Salad</v>
          </cell>
          <cell r="E75"/>
          <cell r="F75" t="str">
            <v/>
          </cell>
          <cell r="G75"/>
          <cell r="H75" t="str">
            <v/>
          </cell>
          <cell r="I75"/>
          <cell r="J75" t="str">
            <v/>
          </cell>
          <cell r="K75"/>
          <cell r="L75" t="str">
            <v/>
          </cell>
          <cell r="M75"/>
          <cell r="N75" t="str">
            <v/>
          </cell>
          <cell r="O75"/>
          <cell r="P75" t="str">
            <v/>
          </cell>
          <cell r="Q75"/>
          <cell r="R75" t="str">
            <v/>
          </cell>
          <cell r="S75"/>
          <cell r="T75" t="str">
            <v/>
          </cell>
          <cell r="U75"/>
          <cell r="V75" t="str">
            <v/>
          </cell>
          <cell r="W75"/>
          <cell r="X75" t="str">
            <v/>
          </cell>
          <cell r="Y75"/>
          <cell r="Z75" t="str">
            <v/>
          </cell>
          <cell r="AA75"/>
          <cell r="AB75" t="str">
            <v/>
          </cell>
          <cell r="AC75"/>
          <cell r="AD75" t="str">
            <v/>
          </cell>
          <cell r="AE75"/>
          <cell r="AF75" t="str">
            <v/>
          </cell>
          <cell r="AG75"/>
          <cell r="AH75" t="str">
            <v/>
          </cell>
          <cell r="AI75"/>
          <cell r="AJ75" t="str">
            <v/>
          </cell>
          <cell r="AK75"/>
          <cell r="AL75" t="str">
            <v/>
          </cell>
          <cell r="AM75"/>
          <cell r="AN75" t="str">
            <v/>
          </cell>
          <cell r="AO75"/>
          <cell r="AP75" t="str">
            <v/>
          </cell>
          <cell r="AQ75"/>
          <cell r="AR75" t="str">
            <v/>
          </cell>
          <cell r="AS75"/>
          <cell r="AT75" t="str">
            <v/>
          </cell>
          <cell r="AU75"/>
          <cell r="AV75" t="str">
            <v/>
          </cell>
          <cell r="AW75"/>
          <cell r="AX75" t="str">
            <v/>
          </cell>
          <cell r="AY75"/>
          <cell r="AZ75" t="str">
            <v/>
          </cell>
          <cell r="BA75"/>
          <cell r="BB75" t="str">
            <v/>
          </cell>
          <cell r="BC75"/>
          <cell r="BD75" t="str">
            <v/>
          </cell>
          <cell r="BE75"/>
          <cell r="BF75" t="str">
            <v/>
          </cell>
          <cell r="BG75"/>
          <cell r="BH75" t="str">
            <v/>
          </cell>
          <cell r="BI75"/>
          <cell r="BJ75" t="str">
            <v/>
          </cell>
          <cell r="BK75"/>
          <cell r="BL75" t="str">
            <v/>
          </cell>
          <cell r="BM75"/>
          <cell r="BN75" t="str">
            <v/>
          </cell>
          <cell r="BO75"/>
          <cell r="BP75" t="str">
            <v/>
          </cell>
          <cell r="BQ75"/>
          <cell r="BR75" t="str">
            <v/>
          </cell>
          <cell r="BS75"/>
          <cell r="BT75" t="str">
            <v/>
          </cell>
          <cell r="BU75"/>
          <cell r="BV75" t="str">
            <v/>
          </cell>
          <cell r="BW75">
            <v>0</v>
          </cell>
          <cell r="BX75">
            <v>0</v>
          </cell>
        </row>
        <row r="76">
          <cell r="B76">
            <v>5060</v>
          </cell>
          <cell r="C76" t="str">
            <v>5 Fried Fish Balls</v>
          </cell>
          <cell r="D76" t="str">
            <v>Fish</v>
          </cell>
          <cell r="E76"/>
          <cell r="F76" t="str">
            <v/>
          </cell>
          <cell r="G76"/>
          <cell r="H76" t="str">
            <v/>
          </cell>
          <cell r="I76">
            <v>3</v>
          </cell>
          <cell r="J76">
            <v>11.088888888888889</v>
          </cell>
          <cell r="K76"/>
          <cell r="L76" t="str">
            <v/>
          </cell>
          <cell r="M76"/>
          <cell r="N76" t="str">
            <v/>
          </cell>
          <cell r="O76">
            <v>4</v>
          </cell>
          <cell r="P76">
            <v>14.785185185185185</v>
          </cell>
          <cell r="Q76"/>
          <cell r="R76" t="str">
            <v/>
          </cell>
          <cell r="S76"/>
          <cell r="T76" t="str">
            <v/>
          </cell>
          <cell r="U76"/>
          <cell r="V76" t="str">
            <v/>
          </cell>
          <cell r="W76"/>
          <cell r="X76" t="str">
            <v/>
          </cell>
          <cell r="Y76"/>
          <cell r="Z76" t="str">
            <v/>
          </cell>
          <cell r="AA76"/>
          <cell r="AB76" t="str">
            <v/>
          </cell>
          <cell r="AC76"/>
          <cell r="AD76" t="str">
            <v/>
          </cell>
          <cell r="AE76"/>
          <cell r="AF76" t="str">
            <v/>
          </cell>
          <cell r="AG76"/>
          <cell r="AH76" t="str">
            <v/>
          </cell>
          <cell r="AI76"/>
          <cell r="AJ76" t="str">
            <v/>
          </cell>
          <cell r="AK76"/>
          <cell r="AL76" t="str">
            <v/>
          </cell>
          <cell r="AM76"/>
          <cell r="AN76" t="str">
            <v/>
          </cell>
          <cell r="AO76"/>
          <cell r="AP76" t="str">
            <v/>
          </cell>
          <cell r="AQ76"/>
          <cell r="AR76" t="str">
            <v/>
          </cell>
          <cell r="AS76"/>
          <cell r="AT76" t="str">
            <v/>
          </cell>
          <cell r="AU76"/>
          <cell r="AV76" t="str">
            <v/>
          </cell>
          <cell r="AW76"/>
          <cell r="AX76" t="str">
            <v/>
          </cell>
          <cell r="AY76"/>
          <cell r="AZ76" t="str">
            <v/>
          </cell>
          <cell r="BA76"/>
          <cell r="BB76" t="str">
            <v/>
          </cell>
          <cell r="BC76"/>
          <cell r="BD76" t="str">
            <v/>
          </cell>
          <cell r="BE76"/>
          <cell r="BF76" t="str">
            <v/>
          </cell>
          <cell r="BG76"/>
          <cell r="BH76" t="str">
            <v/>
          </cell>
          <cell r="BI76"/>
          <cell r="BJ76" t="str">
            <v/>
          </cell>
          <cell r="BK76"/>
          <cell r="BL76" t="str">
            <v/>
          </cell>
          <cell r="BM76"/>
          <cell r="BN76" t="str">
            <v/>
          </cell>
          <cell r="BO76"/>
          <cell r="BP76" t="str">
            <v/>
          </cell>
          <cell r="BQ76"/>
          <cell r="BR76" t="str">
            <v/>
          </cell>
          <cell r="BS76"/>
          <cell r="BT76" t="str">
            <v/>
          </cell>
          <cell r="BU76"/>
          <cell r="BV76" t="str">
            <v/>
          </cell>
          <cell r="BW76">
            <v>7</v>
          </cell>
          <cell r="BX76">
            <v>25.874074074074073</v>
          </cell>
        </row>
        <row r="77">
          <cell r="B77">
            <v>5072</v>
          </cell>
          <cell r="C77" t="str">
            <v>Matbucha</v>
          </cell>
          <cell r="D77" t="str">
            <v>Salad</v>
          </cell>
          <cell r="E77"/>
          <cell r="F77" t="str">
            <v/>
          </cell>
          <cell r="G77"/>
          <cell r="H77" t="str">
            <v/>
          </cell>
          <cell r="I77"/>
          <cell r="J77" t="str">
            <v/>
          </cell>
          <cell r="K77"/>
          <cell r="L77" t="str">
            <v/>
          </cell>
          <cell r="M77"/>
          <cell r="N77" t="str">
            <v/>
          </cell>
          <cell r="O77"/>
          <cell r="P77" t="str">
            <v/>
          </cell>
          <cell r="Q77"/>
          <cell r="R77" t="str">
            <v/>
          </cell>
          <cell r="S77"/>
          <cell r="T77" t="str">
            <v/>
          </cell>
          <cell r="U77"/>
          <cell r="V77" t="str">
            <v/>
          </cell>
          <cell r="W77"/>
          <cell r="X77" t="str">
            <v/>
          </cell>
          <cell r="Y77"/>
          <cell r="Z77" t="str">
            <v/>
          </cell>
          <cell r="AA77"/>
          <cell r="AB77" t="str">
            <v/>
          </cell>
          <cell r="AC77"/>
          <cell r="AD77" t="str">
            <v/>
          </cell>
          <cell r="AE77"/>
          <cell r="AF77" t="str">
            <v/>
          </cell>
          <cell r="AG77"/>
          <cell r="AH77" t="str">
            <v/>
          </cell>
          <cell r="AI77"/>
          <cell r="AJ77" t="str">
            <v/>
          </cell>
          <cell r="AK77"/>
          <cell r="AL77" t="str">
            <v/>
          </cell>
          <cell r="AM77"/>
          <cell r="AN77" t="str">
            <v/>
          </cell>
          <cell r="AO77"/>
          <cell r="AP77" t="str">
            <v/>
          </cell>
          <cell r="AQ77"/>
          <cell r="AR77" t="str">
            <v/>
          </cell>
          <cell r="AS77"/>
          <cell r="AT77" t="str">
            <v/>
          </cell>
          <cell r="AU77"/>
          <cell r="AV77" t="str">
            <v/>
          </cell>
          <cell r="AW77"/>
          <cell r="AX77" t="str">
            <v/>
          </cell>
          <cell r="AY77"/>
          <cell r="AZ77" t="str">
            <v/>
          </cell>
          <cell r="BA77"/>
          <cell r="BB77" t="str">
            <v/>
          </cell>
          <cell r="BC77"/>
          <cell r="BD77" t="str">
            <v/>
          </cell>
          <cell r="BE77"/>
          <cell r="BF77" t="str">
            <v/>
          </cell>
          <cell r="BG77"/>
          <cell r="BH77" t="str">
            <v/>
          </cell>
          <cell r="BI77"/>
          <cell r="BJ77" t="str">
            <v/>
          </cell>
          <cell r="BK77"/>
          <cell r="BL77" t="str">
            <v/>
          </cell>
          <cell r="BM77"/>
          <cell r="BN77" t="str">
            <v/>
          </cell>
          <cell r="BO77"/>
          <cell r="BP77" t="str">
            <v/>
          </cell>
          <cell r="BQ77"/>
          <cell r="BR77" t="str">
            <v/>
          </cell>
          <cell r="BS77"/>
          <cell r="BT77" t="str">
            <v/>
          </cell>
          <cell r="BU77"/>
          <cell r="BV77" t="str">
            <v/>
          </cell>
          <cell r="BW77">
            <v>0</v>
          </cell>
          <cell r="BX77">
            <v>0</v>
          </cell>
        </row>
        <row r="78">
          <cell r="B78">
            <v>5075</v>
          </cell>
          <cell r="C78" t="str">
            <v>Egg &amp; Chives</v>
          </cell>
          <cell r="D78" t="str">
            <v>Salad</v>
          </cell>
          <cell r="E78">
            <v>3</v>
          </cell>
          <cell r="F78">
            <v>4.4222222222222216</v>
          </cell>
          <cell r="G78"/>
          <cell r="H78" t="str">
            <v/>
          </cell>
          <cell r="I78">
            <v>6</v>
          </cell>
          <cell r="J78">
            <v>8.8444444444444432</v>
          </cell>
          <cell r="K78"/>
          <cell r="L78" t="str">
            <v/>
          </cell>
          <cell r="M78">
            <v>3</v>
          </cell>
          <cell r="N78">
            <v>4.4222222222222216</v>
          </cell>
          <cell r="O78"/>
          <cell r="P78" t="str">
            <v/>
          </cell>
          <cell r="Q78">
            <v>2</v>
          </cell>
          <cell r="R78">
            <v>2.9481481481481477</v>
          </cell>
          <cell r="S78"/>
          <cell r="T78" t="str">
            <v/>
          </cell>
          <cell r="U78"/>
          <cell r="V78" t="str">
            <v/>
          </cell>
          <cell r="W78"/>
          <cell r="X78" t="str">
            <v/>
          </cell>
          <cell r="Y78"/>
          <cell r="Z78" t="str">
            <v/>
          </cell>
          <cell r="AA78"/>
          <cell r="AB78" t="str">
            <v/>
          </cell>
          <cell r="AC78"/>
          <cell r="AD78" t="str">
            <v/>
          </cell>
          <cell r="AE78"/>
          <cell r="AF78" t="str">
            <v/>
          </cell>
          <cell r="AG78"/>
          <cell r="AH78" t="str">
            <v/>
          </cell>
          <cell r="AI78"/>
          <cell r="AJ78" t="str">
            <v/>
          </cell>
          <cell r="AK78"/>
          <cell r="AL78" t="str">
            <v/>
          </cell>
          <cell r="AM78"/>
          <cell r="AN78" t="str">
            <v/>
          </cell>
          <cell r="AO78"/>
          <cell r="AP78" t="str">
            <v/>
          </cell>
          <cell r="AQ78"/>
          <cell r="AR78" t="str">
            <v/>
          </cell>
          <cell r="AS78"/>
          <cell r="AT78" t="str">
            <v/>
          </cell>
          <cell r="AU78"/>
          <cell r="AV78" t="str">
            <v/>
          </cell>
          <cell r="AW78"/>
          <cell r="AX78" t="str">
            <v/>
          </cell>
          <cell r="AY78"/>
          <cell r="AZ78" t="str">
            <v/>
          </cell>
          <cell r="BA78"/>
          <cell r="BB78" t="str">
            <v/>
          </cell>
          <cell r="BC78"/>
          <cell r="BD78" t="str">
            <v/>
          </cell>
          <cell r="BE78"/>
          <cell r="BF78" t="str">
            <v/>
          </cell>
          <cell r="BG78"/>
          <cell r="BH78" t="str">
            <v/>
          </cell>
          <cell r="BI78"/>
          <cell r="BJ78" t="str">
            <v/>
          </cell>
          <cell r="BK78"/>
          <cell r="BL78" t="str">
            <v/>
          </cell>
          <cell r="BM78"/>
          <cell r="BN78" t="str">
            <v/>
          </cell>
          <cell r="BO78"/>
          <cell r="BP78" t="str">
            <v/>
          </cell>
          <cell r="BQ78"/>
          <cell r="BR78" t="str">
            <v/>
          </cell>
          <cell r="BS78"/>
          <cell r="BT78" t="str">
            <v/>
          </cell>
          <cell r="BU78"/>
          <cell r="BV78" t="str">
            <v/>
          </cell>
          <cell r="BW78">
            <v>14</v>
          </cell>
          <cell r="BX78">
            <v>20.637037037037032</v>
          </cell>
        </row>
        <row r="79">
          <cell r="B79">
            <v>5092</v>
          </cell>
          <cell r="C79" t="str">
            <v>Creamy Hummus Tehina</v>
          </cell>
          <cell r="D79" t="str">
            <v>Salad</v>
          </cell>
          <cell r="E79"/>
          <cell r="F79" t="str">
            <v/>
          </cell>
          <cell r="G79"/>
          <cell r="H79" t="str">
            <v/>
          </cell>
          <cell r="I79"/>
          <cell r="J79" t="str">
            <v/>
          </cell>
          <cell r="K79"/>
          <cell r="L79" t="str">
            <v/>
          </cell>
          <cell r="M79"/>
          <cell r="N79" t="str">
            <v/>
          </cell>
          <cell r="O79"/>
          <cell r="P79" t="str">
            <v/>
          </cell>
          <cell r="Q79"/>
          <cell r="R79" t="str">
            <v/>
          </cell>
          <cell r="S79"/>
          <cell r="T79" t="str">
            <v/>
          </cell>
          <cell r="U79"/>
          <cell r="V79" t="str">
            <v/>
          </cell>
          <cell r="W79"/>
          <cell r="X79" t="str">
            <v/>
          </cell>
          <cell r="Y79"/>
          <cell r="Z79" t="str">
            <v/>
          </cell>
          <cell r="AA79"/>
          <cell r="AB79" t="str">
            <v/>
          </cell>
          <cell r="AC79"/>
          <cell r="AD79" t="str">
            <v/>
          </cell>
          <cell r="AE79"/>
          <cell r="AF79" t="str">
            <v/>
          </cell>
          <cell r="AG79"/>
          <cell r="AH79" t="str">
            <v/>
          </cell>
          <cell r="AI79"/>
          <cell r="AJ79" t="str">
            <v/>
          </cell>
          <cell r="AK79"/>
          <cell r="AL79" t="str">
            <v/>
          </cell>
          <cell r="AM79"/>
          <cell r="AN79" t="str">
            <v/>
          </cell>
          <cell r="AO79"/>
          <cell r="AP79" t="str">
            <v/>
          </cell>
          <cell r="AQ79"/>
          <cell r="AR79" t="str">
            <v/>
          </cell>
          <cell r="AS79"/>
          <cell r="AT79" t="str">
            <v/>
          </cell>
          <cell r="AU79"/>
          <cell r="AV79" t="str">
            <v/>
          </cell>
          <cell r="AW79"/>
          <cell r="AX79" t="str">
            <v/>
          </cell>
          <cell r="AY79"/>
          <cell r="AZ79" t="str">
            <v/>
          </cell>
          <cell r="BA79"/>
          <cell r="BB79" t="str">
            <v/>
          </cell>
          <cell r="BC79"/>
          <cell r="BD79" t="str">
            <v/>
          </cell>
          <cell r="BE79"/>
          <cell r="BF79" t="str">
            <v/>
          </cell>
          <cell r="BG79"/>
          <cell r="BH79" t="str">
            <v/>
          </cell>
          <cell r="BI79"/>
          <cell r="BJ79" t="str">
            <v/>
          </cell>
          <cell r="BK79"/>
          <cell r="BL79" t="str">
            <v/>
          </cell>
          <cell r="BM79"/>
          <cell r="BN79" t="str">
            <v/>
          </cell>
          <cell r="BO79"/>
          <cell r="BP79" t="str">
            <v/>
          </cell>
          <cell r="BQ79"/>
          <cell r="BR79" t="str">
            <v/>
          </cell>
          <cell r="BS79"/>
          <cell r="BT79" t="str">
            <v/>
          </cell>
          <cell r="BU79"/>
          <cell r="BV79" t="str">
            <v/>
          </cell>
          <cell r="BW79">
            <v>0</v>
          </cell>
          <cell r="BX79">
            <v>0</v>
          </cell>
        </row>
        <row r="80">
          <cell r="B80">
            <v>5095</v>
          </cell>
          <cell r="C80" t="str">
            <v>Roasted Salmon Spread</v>
          </cell>
          <cell r="D80" t="str">
            <v>Salad</v>
          </cell>
          <cell r="E80"/>
          <cell r="F80" t="str">
            <v/>
          </cell>
          <cell r="G80">
            <v>3</v>
          </cell>
          <cell r="H80">
            <v>5.6666666666666661</v>
          </cell>
          <cell r="I80">
            <v>4</v>
          </cell>
          <cell r="J80">
            <v>7.5555555555555545</v>
          </cell>
          <cell r="K80"/>
          <cell r="L80" t="str">
            <v/>
          </cell>
          <cell r="M80"/>
          <cell r="N80" t="str">
            <v/>
          </cell>
          <cell r="O80"/>
          <cell r="P80" t="str">
            <v/>
          </cell>
          <cell r="Q80"/>
          <cell r="R80" t="str">
            <v/>
          </cell>
          <cell r="S80"/>
          <cell r="T80" t="str">
            <v/>
          </cell>
          <cell r="U80"/>
          <cell r="V80" t="str">
            <v/>
          </cell>
          <cell r="W80"/>
          <cell r="X80" t="str">
            <v/>
          </cell>
          <cell r="Y80"/>
          <cell r="Z80" t="str">
            <v/>
          </cell>
          <cell r="AA80"/>
          <cell r="AB80" t="str">
            <v/>
          </cell>
          <cell r="AC80"/>
          <cell r="AD80" t="str">
            <v/>
          </cell>
          <cell r="AE80"/>
          <cell r="AF80" t="str">
            <v/>
          </cell>
          <cell r="AG80"/>
          <cell r="AH80" t="str">
            <v/>
          </cell>
          <cell r="AI80"/>
          <cell r="AJ80" t="str">
            <v/>
          </cell>
          <cell r="AK80"/>
          <cell r="AL80" t="str">
            <v/>
          </cell>
          <cell r="AM80"/>
          <cell r="AN80" t="str">
            <v/>
          </cell>
          <cell r="AO80"/>
          <cell r="AP80" t="str">
            <v/>
          </cell>
          <cell r="AQ80"/>
          <cell r="AR80" t="str">
            <v/>
          </cell>
          <cell r="AS80"/>
          <cell r="AT80" t="str">
            <v/>
          </cell>
          <cell r="AU80"/>
          <cell r="AV80" t="str">
            <v/>
          </cell>
          <cell r="AW80"/>
          <cell r="AX80" t="str">
            <v/>
          </cell>
          <cell r="AY80"/>
          <cell r="AZ80" t="str">
            <v/>
          </cell>
          <cell r="BA80"/>
          <cell r="BB80" t="str">
            <v/>
          </cell>
          <cell r="BC80"/>
          <cell r="BD80" t="str">
            <v/>
          </cell>
          <cell r="BE80"/>
          <cell r="BF80" t="str">
            <v/>
          </cell>
          <cell r="BG80"/>
          <cell r="BH80" t="str">
            <v/>
          </cell>
          <cell r="BI80"/>
          <cell r="BJ80" t="str">
            <v/>
          </cell>
          <cell r="BK80"/>
          <cell r="BL80" t="str">
            <v/>
          </cell>
          <cell r="BM80"/>
          <cell r="BN80" t="str">
            <v/>
          </cell>
          <cell r="BO80"/>
          <cell r="BP80" t="str">
            <v/>
          </cell>
          <cell r="BQ80"/>
          <cell r="BR80" t="str">
            <v/>
          </cell>
          <cell r="BS80"/>
          <cell r="BT80" t="str">
            <v/>
          </cell>
          <cell r="BU80"/>
          <cell r="BV80" t="str">
            <v/>
          </cell>
          <cell r="BW80">
            <v>7</v>
          </cell>
          <cell r="BX80">
            <v>13.222222222222221</v>
          </cell>
        </row>
        <row r="81">
          <cell r="B81">
            <v>5289</v>
          </cell>
          <cell r="C81" t="str">
            <v>Scottish Lentil Soup</v>
          </cell>
          <cell r="D81" t="str">
            <v>Soup</v>
          </cell>
          <cell r="E81">
            <v>5</v>
          </cell>
          <cell r="F81">
            <v>8.8518518518518512</v>
          </cell>
          <cell r="G81"/>
          <cell r="H81" t="str">
            <v/>
          </cell>
          <cell r="I81">
            <v>11</v>
          </cell>
          <cell r="J81">
            <v>19.474074074074075</v>
          </cell>
          <cell r="K81"/>
          <cell r="L81" t="str">
            <v/>
          </cell>
          <cell r="M81"/>
          <cell r="N81" t="str">
            <v/>
          </cell>
          <cell r="O81"/>
          <cell r="P81" t="str">
            <v/>
          </cell>
          <cell r="Q81"/>
          <cell r="R81" t="str">
            <v/>
          </cell>
          <cell r="S81"/>
          <cell r="T81" t="str">
            <v/>
          </cell>
          <cell r="U81"/>
          <cell r="V81" t="str">
            <v/>
          </cell>
          <cell r="W81"/>
          <cell r="X81" t="str">
            <v/>
          </cell>
          <cell r="Y81"/>
          <cell r="Z81" t="str">
            <v/>
          </cell>
          <cell r="AA81"/>
          <cell r="AB81" t="str">
            <v/>
          </cell>
          <cell r="AC81"/>
          <cell r="AD81" t="str">
            <v/>
          </cell>
          <cell r="AE81"/>
          <cell r="AF81" t="str">
            <v/>
          </cell>
          <cell r="AG81"/>
          <cell r="AH81" t="str">
            <v/>
          </cell>
          <cell r="AI81"/>
          <cell r="AJ81" t="str">
            <v/>
          </cell>
          <cell r="AK81"/>
          <cell r="AL81" t="str">
            <v/>
          </cell>
          <cell r="AM81"/>
          <cell r="AN81" t="str">
            <v/>
          </cell>
          <cell r="AO81"/>
          <cell r="AP81" t="str">
            <v/>
          </cell>
          <cell r="AQ81"/>
          <cell r="AR81" t="str">
            <v/>
          </cell>
          <cell r="AS81"/>
          <cell r="AT81" t="str">
            <v/>
          </cell>
          <cell r="AU81"/>
          <cell r="AV81" t="str">
            <v/>
          </cell>
          <cell r="AW81"/>
          <cell r="AX81" t="str">
            <v/>
          </cell>
          <cell r="AY81"/>
          <cell r="AZ81" t="str">
            <v/>
          </cell>
          <cell r="BA81"/>
          <cell r="BB81" t="str">
            <v/>
          </cell>
          <cell r="BC81"/>
          <cell r="BD81" t="str">
            <v/>
          </cell>
          <cell r="BE81"/>
          <cell r="BF81" t="str">
            <v/>
          </cell>
          <cell r="BG81"/>
          <cell r="BH81" t="str">
            <v/>
          </cell>
          <cell r="BI81"/>
          <cell r="BJ81" t="str">
            <v/>
          </cell>
          <cell r="BK81"/>
          <cell r="BL81" t="str">
            <v/>
          </cell>
          <cell r="BM81"/>
          <cell r="BN81" t="str">
            <v/>
          </cell>
          <cell r="BO81"/>
          <cell r="BP81" t="str">
            <v/>
          </cell>
          <cell r="BQ81"/>
          <cell r="BR81" t="str">
            <v/>
          </cell>
          <cell r="BS81"/>
          <cell r="BT81" t="str">
            <v/>
          </cell>
          <cell r="BU81"/>
          <cell r="BV81" t="str">
            <v/>
          </cell>
          <cell r="BW81">
            <v>16</v>
          </cell>
          <cell r="BX81">
            <v>28.325925925925926</v>
          </cell>
        </row>
        <row r="82">
          <cell r="B82">
            <v>5592</v>
          </cell>
          <cell r="C82" t="str">
            <v>Tuna &amp; Carmelised Onion</v>
          </cell>
          <cell r="D82" t="str">
            <v>Salad</v>
          </cell>
          <cell r="E82"/>
          <cell r="F82" t="str">
            <v/>
          </cell>
          <cell r="G82"/>
          <cell r="H82" t="str">
            <v/>
          </cell>
          <cell r="I82"/>
          <cell r="J82" t="str">
            <v/>
          </cell>
          <cell r="K82"/>
          <cell r="L82" t="str">
            <v/>
          </cell>
          <cell r="M82"/>
          <cell r="N82" t="str">
            <v/>
          </cell>
          <cell r="O82"/>
          <cell r="P82" t="str">
            <v/>
          </cell>
          <cell r="Q82"/>
          <cell r="R82" t="str">
            <v/>
          </cell>
          <cell r="S82"/>
          <cell r="T82" t="str">
            <v/>
          </cell>
          <cell r="U82"/>
          <cell r="V82" t="str">
            <v/>
          </cell>
          <cell r="W82"/>
          <cell r="X82" t="str">
            <v/>
          </cell>
          <cell r="Y82"/>
          <cell r="Z82" t="str">
            <v/>
          </cell>
          <cell r="AA82"/>
          <cell r="AB82" t="str">
            <v/>
          </cell>
          <cell r="AC82"/>
          <cell r="AD82" t="str">
            <v/>
          </cell>
          <cell r="AE82"/>
          <cell r="AF82" t="str">
            <v/>
          </cell>
          <cell r="AG82"/>
          <cell r="AH82" t="str">
            <v/>
          </cell>
          <cell r="AI82"/>
          <cell r="AJ82" t="str">
            <v/>
          </cell>
          <cell r="AK82"/>
          <cell r="AL82" t="str">
            <v/>
          </cell>
          <cell r="AM82"/>
          <cell r="AN82" t="str">
            <v/>
          </cell>
          <cell r="AO82"/>
          <cell r="AP82" t="str">
            <v/>
          </cell>
          <cell r="AQ82"/>
          <cell r="AR82" t="str">
            <v/>
          </cell>
          <cell r="AS82"/>
          <cell r="AT82" t="str">
            <v/>
          </cell>
          <cell r="AU82"/>
          <cell r="AV82" t="str">
            <v/>
          </cell>
          <cell r="AW82"/>
          <cell r="AX82" t="str">
            <v/>
          </cell>
          <cell r="AY82"/>
          <cell r="AZ82" t="str">
            <v/>
          </cell>
          <cell r="BA82"/>
          <cell r="BB82" t="str">
            <v/>
          </cell>
          <cell r="BC82"/>
          <cell r="BD82" t="str">
            <v/>
          </cell>
          <cell r="BE82"/>
          <cell r="BF82" t="str">
            <v/>
          </cell>
          <cell r="BG82"/>
          <cell r="BH82" t="str">
            <v/>
          </cell>
          <cell r="BI82"/>
          <cell r="BJ82" t="str">
            <v/>
          </cell>
          <cell r="BK82"/>
          <cell r="BL82" t="str">
            <v/>
          </cell>
          <cell r="BM82"/>
          <cell r="BN82" t="str">
            <v/>
          </cell>
          <cell r="BO82"/>
          <cell r="BP82" t="str">
            <v/>
          </cell>
          <cell r="BQ82"/>
          <cell r="BR82" t="str">
            <v/>
          </cell>
          <cell r="BS82"/>
          <cell r="BT82" t="str">
            <v/>
          </cell>
          <cell r="BU82"/>
          <cell r="BV82" t="str">
            <v/>
          </cell>
          <cell r="BW82">
            <v>0</v>
          </cell>
          <cell r="BX82">
            <v>0</v>
          </cell>
        </row>
        <row r="83">
          <cell r="B83">
            <v>5656</v>
          </cell>
          <cell r="C83" t="str">
            <v>Heimishe Potato Kugel</v>
          </cell>
          <cell r="D83" t="str">
            <v>Kugel</v>
          </cell>
          <cell r="E83"/>
          <cell r="F83" t="str">
            <v/>
          </cell>
          <cell r="G83"/>
          <cell r="H83" t="str">
            <v/>
          </cell>
          <cell r="I83"/>
          <cell r="J83" t="str">
            <v/>
          </cell>
          <cell r="K83"/>
          <cell r="L83" t="str">
            <v/>
          </cell>
          <cell r="M83"/>
          <cell r="N83" t="str">
            <v/>
          </cell>
          <cell r="O83"/>
          <cell r="P83" t="str">
            <v/>
          </cell>
          <cell r="Q83"/>
          <cell r="R83" t="str">
            <v/>
          </cell>
          <cell r="S83"/>
          <cell r="T83" t="str">
            <v/>
          </cell>
          <cell r="U83"/>
          <cell r="V83" t="str">
            <v/>
          </cell>
          <cell r="W83"/>
          <cell r="X83" t="str">
            <v/>
          </cell>
          <cell r="Y83"/>
          <cell r="Z83" t="str">
            <v/>
          </cell>
          <cell r="AA83"/>
          <cell r="AB83" t="str">
            <v/>
          </cell>
          <cell r="AC83"/>
          <cell r="AD83" t="str">
            <v/>
          </cell>
          <cell r="AE83"/>
          <cell r="AF83" t="str">
            <v/>
          </cell>
          <cell r="AG83"/>
          <cell r="AH83" t="str">
            <v/>
          </cell>
          <cell r="AI83"/>
          <cell r="AJ83" t="str">
            <v/>
          </cell>
          <cell r="AK83"/>
          <cell r="AL83" t="str">
            <v/>
          </cell>
          <cell r="AM83"/>
          <cell r="AN83" t="str">
            <v/>
          </cell>
          <cell r="AO83"/>
          <cell r="AP83" t="str">
            <v/>
          </cell>
          <cell r="AQ83"/>
          <cell r="AR83" t="str">
            <v/>
          </cell>
          <cell r="AS83"/>
          <cell r="AT83" t="str">
            <v/>
          </cell>
          <cell r="AU83"/>
          <cell r="AV83" t="str">
            <v/>
          </cell>
          <cell r="AW83"/>
          <cell r="AX83" t="str">
            <v/>
          </cell>
          <cell r="AY83"/>
          <cell r="AZ83" t="str">
            <v/>
          </cell>
          <cell r="BA83"/>
          <cell r="BB83" t="str">
            <v/>
          </cell>
          <cell r="BC83"/>
          <cell r="BD83" t="str">
            <v/>
          </cell>
          <cell r="BE83"/>
          <cell r="BF83" t="str">
            <v/>
          </cell>
          <cell r="BG83"/>
          <cell r="BH83" t="str">
            <v/>
          </cell>
          <cell r="BI83"/>
          <cell r="BJ83" t="str">
            <v/>
          </cell>
          <cell r="BK83"/>
          <cell r="BL83" t="str">
            <v/>
          </cell>
          <cell r="BM83"/>
          <cell r="BN83" t="str">
            <v/>
          </cell>
          <cell r="BO83"/>
          <cell r="BP83" t="str">
            <v/>
          </cell>
          <cell r="BQ83"/>
          <cell r="BR83" t="str">
            <v/>
          </cell>
          <cell r="BS83"/>
          <cell r="BT83" t="str">
            <v/>
          </cell>
          <cell r="BU83"/>
          <cell r="BV83" t="str">
            <v/>
          </cell>
          <cell r="BW83">
            <v>0</v>
          </cell>
          <cell r="BX83">
            <v>0</v>
          </cell>
        </row>
        <row r="84">
          <cell r="B84">
            <v>5771</v>
          </cell>
          <cell r="C84" t="str">
            <v>Heimish Carrot &amp; Celery</v>
          </cell>
          <cell r="D84" t="str">
            <v>Salad</v>
          </cell>
          <cell r="E84"/>
          <cell r="F84" t="str">
            <v/>
          </cell>
          <cell r="G84"/>
          <cell r="H84" t="str">
            <v/>
          </cell>
          <cell r="I84">
            <v>4</v>
          </cell>
          <cell r="J84">
            <v>6.488888888888888</v>
          </cell>
          <cell r="K84"/>
          <cell r="L84" t="str">
            <v/>
          </cell>
          <cell r="M84"/>
          <cell r="N84" t="str">
            <v/>
          </cell>
          <cell r="O84">
            <v>6</v>
          </cell>
          <cell r="P84">
            <v>9.7333333333333325</v>
          </cell>
          <cell r="Q84"/>
          <cell r="R84" t="str">
            <v/>
          </cell>
          <cell r="S84"/>
          <cell r="T84" t="str">
            <v/>
          </cell>
          <cell r="U84"/>
          <cell r="V84" t="str">
            <v/>
          </cell>
          <cell r="W84"/>
          <cell r="X84" t="str">
            <v/>
          </cell>
          <cell r="Y84"/>
          <cell r="Z84" t="str">
            <v/>
          </cell>
          <cell r="AA84"/>
          <cell r="AB84" t="str">
            <v/>
          </cell>
          <cell r="AC84"/>
          <cell r="AD84" t="str">
            <v/>
          </cell>
          <cell r="AE84"/>
          <cell r="AF84" t="str">
            <v/>
          </cell>
          <cell r="AG84"/>
          <cell r="AH84" t="str">
            <v/>
          </cell>
          <cell r="AI84"/>
          <cell r="AJ84" t="str">
            <v/>
          </cell>
          <cell r="AK84"/>
          <cell r="AL84" t="str">
            <v/>
          </cell>
          <cell r="AM84"/>
          <cell r="AN84" t="str">
            <v/>
          </cell>
          <cell r="AO84"/>
          <cell r="AP84" t="str">
            <v/>
          </cell>
          <cell r="AQ84"/>
          <cell r="AR84" t="str">
            <v/>
          </cell>
          <cell r="AS84"/>
          <cell r="AT84" t="str">
            <v/>
          </cell>
          <cell r="AU84"/>
          <cell r="AV84" t="str">
            <v/>
          </cell>
          <cell r="AW84"/>
          <cell r="AX84" t="str">
            <v/>
          </cell>
          <cell r="AY84"/>
          <cell r="AZ84" t="str">
            <v/>
          </cell>
          <cell r="BA84"/>
          <cell r="BB84" t="str">
            <v/>
          </cell>
          <cell r="BC84"/>
          <cell r="BD84" t="str">
            <v/>
          </cell>
          <cell r="BE84"/>
          <cell r="BF84" t="str">
            <v/>
          </cell>
          <cell r="BG84"/>
          <cell r="BH84" t="str">
            <v/>
          </cell>
          <cell r="BI84"/>
          <cell r="BJ84" t="str">
            <v/>
          </cell>
          <cell r="BK84"/>
          <cell r="BL84" t="str">
            <v/>
          </cell>
          <cell r="BM84"/>
          <cell r="BN84" t="str">
            <v/>
          </cell>
          <cell r="BO84"/>
          <cell r="BP84" t="str">
            <v/>
          </cell>
          <cell r="BQ84"/>
          <cell r="BR84" t="str">
            <v/>
          </cell>
          <cell r="BS84"/>
          <cell r="BT84" t="str">
            <v/>
          </cell>
          <cell r="BU84"/>
          <cell r="BV84" t="str">
            <v/>
          </cell>
          <cell r="BW84">
            <v>10</v>
          </cell>
          <cell r="BX84">
            <v>16.222222222222221</v>
          </cell>
        </row>
        <row r="85">
          <cell r="B85">
            <v>5935</v>
          </cell>
          <cell r="C85" t="str">
            <v>Teriyaki Chicken Meal</v>
          </cell>
          <cell r="D85" t="str">
            <v>Meal</v>
          </cell>
          <cell r="E85">
            <v>10</v>
          </cell>
          <cell r="F85">
            <v>36.962962962962962</v>
          </cell>
          <cell r="G85"/>
          <cell r="H85" t="str">
            <v/>
          </cell>
          <cell r="I85">
            <v>8</v>
          </cell>
          <cell r="J85">
            <v>29.57037037037037</v>
          </cell>
          <cell r="K85">
            <v>6</v>
          </cell>
          <cell r="L85">
            <v>22.177777777777777</v>
          </cell>
          <cell r="M85">
            <v>8</v>
          </cell>
          <cell r="N85">
            <v>29.57037037037037</v>
          </cell>
          <cell r="O85"/>
          <cell r="P85" t="str">
            <v/>
          </cell>
          <cell r="Q85"/>
          <cell r="R85" t="str">
            <v/>
          </cell>
          <cell r="S85"/>
          <cell r="T85" t="str">
            <v/>
          </cell>
          <cell r="U85"/>
          <cell r="V85" t="str">
            <v/>
          </cell>
          <cell r="W85"/>
          <cell r="X85" t="str">
            <v/>
          </cell>
          <cell r="Y85"/>
          <cell r="Z85" t="str">
            <v/>
          </cell>
          <cell r="AA85"/>
          <cell r="AB85" t="str">
            <v/>
          </cell>
          <cell r="AC85"/>
          <cell r="AD85" t="str">
            <v/>
          </cell>
          <cell r="AE85"/>
          <cell r="AF85" t="str">
            <v/>
          </cell>
          <cell r="AG85"/>
          <cell r="AH85" t="str">
            <v/>
          </cell>
          <cell r="AI85"/>
          <cell r="AJ85" t="str">
            <v/>
          </cell>
          <cell r="AK85"/>
          <cell r="AL85" t="str">
            <v/>
          </cell>
          <cell r="AM85"/>
          <cell r="AN85" t="str">
            <v/>
          </cell>
          <cell r="AO85"/>
          <cell r="AP85" t="str">
            <v/>
          </cell>
          <cell r="AQ85"/>
          <cell r="AR85" t="str">
            <v/>
          </cell>
          <cell r="AS85"/>
          <cell r="AT85" t="str">
            <v/>
          </cell>
          <cell r="AU85"/>
          <cell r="AV85" t="str">
            <v/>
          </cell>
          <cell r="AW85"/>
          <cell r="AX85" t="str">
            <v/>
          </cell>
          <cell r="AY85"/>
          <cell r="AZ85" t="str">
            <v/>
          </cell>
          <cell r="BA85"/>
          <cell r="BB85" t="str">
            <v/>
          </cell>
          <cell r="BC85"/>
          <cell r="BD85" t="str">
            <v/>
          </cell>
          <cell r="BE85"/>
          <cell r="BF85" t="str">
            <v/>
          </cell>
          <cell r="BG85"/>
          <cell r="BH85" t="str">
            <v/>
          </cell>
          <cell r="BI85"/>
          <cell r="BJ85" t="str">
            <v/>
          </cell>
          <cell r="BK85"/>
          <cell r="BL85" t="str">
            <v/>
          </cell>
          <cell r="BM85"/>
          <cell r="BN85" t="str">
            <v/>
          </cell>
          <cell r="BO85"/>
          <cell r="BP85" t="str">
            <v/>
          </cell>
          <cell r="BQ85"/>
          <cell r="BR85" t="str">
            <v/>
          </cell>
          <cell r="BS85"/>
          <cell r="BT85" t="str">
            <v/>
          </cell>
          <cell r="BU85"/>
          <cell r="BV85" t="str">
            <v/>
          </cell>
          <cell r="BW85">
            <v>32</v>
          </cell>
          <cell r="BX85">
            <v>118.28148148148148</v>
          </cell>
        </row>
        <row r="86">
          <cell r="B86">
            <v>6153</v>
          </cell>
          <cell r="C86" t="str">
            <v>Smoked Salmon Pate</v>
          </cell>
          <cell r="D86" t="str">
            <v>Salad</v>
          </cell>
          <cell r="E86"/>
          <cell r="F86" t="str">
            <v/>
          </cell>
          <cell r="G86"/>
          <cell r="H86" t="str">
            <v/>
          </cell>
          <cell r="I86"/>
          <cell r="J86" t="str">
            <v/>
          </cell>
          <cell r="K86"/>
          <cell r="L86" t="str">
            <v/>
          </cell>
          <cell r="M86"/>
          <cell r="N86" t="str">
            <v/>
          </cell>
          <cell r="O86"/>
          <cell r="P86" t="str">
            <v/>
          </cell>
          <cell r="Q86"/>
          <cell r="R86" t="str">
            <v/>
          </cell>
          <cell r="S86"/>
          <cell r="T86" t="str">
            <v/>
          </cell>
          <cell r="U86"/>
          <cell r="V86" t="str">
            <v/>
          </cell>
          <cell r="W86"/>
          <cell r="X86" t="str">
            <v/>
          </cell>
          <cell r="Y86"/>
          <cell r="Z86" t="str">
            <v/>
          </cell>
          <cell r="AA86"/>
          <cell r="AB86" t="str">
            <v/>
          </cell>
          <cell r="AC86"/>
          <cell r="AD86" t="str">
            <v/>
          </cell>
          <cell r="AE86"/>
          <cell r="AF86" t="str">
            <v/>
          </cell>
          <cell r="AG86"/>
          <cell r="AH86" t="str">
            <v/>
          </cell>
          <cell r="AI86"/>
          <cell r="AJ86" t="str">
            <v/>
          </cell>
          <cell r="AK86"/>
          <cell r="AL86" t="str">
            <v/>
          </cell>
          <cell r="AM86"/>
          <cell r="AN86" t="str">
            <v/>
          </cell>
          <cell r="AO86"/>
          <cell r="AP86" t="str">
            <v/>
          </cell>
          <cell r="AQ86"/>
          <cell r="AR86" t="str">
            <v/>
          </cell>
          <cell r="AS86"/>
          <cell r="AT86" t="str">
            <v/>
          </cell>
          <cell r="AU86"/>
          <cell r="AV86" t="str">
            <v/>
          </cell>
          <cell r="AW86"/>
          <cell r="AX86" t="str">
            <v/>
          </cell>
          <cell r="AY86"/>
          <cell r="AZ86" t="str">
            <v/>
          </cell>
          <cell r="BA86"/>
          <cell r="BB86" t="str">
            <v/>
          </cell>
          <cell r="BC86"/>
          <cell r="BD86" t="str">
            <v/>
          </cell>
          <cell r="BE86"/>
          <cell r="BF86" t="str">
            <v/>
          </cell>
          <cell r="BG86"/>
          <cell r="BH86" t="str">
            <v/>
          </cell>
          <cell r="BI86"/>
          <cell r="BJ86" t="str">
            <v/>
          </cell>
          <cell r="BK86"/>
          <cell r="BL86" t="str">
            <v/>
          </cell>
          <cell r="BM86"/>
          <cell r="BN86" t="str">
            <v/>
          </cell>
          <cell r="BO86"/>
          <cell r="BP86" t="str">
            <v/>
          </cell>
          <cell r="BQ86"/>
          <cell r="BR86" t="str">
            <v/>
          </cell>
          <cell r="BS86"/>
          <cell r="BT86" t="str">
            <v/>
          </cell>
          <cell r="BU86"/>
          <cell r="BV86" t="str">
            <v/>
          </cell>
          <cell r="BW86">
            <v>0</v>
          </cell>
          <cell r="BX86">
            <v>0</v>
          </cell>
        </row>
        <row r="87">
          <cell r="B87">
            <v>6291</v>
          </cell>
          <cell r="C87" t="str">
            <v>Flaked Salmon Couscous Meal</v>
          </cell>
          <cell r="D87" t="str">
            <v>Meal</v>
          </cell>
          <cell r="E87">
            <v>5</v>
          </cell>
          <cell r="F87">
            <v>18.481481481481481</v>
          </cell>
          <cell r="G87"/>
          <cell r="H87" t="str">
            <v/>
          </cell>
          <cell r="I87"/>
          <cell r="J87" t="str">
            <v/>
          </cell>
          <cell r="K87"/>
          <cell r="L87" t="str">
            <v/>
          </cell>
          <cell r="M87"/>
          <cell r="N87" t="str">
            <v/>
          </cell>
          <cell r="O87">
            <v>4</v>
          </cell>
          <cell r="P87">
            <v>14.785185185185185</v>
          </cell>
          <cell r="Q87"/>
          <cell r="R87" t="str">
            <v/>
          </cell>
          <cell r="S87"/>
          <cell r="T87" t="str">
            <v/>
          </cell>
          <cell r="U87"/>
          <cell r="V87" t="str">
            <v/>
          </cell>
          <cell r="W87"/>
          <cell r="X87" t="str">
            <v/>
          </cell>
          <cell r="Y87"/>
          <cell r="Z87" t="str">
            <v/>
          </cell>
          <cell r="AA87"/>
          <cell r="AB87" t="str">
            <v/>
          </cell>
          <cell r="AC87"/>
          <cell r="AD87" t="str">
            <v/>
          </cell>
          <cell r="AE87"/>
          <cell r="AF87" t="str">
            <v/>
          </cell>
          <cell r="AG87"/>
          <cell r="AH87" t="str">
            <v/>
          </cell>
          <cell r="AI87"/>
          <cell r="AJ87" t="str">
            <v/>
          </cell>
          <cell r="AK87"/>
          <cell r="AL87" t="str">
            <v/>
          </cell>
          <cell r="AM87"/>
          <cell r="AN87" t="str">
            <v/>
          </cell>
          <cell r="AO87"/>
          <cell r="AP87" t="str">
            <v/>
          </cell>
          <cell r="AQ87"/>
          <cell r="AR87" t="str">
            <v/>
          </cell>
          <cell r="AS87"/>
          <cell r="AT87" t="str">
            <v/>
          </cell>
          <cell r="AU87"/>
          <cell r="AV87" t="str">
            <v/>
          </cell>
          <cell r="AW87"/>
          <cell r="AX87" t="str">
            <v/>
          </cell>
          <cell r="AY87"/>
          <cell r="AZ87" t="str">
            <v/>
          </cell>
          <cell r="BA87"/>
          <cell r="BB87" t="str">
            <v/>
          </cell>
          <cell r="BC87"/>
          <cell r="BD87" t="str">
            <v/>
          </cell>
          <cell r="BE87"/>
          <cell r="BF87" t="str">
            <v/>
          </cell>
          <cell r="BG87"/>
          <cell r="BH87" t="str">
            <v/>
          </cell>
          <cell r="BI87"/>
          <cell r="BJ87" t="str">
            <v/>
          </cell>
          <cell r="BK87"/>
          <cell r="BL87" t="str">
            <v/>
          </cell>
          <cell r="BM87"/>
          <cell r="BN87" t="str">
            <v/>
          </cell>
          <cell r="BO87"/>
          <cell r="BP87" t="str">
            <v/>
          </cell>
          <cell r="BQ87"/>
          <cell r="BR87" t="str">
            <v/>
          </cell>
          <cell r="BS87"/>
          <cell r="BT87" t="str">
            <v/>
          </cell>
          <cell r="BU87"/>
          <cell r="BV87" t="str">
            <v/>
          </cell>
          <cell r="BW87">
            <v>9</v>
          </cell>
          <cell r="BX87">
            <v>33.266666666666666</v>
          </cell>
        </row>
        <row r="88">
          <cell r="B88">
            <v>6327</v>
          </cell>
          <cell r="C88" t="str">
            <v>Russian Potato Salad</v>
          </cell>
          <cell r="D88" t="str">
            <v>Salad</v>
          </cell>
          <cell r="E88"/>
          <cell r="F88" t="str">
            <v/>
          </cell>
          <cell r="G88"/>
          <cell r="H88" t="str">
            <v/>
          </cell>
          <cell r="I88">
            <v>2</v>
          </cell>
          <cell r="J88">
            <v>2.9481481481481477</v>
          </cell>
          <cell r="K88"/>
          <cell r="L88" t="str">
            <v/>
          </cell>
          <cell r="M88"/>
          <cell r="N88" t="str">
            <v/>
          </cell>
          <cell r="O88">
            <v>3</v>
          </cell>
          <cell r="P88">
            <v>4.4222222222222216</v>
          </cell>
          <cell r="Q88"/>
          <cell r="R88" t="str">
            <v/>
          </cell>
          <cell r="S88"/>
          <cell r="T88" t="str">
            <v/>
          </cell>
          <cell r="U88"/>
          <cell r="V88" t="str">
            <v/>
          </cell>
          <cell r="W88"/>
          <cell r="X88" t="str">
            <v/>
          </cell>
          <cell r="Y88"/>
          <cell r="Z88" t="str">
            <v/>
          </cell>
          <cell r="AA88"/>
          <cell r="AB88" t="str">
            <v/>
          </cell>
          <cell r="AC88"/>
          <cell r="AD88" t="str">
            <v/>
          </cell>
          <cell r="AE88"/>
          <cell r="AF88" t="str">
            <v/>
          </cell>
          <cell r="AG88"/>
          <cell r="AH88" t="str">
            <v/>
          </cell>
          <cell r="AI88"/>
          <cell r="AJ88" t="str">
            <v/>
          </cell>
          <cell r="AK88"/>
          <cell r="AL88" t="str">
            <v/>
          </cell>
          <cell r="AM88"/>
          <cell r="AN88" t="str">
            <v/>
          </cell>
          <cell r="AO88"/>
          <cell r="AP88" t="str">
            <v/>
          </cell>
          <cell r="AQ88"/>
          <cell r="AR88" t="str">
            <v/>
          </cell>
          <cell r="AS88"/>
          <cell r="AT88" t="str">
            <v/>
          </cell>
          <cell r="AU88"/>
          <cell r="AV88" t="str">
            <v/>
          </cell>
          <cell r="AW88"/>
          <cell r="AX88" t="str">
            <v/>
          </cell>
          <cell r="AY88"/>
          <cell r="AZ88" t="str">
            <v/>
          </cell>
          <cell r="BA88"/>
          <cell r="BB88" t="str">
            <v/>
          </cell>
          <cell r="BC88"/>
          <cell r="BD88" t="str">
            <v/>
          </cell>
          <cell r="BE88"/>
          <cell r="BF88" t="str">
            <v/>
          </cell>
          <cell r="BG88"/>
          <cell r="BH88" t="str">
            <v/>
          </cell>
          <cell r="BI88"/>
          <cell r="BJ88" t="str">
            <v/>
          </cell>
          <cell r="BK88"/>
          <cell r="BL88" t="str">
            <v/>
          </cell>
          <cell r="BM88"/>
          <cell r="BN88" t="str">
            <v/>
          </cell>
          <cell r="BO88"/>
          <cell r="BP88" t="str">
            <v/>
          </cell>
          <cell r="BQ88"/>
          <cell r="BR88" t="str">
            <v/>
          </cell>
          <cell r="BS88"/>
          <cell r="BT88" t="str">
            <v/>
          </cell>
          <cell r="BU88"/>
          <cell r="BV88" t="str">
            <v/>
          </cell>
          <cell r="BW88">
            <v>5</v>
          </cell>
          <cell r="BX88">
            <v>7.3703703703703694</v>
          </cell>
        </row>
        <row r="89">
          <cell r="B89">
            <v>7530</v>
          </cell>
          <cell r="C89" t="str">
            <v>Haddock Goujon</v>
          </cell>
          <cell r="D89" t="str">
            <v>Meal</v>
          </cell>
          <cell r="E89"/>
          <cell r="F89" t="str">
            <v/>
          </cell>
          <cell r="G89"/>
          <cell r="H89" t="str">
            <v/>
          </cell>
          <cell r="I89"/>
          <cell r="J89" t="str">
            <v/>
          </cell>
          <cell r="K89"/>
          <cell r="L89" t="str">
            <v/>
          </cell>
          <cell r="M89"/>
          <cell r="N89" t="str">
            <v/>
          </cell>
          <cell r="O89"/>
          <cell r="P89" t="str">
            <v/>
          </cell>
          <cell r="Q89"/>
          <cell r="R89" t="str">
            <v/>
          </cell>
          <cell r="S89"/>
          <cell r="T89" t="str">
            <v/>
          </cell>
          <cell r="U89"/>
          <cell r="V89" t="str">
            <v/>
          </cell>
          <cell r="W89"/>
          <cell r="X89" t="str">
            <v/>
          </cell>
          <cell r="Y89"/>
          <cell r="Z89" t="str">
            <v/>
          </cell>
          <cell r="AA89"/>
          <cell r="AB89" t="str">
            <v/>
          </cell>
          <cell r="AC89"/>
          <cell r="AD89" t="str">
            <v/>
          </cell>
          <cell r="AE89"/>
          <cell r="AF89" t="str">
            <v/>
          </cell>
          <cell r="AG89"/>
          <cell r="AH89" t="str">
            <v/>
          </cell>
          <cell r="AI89"/>
          <cell r="AJ89" t="str">
            <v/>
          </cell>
          <cell r="AK89"/>
          <cell r="AL89" t="str">
            <v/>
          </cell>
          <cell r="AM89"/>
          <cell r="AN89" t="str">
            <v/>
          </cell>
          <cell r="AO89"/>
          <cell r="AP89" t="str">
            <v/>
          </cell>
          <cell r="AQ89"/>
          <cell r="AR89" t="str">
            <v/>
          </cell>
          <cell r="AS89"/>
          <cell r="AT89" t="str">
            <v/>
          </cell>
          <cell r="AU89"/>
          <cell r="AV89" t="str">
            <v/>
          </cell>
          <cell r="AW89"/>
          <cell r="AX89" t="str">
            <v/>
          </cell>
          <cell r="AY89"/>
          <cell r="AZ89" t="str">
            <v/>
          </cell>
          <cell r="BA89"/>
          <cell r="BB89" t="str">
            <v/>
          </cell>
          <cell r="BC89"/>
          <cell r="BD89" t="str">
            <v/>
          </cell>
          <cell r="BE89"/>
          <cell r="BF89" t="str">
            <v/>
          </cell>
          <cell r="BG89"/>
          <cell r="BH89" t="str">
            <v/>
          </cell>
          <cell r="BI89"/>
          <cell r="BJ89" t="str">
            <v/>
          </cell>
          <cell r="BK89"/>
          <cell r="BL89" t="str">
            <v/>
          </cell>
          <cell r="BM89"/>
          <cell r="BN89" t="str">
            <v/>
          </cell>
          <cell r="BO89"/>
          <cell r="BP89" t="str">
            <v/>
          </cell>
          <cell r="BQ89"/>
          <cell r="BR89" t="str">
            <v/>
          </cell>
          <cell r="BS89"/>
          <cell r="BT89" t="str">
            <v/>
          </cell>
          <cell r="BU89"/>
          <cell r="BV89" t="str">
            <v/>
          </cell>
          <cell r="BW89">
            <v>0</v>
          </cell>
          <cell r="BX89">
            <v>0</v>
          </cell>
        </row>
        <row r="90">
          <cell r="B90">
            <v>7540</v>
          </cell>
          <cell r="C90" t="str">
            <v>Sauteed Potato &amp; Onion</v>
          </cell>
          <cell r="D90" t="str">
            <v>Meal</v>
          </cell>
          <cell r="E90"/>
          <cell r="F90" t="str">
            <v/>
          </cell>
          <cell r="G90"/>
          <cell r="H90" t="str">
            <v/>
          </cell>
          <cell r="I90"/>
          <cell r="J90" t="str">
            <v/>
          </cell>
          <cell r="K90"/>
          <cell r="L90" t="str">
            <v/>
          </cell>
          <cell r="M90"/>
          <cell r="N90" t="str">
            <v/>
          </cell>
          <cell r="O90">
            <v>5</v>
          </cell>
          <cell r="P90">
            <v>14.777777777777779</v>
          </cell>
          <cell r="Q90"/>
          <cell r="R90" t="str">
            <v/>
          </cell>
          <cell r="S90"/>
          <cell r="T90" t="str">
            <v/>
          </cell>
          <cell r="U90"/>
          <cell r="V90" t="str">
            <v/>
          </cell>
          <cell r="W90"/>
          <cell r="X90" t="str">
            <v/>
          </cell>
          <cell r="Y90"/>
          <cell r="Z90" t="str">
            <v/>
          </cell>
          <cell r="AA90"/>
          <cell r="AB90" t="str">
            <v/>
          </cell>
          <cell r="AC90"/>
          <cell r="AD90" t="str">
            <v/>
          </cell>
          <cell r="AE90"/>
          <cell r="AF90" t="str">
            <v/>
          </cell>
          <cell r="AG90"/>
          <cell r="AH90" t="str">
            <v/>
          </cell>
          <cell r="AI90"/>
          <cell r="AJ90" t="str">
            <v/>
          </cell>
          <cell r="AK90"/>
          <cell r="AL90" t="str">
            <v/>
          </cell>
          <cell r="AM90"/>
          <cell r="AN90" t="str">
            <v/>
          </cell>
          <cell r="AO90"/>
          <cell r="AP90" t="str">
            <v/>
          </cell>
          <cell r="AQ90"/>
          <cell r="AR90" t="str">
            <v/>
          </cell>
          <cell r="AS90"/>
          <cell r="AT90" t="str">
            <v/>
          </cell>
          <cell r="AU90"/>
          <cell r="AV90" t="str">
            <v/>
          </cell>
          <cell r="AW90"/>
          <cell r="AX90" t="str">
            <v/>
          </cell>
          <cell r="AY90"/>
          <cell r="AZ90" t="str">
            <v/>
          </cell>
          <cell r="BA90"/>
          <cell r="BB90" t="str">
            <v/>
          </cell>
          <cell r="BC90"/>
          <cell r="BD90" t="str">
            <v/>
          </cell>
          <cell r="BE90"/>
          <cell r="BF90" t="str">
            <v/>
          </cell>
          <cell r="BG90"/>
          <cell r="BH90" t="str">
            <v/>
          </cell>
          <cell r="BI90"/>
          <cell r="BJ90" t="str">
            <v/>
          </cell>
          <cell r="BK90"/>
          <cell r="BL90" t="str">
            <v/>
          </cell>
          <cell r="BM90"/>
          <cell r="BN90" t="str">
            <v/>
          </cell>
          <cell r="BO90"/>
          <cell r="BP90" t="str">
            <v/>
          </cell>
          <cell r="BQ90"/>
          <cell r="BR90" t="str">
            <v/>
          </cell>
          <cell r="BS90"/>
          <cell r="BT90" t="str">
            <v/>
          </cell>
          <cell r="BU90"/>
          <cell r="BV90" t="str">
            <v/>
          </cell>
          <cell r="BW90">
            <v>5</v>
          </cell>
          <cell r="BX90">
            <v>14.777777777777779</v>
          </cell>
        </row>
        <row r="91">
          <cell r="B91">
            <v>8052</v>
          </cell>
          <cell r="C91" t="str">
            <v>Mushroom Soup</v>
          </cell>
          <cell r="D91" t="str">
            <v>Soup</v>
          </cell>
          <cell r="E91">
            <v>4</v>
          </cell>
          <cell r="F91">
            <v>7.0814814814814815</v>
          </cell>
          <cell r="G91"/>
          <cell r="H91" t="str">
            <v/>
          </cell>
          <cell r="I91">
            <v>6</v>
          </cell>
          <cell r="J91">
            <v>10.622222222222222</v>
          </cell>
          <cell r="K91">
            <v>1</v>
          </cell>
          <cell r="L91">
            <v>1.7703703703703704</v>
          </cell>
          <cell r="M91"/>
          <cell r="N91" t="str">
            <v/>
          </cell>
          <cell r="O91"/>
          <cell r="P91" t="str">
            <v/>
          </cell>
          <cell r="Q91"/>
          <cell r="R91" t="str">
            <v/>
          </cell>
          <cell r="S91"/>
          <cell r="T91" t="str">
            <v/>
          </cell>
          <cell r="U91"/>
          <cell r="V91" t="str">
            <v/>
          </cell>
          <cell r="W91"/>
          <cell r="X91" t="str">
            <v/>
          </cell>
          <cell r="Y91"/>
          <cell r="Z91" t="str">
            <v/>
          </cell>
          <cell r="AA91"/>
          <cell r="AB91" t="str">
            <v/>
          </cell>
          <cell r="AC91"/>
          <cell r="AD91" t="str">
            <v/>
          </cell>
          <cell r="AE91"/>
          <cell r="AF91" t="str">
            <v/>
          </cell>
          <cell r="AG91"/>
          <cell r="AH91" t="str">
            <v/>
          </cell>
          <cell r="AI91"/>
          <cell r="AJ91" t="str">
            <v/>
          </cell>
          <cell r="AK91"/>
          <cell r="AL91" t="str">
            <v/>
          </cell>
          <cell r="AM91"/>
          <cell r="AN91" t="str">
            <v/>
          </cell>
          <cell r="AO91"/>
          <cell r="AP91" t="str">
            <v/>
          </cell>
          <cell r="AQ91"/>
          <cell r="AR91" t="str">
            <v/>
          </cell>
          <cell r="AS91"/>
          <cell r="AT91" t="str">
            <v/>
          </cell>
          <cell r="AU91"/>
          <cell r="AV91" t="str">
            <v/>
          </cell>
          <cell r="AW91"/>
          <cell r="AX91" t="str">
            <v/>
          </cell>
          <cell r="AY91"/>
          <cell r="AZ91" t="str">
            <v/>
          </cell>
          <cell r="BA91"/>
          <cell r="BB91" t="str">
            <v/>
          </cell>
          <cell r="BC91"/>
          <cell r="BD91" t="str">
            <v/>
          </cell>
          <cell r="BE91"/>
          <cell r="BF91" t="str">
            <v/>
          </cell>
          <cell r="BG91"/>
          <cell r="BH91" t="str">
            <v/>
          </cell>
          <cell r="BI91"/>
          <cell r="BJ91" t="str">
            <v/>
          </cell>
          <cell r="BK91"/>
          <cell r="BL91" t="str">
            <v/>
          </cell>
          <cell r="BM91"/>
          <cell r="BN91" t="str">
            <v/>
          </cell>
          <cell r="BO91"/>
          <cell r="BP91" t="str">
            <v/>
          </cell>
          <cell r="BQ91"/>
          <cell r="BR91" t="str">
            <v/>
          </cell>
          <cell r="BS91"/>
          <cell r="BT91" t="str">
            <v/>
          </cell>
          <cell r="BU91"/>
          <cell r="BV91" t="str">
            <v/>
          </cell>
          <cell r="BW91">
            <v>11</v>
          </cell>
          <cell r="BX91">
            <v>19.474074074074071</v>
          </cell>
        </row>
        <row r="92">
          <cell r="B92">
            <v>8055</v>
          </cell>
          <cell r="C92" t="str">
            <v>Heimishe Potato Salad</v>
          </cell>
          <cell r="D92" t="str">
            <v>Salad</v>
          </cell>
          <cell r="E92">
            <v>4</v>
          </cell>
          <cell r="F92">
            <v>5.8962962962962955</v>
          </cell>
          <cell r="G92"/>
          <cell r="H92" t="str">
            <v/>
          </cell>
          <cell r="I92">
            <v>8</v>
          </cell>
          <cell r="J92">
            <v>11.792592592592591</v>
          </cell>
          <cell r="K92"/>
          <cell r="L92" t="str">
            <v/>
          </cell>
          <cell r="M92"/>
          <cell r="N92" t="str">
            <v/>
          </cell>
          <cell r="O92">
            <v>8</v>
          </cell>
          <cell r="P92">
            <v>11.792592592592591</v>
          </cell>
          <cell r="Q92"/>
          <cell r="R92" t="str">
            <v/>
          </cell>
          <cell r="S92"/>
          <cell r="T92" t="str">
            <v/>
          </cell>
          <cell r="U92"/>
          <cell r="V92" t="str">
            <v/>
          </cell>
          <cell r="W92"/>
          <cell r="X92" t="str">
            <v/>
          </cell>
          <cell r="Y92"/>
          <cell r="Z92" t="str">
            <v/>
          </cell>
          <cell r="AA92"/>
          <cell r="AB92" t="str">
            <v/>
          </cell>
          <cell r="AC92"/>
          <cell r="AD92" t="str">
            <v/>
          </cell>
          <cell r="AE92"/>
          <cell r="AF92" t="str">
            <v/>
          </cell>
          <cell r="AG92"/>
          <cell r="AH92" t="str">
            <v/>
          </cell>
          <cell r="AI92"/>
          <cell r="AJ92" t="str">
            <v/>
          </cell>
          <cell r="AK92"/>
          <cell r="AL92" t="str">
            <v/>
          </cell>
          <cell r="AM92"/>
          <cell r="AN92" t="str">
            <v/>
          </cell>
          <cell r="AO92"/>
          <cell r="AP92" t="str">
            <v/>
          </cell>
          <cell r="AQ92"/>
          <cell r="AR92" t="str">
            <v/>
          </cell>
          <cell r="AS92"/>
          <cell r="AT92" t="str">
            <v/>
          </cell>
          <cell r="AU92"/>
          <cell r="AV92" t="str">
            <v/>
          </cell>
          <cell r="AW92"/>
          <cell r="AX92" t="str">
            <v/>
          </cell>
          <cell r="AY92"/>
          <cell r="AZ92" t="str">
            <v/>
          </cell>
          <cell r="BA92"/>
          <cell r="BB92" t="str">
            <v/>
          </cell>
          <cell r="BC92"/>
          <cell r="BD92" t="str">
            <v/>
          </cell>
          <cell r="BE92"/>
          <cell r="BF92" t="str">
            <v/>
          </cell>
          <cell r="BG92"/>
          <cell r="BH92" t="str">
            <v/>
          </cell>
          <cell r="BI92"/>
          <cell r="BJ92" t="str">
            <v/>
          </cell>
          <cell r="BK92"/>
          <cell r="BL92" t="str">
            <v/>
          </cell>
          <cell r="BM92"/>
          <cell r="BN92" t="str">
            <v/>
          </cell>
          <cell r="BO92"/>
          <cell r="BP92" t="str">
            <v/>
          </cell>
          <cell r="BQ92"/>
          <cell r="BR92" t="str">
            <v/>
          </cell>
          <cell r="BS92"/>
          <cell r="BT92" t="str">
            <v/>
          </cell>
          <cell r="BU92"/>
          <cell r="BV92" t="str">
            <v/>
          </cell>
          <cell r="BW92">
            <v>20</v>
          </cell>
          <cell r="BX92">
            <v>29.481481481481477</v>
          </cell>
        </row>
        <row r="93">
          <cell r="B93">
            <v>8089</v>
          </cell>
          <cell r="C93" t="str">
            <v>Egg Mayo</v>
          </cell>
          <cell r="D93" t="str">
            <v>Salad</v>
          </cell>
          <cell r="E93">
            <v>1</v>
          </cell>
          <cell r="F93">
            <v>1.4740740740740739</v>
          </cell>
          <cell r="G93"/>
          <cell r="H93" t="str">
            <v/>
          </cell>
          <cell r="I93"/>
          <cell r="J93" t="str">
            <v/>
          </cell>
          <cell r="K93"/>
          <cell r="L93" t="str">
            <v/>
          </cell>
          <cell r="M93"/>
          <cell r="N93" t="str">
            <v/>
          </cell>
          <cell r="O93"/>
          <cell r="P93" t="str">
            <v/>
          </cell>
          <cell r="Q93">
            <v>3</v>
          </cell>
          <cell r="R93">
            <v>4.4222222222222216</v>
          </cell>
          <cell r="S93"/>
          <cell r="T93" t="str">
            <v/>
          </cell>
          <cell r="U93"/>
          <cell r="V93" t="str">
            <v/>
          </cell>
          <cell r="W93"/>
          <cell r="X93" t="str">
            <v/>
          </cell>
          <cell r="Y93"/>
          <cell r="Z93" t="str">
            <v/>
          </cell>
          <cell r="AA93"/>
          <cell r="AB93" t="str">
            <v/>
          </cell>
          <cell r="AC93"/>
          <cell r="AD93" t="str">
            <v/>
          </cell>
          <cell r="AE93"/>
          <cell r="AF93" t="str">
            <v/>
          </cell>
          <cell r="AG93"/>
          <cell r="AH93" t="str">
            <v/>
          </cell>
          <cell r="AI93"/>
          <cell r="AJ93" t="str">
            <v/>
          </cell>
          <cell r="AK93"/>
          <cell r="AL93" t="str">
            <v/>
          </cell>
          <cell r="AM93"/>
          <cell r="AN93" t="str">
            <v/>
          </cell>
          <cell r="AO93"/>
          <cell r="AP93" t="str">
            <v/>
          </cell>
          <cell r="AQ93"/>
          <cell r="AR93" t="str">
            <v/>
          </cell>
          <cell r="AS93"/>
          <cell r="AT93" t="str">
            <v/>
          </cell>
          <cell r="AU93"/>
          <cell r="AV93" t="str">
            <v/>
          </cell>
          <cell r="AW93"/>
          <cell r="AX93" t="str">
            <v/>
          </cell>
          <cell r="AY93"/>
          <cell r="AZ93" t="str">
            <v/>
          </cell>
          <cell r="BA93"/>
          <cell r="BB93" t="str">
            <v/>
          </cell>
          <cell r="BC93"/>
          <cell r="BD93" t="str">
            <v/>
          </cell>
          <cell r="BE93"/>
          <cell r="BF93" t="str">
            <v/>
          </cell>
          <cell r="BG93"/>
          <cell r="BH93" t="str">
            <v/>
          </cell>
          <cell r="BI93"/>
          <cell r="BJ93" t="str">
            <v/>
          </cell>
          <cell r="BK93"/>
          <cell r="BL93" t="str">
            <v/>
          </cell>
          <cell r="BM93"/>
          <cell r="BN93" t="str">
            <v/>
          </cell>
          <cell r="BO93"/>
          <cell r="BP93" t="str">
            <v/>
          </cell>
          <cell r="BQ93"/>
          <cell r="BR93" t="str">
            <v/>
          </cell>
          <cell r="BS93"/>
          <cell r="BT93" t="str">
            <v/>
          </cell>
          <cell r="BU93"/>
          <cell r="BV93" t="str">
            <v/>
          </cell>
          <cell r="BW93">
            <v>4</v>
          </cell>
          <cell r="BX93">
            <v>5.8962962962962955</v>
          </cell>
        </row>
        <row r="94">
          <cell r="B94">
            <v>8564</v>
          </cell>
          <cell r="C94" t="str">
            <v>Veg Snack With Hummus</v>
          </cell>
          <cell r="D94" t="str">
            <v>Tubbed Salad</v>
          </cell>
          <cell r="E94"/>
          <cell r="F94" t="str">
            <v/>
          </cell>
          <cell r="G94"/>
          <cell r="H94" t="str">
            <v/>
          </cell>
          <cell r="I94">
            <v>1</v>
          </cell>
          <cell r="J94">
            <v>1.9629629629629628</v>
          </cell>
          <cell r="K94"/>
          <cell r="L94" t="str">
            <v/>
          </cell>
          <cell r="M94"/>
          <cell r="N94" t="str">
            <v/>
          </cell>
          <cell r="O94"/>
          <cell r="P94" t="str">
            <v/>
          </cell>
          <cell r="Q94"/>
          <cell r="R94" t="str">
            <v/>
          </cell>
          <cell r="S94"/>
          <cell r="T94" t="str">
            <v/>
          </cell>
          <cell r="U94"/>
          <cell r="V94" t="str">
            <v/>
          </cell>
          <cell r="W94"/>
          <cell r="X94" t="str">
            <v/>
          </cell>
          <cell r="Y94"/>
          <cell r="Z94" t="str">
            <v/>
          </cell>
          <cell r="AA94"/>
          <cell r="AB94" t="str">
            <v/>
          </cell>
          <cell r="AC94"/>
          <cell r="AD94" t="str">
            <v/>
          </cell>
          <cell r="AE94"/>
          <cell r="AF94" t="str">
            <v/>
          </cell>
          <cell r="AG94"/>
          <cell r="AH94" t="str">
            <v/>
          </cell>
          <cell r="AI94"/>
          <cell r="AJ94" t="str">
            <v/>
          </cell>
          <cell r="AK94"/>
          <cell r="AL94" t="str">
            <v/>
          </cell>
          <cell r="AM94"/>
          <cell r="AN94" t="str">
            <v/>
          </cell>
          <cell r="AO94"/>
          <cell r="AP94" t="str">
            <v/>
          </cell>
          <cell r="AQ94"/>
          <cell r="AR94" t="str">
            <v/>
          </cell>
          <cell r="AS94"/>
          <cell r="AT94" t="str">
            <v/>
          </cell>
          <cell r="AU94"/>
          <cell r="AV94" t="str">
            <v/>
          </cell>
          <cell r="AW94"/>
          <cell r="AX94" t="str">
            <v/>
          </cell>
          <cell r="AY94"/>
          <cell r="AZ94" t="str">
            <v/>
          </cell>
          <cell r="BA94"/>
          <cell r="BB94" t="str">
            <v/>
          </cell>
          <cell r="BC94"/>
          <cell r="BD94" t="str">
            <v/>
          </cell>
          <cell r="BE94"/>
          <cell r="BF94" t="str">
            <v/>
          </cell>
          <cell r="BG94"/>
          <cell r="BH94" t="str">
            <v/>
          </cell>
          <cell r="BI94"/>
          <cell r="BJ94" t="str">
            <v/>
          </cell>
          <cell r="BK94"/>
          <cell r="BL94" t="str">
            <v/>
          </cell>
          <cell r="BM94"/>
          <cell r="BN94" t="str">
            <v/>
          </cell>
          <cell r="BO94"/>
          <cell r="BP94" t="str">
            <v/>
          </cell>
          <cell r="BQ94"/>
          <cell r="BR94" t="str">
            <v/>
          </cell>
          <cell r="BS94"/>
          <cell r="BT94" t="str">
            <v/>
          </cell>
          <cell r="BU94"/>
          <cell r="BV94" t="str">
            <v/>
          </cell>
          <cell r="BW94">
            <v>1</v>
          </cell>
          <cell r="BX94">
            <v>1.9629629629629628</v>
          </cell>
        </row>
        <row r="95">
          <cell r="B95">
            <v>8745</v>
          </cell>
          <cell r="C95" t="str">
            <v>Aubergine &amp; Egg Sandwich</v>
          </cell>
          <cell r="D95" t="str">
            <v>Sandwich</v>
          </cell>
          <cell r="E95"/>
          <cell r="F95" t="str">
            <v/>
          </cell>
          <cell r="G95"/>
          <cell r="H95" t="str">
            <v/>
          </cell>
          <cell r="I95"/>
          <cell r="J95" t="str">
            <v/>
          </cell>
          <cell r="K95"/>
          <cell r="L95" t="str">
            <v/>
          </cell>
          <cell r="M95"/>
          <cell r="N95" t="str">
            <v/>
          </cell>
          <cell r="O95"/>
          <cell r="P95" t="str">
            <v/>
          </cell>
          <cell r="Q95"/>
          <cell r="R95" t="str">
            <v/>
          </cell>
          <cell r="S95"/>
          <cell r="T95" t="str">
            <v/>
          </cell>
          <cell r="U95"/>
          <cell r="V95" t="str">
            <v/>
          </cell>
          <cell r="W95"/>
          <cell r="X95" t="str">
            <v/>
          </cell>
          <cell r="Y95"/>
          <cell r="Z95" t="str">
            <v/>
          </cell>
          <cell r="AA95"/>
          <cell r="AB95" t="str">
            <v/>
          </cell>
          <cell r="AC95"/>
          <cell r="AD95" t="str">
            <v/>
          </cell>
          <cell r="AE95"/>
          <cell r="AF95" t="str">
            <v/>
          </cell>
          <cell r="AG95"/>
          <cell r="AH95" t="str">
            <v/>
          </cell>
          <cell r="AI95"/>
          <cell r="AJ95" t="str">
            <v/>
          </cell>
          <cell r="AK95"/>
          <cell r="AL95" t="str">
            <v/>
          </cell>
          <cell r="AM95"/>
          <cell r="AN95" t="str">
            <v/>
          </cell>
          <cell r="AO95"/>
          <cell r="AP95" t="str">
            <v/>
          </cell>
          <cell r="AQ95"/>
          <cell r="AR95" t="str">
            <v/>
          </cell>
          <cell r="AS95"/>
          <cell r="AT95" t="str">
            <v/>
          </cell>
          <cell r="AU95"/>
          <cell r="AV95" t="str">
            <v/>
          </cell>
          <cell r="AW95"/>
          <cell r="AX95" t="str">
            <v/>
          </cell>
          <cell r="AY95"/>
          <cell r="AZ95" t="str">
            <v/>
          </cell>
          <cell r="BA95"/>
          <cell r="BB95" t="str">
            <v/>
          </cell>
          <cell r="BC95"/>
          <cell r="BD95" t="str">
            <v/>
          </cell>
          <cell r="BE95"/>
          <cell r="BF95" t="str">
            <v/>
          </cell>
          <cell r="BG95"/>
          <cell r="BH95" t="str">
            <v/>
          </cell>
          <cell r="BI95"/>
          <cell r="BJ95" t="str">
            <v/>
          </cell>
          <cell r="BK95"/>
          <cell r="BL95" t="str">
            <v/>
          </cell>
          <cell r="BM95"/>
          <cell r="BN95" t="str">
            <v/>
          </cell>
          <cell r="BO95"/>
          <cell r="BP95" t="str">
            <v/>
          </cell>
          <cell r="BQ95"/>
          <cell r="BR95" t="str">
            <v/>
          </cell>
          <cell r="BS95"/>
          <cell r="BT95" t="str">
            <v/>
          </cell>
          <cell r="BU95"/>
          <cell r="BV95" t="str">
            <v/>
          </cell>
          <cell r="BW95">
            <v>0</v>
          </cell>
          <cell r="BX95">
            <v>0</v>
          </cell>
        </row>
        <row r="96">
          <cell r="B96">
            <v>8859</v>
          </cell>
          <cell r="C96" t="str">
            <v>Pargiot Salad</v>
          </cell>
          <cell r="D96" t="str">
            <v>Tubbed Salad</v>
          </cell>
          <cell r="E96">
            <v>3</v>
          </cell>
          <cell r="F96">
            <v>11.088888888888889</v>
          </cell>
          <cell r="G96"/>
          <cell r="H96" t="str">
            <v/>
          </cell>
          <cell r="I96">
            <v>5</v>
          </cell>
          <cell r="J96">
            <v>18.481481481481481</v>
          </cell>
          <cell r="K96">
            <v>10</v>
          </cell>
          <cell r="L96">
            <v>36.962962962962962</v>
          </cell>
          <cell r="M96">
            <v>5</v>
          </cell>
          <cell r="N96">
            <v>18.481481481481481</v>
          </cell>
          <cell r="O96"/>
          <cell r="P96" t="str">
            <v/>
          </cell>
          <cell r="Q96"/>
          <cell r="R96" t="str">
            <v/>
          </cell>
          <cell r="S96"/>
          <cell r="T96" t="str">
            <v/>
          </cell>
          <cell r="U96"/>
          <cell r="V96" t="str">
            <v/>
          </cell>
          <cell r="W96"/>
          <cell r="X96" t="str">
            <v/>
          </cell>
          <cell r="Y96"/>
          <cell r="Z96" t="str">
            <v/>
          </cell>
          <cell r="AA96"/>
          <cell r="AB96" t="str">
            <v/>
          </cell>
          <cell r="AC96"/>
          <cell r="AD96" t="str">
            <v/>
          </cell>
          <cell r="AE96"/>
          <cell r="AF96" t="str">
            <v/>
          </cell>
          <cell r="AG96"/>
          <cell r="AH96" t="str">
            <v/>
          </cell>
          <cell r="AI96"/>
          <cell r="AJ96" t="str">
            <v/>
          </cell>
          <cell r="AK96"/>
          <cell r="AL96" t="str">
            <v/>
          </cell>
          <cell r="AM96"/>
          <cell r="AN96" t="str">
            <v/>
          </cell>
          <cell r="AO96"/>
          <cell r="AP96" t="str">
            <v/>
          </cell>
          <cell r="AQ96"/>
          <cell r="AR96" t="str">
            <v/>
          </cell>
          <cell r="AS96"/>
          <cell r="AT96" t="str">
            <v/>
          </cell>
          <cell r="AU96"/>
          <cell r="AV96" t="str">
            <v/>
          </cell>
          <cell r="AW96"/>
          <cell r="AX96" t="str">
            <v/>
          </cell>
          <cell r="AY96"/>
          <cell r="AZ96" t="str">
            <v/>
          </cell>
          <cell r="BA96"/>
          <cell r="BB96" t="str">
            <v/>
          </cell>
          <cell r="BC96"/>
          <cell r="BD96" t="str">
            <v/>
          </cell>
          <cell r="BE96"/>
          <cell r="BF96" t="str">
            <v/>
          </cell>
          <cell r="BG96"/>
          <cell r="BH96" t="str">
            <v/>
          </cell>
          <cell r="BI96"/>
          <cell r="BJ96" t="str">
            <v/>
          </cell>
          <cell r="BK96"/>
          <cell r="BL96" t="str">
            <v/>
          </cell>
          <cell r="BM96"/>
          <cell r="BN96" t="str">
            <v/>
          </cell>
          <cell r="BO96"/>
          <cell r="BP96" t="str">
            <v/>
          </cell>
          <cell r="BQ96"/>
          <cell r="BR96" t="str">
            <v/>
          </cell>
          <cell r="BS96"/>
          <cell r="BT96" t="str">
            <v/>
          </cell>
          <cell r="BU96"/>
          <cell r="BV96" t="str">
            <v/>
          </cell>
          <cell r="BW96">
            <v>23</v>
          </cell>
          <cell r="BX96">
            <v>85.014814814814812</v>
          </cell>
        </row>
        <row r="97">
          <cell r="B97">
            <v>9124</v>
          </cell>
          <cell r="C97" t="str">
            <v>Shepherd'S Pie</v>
          </cell>
          <cell r="D97" t="str">
            <v>Main</v>
          </cell>
          <cell r="E97"/>
          <cell r="F97" t="str">
            <v/>
          </cell>
          <cell r="G97"/>
          <cell r="H97" t="str">
            <v/>
          </cell>
          <cell r="I97"/>
          <cell r="J97" t="str">
            <v/>
          </cell>
          <cell r="K97"/>
          <cell r="L97" t="str">
            <v/>
          </cell>
          <cell r="M97"/>
          <cell r="N97" t="str">
            <v/>
          </cell>
          <cell r="O97"/>
          <cell r="P97" t="str">
            <v/>
          </cell>
          <cell r="Q97"/>
          <cell r="R97" t="str">
            <v/>
          </cell>
          <cell r="S97"/>
          <cell r="T97" t="str">
            <v/>
          </cell>
          <cell r="U97"/>
          <cell r="V97" t="str">
            <v/>
          </cell>
          <cell r="W97"/>
          <cell r="X97" t="str">
            <v/>
          </cell>
          <cell r="Y97"/>
          <cell r="Z97" t="str">
            <v/>
          </cell>
          <cell r="AA97"/>
          <cell r="AB97" t="str">
            <v/>
          </cell>
          <cell r="AC97"/>
          <cell r="AD97" t="str">
            <v/>
          </cell>
          <cell r="AE97"/>
          <cell r="AF97" t="str">
            <v/>
          </cell>
          <cell r="AG97"/>
          <cell r="AH97" t="str">
            <v/>
          </cell>
          <cell r="AI97"/>
          <cell r="AJ97" t="str">
            <v/>
          </cell>
          <cell r="AK97"/>
          <cell r="AL97" t="str">
            <v/>
          </cell>
          <cell r="AM97"/>
          <cell r="AN97" t="str">
            <v/>
          </cell>
          <cell r="AO97"/>
          <cell r="AP97" t="str">
            <v/>
          </cell>
          <cell r="AQ97"/>
          <cell r="AR97" t="str">
            <v/>
          </cell>
          <cell r="AS97"/>
          <cell r="AT97" t="str">
            <v/>
          </cell>
          <cell r="AU97"/>
          <cell r="AV97" t="str">
            <v/>
          </cell>
          <cell r="AW97"/>
          <cell r="AX97" t="str">
            <v/>
          </cell>
          <cell r="AY97"/>
          <cell r="AZ97" t="str">
            <v/>
          </cell>
          <cell r="BA97"/>
          <cell r="BB97" t="str">
            <v/>
          </cell>
          <cell r="BC97"/>
          <cell r="BD97" t="str">
            <v/>
          </cell>
          <cell r="BE97"/>
          <cell r="BF97" t="str">
            <v/>
          </cell>
          <cell r="BG97"/>
          <cell r="BH97" t="str">
            <v/>
          </cell>
          <cell r="BI97"/>
          <cell r="BJ97" t="str">
            <v/>
          </cell>
          <cell r="BK97"/>
          <cell r="BL97" t="str">
            <v/>
          </cell>
          <cell r="BM97"/>
          <cell r="BN97" t="str">
            <v/>
          </cell>
          <cell r="BO97"/>
          <cell r="BP97" t="str">
            <v/>
          </cell>
          <cell r="BQ97"/>
          <cell r="BR97" t="str">
            <v/>
          </cell>
          <cell r="BS97"/>
          <cell r="BT97" t="str">
            <v/>
          </cell>
          <cell r="BU97"/>
          <cell r="BV97" t="str">
            <v/>
          </cell>
          <cell r="BW97">
            <v>0</v>
          </cell>
          <cell r="BX97">
            <v>0</v>
          </cell>
        </row>
        <row r="98">
          <cell r="B98"/>
          <cell r="C98" t="str">
            <v/>
          </cell>
          <cell r="D98" t="str">
            <v/>
          </cell>
          <cell r="E98"/>
          <cell r="F98" t="str">
            <v/>
          </cell>
          <cell r="G98"/>
          <cell r="H98" t="str">
            <v/>
          </cell>
          <cell r="I98"/>
          <cell r="J98" t="str">
            <v/>
          </cell>
          <cell r="K98"/>
          <cell r="L98" t="str">
            <v/>
          </cell>
          <cell r="M98"/>
          <cell r="N98" t="str">
            <v/>
          </cell>
          <cell r="O98"/>
          <cell r="P98" t="str">
            <v/>
          </cell>
          <cell r="Q98"/>
          <cell r="R98" t="str">
            <v/>
          </cell>
          <cell r="S98"/>
          <cell r="T98" t="str">
            <v/>
          </cell>
          <cell r="U98"/>
          <cell r="V98" t="str">
            <v/>
          </cell>
          <cell r="W98"/>
          <cell r="X98" t="str">
            <v/>
          </cell>
          <cell r="Y98"/>
          <cell r="Z98" t="str">
            <v/>
          </cell>
          <cell r="AA98"/>
          <cell r="AB98" t="str">
            <v/>
          </cell>
          <cell r="AC98"/>
          <cell r="AD98" t="str">
            <v/>
          </cell>
          <cell r="AE98"/>
          <cell r="AF98" t="str">
            <v/>
          </cell>
          <cell r="AG98"/>
          <cell r="AH98"/>
          <cell r="AI98"/>
          <cell r="AJ98"/>
          <cell r="AK98"/>
          <cell r="AL98"/>
          <cell r="AM98"/>
          <cell r="AN98"/>
          <cell r="AO98"/>
          <cell r="AP98"/>
          <cell r="AQ98"/>
          <cell r="AR98"/>
          <cell r="AS98"/>
          <cell r="AT98"/>
          <cell r="AU98"/>
          <cell r="AV98"/>
          <cell r="AW98"/>
          <cell r="AX98"/>
          <cell r="AY98"/>
          <cell r="AZ98"/>
          <cell r="BA98"/>
          <cell r="BB98"/>
          <cell r="BC98"/>
          <cell r="BD98"/>
          <cell r="BE98"/>
          <cell r="BF98"/>
          <cell r="BG98"/>
          <cell r="BH98"/>
          <cell r="BI98"/>
          <cell r="BJ98"/>
          <cell r="BK98"/>
          <cell r="BL98"/>
          <cell r="BM98"/>
          <cell r="BN98"/>
          <cell r="BO98"/>
          <cell r="BP98"/>
          <cell r="BQ98"/>
          <cell r="BR98"/>
          <cell r="BS98"/>
          <cell r="BT98"/>
          <cell r="BU98"/>
          <cell r="BV98"/>
          <cell r="BW98"/>
          <cell r="BX98"/>
        </row>
        <row r="99">
          <cell r="B99"/>
          <cell r="C99" t="str">
            <v/>
          </cell>
          <cell r="D99" t="str">
            <v/>
          </cell>
          <cell r="E99"/>
          <cell r="F99" t="str">
            <v/>
          </cell>
          <cell r="G99"/>
          <cell r="H99" t="str">
            <v/>
          </cell>
          <cell r="I99"/>
          <cell r="J99" t="str">
            <v/>
          </cell>
          <cell r="K99"/>
          <cell r="L99" t="str">
            <v/>
          </cell>
          <cell r="M99"/>
          <cell r="N99" t="str">
            <v/>
          </cell>
          <cell r="O99"/>
          <cell r="P99" t="str">
            <v/>
          </cell>
          <cell r="Q99"/>
          <cell r="R99" t="str">
            <v/>
          </cell>
          <cell r="S99"/>
          <cell r="T99" t="str">
            <v/>
          </cell>
          <cell r="U99"/>
          <cell r="V99" t="str">
            <v/>
          </cell>
          <cell r="W99"/>
          <cell r="X99" t="str">
            <v/>
          </cell>
          <cell r="Y99"/>
          <cell r="Z99" t="str">
            <v/>
          </cell>
          <cell r="AA99"/>
          <cell r="AB99" t="str">
            <v/>
          </cell>
          <cell r="AC99"/>
          <cell r="AD99" t="str">
            <v/>
          </cell>
          <cell r="AE99"/>
          <cell r="AF99" t="str">
            <v/>
          </cell>
          <cell r="AG99"/>
          <cell r="AH99"/>
          <cell r="AI99"/>
          <cell r="AJ99"/>
          <cell r="AK99"/>
          <cell r="AL99"/>
          <cell r="AM99"/>
          <cell r="AN99"/>
          <cell r="AO99"/>
          <cell r="AP99"/>
          <cell r="AQ99"/>
          <cell r="AR99"/>
          <cell r="AS99"/>
          <cell r="AT99"/>
          <cell r="AU99"/>
          <cell r="AV99"/>
          <cell r="AW99"/>
          <cell r="AX99"/>
          <cell r="AY99"/>
          <cell r="AZ99"/>
          <cell r="BA99"/>
          <cell r="BB99"/>
          <cell r="BC99"/>
          <cell r="BD99"/>
          <cell r="BE99"/>
          <cell r="BF99"/>
          <cell r="BG99"/>
          <cell r="BH99"/>
          <cell r="BI99"/>
          <cell r="BJ99"/>
          <cell r="BK99"/>
          <cell r="BL99"/>
          <cell r="BM99"/>
          <cell r="BN99"/>
          <cell r="BO99"/>
          <cell r="BP99"/>
          <cell r="BQ99"/>
          <cell r="BR99"/>
          <cell r="BS99"/>
          <cell r="BT99"/>
          <cell r="BU99"/>
          <cell r="BV99"/>
          <cell r="BW99"/>
          <cell r="BX99"/>
        </row>
        <row r="100">
          <cell r="B100"/>
          <cell r="C100" t="str">
            <v>TOTAL</v>
          </cell>
          <cell r="D100"/>
          <cell r="E100">
            <v>140</v>
          </cell>
          <cell r="F100">
            <v>336.53333333333325</v>
          </cell>
          <cell r="G100">
            <v>74</v>
          </cell>
          <cell r="H100">
            <v>206.91851851851848</v>
          </cell>
          <cell r="I100">
            <v>229</v>
          </cell>
          <cell r="J100">
            <v>558.24444444444418</v>
          </cell>
          <cell r="K100">
            <v>68</v>
          </cell>
          <cell r="L100">
            <v>192.38518518518515</v>
          </cell>
          <cell r="M100">
            <v>66</v>
          </cell>
          <cell r="N100">
            <v>170.17777777777775</v>
          </cell>
          <cell r="O100">
            <v>90</v>
          </cell>
          <cell r="P100">
            <v>257.83703703703696</v>
          </cell>
          <cell r="Q100">
            <v>14</v>
          </cell>
          <cell r="R100">
            <v>21.051851851851847</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v>
          </cell>
          <cell r="BI100">
            <v>0</v>
          </cell>
          <cell r="BJ100">
            <v>0</v>
          </cell>
          <cell r="BK100">
            <v>0</v>
          </cell>
          <cell r="BL100">
            <v>0</v>
          </cell>
          <cell r="BM100">
            <v>0</v>
          </cell>
          <cell r="BN100">
            <v>0</v>
          </cell>
          <cell r="BO100">
            <v>0</v>
          </cell>
          <cell r="BP100">
            <v>0</v>
          </cell>
          <cell r="BQ100">
            <v>0</v>
          </cell>
          <cell r="BR100">
            <v>0</v>
          </cell>
          <cell r="BS100">
            <v>0</v>
          </cell>
          <cell r="BT100">
            <v>0</v>
          </cell>
          <cell r="BU100">
            <v>0</v>
          </cell>
          <cell r="BV100">
            <v>0</v>
          </cell>
          <cell r="BW100">
            <v>681</v>
          </cell>
          <cell r="BX100">
            <v>1743.1481481481476</v>
          </cell>
        </row>
      </sheetData>
      <sheetData sheetId="8"/>
      <sheetData sheetId="9"/>
      <sheetData sheetId="10"/>
      <sheetData sheetId="1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tering"/>
      <sheetName val="Order Form - DC"/>
      <sheetName val="Order Form D"/>
      <sheetName val="Order Form C"/>
      <sheetName val="Deli"/>
      <sheetName val="Deli Price List"/>
      <sheetName val="Database"/>
      <sheetName val="Catering Price List"/>
      <sheetName val="Discrepacies"/>
    </sheetNames>
    <sheetDataSet>
      <sheetData sheetId="0">
        <row r="5">
          <cell r="A5">
            <v>130000</v>
          </cell>
          <cell r="B5" t="str">
            <v>Soups</v>
          </cell>
          <cell r="C5" t="str">
            <v>Beef Soup</v>
          </cell>
          <cell r="D5">
            <v>1</v>
          </cell>
          <cell r="E5" t="str">
            <v>l</v>
          </cell>
          <cell r="F5">
            <v>4.99</v>
          </cell>
        </row>
        <row r="6">
          <cell r="A6">
            <v>130001</v>
          </cell>
          <cell r="B6" t="str">
            <v>Soups</v>
          </cell>
          <cell r="C6" t="str">
            <v>Butternut Squash Soup</v>
          </cell>
          <cell r="D6">
            <v>1</v>
          </cell>
          <cell r="E6" t="str">
            <v>l</v>
          </cell>
          <cell r="F6">
            <v>4.49</v>
          </cell>
        </row>
        <row r="7">
          <cell r="A7">
            <v>130002</v>
          </cell>
          <cell r="B7" t="str">
            <v>Soups</v>
          </cell>
          <cell r="C7" t="str">
            <v>Chicken Soup with Lokshen and Kneidels</v>
          </cell>
          <cell r="D7">
            <v>1</v>
          </cell>
          <cell r="E7" t="str">
            <v>l</v>
          </cell>
          <cell r="F7">
            <v>5.79</v>
          </cell>
        </row>
        <row r="8">
          <cell r="A8">
            <v>130003</v>
          </cell>
          <cell r="B8" t="str">
            <v>Soups</v>
          </cell>
          <cell r="C8" t="str">
            <v>Green Pea Soup</v>
          </cell>
          <cell r="D8">
            <v>1</v>
          </cell>
          <cell r="E8" t="str">
            <v>l</v>
          </cell>
          <cell r="F8">
            <v>4.49</v>
          </cell>
        </row>
        <row r="9">
          <cell r="A9">
            <v>130004</v>
          </cell>
          <cell r="B9" t="str">
            <v>Soups</v>
          </cell>
          <cell r="C9" t="str">
            <v>Lamb Hawaij Soup</v>
          </cell>
          <cell r="D9">
            <v>1</v>
          </cell>
          <cell r="E9" t="str">
            <v>l</v>
          </cell>
          <cell r="F9">
            <v>4.99</v>
          </cell>
        </row>
        <row r="10">
          <cell r="A10">
            <v>130005</v>
          </cell>
          <cell r="B10" t="str">
            <v>Soups</v>
          </cell>
          <cell r="C10" t="str">
            <v>Leek &amp; Potato Soup</v>
          </cell>
          <cell r="D10">
            <v>1</v>
          </cell>
          <cell r="E10" t="str">
            <v>l</v>
          </cell>
          <cell r="F10">
            <v>4.49</v>
          </cell>
        </row>
        <row r="11">
          <cell r="A11">
            <v>130006</v>
          </cell>
          <cell r="B11" t="str">
            <v>Soups</v>
          </cell>
          <cell r="C11" t="str">
            <v>Lentil Soup</v>
          </cell>
          <cell r="D11">
            <v>1</v>
          </cell>
          <cell r="E11" t="str">
            <v>l</v>
          </cell>
          <cell r="F11">
            <v>4.49</v>
          </cell>
        </row>
        <row r="12">
          <cell r="A12">
            <v>130007</v>
          </cell>
          <cell r="B12" t="str">
            <v>Soups</v>
          </cell>
          <cell r="C12" t="str">
            <v>Minestrone Soup</v>
          </cell>
          <cell r="D12">
            <v>1</v>
          </cell>
          <cell r="E12" t="str">
            <v>l</v>
          </cell>
          <cell r="F12">
            <v>4.49</v>
          </cell>
        </row>
        <row r="13">
          <cell r="A13">
            <v>130008</v>
          </cell>
          <cell r="B13" t="str">
            <v>Soups</v>
          </cell>
          <cell r="C13" t="str">
            <v>Mushroom Soup</v>
          </cell>
          <cell r="D13">
            <v>1</v>
          </cell>
          <cell r="E13" t="str">
            <v>l</v>
          </cell>
          <cell r="F13">
            <v>4.49</v>
          </cell>
        </row>
        <row r="14">
          <cell r="A14">
            <v>130009</v>
          </cell>
          <cell r="B14" t="str">
            <v>Soups</v>
          </cell>
          <cell r="C14" t="str">
            <v>New Vegetable Soup</v>
          </cell>
          <cell r="D14">
            <v>1</v>
          </cell>
          <cell r="E14" t="str">
            <v>l</v>
          </cell>
          <cell r="F14">
            <v>4.49</v>
          </cell>
        </row>
        <row r="15">
          <cell r="A15">
            <v>130010</v>
          </cell>
          <cell r="B15" t="str">
            <v>Soups</v>
          </cell>
          <cell r="C15" t="str">
            <v>Scotch Broth with Chicken</v>
          </cell>
          <cell r="D15">
            <v>1</v>
          </cell>
          <cell r="E15" t="str">
            <v>l</v>
          </cell>
          <cell r="F15">
            <v>4.99</v>
          </cell>
        </row>
        <row r="16">
          <cell r="A16">
            <v>130011</v>
          </cell>
          <cell r="B16" t="str">
            <v>Soups</v>
          </cell>
          <cell r="C16" t="str">
            <v>Tomato Soup</v>
          </cell>
          <cell r="D16">
            <v>1</v>
          </cell>
          <cell r="E16" t="str">
            <v>l</v>
          </cell>
          <cell r="F16">
            <v>4.49</v>
          </cell>
        </row>
        <row r="17">
          <cell r="A17">
            <v>130012</v>
          </cell>
          <cell r="B17" t="str">
            <v>Soups</v>
          </cell>
          <cell r="C17" t="str">
            <v>Vegetable Soup</v>
          </cell>
          <cell r="D17">
            <v>1</v>
          </cell>
          <cell r="E17" t="str">
            <v>l</v>
          </cell>
          <cell r="F17">
            <v>4.49</v>
          </cell>
        </row>
        <row r="18">
          <cell r="A18">
            <v>130013</v>
          </cell>
          <cell r="B18" t="str">
            <v>Salads</v>
          </cell>
          <cell r="C18" t="str">
            <v>Aubergine Garlic</v>
          </cell>
          <cell r="D18">
            <v>1</v>
          </cell>
          <cell r="E18" t="str">
            <v>kg</v>
          </cell>
          <cell r="F18">
            <v>9.9499999999999993</v>
          </cell>
        </row>
        <row r="19">
          <cell r="A19">
            <v>130014</v>
          </cell>
          <cell r="B19" t="str">
            <v>Salads</v>
          </cell>
          <cell r="C19" t="str">
            <v>Aubergine In Mayo (Smokey Aubergine)</v>
          </cell>
          <cell r="D19">
            <v>1</v>
          </cell>
          <cell r="E19" t="str">
            <v>kg</v>
          </cell>
          <cell r="F19">
            <v>9.9499999999999993</v>
          </cell>
        </row>
        <row r="20">
          <cell r="A20">
            <v>130015</v>
          </cell>
          <cell r="B20" t="str">
            <v>Salads</v>
          </cell>
          <cell r="C20" t="str">
            <v>Aubergine Piquante</v>
          </cell>
          <cell r="D20">
            <v>1</v>
          </cell>
          <cell r="E20" t="str">
            <v>kg</v>
          </cell>
          <cell r="F20">
            <v>9.9499999999999993</v>
          </cell>
        </row>
        <row r="21">
          <cell r="A21">
            <v>130016</v>
          </cell>
          <cell r="B21" t="str">
            <v>Salads</v>
          </cell>
          <cell r="C21" t="str">
            <v>Aubergine With Olives</v>
          </cell>
          <cell r="D21">
            <v>1</v>
          </cell>
          <cell r="E21" t="str">
            <v>kg</v>
          </cell>
          <cell r="F21">
            <v>9.9499999999999993</v>
          </cell>
        </row>
        <row r="22">
          <cell r="A22">
            <v>130017</v>
          </cell>
          <cell r="B22" t="str">
            <v>Salads</v>
          </cell>
          <cell r="C22" t="str">
            <v>Aubergine in Paprika</v>
          </cell>
          <cell r="D22">
            <v>1</v>
          </cell>
          <cell r="E22" t="str">
            <v>kg</v>
          </cell>
          <cell r="F22">
            <v>9.9499999999999993</v>
          </cell>
        </row>
        <row r="23">
          <cell r="A23">
            <v>130018</v>
          </cell>
          <cell r="B23" t="str">
            <v>Salads</v>
          </cell>
          <cell r="C23" t="str">
            <v>Aubergine Sweet &amp; Sour</v>
          </cell>
          <cell r="D23">
            <v>1</v>
          </cell>
          <cell r="E23" t="str">
            <v>kg</v>
          </cell>
          <cell r="F23">
            <v>9.9499999999999993</v>
          </cell>
        </row>
        <row r="24">
          <cell r="A24">
            <v>130019</v>
          </cell>
          <cell r="B24" t="str">
            <v>Salads</v>
          </cell>
          <cell r="C24" t="str">
            <v>Carrot &amp; Pineapple Salad</v>
          </cell>
          <cell r="D24">
            <v>1</v>
          </cell>
          <cell r="E24" t="str">
            <v>kg</v>
          </cell>
          <cell r="F24">
            <v>9.9499999999999993</v>
          </cell>
        </row>
        <row r="25">
          <cell r="A25">
            <v>130020</v>
          </cell>
          <cell r="B25" t="str">
            <v>Salads</v>
          </cell>
          <cell r="C25" t="str">
            <v>Carrot and Garlic Salad</v>
          </cell>
          <cell r="D25">
            <v>1</v>
          </cell>
          <cell r="E25" t="str">
            <v>kg</v>
          </cell>
          <cell r="F25">
            <v>9.9499999999999993</v>
          </cell>
        </row>
        <row r="26">
          <cell r="A26">
            <v>130021</v>
          </cell>
          <cell r="B26" t="str">
            <v>Salads</v>
          </cell>
          <cell r="C26" t="str">
            <v>Chicken Liver Pate</v>
          </cell>
          <cell r="D26">
            <v>1</v>
          </cell>
          <cell r="E26" t="str">
            <v>kg</v>
          </cell>
          <cell r="F26">
            <v>21.95</v>
          </cell>
        </row>
        <row r="27">
          <cell r="A27">
            <v>130022</v>
          </cell>
          <cell r="B27" t="str">
            <v>Salads</v>
          </cell>
          <cell r="C27" t="str">
            <v>Chilli Dip</v>
          </cell>
          <cell r="D27">
            <v>1</v>
          </cell>
          <cell r="E27" t="str">
            <v>kg</v>
          </cell>
          <cell r="F27">
            <v>9.9499999999999993</v>
          </cell>
        </row>
        <row r="28">
          <cell r="A28">
            <v>130023</v>
          </cell>
          <cell r="B28" t="str">
            <v>Salads</v>
          </cell>
          <cell r="C28" t="str">
            <v>Chopped Chicken Liver</v>
          </cell>
          <cell r="D28">
            <v>1</v>
          </cell>
          <cell r="E28" t="str">
            <v>kg</v>
          </cell>
          <cell r="F28">
            <v>21.95</v>
          </cell>
        </row>
        <row r="29">
          <cell r="A29">
            <v>130024</v>
          </cell>
          <cell r="B29" t="str">
            <v>Salads</v>
          </cell>
          <cell r="C29" t="str">
            <v>Chopped Herring Salad</v>
          </cell>
          <cell r="D29">
            <v>1</v>
          </cell>
          <cell r="E29" t="str">
            <v>kg</v>
          </cell>
          <cell r="F29">
            <v>14.95</v>
          </cell>
        </row>
        <row r="30">
          <cell r="A30">
            <v>130025</v>
          </cell>
          <cell r="B30" t="str">
            <v>Salads</v>
          </cell>
          <cell r="C30" t="str">
            <v>Chopped Liver Fresh</v>
          </cell>
          <cell r="D30">
            <v>1</v>
          </cell>
          <cell r="E30" t="str">
            <v>kg</v>
          </cell>
          <cell r="F30">
            <v>18.95</v>
          </cell>
        </row>
        <row r="31">
          <cell r="A31">
            <v>130026</v>
          </cell>
          <cell r="B31" t="str">
            <v>Salads</v>
          </cell>
          <cell r="C31" t="str">
            <v>Coleslaw</v>
          </cell>
          <cell r="D31">
            <v>1</v>
          </cell>
          <cell r="E31" t="str">
            <v>kg</v>
          </cell>
          <cell r="F31">
            <v>9.9499999999999993</v>
          </cell>
        </row>
        <row r="32">
          <cell r="A32">
            <v>130027</v>
          </cell>
          <cell r="B32" t="str">
            <v>Salads</v>
          </cell>
          <cell r="C32" t="str">
            <v>Couscous Salad</v>
          </cell>
          <cell r="D32">
            <v>1</v>
          </cell>
          <cell r="E32" t="str">
            <v>kg</v>
          </cell>
          <cell r="F32">
            <v>9.9499999999999993</v>
          </cell>
        </row>
        <row r="33">
          <cell r="A33">
            <v>130028</v>
          </cell>
          <cell r="B33" t="str">
            <v>Salads</v>
          </cell>
          <cell r="C33" t="str">
            <v>Cucumber Salad</v>
          </cell>
          <cell r="D33">
            <v>1</v>
          </cell>
          <cell r="E33" t="str">
            <v>kg</v>
          </cell>
          <cell r="F33">
            <v>9.9499999999999993</v>
          </cell>
        </row>
        <row r="34">
          <cell r="A34">
            <v>130029</v>
          </cell>
          <cell r="B34" t="str">
            <v>Salads</v>
          </cell>
          <cell r="C34" t="str">
            <v>Egg &amp; Onion</v>
          </cell>
          <cell r="D34">
            <v>1</v>
          </cell>
          <cell r="E34" t="str">
            <v>kg</v>
          </cell>
          <cell r="F34">
            <v>9.9499999999999993</v>
          </cell>
        </row>
        <row r="35">
          <cell r="A35">
            <v>130030</v>
          </cell>
          <cell r="B35" t="str">
            <v>Salads</v>
          </cell>
          <cell r="C35" t="str">
            <v>Herring with Mayo</v>
          </cell>
          <cell r="D35">
            <v>1</v>
          </cell>
          <cell r="E35" t="str">
            <v>kg</v>
          </cell>
          <cell r="F35">
            <v>15.95</v>
          </cell>
        </row>
        <row r="36">
          <cell r="A36">
            <v>130031</v>
          </cell>
          <cell r="B36" t="str">
            <v>Salads</v>
          </cell>
          <cell r="C36" t="str">
            <v>Humus</v>
          </cell>
          <cell r="D36">
            <v>1</v>
          </cell>
          <cell r="E36" t="str">
            <v>kg</v>
          </cell>
          <cell r="F36">
            <v>8.9499999999999993</v>
          </cell>
        </row>
        <row r="37">
          <cell r="A37">
            <v>130032</v>
          </cell>
          <cell r="B37" t="str">
            <v>Salads</v>
          </cell>
          <cell r="C37" t="str">
            <v>Humus Moroccan Style</v>
          </cell>
          <cell r="D37">
            <v>1</v>
          </cell>
          <cell r="E37" t="str">
            <v>kg</v>
          </cell>
          <cell r="F37">
            <v>9.9499999999999993</v>
          </cell>
        </row>
        <row r="38">
          <cell r="A38">
            <v>130033</v>
          </cell>
          <cell r="B38" t="str">
            <v>Salads</v>
          </cell>
          <cell r="C38" t="str">
            <v>Humus with Fried Onion</v>
          </cell>
          <cell r="D38">
            <v>1</v>
          </cell>
          <cell r="E38" t="str">
            <v>kg</v>
          </cell>
          <cell r="F38">
            <v>9.9499999999999993</v>
          </cell>
        </row>
        <row r="39">
          <cell r="A39">
            <v>130034</v>
          </cell>
          <cell r="B39" t="str">
            <v>Salads</v>
          </cell>
          <cell r="C39" t="str">
            <v>Humus with Matbucha</v>
          </cell>
          <cell r="D39">
            <v>1</v>
          </cell>
          <cell r="E39" t="str">
            <v>kg</v>
          </cell>
          <cell r="F39">
            <v>9.9499999999999993</v>
          </cell>
        </row>
        <row r="40">
          <cell r="A40">
            <v>130035</v>
          </cell>
          <cell r="B40" t="str">
            <v>Salads</v>
          </cell>
          <cell r="C40" t="str">
            <v>Humus with Tehina</v>
          </cell>
          <cell r="D40">
            <v>1</v>
          </cell>
          <cell r="E40" t="str">
            <v>kg</v>
          </cell>
          <cell r="F40">
            <v>9.9499999999999993</v>
          </cell>
        </row>
        <row r="41">
          <cell r="A41">
            <v>130036</v>
          </cell>
          <cell r="B41" t="str">
            <v>Salads</v>
          </cell>
          <cell r="C41" t="str">
            <v>Israeli Cucumber Salad</v>
          </cell>
          <cell r="D41">
            <v>1</v>
          </cell>
          <cell r="E41" t="str">
            <v>kg</v>
          </cell>
          <cell r="F41">
            <v>9.9499999999999993</v>
          </cell>
        </row>
        <row r="42">
          <cell r="A42">
            <v>130037</v>
          </cell>
          <cell r="B42" t="str">
            <v>Salads</v>
          </cell>
          <cell r="C42" t="str">
            <v>Israeli Salad</v>
          </cell>
          <cell r="D42">
            <v>1</v>
          </cell>
          <cell r="E42" t="str">
            <v>kg</v>
          </cell>
          <cell r="F42">
            <v>9.9499999999999993</v>
          </cell>
        </row>
        <row r="43">
          <cell r="A43">
            <v>130038</v>
          </cell>
          <cell r="B43" t="str">
            <v>Salads</v>
          </cell>
          <cell r="C43" t="str">
            <v>Leek &amp; Tomato Salad</v>
          </cell>
          <cell r="D43">
            <v>1</v>
          </cell>
          <cell r="E43" t="str">
            <v>kg</v>
          </cell>
          <cell r="F43">
            <v>9.9499999999999993</v>
          </cell>
        </row>
        <row r="44">
          <cell r="A44">
            <v>130039</v>
          </cell>
          <cell r="B44" t="str">
            <v>Salads</v>
          </cell>
          <cell r="C44" t="str">
            <v>Marinated Mushrooms</v>
          </cell>
          <cell r="D44">
            <v>1</v>
          </cell>
          <cell r="E44" t="str">
            <v>kg</v>
          </cell>
          <cell r="F44">
            <v>9.9499999999999993</v>
          </cell>
        </row>
        <row r="45">
          <cell r="A45">
            <v>130040</v>
          </cell>
          <cell r="B45" t="str">
            <v>Salads</v>
          </cell>
          <cell r="C45" t="str">
            <v>Marinated Olives</v>
          </cell>
          <cell r="D45">
            <v>1</v>
          </cell>
          <cell r="E45" t="str">
            <v>kg</v>
          </cell>
          <cell r="F45">
            <v>9.9499999999999993</v>
          </cell>
        </row>
        <row r="46">
          <cell r="A46">
            <v>130041</v>
          </cell>
          <cell r="B46" t="str">
            <v>Salads</v>
          </cell>
          <cell r="C46" t="str">
            <v>Marinated Pickled Salmon</v>
          </cell>
          <cell r="D46">
            <v>1</v>
          </cell>
          <cell r="E46" t="str">
            <v>kg</v>
          </cell>
          <cell r="F46">
            <v>13.95</v>
          </cell>
        </row>
        <row r="47">
          <cell r="A47">
            <v>130042</v>
          </cell>
          <cell r="B47" t="str">
            <v>Salads</v>
          </cell>
          <cell r="C47" t="str">
            <v>Matbucha Salad</v>
          </cell>
          <cell r="D47">
            <v>1</v>
          </cell>
          <cell r="E47" t="str">
            <v>kg</v>
          </cell>
          <cell r="F47">
            <v>9.9499999999999993</v>
          </cell>
        </row>
        <row r="48">
          <cell r="A48">
            <v>130043</v>
          </cell>
          <cell r="B48" t="str">
            <v>Salads</v>
          </cell>
          <cell r="C48" t="str">
            <v>Moroccan Carrots</v>
          </cell>
          <cell r="D48">
            <v>1</v>
          </cell>
          <cell r="E48" t="str">
            <v>kg</v>
          </cell>
          <cell r="F48">
            <v>9.9499999999999993</v>
          </cell>
        </row>
        <row r="49">
          <cell r="A49">
            <v>130044</v>
          </cell>
          <cell r="B49" t="str">
            <v>Salads</v>
          </cell>
          <cell r="C49" t="str">
            <v>Morrocan Aubergine Salad</v>
          </cell>
          <cell r="D49">
            <v>1</v>
          </cell>
          <cell r="E49" t="str">
            <v>kg</v>
          </cell>
          <cell r="F49">
            <v>9.9499999999999993</v>
          </cell>
        </row>
        <row r="50">
          <cell r="A50">
            <v>130045</v>
          </cell>
          <cell r="B50" t="str">
            <v>Salads</v>
          </cell>
          <cell r="C50" t="str">
            <v>Morrocan Jumbo Chickpeas</v>
          </cell>
          <cell r="D50">
            <v>1</v>
          </cell>
          <cell r="E50" t="str">
            <v>kg</v>
          </cell>
          <cell r="F50">
            <v>9.9499999999999993</v>
          </cell>
        </row>
        <row r="51">
          <cell r="A51">
            <v>130046</v>
          </cell>
          <cell r="B51" t="str">
            <v>Salads</v>
          </cell>
          <cell r="C51" t="str">
            <v>Morrocan Matbucha Salad</v>
          </cell>
          <cell r="D51">
            <v>1</v>
          </cell>
          <cell r="E51" t="str">
            <v>kg</v>
          </cell>
          <cell r="F51">
            <v>9.9499999999999993</v>
          </cell>
        </row>
        <row r="52">
          <cell r="A52">
            <v>130047</v>
          </cell>
          <cell r="B52" t="str">
            <v>Salads</v>
          </cell>
          <cell r="C52" t="str">
            <v>Morrocan Shakshuka</v>
          </cell>
          <cell r="D52">
            <v>1</v>
          </cell>
          <cell r="E52" t="str">
            <v>kg</v>
          </cell>
          <cell r="F52">
            <v>9.9499999999999993</v>
          </cell>
        </row>
        <row r="53">
          <cell r="A53">
            <v>130048</v>
          </cell>
          <cell r="B53" t="str">
            <v>Salads</v>
          </cell>
          <cell r="C53" t="str">
            <v>Olive Pate</v>
          </cell>
          <cell r="D53">
            <v>1</v>
          </cell>
          <cell r="E53" t="str">
            <v>kg</v>
          </cell>
          <cell r="F53">
            <v>9.9499999999999993</v>
          </cell>
        </row>
        <row r="54">
          <cell r="A54">
            <v>130049</v>
          </cell>
          <cell r="B54" t="str">
            <v>Salads</v>
          </cell>
          <cell r="C54" t="str">
            <v>Morrocan Olives</v>
          </cell>
          <cell r="D54">
            <v>1</v>
          </cell>
          <cell r="E54" t="str">
            <v>kg</v>
          </cell>
          <cell r="F54">
            <v>9.9499999999999993</v>
          </cell>
        </row>
        <row r="55">
          <cell r="A55">
            <v>130050</v>
          </cell>
          <cell r="B55" t="str">
            <v>Salads</v>
          </cell>
          <cell r="C55" t="str">
            <v>Pickled Beetroot</v>
          </cell>
          <cell r="D55">
            <v>1</v>
          </cell>
          <cell r="E55" t="str">
            <v>kg</v>
          </cell>
          <cell r="F55">
            <v>9.9499999999999993</v>
          </cell>
        </row>
        <row r="56">
          <cell r="A56">
            <v>130051</v>
          </cell>
          <cell r="B56" t="str">
            <v>Salads</v>
          </cell>
          <cell r="C56" t="str">
            <v>Pickled Herring</v>
          </cell>
          <cell r="D56">
            <v>1</v>
          </cell>
          <cell r="E56" t="str">
            <v>kg</v>
          </cell>
          <cell r="F56">
            <v>16.95</v>
          </cell>
        </row>
        <row r="57">
          <cell r="A57">
            <v>130052</v>
          </cell>
          <cell r="B57" t="str">
            <v>Salads</v>
          </cell>
          <cell r="C57" t="str">
            <v>Pickled Vegetables</v>
          </cell>
          <cell r="D57">
            <v>1</v>
          </cell>
          <cell r="E57" t="str">
            <v>kg</v>
          </cell>
          <cell r="F57">
            <v>9.9499999999999993</v>
          </cell>
        </row>
        <row r="58">
          <cell r="A58">
            <v>130053</v>
          </cell>
          <cell r="B58" t="str">
            <v>Salads</v>
          </cell>
          <cell r="C58" t="str">
            <v>Potato Salad</v>
          </cell>
          <cell r="D58">
            <v>1</v>
          </cell>
          <cell r="E58" t="str">
            <v>kg</v>
          </cell>
          <cell r="F58">
            <v>9.9499999999999993</v>
          </cell>
        </row>
        <row r="59">
          <cell r="A59">
            <v>130054</v>
          </cell>
          <cell r="B59" t="str">
            <v>Salads</v>
          </cell>
          <cell r="C59" t="str">
            <v>Russian Potato Salad</v>
          </cell>
          <cell r="D59">
            <v>1</v>
          </cell>
          <cell r="E59" t="str">
            <v>kg</v>
          </cell>
          <cell r="F59">
            <v>9.9499999999999993</v>
          </cell>
        </row>
        <row r="60">
          <cell r="A60">
            <v>130055</v>
          </cell>
          <cell r="B60" t="str">
            <v>Salads</v>
          </cell>
          <cell r="C60" t="str">
            <v>Salmon Salad</v>
          </cell>
          <cell r="D60">
            <v>1</v>
          </cell>
          <cell r="E60" t="str">
            <v>kg</v>
          </cell>
          <cell r="F60">
            <v>14.95</v>
          </cell>
        </row>
        <row r="61">
          <cell r="A61">
            <v>130056</v>
          </cell>
          <cell r="B61" t="str">
            <v>Salads</v>
          </cell>
          <cell r="C61" t="str">
            <v>Schmaltz Herring</v>
          </cell>
          <cell r="D61">
            <v>1</v>
          </cell>
          <cell r="E61" t="str">
            <v>kg</v>
          </cell>
          <cell r="F61">
            <v>15.95</v>
          </cell>
        </row>
        <row r="62">
          <cell r="A62">
            <v>130057</v>
          </cell>
          <cell r="B62" t="str">
            <v>Salads</v>
          </cell>
          <cell r="C62" t="str">
            <v>Smoked Salmon Pate Deluxe</v>
          </cell>
          <cell r="D62">
            <v>1</v>
          </cell>
          <cell r="E62" t="str">
            <v>kg</v>
          </cell>
          <cell r="F62">
            <v>13.95</v>
          </cell>
        </row>
        <row r="63">
          <cell r="A63">
            <v>130058</v>
          </cell>
          <cell r="B63" t="str">
            <v>Salads</v>
          </cell>
          <cell r="C63" t="str">
            <v>Sweet Corn Salad</v>
          </cell>
          <cell r="D63">
            <v>1</v>
          </cell>
          <cell r="E63" t="str">
            <v>kg</v>
          </cell>
          <cell r="F63">
            <v>9.9499999999999993</v>
          </cell>
        </row>
        <row r="64">
          <cell r="A64">
            <v>130059</v>
          </cell>
          <cell r="B64" t="str">
            <v>Salads</v>
          </cell>
          <cell r="C64" t="str">
            <v>Taboule Salad</v>
          </cell>
          <cell r="D64">
            <v>1</v>
          </cell>
          <cell r="E64" t="str">
            <v>kg</v>
          </cell>
          <cell r="F64">
            <v>9.9499999999999993</v>
          </cell>
        </row>
        <row r="65">
          <cell r="A65">
            <v>130060</v>
          </cell>
          <cell r="B65" t="str">
            <v>Salads</v>
          </cell>
          <cell r="C65" t="str">
            <v>Tehina Salad</v>
          </cell>
          <cell r="D65">
            <v>1</v>
          </cell>
          <cell r="E65" t="str">
            <v>kg</v>
          </cell>
          <cell r="F65">
            <v>9.9499999999999993</v>
          </cell>
        </row>
        <row r="66">
          <cell r="A66">
            <v>130061</v>
          </cell>
          <cell r="B66" t="str">
            <v>Salads</v>
          </cell>
          <cell r="C66" t="str">
            <v>Tomato Dip</v>
          </cell>
          <cell r="D66">
            <v>1</v>
          </cell>
          <cell r="E66" t="str">
            <v>kg</v>
          </cell>
          <cell r="F66">
            <v>9.9499999999999993</v>
          </cell>
        </row>
        <row r="67">
          <cell r="A67">
            <v>130062</v>
          </cell>
          <cell r="B67" t="str">
            <v>Salads</v>
          </cell>
          <cell r="C67" t="str">
            <v>Tuna Dip</v>
          </cell>
          <cell r="D67">
            <v>1</v>
          </cell>
          <cell r="E67" t="str">
            <v>kg</v>
          </cell>
          <cell r="F67">
            <v>12.95</v>
          </cell>
        </row>
        <row r="68">
          <cell r="A68">
            <v>130063</v>
          </cell>
          <cell r="B68" t="str">
            <v>Salads</v>
          </cell>
          <cell r="C68" t="str">
            <v>Tuna Mayonnaise with Pickled Cucumber</v>
          </cell>
          <cell r="D68">
            <v>1</v>
          </cell>
          <cell r="E68" t="str">
            <v>kg</v>
          </cell>
          <cell r="F68">
            <v>12.95</v>
          </cell>
        </row>
        <row r="69">
          <cell r="A69">
            <v>130064</v>
          </cell>
          <cell r="B69" t="str">
            <v>Salads</v>
          </cell>
          <cell r="C69" t="str">
            <v>Tuna Salad</v>
          </cell>
          <cell r="D69">
            <v>1</v>
          </cell>
          <cell r="E69" t="str">
            <v>kg</v>
          </cell>
          <cell r="F69">
            <v>12.95</v>
          </cell>
        </row>
        <row r="70">
          <cell r="A70">
            <v>130065</v>
          </cell>
          <cell r="B70" t="str">
            <v>Kugel</v>
          </cell>
          <cell r="C70" t="str">
            <v>Apple Crumble 9/13"</v>
          </cell>
          <cell r="D70">
            <v>1</v>
          </cell>
          <cell r="E70" t="str">
            <v>unit</v>
          </cell>
          <cell r="F70">
            <v>32</v>
          </cell>
        </row>
        <row r="71">
          <cell r="A71">
            <v>130066</v>
          </cell>
          <cell r="B71" t="str">
            <v>Kugel</v>
          </cell>
          <cell r="C71" t="str">
            <v>Courgette Kugel 9/13"</v>
          </cell>
          <cell r="D71">
            <v>1</v>
          </cell>
          <cell r="E71" t="str">
            <v>unit</v>
          </cell>
          <cell r="F71">
            <v>32</v>
          </cell>
        </row>
        <row r="72">
          <cell r="A72">
            <v>130067</v>
          </cell>
          <cell r="B72" t="str">
            <v>Kugel</v>
          </cell>
          <cell r="C72" t="str">
            <v>Potato Kugel  9/13"</v>
          </cell>
          <cell r="D72">
            <v>1</v>
          </cell>
          <cell r="E72" t="str">
            <v>unit</v>
          </cell>
          <cell r="F72">
            <v>20</v>
          </cell>
        </row>
        <row r="73">
          <cell r="A73">
            <v>130068</v>
          </cell>
          <cell r="B73" t="str">
            <v>Kugel</v>
          </cell>
          <cell r="C73" t="str">
            <v>Vanilla Kugel  9/13"</v>
          </cell>
          <cell r="D73">
            <v>1</v>
          </cell>
          <cell r="E73" t="str">
            <v>unit</v>
          </cell>
          <cell r="F73">
            <v>20</v>
          </cell>
        </row>
        <row r="74">
          <cell r="A74">
            <v>130069</v>
          </cell>
          <cell r="B74" t="str">
            <v>Kugel</v>
          </cell>
          <cell r="C74" t="str">
            <v>Yerushalmi Kugel  9/13"</v>
          </cell>
          <cell r="D74">
            <v>1</v>
          </cell>
          <cell r="E74" t="str">
            <v>unit</v>
          </cell>
          <cell r="F74">
            <v>20</v>
          </cell>
        </row>
        <row r="75">
          <cell r="A75">
            <v>130070</v>
          </cell>
          <cell r="B75" t="str">
            <v>Main - Chicken</v>
          </cell>
          <cell r="C75" t="str">
            <v>Chicken Shwarma</v>
          </cell>
          <cell r="D75">
            <v>1</v>
          </cell>
          <cell r="E75" t="str">
            <v>kg</v>
          </cell>
          <cell r="F75">
            <v>19.95</v>
          </cell>
        </row>
        <row r="76">
          <cell r="A76">
            <v>130071</v>
          </cell>
          <cell r="B76" t="str">
            <v>Main - Chicken</v>
          </cell>
          <cell r="C76" t="str">
            <v>Chicken Thighs</v>
          </cell>
          <cell r="D76">
            <v>1</v>
          </cell>
          <cell r="E76" t="str">
            <v>piece</v>
          </cell>
          <cell r="F76">
            <v>3</v>
          </cell>
        </row>
        <row r="77">
          <cell r="A77">
            <v>130072</v>
          </cell>
          <cell r="B77" t="str">
            <v>Main - Chicken</v>
          </cell>
          <cell r="C77" t="str">
            <v>Chicken Drumstick</v>
          </cell>
          <cell r="D77">
            <v>1</v>
          </cell>
          <cell r="E77" t="str">
            <v>piece</v>
          </cell>
          <cell r="F77">
            <v>2.75</v>
          </cell>
        </row>
        <row r="78">
          <cell r="A78">
            <v>130073</v>
          </cell>
          <cell r="B78" t="str">
            <v>Main - Chicken</v>
          </cell>
          <cell r="C78" t="str">
            <v>Chicken Leg Quarters</v>
          </cell>
          <cell r="D78">
            <v>1</v>
          </cell>
          <cell r="E78" t="str">
            <v>piece</v>
          </cell>
          <cell r="F78">
            <v>5.49</v>
          </cell>
        </row>
        <row r="79">
          <cell r="A79">
            <v>130074</v>
          </cell>
          <cell r="B79" t="str">
            <v>Main - Chicken</v>
          </cell>
          <cell r="C79" t="str">
            <v>Roast Chicken Cut in 4 or 8</v>
          </cell>
          <cell r="D79">
            <v>1</v>
          </cell>
          <cell r="E79" t="str">
            <v>piece</v>
          </cell>
          <cell r="F79">
            <v>18</v>
          </cell>
        </row>
        <row r="80">
          <cell r="A80">
            <v>130075</v>
          </cell>
          <cell r="B80" t="str">
            <v>Main - Chicken</v>
          </cell>
          <cell r="C80" t="str">
            <v>Roast Chicken Cut in 4 or 8</v>
          </cell>
          <cell r="D80">
            <v>1</v>
          </cell>
          <cell r="E80" t="str">
            <v>kg</v>
          </cell>
          <cell r="F80">
            <v>12.49</v>
          </cell>
        </row>
        <row r="81">
          <cell r="A81">
            <v>130076</v>
          </cell>
          <cell r="B81" t="str">
            <v>Main - Chicken</v>
          </cell>
          <cell r="C81" t="str">
            <v>Baked Chicken Schnitzel per piece</v>
          </cell>
          <cell r="D81">
            <v>1</v>
          </cell>
          <cell r="E81" t="str">
            <v>piece</v>
          </cell>
          <cell r="F81">
            <v>2</v>
          </cell>
        </row>
        <row r="82">
          <cell r="A82">
            <v>130077</v>
          </cell>
          <cell r="B82" t="str">
            <v>Main - Chicken</v>
          </cell>
          <cell r="C82" t="str">
            <v>Baked Chicken Schnitzel per kg</v>
          </cell>
          <cell r="D82">
            <v>1</v>
          </cell>
          <cell r="E82" t="str">
            <v>kg</v>
          </cell>
          <cell r="F82">
            <v>19.95</v>
          </cell>
        </row>
        <row r="83">
          <cell r="A83">
            <v>130078</v>
          </cell>
          <cell r="B83" t="str">
            <v>Main - Chicken</v>
          </cell>
          <cell r="C83" t="str">
            <v>Battered Chicken Goujons per piece</v>
          </cell>
          <cell r="D83">
            <v>1</v>
          </cell>
          <cell r="E83" t="str">
            <v>piece</v>
          </cell>
          <cell r="F83">
            <v>0.4</v>
          </cell>
        </row>
        <row r="84">
          <cell r="A84">
            <v>130079</v>
          </cell>
          <cell r="B84" t="str">
            <v>Main - Chicken</v>
          </cell>
          <cell r="C84" t="str">
            <v>Battered Chicken Goujons per kg</v>
          </cell>
          <cell r="D84">
            <v>1</v>
          </cell>
          <cell r="E84" t="str">
            <v>kg</v>
          </cell>
          <cell r="F84">
            <v>19.95</v>
          </cell>
        </row>
        <row r="85">
          <cell r="A85">
            <v>130080</v>
          </cell>
          <cell r="B85" t="str">
            <v>Main - Chicken</v>
          </cell>
          <cell r="C85" t="str">
            <v>Breaded Chicken Goujons per piece</v>
          </cell>
          <cell r="D85">
            <v>1</v>
          </cell>
          <cell r="E85" t="str">
            <v>piece</v>
          </cell>
          <cell r="F85">
            <v>0.4</v>
          </cell>
        </row>
        <row r="86">
          <cell r="A86">
            <v>130081</v>
          </cell>
          <cell r="B86" t="str">
            <v>Main - Chicken</v>
          </cell>
          <cell r="C86" t="str">
            <v>Breaded Chicken Goujons per kg</v>
          </cell>
          <cell r="D86">
            <v>1</v>
          </cell>
          <cell r="E86" t="str">
            <v>kg</v>
          </cell>
          <cell r="F86">
            <v>19.95</v>
          </cell>
        </row>
        <row r="87">
          <cell r="A87">
            <v>130082</v>
          </cell>
          <cell r="B87" t="str">
            <v>Main - Chicken</v>
          </cell>
          <cell r="C87" t="str">
            <v>Dark Chicken Schnitzel per piece</v>
          </cell>
          <cell r="D87">
            <v>1</v>
          </cell>
          <cell r="E87" t="str">
            <v>piece</v>
          </cell>
          <cell r="F87">
            <v>5.49</v>
          </cell>
        </row>
        <row r="88">
          <cell r="A88">
            <v>130083</v>
          </cell>
          <cell r="B88" t="str">
            <v>Main - Chicken</v>
          </cell>
          <cell r="C88" t="str">
            <v>Dark Chicken Schnitzel per kg</v>
          </cell>
          <cell r="D88">
            <v>1</v>
          </cell>
          <cell r="E88" t="str">
            <v>kg</v>
          </cell>
          <cell r="F88">
            <v>27.95</v>
          </cell>
        </row>
        <row r="89">
          <cell r="A89">
            <v>130084</v>
          </cell>
          <cell r="B89" t="str">
            <v>Main - Chicken</v>
          </cell>
          <cell r="C89" t="str">
            <v>Chicken Curry</v>
          </cell>
          <cell r="D89">
            <v>1</v>
          </cell>
          <cell r="E89" t="str">
            <v>kg</v>
          </cell>
          <cell r="F89">
            <v>16.95</v>
          </cell>
        </row>
        <row r="90">
          <cell r="A90">
            <v>130085</v>
          </cell>
          <cell r="B90" t="str">
            <v>Main - Chicken</v>
          </cell>
          <cell r="C90" t="str">
            <v>Chicken Liver Pate Blintzes</v>
          </cell>
          <cell r="D90">
            <v>1</v>
          </cell>
          <cell r="E90" t="str">
            <v>piece</v>
          </cell>
          <cell r="F90">
            <v>3</v>
          </cell>
        </row>
        <row r="91">
          <cell r="A91">
            <v>130086</v>
          </cell>
          <cell r="B91" t="str">
            <v>Main - Chicken</v>
          </cell>
          <cell r="C91" t="str">
            <v>Chicken Rogan Josh</v>
          </cell>
          <cell r="D91">
            <v>1</v>
          </cell>
          <cell r="E91" t="str">
            <v>kg</v>
          </cell>
          <cell r="F91">
            <v>16.95</v>
          </cell>
        </row>
        <row r="92">
          <cell r="A92">
            <v>130087</v>
          </cell>
          <cell r="B92" t="str">
            <v>Main - Chicken</v>
          </cell>
          <cell r="C92" t="str">
            <v>Fried Chicken Schnitzel per piece</v>
          </cell>
          <cell r="D92">
            <v>1</v>
          </cell>
          <cell r="E92" t="str">
            <v>piece</v>
          </cell>
          <cell r="F92">
            <v>2</v>
          </cell>
        </row>
        <row r="93">
          <cell r="A93">
            <v>130088</v>
          </cell>
          <cell r="B93" t="str">
            <v>Main - Chicken</v>
          </cell>
          <cell r="C93" t="str">
            <v>Fried Chicken Schnitzel per kg</v>
          </cell>
          <cell r="D93">
            <v>1</v>
          </cell>
          <cell r="E93" t="str">
            <v>kg</v>
          </cell>
          <cell r="F93">
            <v>19.95</v>
          </cell>
        </row>
        <row r="94">
          <cell r="A94">
            <v>130089</v>
          </cell>
          <cell r="B94" t="str">
            <v>Main - Chicken</v>
          </cell>
          <cell r="C94" t="str">
            <v>Chicken Schnitzel Butterfly per piece</v>
          </cell>
          <cell r="D94">
            <v>1</v>
          </cell>
          <cell r="E94" t="str">
            <v>piece</v>
          </cell>
          <cell r="F94">
            <v>4</v>
          </cell>
        </row>
        <row r="95">
          <cell r="A95">
            <v>130090</v>
          </cell>
          <cell r="B95" t="str">
            <v>Main - Chicken</v>
          </cell>
          <cell r="C95" t="str">
            <v>Chicken Schnitzel Butterfly per kg</v>
          </cell>
          <cell r="D95">
            <v>1</v>
          </cell>
          <cell r="E95" t="str">
            <v>kg</v>
          </cell>
          <cell r="F95">
            <v>19.95</v>
          </cell>
        </row>
        <row r="96">
          <cell r="A96">
            <v>130091</v>
          </cell>
          <cell r="B96" t="str">
            <v>Main - Chicken</v>
          </cell>
          <cell r="C96" t="str">
            <v>Chinese Chicken Wings</v>
          </cell>
          <cell r="D96">
            <v>1</v>
          </cell>
          <cell r="E96" t="str">
            <v>piece</v>
          </cell>
          <cell r="F96">
            <v>0.5</v>
          </cell>
        </row>
        <row r="97">
          <cell r="A97">
            <v>130092</v>
          </cell>
          <cell r="B97" t="str">
            <v>Main - Chicken</v>
          </cell>
          <cell r="C97" t="str">
            <v>Chinese Noodles with Chicken</v>
          </cell>
          <cell r="D97">
            <v>1</v>
          </cell>
          <cell r="E97" t="str">
            <v>kg</v>
          </cell>
          <cell r="F97">
            <v>16.95</v>
          </cell>
        </row>
        <row r="98">
          <cell r="A98">
            <v>130093</v>
          </cell>
          <cell r="B98" t="str">
            <v>Main - Chicken</v>
          </cell>
          <cell r="C98" t="str">
            <v>Southern Fried Chicken - Thigh per piece</v>
          </cell>
          <cell r="D98">
            <v>1</v>
          </cell>
          <cell r="E98" t="str">
            <v>piece</v>
          </cell>
          <cell r="F98">
            <v>3</v>
          </cell>
        </row>
        <row r="99">
          <cell r="A99">
            <v>130094</v>
          </cell>
          <cell r="B99" t="str">
            <v>Main - Chicken</v>
          </cell>
          <cell r="C99" t="str">
            <v>Southern Fried Chicken - Drumstick per piece</v>
          </cell>
          <cell r="D99">
            <v>1</v>
          </cell>
          <cell r="E99" t="str">
            <v>piece</v>
          </cell>
          <cell r="F99">
            <v>2.75</v>
          </cell>
        </row>
        <row r="100">
          <cell r="A100">
            <v>130095</v>
          </cell>
          <cell r="B100" t="str">
            <v>Main - Chicken</v>
          </cell>
          <cell r="C100" t="str">
            <v>Southern Fried Chicken per kg</v>
          </cell>
          <cell r="D100">
            <v>1</v>
          </cell>
          <cell r="E100" t="str">
            <v>kg</v>
          </cell>
          <cell r="F100">
            <v>19.95</v>
          </cell>
        </row>
        <row r="101">
          <cell r="A101">
            <v>130096</v>
          </cell>
          <cell r="B101" t="str">
            <v>Main - Chicken</v>
          </cell>
          <cell r="C101" t="str">
            <v>Sweet &amp; Sour Chicken</v>
          </cell>
          <cell r="D101">
            <v>1</v>
          </cell>
          <cell r="E101" t="str">
            <v>kg</v>
          </cell>
          <cell r="F101">
            <v>16.95</v>
          </cell>
        </row>
        <row r="102">
          <cell r="A102">
            <v>130097</v>
          </cell>
          <cell r="B102" t="str">
            <v>Main - Chicken</v>
          </cell>
          <cell r="C102" t="str">
            <v>Grilled Pargiyot in Onion Sauce</v>
          </cell>
          <cell r="D102">
            <v>1</v>
          </cell>
          <cell r="E102" t="str">
            <v>piece</v>
          </cell>
          <cell r="F102">
            <v>6.5</v>
          </cell>
        </row>
        <row r="103">
          <cell r="A103">
            <v>130098</v>
          </cell>
          <cell r="B103" t="str">
            <v>Main - Chicken</v>
          </cell>
          <cell r="C103" t="str">
            <v>Chicken Breast Schwarma</v>
          </cell>
          <cell r="D103">
            <v>1</v>
          </cell>
          <cell r="E103" t="str">
            <v>kg</v>
          </cell>
          <cell r="F103">
            <v>19.95</v>
          </cell>
        </row>
        <row r="104">
          <cell r="A104">
            <v>130099</v>
          </cell>
          <cell r="B104" t="str">
            <v>Main - Beef</v>
          </cell>
          <cell r="C104" t="str">
            <v>Beef Goulash</v>
          </cell>
          <cell r="D104">
            <v>1</v>
          </cell>
          <cell r="E104" t="str">
            <v>kg</v>
          </cell>
          <cell r="F104">
            <v>18.95</v>
          </cell>
        </row>
        <row r="105">
          <cell r="A105">
            <v>130100</v>
          </cell>
          <cell r="B105" t="str">
            <v>Main - Beef</v>
          </cell>
          <cell r="C105" t="str">
            <v>Beef Stir Fry</v>
          </cell>
          <cell r="D105">
            <v>1</v>
          </cell>
          <cell r="E105" t="str">
            <v>kg</v>
          </cell>
          <cell r="F105">
            <v>18.95</v>
          </cell>
        </row>
        <row r="106">
          <cell r="A106">
            <v>130101</v>
          </cell>
          <cell r="B106" t="str">
            <v>Main - Beef</v>
          </cell>
          <cell r="C106" t="str">
            <v>Chinese Shredded Beef</v>
          </cell>
          <cell r="D106">
            <v>1</v>
          </cell>
          <cell r="E106" t="str">
            <v>kg</v>
          </cell>
          <cell r="F106">
            <v>18.95</v>
          </cell>
        </row>
        <row r="107">
          <cell r="A107">
            <v>130102</v>
          </cell>
          <cell r="B107" t="str">
            <v>Main - Beef</v>
          </cell>
          <cell r="C107" t="str">
            <v>Holishkes Meaty</v>
          </cell>
          <cell r="D107">
            <v>1</v>
          </cell>
          <cell r="E107" t="str">
            <v>piece</v>
          </cell>
          <cell r="F107">
            <v>2.5</v>
          </cell>
        </row>
        <row r="108">
          <cell r="A108">
            <v>130103</v>
          </cell>
          <cell r="B108" t="str">
            <v>Main - Beef</v>
          </cell>
          <cell r="C108" t="str">
            <v>Meat Balls in Tomato Sauce per piece</v>
          </cell>
          <cell r="D108">
            <v>1</v>
          </cell>
          <cell r="E108" t="str">
            <v>piece</v>
          </cell>
          <cell r="F108">
            <v>1</v>
          </cell>
        </row>
        <row r="109">
          <cell r="A109">
            <v>130104</v>
          </cell>
          <cell r="B109" t="str">
            <v>Main - Beef</v>
          </cell>
          <cell r="C109" t="str">
            <v>Meat Balls in Tomato Sauce per kg</v>
          </cell>
          <cell r="D109">
            <v>1</v>
          </cell>
          <cell r="E109" t="str">
            <v>kg</v>
          </cell>
          <cell r="F109">
            <v>18.95</v>
          </cell>
        </row>
        <row r="110">
          <cell r="A110">
            <v>130105</v>
          </cell>
          <cell r="B110" t="str">
            <v>Main - Beef</v>
          </cell>
          <cell r="C110" t="str">
            <v>Beef Cholent per kg</v>
          </cell>
          <cell r="D110">
            <v>1</v>
          </cell>
          <cell r="E110" t="str">
            <v>kg</v>
          </cell>
          <cell r="F110">
            <v>7.45</v>
          </cell>
        </row>
        <row r="111">
          <cell r="A111">
            <v>130106</v>
          </cell>
          <cell r="B111" t="str">
            <v>Main - Beef</v>
          </cell>
          <cell r="C111" t="str">
            <v>Beef Cholent - Catering Size</v>
          </cell>
          <cell r="D111">
            <v>1</v>
          </cell>
          <cell r="E111" t="str">
            <v>kg</v>
          </cell>
          <cell r="F111">
            <v>35</v>
          </cell>
        </row>
        <row r="112">
          <cell r="A112">
            <v>130107</v>
          </cell>
          <cell r="B112" t="str">
            <v>Main - Beef</v>
          </cell>
          <cell r="C112" t="str">
            <v>Minced Beef Blintzes</v>
          </cell>
          <cell r="D112">
            <v>1</v>
          </cell>
          <cell r="E112" t="str">
            <v>piece</v>
          </cell>
          <cell r="F112">
            <v>3</v>
          </cell>
        </row>
        <row r="113">
          <cell r="A113">
            <v>130108</v>
          </cell>
          <cell r="B113" t="str">
            <v>Main - Beef</v>
          </cell>
          <cell r="C113" t="str">
            <v>Steak in Wine Sauce</v>
          </cell>
          <cell r="D113">
            <v>1</v>
          </cell>
          <cell r="E113" t="str">
            <v>kg</v>
          </cell>
          <cell r="F113">
            <v>26.95</v>
          </cell>
        </row>
        <row r="114">
          <cell r="A114">
            <v>130109</v>
          </cell>
          <cell r="B114" t="str">
            <v>Main - Beef</v>
          </cell>
          <cell r="C114" t="str">
            <v>Steak in Wine Sauce - 100g Steak</v>
          </cell>
          <cell r="D114">
            <v>1</v>
          </cell>
          <cell r="E114" t="str">
            <v>piece</v>
          </cell>
          <cell r="F114">
            <v>4</v>
          </cell>
        </row>
        <row r="115">
          <cell r="A115">
            <v>130110</v>
          </cell>
          <cell r="B115" t="str">
            <v>Main - Beef</v>
          </cell>
          <cell r="C115" t="str">
            <v>Steak in Wine Sauce - 150g Steak</v>
          </cell>
          <cell r="D115">
            <v>1</v>
          </cell>
          <cell r="E115" t="str">
            <v>piece</v>
          </cell>
          <cell r="F115">
            <v>6</v>
          </cell>
        </row>
        <row r="116">
          <cell r="A116">
            <v>130111</v>
          </cell>
          <cell r="B116" t="str">
            <v>Main - Beef</v>
          </cell>
          <cell r="C116" t="str">
            <v>Stuffed Peppers Meaty 2 per person</v>
          </cell>
          <cell r="D116">
            <v>1</v>
          </cell>
          <cell r="E116" t="str">
            <v>piece</v>
          </cell>
          <cell r="F116">
            <v>5</v>
          </cell>
        </row>
        <row r="117">
          <cell r="A117">
            <v>130112</v>
          </cell>
          <cell r="B117" t="str">
            <v>Main - Beef</v>
          </cell>
          <cell r="C117" t="str">
            <v>Pasta Bolognese</v>
          </cell>
          <cell r="D117">
            <v>1</v>
          </cell>
          <cell r="E117" t="str">
            <v>kg</v>
          </cell>
          <cell r="F117">
            <v>14.95</v>
          </cell>
        </row>
        <row r="118">
          <cell r="A118">
            <v>130113</v>
          </cell>
          <cell r="B118" t="str">
            <v>Main - Beef</v>
          </cell>
          <cell r="C118" t="str">
            <v>Veg Rice With Beef</v>
          </cell>
          <cell r="D118">
            <v>1</v>
          </cell>
          <cell r="E118" t="str">
            <v>kg</v>
          </cell>
          <cell r="F118">
            <v>14.95</v>
          </cell>
        </row>
        <row r="119">
          <cell r="A119">
            <v>130114</v>
          </cell>
          <cell r="B119" t="str">
            <v>Main - Fish</v>
          </cell>
          <cell r="C119" t="str">
            <v>Breaded Haddock Goujons - per piece</v>
          </cell>
          <cell r="D119">
            <v>1</v>
          </cell>
          <cell r="E119" t="str">
            <v>piece</v>
          </cell>
          <cell r="F119">
            <v>0.79</v>
          </cell>
        </row>
        <row r="120">
          <cell r="A120">
            <v>130115</v>
          </cell>
          <cell r="B120" t="str">
            <v>Main - Fish</v>
          </cell>
          <cell r="C120" t="str">
            <v>Breaded Haddock Goujons - per kg</v>
          </cell>
          <cell r="D120">
            <v>1</v>
          </cell>
          <cell r="E120" t="str">
            <v>kg</v>
          </cell>
          <cell r="F120">
            <v>29.95</v>
          </cell>
        </row>
        <row r="121">
          <cell r="A121">
            <v>130116</v>
          </cell>
          <cell r="B121" t="str">
            <v>Main - Fish</v>
          </cell>
          <cell r="C121" t="str">
            <v>Cocktail Fish Balls per piece</v>
          </cell>
          <cell r="D121">
            <v>1</v>
          </cell>
          <cell r="E121" t="str">
            <v>piece</v>
          </cell>
          <cell r="F121">
            <v>0.39</v>
          </cell>
        </row>
        <row r="122">
          <cell r="A122">
            <v>130117</v>
          </cell>
          <cell r="B122" t="str">
            <v>Main - Fish</v>
          </cell>
          <cell r="C122" t="str">
            <v>Cocktail Fish Balls per kg</v>
          </cell>
          <cell r="D122">
            <v>1</v>
          </cell>
          <cell r="E122" t="str">
            <v>kg</v>
          </cell>
          <cell r="F122">
            <v>26.95</v>
          </cell>
        </row>
        <row r="123">
          <cell r="A123">
            <v>130118</v>
          </cell>
          <cell r="B123" t="str">
            <v>Main - Fish</v>
          </cell>
          <cell r="C123" t="str">
            <v>Fish Balls per piece</v>
          </cell>
          <cell r="D123">
            <v>1</v>
          </cell>
          <cell r="E123" t="str">
            <v>piece</v>
          </cell>
          <cell r="F123">
            <v>0.8</v>
          </cell>
        </row>
        <row r="124">
          <cell r="A124">
            <v>130119</v>
          </cell>
          <cell r="B124" t="str">
            <v>Main - Fish</v>
          </cell>
          <cell r="C124" t="str">
            <v>Fish Balls per kg</v>
          </cell>
          <cell r="D124">
            <v>1</v>
          </cell>
          <cell r="E124" t="str">
            <v>kg</v>
          </cell>
          <cell r="F124">
            <v>26.95</v>
          </cell>
        </row>
        <row r="125">
          <cell r="A125">
            <v>130120</v>
          </cell>
          <cell r="B125" t="str">
            <v>Main - Fish</v>
          </cell>
          <cell r="C125" t="str">
            <v>Cooked Salmon - all flavours per piece</v>
          </cell>
          <cell r="D125">
            <v>1</v>
          </cell>
          <cell r="E125" t="str">
            <v>piece</v>
          </cell>
          <cell r="F125">
            <v>4.29</v>
          </cell>
        </row>
        <row r="126">
          <cell r="A126">
            <v>130121</v>
          </cell>
          <cell r="B126" t="str">
            <v>Main - Fish</v>
          </cell>
          <cell r="C126" t="str">
            <v>Cooked Salmon - all flavours per kg</v>
          </cell>
          <cell r="D126">
            <v>1</v>
          </cell>
          <cell r="E126" t="str">
            <v>kg</v>
          </cell>
          <cell r="F126">
            <v>32</v>
          </cell>
        </row>
        <row r="127">
          <cell r="A127">
            <v>130122</v>
          </cell>
          <cell r="B127" t="str">
            <v>Main - Fish</v>
          </cell>
          <cell r="C127" t="str">
            <v>Gefilte Fish Ball - Classic</v>
          </cell>
          <cell r="D127">
            <v>1</v>
          </cell>
          <cell r="E127" t="str">
            <v>piece</v>
          </cell>
          <cell r="F127">
            <v>1</v>
          </cell>
        </row>
        <row r="128">
          <cell r="A128">
            <v>130123</v>
          </cell>
          <cell r="B128" t="str">
            <v>Main - Fish</v>
          </cell>
          <cell r="C128" t="str">
            <v>Gefilte Fish Ball - Hungarian Style</v>
          </cell>
          <cell r="D128">
            <v>1</v>
          </cell>
          <cell r="E128" t="str">
            <v>piece</v>
          </cell>
          <cell r="F128">
            <v>1</v>
          </cell>
        </row>
        <row r="129">
          <cell r="A129">
            <v>130124</v>
          </cell>
          <cell r="B129" t="str">
            <v>Pareve</v>
          </cell>
          <cell r="C129" t="str">
            <v>Parev cholent</v>
          </cell>
          <cell r="D129">
            <v>1</v>
          </cell>
          <cell r="E129" t="str">
            <v>kg</v>
          </cell>
          <cell r="F129">
            <v>5.49</v>
          </cell>
        </row>
        <row r="130">
          <cell r="A130">
            <v>130125</v>
          </cell>
          <cell r="B130" t="str">
            <v>Side</v>
          </cell>
          <cell r="C130" t="str">
            <v>Green Beans in Tomato Sauce</v>
          </cell>
          <cell r="D130">
            <v>1</v>
          </cell>
          <cell r="E130" t="str">
            <v>kg</v>
          </cell>
          <cell r="F130">
            <v>9.9499999999999993</v>
          </cell>
        </row>
        <row r="131">
          <cell r="A131">
            <v>130126</v>
          </cell>
          <cell r="B131" t="str">
            <v>Side</v>
          </cell>
          <cell r="C131" t="str">
            <v>Mushroom &amp; Potato Spinach Blintzes</v>
          </cell>
          <cell r="D131">
            <v>1</v>
          </cell>
          <cell r="E131" t="str">
            <v>piece</v>
          </cell>
          <cell r="F131">
            <v>3</v>
          </cell>
        </row>
        <row r="132">
          <cell r="A132">
            <v>130127</v>
          </cell>
          <cell r="B132" t="str">
            <v>Side</v>
          </cell>
          <cell r="C132" t="str">
            <v>Kneidlach</v>
          </cell>
          <cell r="D132">
            <v>1</v>
          </cell>
          <cell r="E132" t="str">
            <v>piece</v>
          </cell>
          <cell r="F132">
            <v>0.25</v>
          </cell>
        </row>
        <row r="133">
          <cell r="A133">
            <v>130128</v>
          </cell>
          <cell r="B133" t="str">
            <v>Side</v>
          </cell>
          <cell r="C133" t="str">
            <v>Pasta In Tomato Sauce Parev</v>
          </cell>
          <cell r="D133">
            <v>1</v>
          </cell>
          <cell r="E133" t="str">
            <v>kg</v>
          </cell>
          <cell r="F133">
            <v>9.9499999999999993</v>
          </cell>
        </row>
        <row r="134">
          <cell r="A134">
            <v>130129</v>
          </cell>
          <cell r="B134" t="str">
            <v>Side</v>
          </cell>
          <cell r="C134" t="str">
            <v>Tzimmes PARAV</v>
          </cell>
          <cell r="D134">
            <v>1</v>
          </cell>
          <cell r="E134" t="str">
            <v>kg</v>
          </cell>
          <cell r="F134">
            <v>9.9499999999999993</v>
          </cell>
        </row>
        <row r="135">
          <cell r="A135">
            <v>130130</v>
          </cell>
          <cell r="B135" t="str">
            <v>Side</v>
          </cell>
          <cell r="C135" t="str">
            <v>Veg Stir Fry Noodles</v>
          </cell>
          <cell r="D135">
            <v>1</v>
          </cell>
          <cell r="E135" t="str">
            <v>kg</v>
          </cell>
          <cell r="F135">
            <v>9.9499999999999993</v>
          </cell>
        </row>
        <row r="136">
          <cell r="A136">
            <v>130131</v>
          </cell>
          <cell r="B136" t="str">
            <v>Side</v>
          </cell>
          <cell r="C136" t="str">
            <v>Couscous &amp; Vegetables</v>
          </cell>
          <cell r="D136">
            <v>1</v>
          </cell>
          <cell r="E136" t="str">
            <v>kg</v>
          </cell>
          <cell r="F136">
            <v>12.95</v>
          </cell>
        </row>
        <row r="137">
          <cell r="A137">
            <v>130132</v>
          </cell>
          <cell r="B137" t="str">
            <v>Side</v>
          </cell>
          <cell r="C137" t="str">
            <v>Israeli Style Toasted Couscous</v>
          </cell>
          <cell r="D137">
            <v>1</v>
          </cell>
          <cell r="E137" t="str">
            <v>kg</v>
          </cell>
          <cell r="F137">
            <v>9.9499999999999993</v>
          </cell>
        </row>
        <row r="138">
          <cell r="A138">
            <v>130133</v>
          </cell>
          <cell r="B138" t="str">
            <v>Side</v>
          </cell>
          <cell r="C138" t="str">
            <v>Lyonnaise Potatoes</v>
          </cell>
          <cell r="D138">
            <v>1</v>
          </cell>
          <cell r="E138" t="str">
            <v>kg</v>
          </cell>
          <cell r="F138">
            <v>9.9499999999999993</v>
          </cell>
        </row>
        <row r="139">
          <cell r="A139">
            <v>130134</v>
          </cell>
          <cell r="B139" t="str">
            <v>Side</v>
          </cell>
          <cell r="C139" t="str">
            <v>Mashed Potato</v>
          </cell>
          <cell r="D139">
            <v>1</v>
          </cell>
          <cell r="E139" t="str">
            <v>kg</v>
          </cell>
          <cell r="F139">
            <v>9.9499999999999993</v>
          </cell>
        </row>
        <row r="140">
          <cell r="A140">
            <v>130135</v>
          </cell>
          <cell r="B140" t="str">
            <v>Side</v>
          </cell>
          <cell r="C140" t="str">
            <v>Potato Croquettes</v>
          </cell>
          <cell r="D140">
            <v>1</v>
          </cell>
          <cell r="E140" t="str">
            <v>piece</v>
          </cell>
          <cell r="F140">
            <v>0.79</v>
          </cell>
        </row>
        <row r="141">
          <cell r="A141">
            <v>130136</v>
          </cell>
          <cell r="B141" t="str">
            <v>Side</v>
          </cell>
          <cell r="C141" t="str">
            <v>Potato Wedges</v>
          </cell>
          <cell r="D141">
            <v>1</v>
          </cell>
          <cell r="E141" t="str">
            <v>kg</v>
          </cell>
          <cell r="F141">
            <v>9.9499999999999993</v>
          </cell>
        </row>
        <row r="142">
          <cell r="A142">
            <v>130137</v>
          </cell>
          <cell r="B142" t="str">
            <v>Side</v>
          </cell>
          <cell r="C142" t="str">
            <v>Roast Baby Potatoes with Dill</v>
          </cell>
          <cell r="D142">
            <v>1</v>
          </cell>
          <cell r="E142" t="str">
            <v>kg</v>
          </cell>
          <cell r="F142">
            <v>9.9499999999999993</v>
          </cell>
        </row>
        <row r="143">
          <cell r="A143">
            <v>130138</v>
          </cell>
          <cell r="B143" t="str">
            <v>Side</v>
          </cell>
          <cell r="C143" t="str">
            <v>Roast Baby Potatoes with Garlic &amp; Thyme</v>
          </cell>
          <cell r="D143">
            <v>1</v>
          </cell>
          <cell r="E143" t="str">
            <v>kg</v>
          </cell>
          <cell r="F143">
            <v>9.9499999999999993</v>
          </cell>
        </row>
        <row r="144">
          <cell r="A144">
            <v>130139</v>
          </cell>
          <cell r="B144" t="str">
            <v>Side</v>
          </cell>
          <cell r="C144" t="str">
            <v>Roast Baby Potatoes with Paprika</v>
          </cell>
          <cell r="D144">
            <v>1</v>
          </cell>
          <cell r="E144" t="str">
            <v>kg</v>
          </cell>
          <cell r="F144">
            <v>9.9499999999999993</v>
          </cell>
        </row>
        <row r="145">
          <cell r="A145">
            <v>130140</v>
          </cell>
          <cell r="B145" t="str">
            <v>Side</v>
          </cell>
          <cell r="C145" t="str">
            <v>Rice with Peppers &amp; Carrots (Savoury rice)</v>
          </cell>
          <cell r="D145">
            <v>1</v>
          </cell>
          <cell r="E145" t="str">
            <v>kg</v>
          </cell>
          <cell r="F145">
            <v>9.9499999999999993</v>
          </cell>
        </row>
        <row r="146">
          <cell r="A146">
            <v>130141</v>
          </cell>
          <cell r="B146" t="str">
            <v>Side</v>
          </cell>
          <cell r="C146" t="str">
            <v>Rice with Vegetables</v>
          </cell>
          <cell r="D146">
            <v>1</v>
          </cell>
          <cell r="E146" t="str">
            <v>kg</v>
          </cell>
          <cell r="F146">
            <v>9.9499999999999993</v>
          </cell>
        </row>
        <row r="147">
          <cell r="A147">
            <v>130142</v>
          </cell>
          <cell r="B147" t="str">
            <v>Side</v>
          </cell>
          <cell r="C147" t="str">
            <v>Roasted Courgette</v>
          </cell>
          <cell r="D147">
            <v>1</v>
          </cell>
          <cell r="E147" t="str">
            <v>kg</v>
          </cell>
          <cell r="F147">
            <v>9.9499999999999993</v>
          </cell>
        </row>
        <row r="148">
          <cell r="A148">
            <v>130143</v>
          </cell>
          <cell r="B148" t="str">
            <v>Side</v>
          </cell>
          <cell r="C148" t="str">
            <v>Roasted Vegetables</v>
          </cell>
          <cell r="D148">
            <v>1</v>
          </cell>
          <cell r="E148" t="str">
            <v>kg</v>
          </cell>
          <cell r="F148">
            <v>9.9499999999999993</v>
          </cell>
        </row>
        <row r="149">
          <cell r="A149">
            <v>130144</v>
          </cell>
          <cell r="B149" t="str">
            <v>Side</v>
          </cell>
          <cell r="C149" t="str">
            <v>Sweet Potato Wedges</v>
          </cell>
          <cell r="D149">
            <v>1</v>
          </cell>
          <cell r="E149" t="str">
            <v>kg</v>
          </cell>
          <cell r="F149">
            <v>9.9499999999999993</v>
          </cell>
        </row>
        <row r="150">
          <cell r="A150">
            <v>130145</v>
          </cell>
          <cell r="B150" t="str">
            <v>Side</v>
          </cell>
          <cell r="C150" t="str">
            <v>White Rice</v>
          </cell>
          <cell r="D150">
            <v>1</v>
          </cell>
          <cell r="E150" t="str">
            <v>kg</v>
          </cell>
          <cell r="F150">
            <v>9.9499999999999993</v>
          </cell>
        </row>
        <row r="151">
          <cell r="A151">
            <v>130146</v>
          </cell>
          <cell r="B151" t="str">
            <v>Side</v>
          </cell>
          <cell r="C151" t="str">
            <v>Yellow Rice</v>
          </cell>
          <cell r="D151">
            <v>1</v>
          </cell>
          <cell r="E151" t="str">
            <v>kg</v>
          </cell>
          <cell r="F151">
            <v>9.9499999999999993</v>
          </cell>
        </row>
        <row r="152">
          <cell r="A152">
            <v>130147</v>
          </cell>
          <cell r="B152" t="str">
            <v>Side</v>
          </cell>
          <cell r="C152" t="str">
            <v>Potato blintzes</v>
          </cell>
          <cell r="D152">
            <v>1</v>
          </cell>
          <cell r="E152" t="str">
            <v>piece</v>
          </cell>
          <cell r="F152">
            <v>2</v>
          </cell>
        </row>
        <row r="153">
          <cell r="A153">
            <v>130148</v>
          </cell>
          <cell r="B153" t="str">
            <v>Side</v>
          </cell>
          <cell r="C153" t="str">
            <v>Potato Latkes</v>
          </cell>
          <cell r="D153">
            <v>1</v>
          </cell>
          <cell r="E153" t="str">
            <v>piece</v>
          </cell>
          <cell r="F153">
            <v>0.5</v>
          </cell>
        </row>
        <row r="154">
          <cell r="A154">
            <v>130149</v>
          </cell>
          <cell r="B154" t="str">
            <v>Side</v>
          </cell>
          <cell r="C154" t="str">
            <v>Holishkes Parev</v>
          </cell>
          <cell r="D154">
            <v>1</v>
          </cell>
          <cell r="E154" t="str">
            <v>piece</v>
          </cell>
          <cell r="F154">
            <v>2</v>
          </cell>
        </row>
        <row r="155">
          <cell r="A155">
            <v>130150</v>
          </cell>
          <cell r="B155" t="str">
            <v>Side</v>
          </cell>
          <cell r="C155" t="str">
            <v>Stuffed Peppers Parve 2 per person</v>
          </cell>
          <cell r="D155">
            <v>1</v>
          </cell>
          <cell r="E155" t="str">
            <v>piece</v>
          </cell>
          <cell r="F155">
            <v>4.5</v>
          </cell>
        </row>
        <row r="156">
          <cell r="A156">
            <v>130152</v>
          </cell>
          <cell r="B156" t="str">
            <v>Platter</v>
          </cell>
          <cell r="C156" t="str">
            <v>Meat Platter portion - min 10 order</v>
          </cell>
          <cell r="D156">
            <v>1</v>
          </cell>
          <cell r="E156" t="str">
            <v>unit</v>
          </cell>
          <cell r="F156">
            <v>3.9</v>
          </cell>
        </row>
        <row r="157">
          <cell r="A157">
            <v>130151</v>
          </cell>
          <cell r="B157"/>
          <cell r="C157" t="str">
            <v>MISCELANEOUS</v>
          </cell>
          <cell r="D157"/>
          <cell r="E157"/>
          <cell r="F157"/>
        </row>
        <row r="158">
          <cell r="A158"/>
          <cell r="B158"/>
          <cell r="C158"/>
          <cell r="D158"/>
          <cell r="E158"/>
          <cell r="F158"/>
        </row>
        <row r="159">
          <cell r="A159"/>
          <cell r="B159"/>
          <cell r="C159"/>
          <cell r="D159"/>
          <cell r="E159"/>
          <cell r="F159"/>
        </row>
        <row r="160">
          <cell r="A160"/>
          <cell r="B160"/>
          <cell r="C160"/>
          <cell r="D160"/>
          <cell r="E160"/>
          <cell r="F160"/>
        </row>
        <row r="161">
          <cell r="A161"/>
          <cell r="B161"/>
          <cell r="C161"/>
          <cell r="D161"/>
          <cell r="E161"/>
          <cell r="F161"/>
        </row>
        <row r="162">
          <cell r="A162"/>
          <cell r="B162"/>
          <cell r="C162"/>
          <cell r="D162"/>
          <cell r="E162"/>
          <cell r="F162"/>
        </row>
      </sheetData>
      <sheetData sheetId="1"/>
      <sheetData sheetId="2"/>
      <sheetData sheetId="3"/>
      <sheetData sheetId="4">
        <row r="3">
          <cell r="A3">
            <v>67</v>
          </cell>
          <cell r="B3" t="str">
            <v>Gals, Kugels, etc</v>
          </cell>
          <cell r="C3" t="str">
            <v>Yerushalmi Kugel SMALL</v>
          </cell>
          <cell r="D3">
            <v>300</v>
          </cell>
          <cell r="E3" t="str">
            <v>g</v>
          </cell>
          <cell r="F3">
            <v>1.99</v>
          </cell>
        </row>
        <row r="4">
          <cell r="A4">
            <v>10241</v>
          </cell>
          <cell r="B4" t="str">
            <v>Gals, Kugels, etc</v>
          </cell>
          <cell r="C4" t="str">
            <v>Vanilla Kugel SMALL</v>
          </cell>
          <cell r="D4">
            <v>300</v>
          </cell>
          <cell r="E4" t="str">
            <v>g</v>
          </cell>
          <cell r="F4">
            <v>1.99</v>
          </cell>
        </row>
        <row r="5">
          <cell r="A5">
            <v>10266</v>
          </cell>
          <cell r="B5" t="str">
            <v>Salads</v>
          </cell>
          <cell r="C5" t="str">
            <v>Morrocan Matbucha Salad</v>
          </cell>
          <cell r="D5">
            <v>200</v>
          </cell>
          <cell r="E5" t="str">
            <v>g</v>
          </cell>
          <cell r="F5">
            <v>2.4900000000000002</v>
          </cell>
        </row>
        <row r="6">
          <cell r="A6">
            <v>10369</v>
          </cell>
          <cell r="B6" t="str">
            <v>Gals, Kugels, etc</v>
          </cell>
          <cell r="C6" t="str">
            <v>Potato Kugel SMALL</v>
          </cell>
          <cell r="D6">
            <v>300</v>
          </cell>
          <cell r="E6" t="str">
            <v>g</v>
          </cell>
          <cell r="F6">
            <v>1.99</v>
          </cell>
        </row>
        <row r="7">
          <cell r="A7">
            <v>10378</v>
          </cell>
          <cell r="B7" t="str">
            <v>Gals, Kugels, etc</v>
          </cell>
          <cell r="C7" t="str">
            <v>Galareta with Egg SMALL</v>
          </cell>
          <cell r="D7">
            <v>320</v>
          </cell>
          <cell r="E7" t="str">
            <v>g</v>
          </cell>
          <cell r="F7">
            <v>1.99</v>
          </cell>
        </row>
        <row r="8">
          <cell r="A8">
            <v>10379</v>
          </cell>
          <cell r="B8" t="str">
            <v>Gals, Kugels, etc</v>
          </cell>
          <cell r="C8" t="str">
            <v>Galareta SMALL</v>
          </cell>
          <cell r="D8">
            <v>320</v>
          </cell>
          <cell r="E8" t="str">
            <v>g</v>
          </cell>
          <cell r="F8">
            <v>1.99</v>
          </cell>
        </row>
        <row r="9">
          <cell r="A9">
            <v>10440</v>
          </cell>
          <cell r="B9" t="str">
            <v>Salads</v>
          </cell>
          <cell r="C9" t="str">
            <v>Israeli Salad</v>
          </cell>
          <cell r="D9">
            <v>200</v>
          </cell>
          <cell r="E9" t="str">
            <v>g</v>
          </cell>
          <cell r="F9">
            <v>1.99</v>
          </cell>
        </row>
        <row r="10">
          <cell r="A10">
            <v>10611</v>
          </cell>
          <cell r="B10" t="str">
            <v>Sides</v>
          </cell>
          <cell r="C10" t="str">
            <v>Tzimmes PARAV</v>
          </cell>
          <cell r="D10">
            <v>500</v>
          </cell>
          <cell r="E10" t="str">
            <v>g</v>
          </cell>
          <cell r="F10">
            <v>3.99</v>
          </cell>
        </row>
        <row r="11">
          <cell r="A11">
            <v>10612</v>
          </cell>
          <cell r="B11" t="str">
            <v>Soups</v>
          </cell>
          <cell r="C11" t="str">
            <v>Butternut Squash Soup Large</v>
          </cell>
          <cell r="D11">
            <v>450</v>
          </cell>
          <cell r="E11" t="str">
            <v>ml</v>
          </cell>
          <cell r="F11">
            <v>1.99</v>
          </cell>
        </row>
        <row r="12">
          <cell r="A12">
            <v>10613</v>
          </cell>
          <cell r="B12" t="str">
            <v>Soups</v>
          </cell>
          <cell r="C12" t="str">
            <v>Chicken Soup Large</v>
          </cell>
          <cell r="D12">
            <v>450</v>
          </cell>
          <cell r="E12" t="str">
            <v>ml</v>
          </cell>
          <cell r="F12">
            <v>2.4900000000000002</v>
          </cell>
        </row>
        <row r="13">
          <cell r="A13">
            <v>10615</v>
          </cell>
          <cell r="B13" t="str">
            <v>Soups</v>
          </cell>
          <cell r="C13" t="str">
            <v>Green Pea Soup Large</v>
          </cell>
          <cell r="D13">
            <v>450</v>
          </cell>
          <cell r="E13" t="str">
            <v>ml</v>
          </cell>
          <cell r="F13">
            <v>1.99</v>
          </cell>
        </row>
        <row r="14">
          <cell r="A14">
            <v>10618</v>
          </cell>
          <cell r="B14" t="str">
            <v>Soups</v>
          </cell>
          <cell r="C14" t="str">
            <v>Minestrone Soup Large</v>
          </cell>
          <cell r="D14">
            <v>450</v>
          </cell>
          <cell r="E14" t="str">
            <v>ml</v>
          </cell>
          <cell r="F14">
            <v>1.99</v>
          </cell>
        </row>
        <row r="15">
          <cell r="A15">
            <v>10620</v>
          </cell>
          <cell r="B15" t="str">
            <v>Soups</v>
          </cell>
          <cell r="C15" t="str">
            <v>Mushroom Soup Large</v>
          </cell>
          <cell r="D15">
            <v>450</v>
          </cell>
          <cell r="E15" t="str">
            <v>ml</v>
          </cell>
          <cell r="F15">
            <v>1.99</v>
          </cell>
        </row>
        <row r="16">
          <cell r="A16">
            <v>10621</v>
          </cell>
          <cell r="B16" t="str">
            <v>Soups</v>
          </cell>
          <cell r="C16" t="str">
            <v>Scotch Broth with Chicken Soup Large</v>
          </cell>
          <cell r="D16">
            <v>450</v>
          </cell>
          <cell r="E16" t="str">
            <v>ml</v>
          </cell>
          <cell r="F16">
            <v>2.4900000000000002</v>
          </cell>
        </row>
        <row r="17">
          <cell r="A17">
            <v>10622</v>
          </cell>
          <cell r="B17" t="str">
            <v>Soups</v>
          </cell>
          <cell r="C17" t="str">
            <v>Tomato Soup Large</v>
          </cell>
          <cell r="D17">
            <v>450</v>
          </cell>
          <cell r="E17" t="str">
            <v>ml</v>
          </cell>
          <cell r="F17">
            <v>1.99</v>
          </cell>
        </row>
        <row r="18">
          <cell r="A18">
            <v>10623</v>
          </cell>
          <cell r="B18" t="str">
            <v>Soups</v>
          </cell>
          <cell r="C18" t="str">
            <v>Vegetable Soup Large</v>
          </cell>
          <cell r="D18">
            <v>450</v>
          </cell>
          <cell r="E18" t="str">
            <v>ml</v>
          </cell>
          <cell r="F18">
            <v>1.99</v>
          </cell>
        </row>
        <row r="19">
          <cell r="A19">
            <v>10662</v>
          </cell>
          <cell r="B19" t="str">
            <v>Mains</v>
          </cell>
          <cell r="C19" t="str">
            <v>Beef Stir Fry</v>
          </cell>
          <cell r="D19">
            <v>470</v>
          </cell>
          <cell r="E19" t="str">
            <v>g</v>
          </cell>
          <cell r="F19">
            <v>4.99</v>
          </cell>
        </row>
        <row r="20">
          <cell r="A20">
            <v>10718</v>
          </cell>
          <cell r="B20" t="str">
            <v>Salads</v>
          </cell>
          <cell r="C20" t="str">
            <v>Aubergine Sweet &amp; Sour</v>
          </cell>
          <cell r="D20">
            <v>200</v>
          </cell>
          <cell r="E20" t="str">
            <v>g</v>
          </cell>
          <cell r="F20">
            <v>2.59</v>
          </cell>
        </row>
        <row r="21">
          <cell r="A21">
            <v>10720</v>
          </cell>
          <cell r="B21" t="str">
            <v>Salads</v>
          </cell>
          <cell r="C21" t="str">
            <v>Leek &amp; Tomato Salad</v>
          </cell>
          <cell r="D21">
            <v>200</v>
          </cell>
          <cell r="E21" t="str">
            <v>g</v>
          </cell>
          <cell r="F21">
            <v>1.99</v>
          </cell>
        </row>
        <row r="22">
          <cell r="A22">
            <v>10721</v>
          </cell>
          <cell r="B22" t="str">
            <v>Salads</v>
          </cell>
          <cell r="C22" t="str">
            <v>Olive Pate</v>
          </cell>
          <cell r="D22">
            <v>200</v>
          </cell>
          <cell r="E22" t="str">
            <v>g</v>
          </cell>
          <cell r="F22">
            <v>1.99</v>
          </cell>
        </row>
        <row r="23">
          <cell r="A23">
            <v>10722</v>
          </cell>
          <cell r="B23" t="str">
            <v>Sides</v>
          </cell>
          <cell r="C23" t="str">
            <v>Rice with Peppers &amp; Carrots</v>
          </cell>
          <cell r="D23">
            <v>400</v>
          </cell>
          <cell r="E23" t="str">
            <v>g</v>
          </cell>
          <cell r="F23">
            <v>2.99</v>
          </cell>
        </row>
        <row r="24">
          <cell r="A24">
            <v>10723</v>
          </cell>
          <cell r="B24" t="str">
            <v>Sides</v>
          </cell>
          <cell r="C24" t="str">
            <v>Veg Stir Fry Noodles 470g</v>
          </cell>
          <cell r="D24">
            <v>470</v>
          </cell>
          <cell r="E24" t="str">
            <v>g</v>
          </cell>
          <cell r="F24">
            <v>4.99</v>
          </cell>
        </row>
        <row r="25">
          <cell r="A25">
            <v>10726</v>
          </cell>
          <cell r="B25" t="str">
            <v>Sides</v>
          </cell>
          <cell r="C25" t="str">
            <v>White Rice</v>
          </cell>
          <cell r="D25">
            <v>400</v>
          </cell>
          <cell r="E25" t="str">
            <v>g</v>
          </cell>
          <cell r="F25">
            <v>2.4900000000000002</v>
          </cell>
        </row>
        <row r="26">
          <cell r="A26">
            <v>10733</v>
          </cell>
          <cell r="B26" t="str">
            <v>Sides</v>
          </cell>
          <cell r="C26" t="str">
            <v>Potato Croquettes 6PK</v>
          </cell>
          <cell r="D26">
            <v>6</v>
          </cell>
          <cell r="E26" t="str">
            <v>units</v>
          </cell>
          <cell r="F26">
            <v>3.49</v>
          </cell>
        </row>
        <row r="27">
          <cell r="A27">
            <v>10734</v>
          </cell>
          <cell r="B27" t="str">
            <v>Mains</v>
          </cell>
          <cell r="C27" t="str">
            <v>Pasta Bolognese</v>
          </cell>
          <cell r="D27">
            <v>450</v>
          </cell>
          <cell r="E27" t="str">
            <v>g</v>
          </cell>
          <cell r="F27">
            <v>3.49</v>
          </cell>
        </row>
        <row r="28">
          <cell r="A28">
            <v>10738</v>
          </cell>
          <cell r="B28" t="str">
            <v>Mains</v>
          </cell>
          <cell r="C28" t="str">
            <v>Veg Rice With Beef</v>
          </cell>
          <cell r="D28">
            <v>470</v>
          </cell>
          <cell r="E28" t="str">
            <v>g</v>
          </cell>
          <cell r="F28">
            <v>4.99</v>
          </cell>
        </row>
        <row r="29">
          <cell r="A29">
            <v>10744</v>
          </cell>
          <cell r="B29" t="str">
            <v>Salads</v>
          </cell>
          <cell r="C29" t="str">
            <v>Couscous Salad</v>
          </cell>
          <cell r="D29">
            <v>200</v>
          </cell>
          <cell r="E29" t="str">
            <v>g</v>
          </cell>
          <cell r="F29">
            <v>1.99</v>
          </cell>
        </row>
        <row r="30">
          <cell r="A30">
            <v>10794</v>
          </cell>
          <cell r="B30" t="str">
            <v>Mains</v>
          </cell>
          <cell r="C30" t="str">
            <v>Holishkes Meaty</v>
          </cell>
          <cell r="D30">
            <v>400</v>
          </cell>
          <cell r="E30" t="str">
            <v>g</v>
          </cell>
          <cell r="F30">
            <v>4.99</v>
          </cell>
        </row>
        <row r="31">
          <cell r="A31">
            <v>10806</v>
          </cell>
          <cell r="B31" t="str">
            <v>Mains</v>
          </cell>
          <cell r="C31" t="str">
            <v>Holishkes Parev</v>
          </cell>
          <cell r="D31">
            <v>400</v>
          </cell>
          <cell r="E31" t="str">
            <v>g</v>
          </cell>
          <cell r="F31">
            <v>3.99</v>
          </cell>
        </row>
        <row r="32">
          <cell r="A32">
            <v>10812</v>
          </cell>
          <cell r="B32" t="str">
            <v>Soups</v>
          </cell>
          <cell r="C32" t="str">
            <v>Beef Soup Large</v>
          </cell>
          <cell r="D32">
            <v>450</v>
          </cell>
          <cell r="E32" t="str">
            <v>ml</v>
          </cell>
          <cell r="F32">
            <v>2.4900000000000002</v>
          </cell>
        </row>
        <row r="33">
          <cell r="A33">
            <v>10813</v>
          </cell>
          <cell r="B33" t="str">
            <v>Mains</v>
          </cell>
          <cell r="C33" t="str">
            <v>Chinese Noodles with Chicken</v>
          </cell>
          <cell r="D33">
            <v>470</v>
          </cell>
          <cell r="E33" t="str">
            <v>g</v>
          </cell>
          <cell r="F33">
            <v>4.99</v>
          </cell>
        </row>
        <row r="34">
          <cell r="A34">
            <v>10822</v>
          </cell>
          <cell r="B34" t="str">
            <v>Fish</v>
          </cell>
          <cell r="C34" t="str">
            <v>Teriyaki Salmon with Chinese Noodles</v>
          </cell>
          <cell r="D34">
            <v>400</v>
          </cell>
          <cell r="E34" t="str">
            <v>g</v>
          </cell>
          <cell r="F34">
            <v>4.99</v>
          </cell>
        </row>
        <row r="35">
          <cell r="A35">
            <v>10825</v>
          </cell>
          <cell r="B35" t="str">
            <v>Fish</v>
          </cell>
          <cell r="C35" t="str">
            <v>Baked Salmon with Couscous</v>
          </cell>
          <cell r="D35">
            <v>400</v>
          </cell>
          <cell r="E35" t="str">
            <v>g</v>
          </cell>
          <cell r="F35">
            <v>4.99</v>
          </cell>
        </row>
        <row r="36">
          <cell r="A36">
            <v>10831</v>
          </cell>
          <cell r="B36" t="str">
            <v>Fish</v>
          </cell>
          <cell r="C36" t="str">
            <v>Cocktail Fish Balls 10PK</v>
          </cell>
          <cell r="D36">
            <v>10</v>
          </cell>
          <cell r="E36" t="str">
            <v>units</v>
          </cell>
          <cell r="F36">
            <v>3.99</v>
          </cell>
        </row>
        <row r="37">
          <cell r="A37">
            <v>10846</v>
          </cell>
          <cell r="B37" t="str">
            <v>Mains</v>
          </cell>
          <cell r="C37" t="str">
            <v>Mushroom &amp; Potato Spinach Blintzes</v>
          </cell>
          <cell r="D37">
            <v>2</v>
          </cell>
          <cell r="E37" t="str">
            <v>units</v>
          </cell>
          <cell r="F37">
            <v>3.99</v>
          </cell>
        </row>
        <row r="38">
          <cell r="A38">
            <v>10848</v>
          </cell>
          <cell r="B38" t="str">
            <v>Soups</v>
          </cell>
          <cell r="C38" t="str">
            <v>Lamb Hawaji Soup Large</v>
          </cell>
          <cell r="D38">
            <v>450</v>
          </cell>
          <cell r="E38" t="str">
            <v>ml</v>
          </cell>
          <cell r="F38">
            <v>2.4900000000000002</v>
          </cell>
        </row>
        <row r="39">
          <cell r="A39">
            <v>10849</v>
          </cell>
          <cell r="B39" t="str">
            <v>Salads</v>
          </cell>
          <cell r="C39" t="str">
            <v>Carrot &amp; Pineapple Salad</v>
          </cell>
          <cell r="D39">
            <v>200</v>
          </cell>
          <cell r="E39" t="str">
            <v>g</v>
          </cell>
          <cell r="F39">
            <v>2.4900000000000002</v>
          </cell>
        </row>
        <row r="40">
          <cell r="A40">
            <v>10854</v>
          </cell>
          <cell r="B40" t="str">
            <v>Salads</v>
          </cell>
          <cell r="C40" t="str">
            <v>Pickled Salmon in Mayo</v>
          </cell>
          <cell r="D40">
            <v>200</v>
          </cell>
          <cell r="E40" t="str">
            <v>g</v>
          </cell>
          <cell r="F40">
            <v>2.79</v>
          </cell>
        </row>
        <row r="41">
          <cell r="A41">
            <v>10855</v>
          </cell>
          <cell r="B41" t="str">
            <v>Salads</v>
          </cell>
          <cell r="C41" t="str">
            <v>Pickled Salmon with Green Onion</v>
          </cell>
          <cell r="D41">
            <v>200</v>
          </cell>
          <cell r="E41" t="str">
            <v>g</v>
          </cell>
          <cell r="F41">
            <v>2.79</v>
          </cell>
        </row>
        <row r="42">
          <cell r="A42">
            <v>10856</v>
          </cell>
          <cell r="B42" t="str">
            <v>Salads</v>
          </cell>
          <cell r="C42" t="str">
            <v>Marinated Pickled Salmon</v>
          </cell>
          <cell r="D42">
            <v>200</v>
          </cell>
          <cell r="E42" t="str">
            <v>g</v>
          </cell>
          <cell r="F42">
            <v>2.79</v>
          </cell>
        </row>
        <row r="43">
          <cell r="A43">
            <v>10857</v>
          </cell>
          <cell r="B43" t="str">
            <v>Salads</v>
          </cell>
          <cell r="C43" t="str">
            <v>Pickled Salmon with Chilli</v>
          </cell>
          <cell r="D43">
            <v>200</v>
          </cell>
          <cell r="E43" t="str">
            <v>g</v>
          </cell>
          <cell r="F43">
            <v>2.79</v>
          </cell>
        </row>
        <row r="44">
          <cell r="A44">
            <v>10873</v>
          </cell>
          <cell r="B44" t="str">
            <v>Gals, Kugels, etc</v>
          </cell>
          <cell r="C44" t="str">
            <v>Traditional Vanilla Kugel SMALL</v>
          </cell>
          <cell r="D44">
            <v>300</v>
          </cell>
          <cell r="E44" t="str">
            <v>g</v>
          </cell>
          <cell r="F44">
            <v>1.99</v>
          </cell>
        </row>
        <row r="45">
          <cell r="A45">
            <v>10874</v>
          </cell>
          <cell r="B45" t="str">
            <v>Gals, Kugels, etc</v>
          </cell>
          <cell r="C45" t="str">
            <v>Traditional Vanilla Kugel LARGE</v>
          </cell>
          <cell r="D45">
            <v>700</v>
          </cell>
          <cell r="E45" t="str">
            <v>g</v>
          </cell>
          <cell r="F45">
            <v>3.49</v>
          </cell>
        </row>
        <row r="46">
          <cell r="A46">
            <v>10878</v>
          </cell>
          <cell r="B46" t="str">
            <v>Mains</v>
          </cell>
          <cell r="C46" t="str">
            <v>Baked Schnitzel</v>
          </cell>
          <cell r="D46">
            <v>2</v>
          </cell>
          <cell r="E46" t="str">
            <v>units</v>
          </cell>
          <cell r="F46">
            <v>4.99</v>
          </cell>
        </row>
        <row r="47">
          <cell r="A47">
            <v>10881</v>
          </cell>
          <cell r="B47" t="str">
            <v>Sides</v>
          </cell>
          <cell r="C47" t="str">
            <v>Spaghetti With Chicken in Mushroom Sauce</v>
          </cell>
          <cell r="D47">
            <v>400</v>
          </cell>
          <cell r="E47" t="str">
            <v>g</v>
          </cell>
          <cell r="F47">
            <v>4.49</v>
          </cell>
        </row>
        <row r="48">
          <cell r="A48">
            <v>10883</v>
          </cell>
          <cell r="B48" t="str">
            <v>Mains</v>
          </cell>
          <cell r="C48" t="str">
            <v>Beef Lasagne</v>
          </cell>
          <cell r="D48">
            <v>550</v>
          </cell>
          <cell r="E48" t="str">
            <v>g</v>
          </cell>
          <cell r="F48">
            <v>5.99</v>
          </cell>
        </row>
        <row r="49">
          <cell r="A49">
            <v>10889</v>
          </cell>
          <cell r="B49" t="str">
            <v>Mains</v>
          </cell>
          <cell r="C49" t="str">
            <v>Stuffed Peppers Meaty</v>
          </cell>
          <cell r="D49">
            <v>2</v>
          </cell>
          <cell r="E49" t="str">
            <v>units</v>
          </cell>
          <cell r="F49">
            <v>4.99</v>
          </cell>
        </row>
        <row r="50">
          <cell r="A50">
            <v>10890</v>
          </cell>
          <cell r="B50" t="str">
            <v>Mains</v>
          </cell>
          <cell r="C50" t="str">
            <v>Breaded Chicken Goujons</v>
          </cell>
          <cell r="D50">
            <v>200</v>
          </cell>
          <cell r="E50" t="str">
            <v>g</v>
          </cell>
          <cell r="F50">
            <v>4.49</v>
          </cell>
        </row>
        <row r="51">
          <cell r="A51">
            <v>10899</v>
          </cell>
          <cell r="B51" t="str">
            <v>Sides</v>
          </cell>
          <cell r="C51" t="str">
            <v>Green Beans in Tomato Sauce</v>
          </cell>
          <cell r="D51">
            <v>470</v>
          </cell>
          <cell r="E51" t="str">
            <v>g</v>
          </cell>
          <cell r="F51">
            <v>3.99</v>
          </cell>
        </row>
        <row r="52">
          <cell r="A52">
            <v>10950</v>
          </cell>
          <cell r="B52" t="str">
            <v>Fish</v>
          </cell>
          <cell r="C52" t="str">
            <v>Hungarian Gefilte Fish</v>
          </cell>
          <cell r="D52">
            <v>6</v>
          </cell>
          <cell r="E52" t="str">
            <v>units</v>
          </cell>
          <cell r="F52">
            <v>5.99</v>
          </cell>
        </row>
        <row r="53">
          <cell r="A53">
            <v>10951</v>
          </cell>
          <cell r="B53" t="str">
            <v>Fish</v>
          </cell>
          <cell r="C53" t="str">
            <v>Gefilte Fish 4 Pack</v>
          </cell>
          <cell r="D53">
            <v>4</v>
          </cell>
          <cell r="E53" t="str">
            <v>units</v>
          </cell>
          <cell r="F53">
            <v>3.99</v>
          </cell>
        </row>
        <row r="54">
          <cell r="A54">
            <v>10952</v>
          </cell>
          <cell r="B54" t="str">
            <v>Fish</v>
          </cell>
          <cell r="C54" t="str">
            <v>Gefilte Fish 6 Pack</v>
          </cell>
          <cell r="D54">
            <v>6</v>
          </cell>
          <cell r="E54" t="str">
            <v>units</v>
          </cell>
          <cell r="F54">
            <v>5.99</v>
          </cell>
        </row>
        <row r="55">
          <cell r="A55">
            <v>10976</v>
          </cell>
          <cell r="B55" t="str">
            <v>Salads</v>
          </cell>
          <cell r="C55" t="str">
            <v>Tuna Mayonnaise with Pickled Cucumber</v>
          </cell>
          <cell r="D55">
            <v>200</v>
          </cell>
          <cell r="E55" t="str">
            <v>g</v>
          </cell>
          <cell r="F55">
            <v>2.99</v>
          </cell>
        </row>
        <row r="56">
          <cell r="A56">
            <v>10977</v>
          </cell>
          <cell r="B56" t="str">
            <v>Salads</v>
          </cell>
          <cell r="C56" t="str">
            <v>Smoked Salmon Pate Deluxe</v>
          </cell>
          <cell r="D56">
            <v>200</v>
          </cell>
          <cell r="E56" t="str">
            <v>g</v>
          </cell>
          <cell r="F56">
            <v>2.99</v>
          </cell>
        </row>
        <row r="57">
          <cell r="A57">
            <v>10982</v>
          </cell>
          <cell r="B57" t="str">
            <v>Sides</v>
          </cell>
          <cell r="C57" t="str">
            <v>Shakshuka</v>
          </cell>
          <cell r="D57">
            <v>200</v>
          </cell>
          <cell r="E57" t="str">
            <v>g</v>
          </cell>
          <cell r="F57">
            <v>2.99</v>
          </cell>
        </row>
        <row r="58">
          <cell r="A58">
            <v>10983</v>
          </cell>
          <cell r="B58" t="str">
            <v>Sides</v>
          </cell>
          <cell r="C58" t="str">
            <v>Omelette with Mushrooms</v>
          </cell>
          <cell r="D58">
            <v>200</v>
          </cell>
          <cell r="E58" t="str">
            <v>g</v>
          </cell>
          <cell r="F58">
            <v>2.99</v>
          </cell>
        </row>
        <row r="59">
          <cell r="A59">
            <v>10985</v>
          </cell>
          <cell r="B59" t="str">
            <v>Soups</v>
          </cell>
          <cell r="C59" t="str">
            <v>Lentil Soup Large</v>
          </cell>
          <cell r="D59">
            <v>450</v>
          </cell>
          <cell r="E59" t="str">
            <v>ml</v>
          </cell>
          <cell r="F59">
            <v>1.99</v>
          </cell>
        </row>
        <row r="60">
          <cell r="A60">
            <v>10995</v>
          </cell>
          <cell r="B60" t="str">
            <v>Gals, Kugels, etc</v>
          </cell>
          <cell r="C60" t="str">
            <v>MEGA Potato Kugel</v>
          </cell>
          <cell r="D60">
            <v>1100</v>
          </cell>
          <cell r="E60" t="str">
            <v>g</v>
          </cell>
          <cell r="F60">
            <v>5.99</v>
          </cell>
        </row>
        <row r="61">
          <cell r="A61">
            <v>11007</v>
          </cell>
          <cell r="B61" t="str">
            <v>Mains</v>
          </cell>
          <cell r="C61" t="str">
            <v>Chinese Shredded Beef</v>
          </cell>
          <cell r="D61">
            <v>400</v>
          </cell>
          <cell r="E61" t="str">
            <v>g</v>
          </cell>
          <cell r="F61">
            <v>3.99</v>
          </cell>
        </row>
        <row r="62">
          <cell r="A62">
            <v>11009</v>
          </cell>
          <cell r="B62" t="str">
            <v>Sides</v>
          </cell>
          <cell r="C62" t="str">
            <v>Israeli Style Toasted Couscous</v>
          </cell>
          <cell r="D62">
            <v>400</v>
          </cell>
          <cell r="E62" t="str">
            <v>g</v>
          </cell>
          <cell r="F62">
            <v>2.4900000000000002</v>
          </cell>
        </row>
        <row r="63">
          <cell r="A63">
            <v>11013</v>
          </cell>
          <cell r="B63" t="str">
            <v>Salads</v>
          </cell>
          <cell r="C63" t="str">
            <v>Chicken Liver Pate</v>
          </cell>
          <cell r="D63">
            <v>200</v>
          </cell>
          <cell r="E63" t="str">
            <v>g</v>
          </cell>
          <cell r="F63">
            <v>3.99</v>
          </cell>
        </row>
        <row r="64">
          <cell r="A64">
            <v>11014</v>
          </cell>
          <cell r="B64" t="str">
            <v>Mains</v>
          </cell>
          <cell r="C64" t="str">
            <v>Minced Beef Blintzes</v>
          </cell>
          <cell r="D64">
            <v>500</v>
          </cell>
          <cell r="E64" t="str">
            <v>g</v>
          </cell>
          <cell r="F64">
            <v>5.99</v>
          </cell>
        </row>
        <row r="65">
          <cell r="A65">
            <v>11015</v>
          </cell>
          <cell r="B65" t="str">
            <v>Mains</v>
          </cell>
          <cell r="C65" t="str">
            <v>Chicken Liver Pate Blintzes</v>
          </cell>
          <cell r="D65">
            <v>500</v>
          </cell>
          <cell r="E65" t="str">
            <v>g</v>
          </cell>
          <cell r="F65">
            <v>5.99</v>
          </cell>
        </row>
        <row r="66">
          <cell r="A66">
            <v>11016</v>
          </cell>
          <cell r="B66" t="str">
            <v>Mains</v>
          </cell>
          <cell r="C66" t="str">
            <v>Blintzes - Chicken</v>
          </cell>
          <cell r="D66">
            <v>500</v>
          </cell>
          <cell r="E66" t="str">
            <v>g</v>
          </cell>
          <cell r="F66">
            <v>5.99</v>
          </cell>
        </row>
        <row r="67">
          <cell r="A67">
            <v>11020</v>
          </cell>
          <cell r="B67" t="str">
            <v>Mains</v>
          </cell>
          <cell r="C67" t="str">
            <v>Shefa Vegetable Lasagna PP</v>
          </cell>
          <cell r="D67">
            <v>500</v>
          </cell>
          <cell r="E67" t="str">
            <v>g</v>
          </cell>
          <cell r="F67">
            <v>4.99</v>
          </cell>
        </row>
        <row r="68">
          <cell r="A68">
            <v>11092</v>
          </cell>
          <cell r="B68" t="str">
            <v>Salads</v>
          </cell>
          <cell r="C68" t="str">
            <v>Aubergine Garlic</v>
          </cell>
          <cell r="D68">
            <v>200</v>
          </cell>
          <cell r="E68" t="str">
            <v>g</v>
          </cell>
          <cell r="F68">
            <v>2.59</v>
          </cell>
        </row>
        <row r="69">
          <cell r="A69">
            <v>11093</v>
          </cell>
          <cell r="B69" t="str">
            <v>Salads</v>
          </cell>
          <cell r="C69" t="str">
            <v>Aubergine With Olives</v>
          </cell>
          <cell r="D69">
            <v>200</v>
          </cell>
          <cell r="E69" t="str">
            <v>g</v>
          </cell>
          <cell r="F69">
            <v>2.59</v>
          </cell>
        </row>
        <row r="70">
          <cell r="A70">
            <v>11094</v>
          </cell>
          <cell r="B70" t="str">
            <v>Salads</v>
          </cell>
          <cell r="C70" t="str">
            <v>Red Pepper Salad</v>
          </cell>
          <cell r="D70">
            <v>200</v>
          </cell>
          <cell r="E70" t="str">
            <v>g</v>
          </cell>
          <cell r="F70">
            <v>2.19</v>
          </cell>
        </row>
        <row r="71">
          <cell r="A71">
            <v>11096</v>
          </cell>
          <cell r="B71" t="str">
            <v>Sides</v>
          </cell>
          <cell r="C71" t="str">
            <v>Morrocan Jumbo Chickpeas</v>
          </cell>
          <cell r="D71">
            <v>200</v>
          </cell>
          <cell r="E71" t="str">
            <v>g</v>
          </cell>
          <cell r="F71">
            <v>2.99</v>
          </cell>
        </row>
        <row r="72">
          <cell r="A72">
            <v>11097</v>
          </cell>
          <cell r="B72" t="str">
            <v>Mains</v>
          </cell>
          <cell r="C72" t="str">
            <v>Moroccan Salmon &amp; Chickpeas</v>
          </cell>
          <cell r="D72">
            <v>300</v>
          </cell>
          <cell r="E72" t="str">
            <v>g</v>
          </cell>
          <cell r="F72">
            <v>5.99</v>
          </cell>
        </row>
        <row r="73">
          <cell r="A73">
            <v>11098</v>
          </cell>
          <cell r="B73" t="str">
            <v>Salads</v>
          </cell>
          <cell r="C73" t="str">
            <v>Morrocan Shakshuka</v>
          </cell>
          <cell r="D73">
            <v>200</v>
          </cell>
          <cell r="E73" t="str">
            <v>g</v>
          </cell>
          <cell r="F73">
            <v>2.4900000000000002</v>
          </cell>
        </row>
        <row r="74">
          <cell r="A74">
            <v>11099</v>
          </cell>
          <cell r="B74" t="str">
            <v>Sides</v>
          </cell>
          <cell r="C74" t="str">
            <v>Yellow Rice</v>
          </cell>
          <cell r="D74">
            <v>400</v>
          </cell>
          <cell r="E74" t="str">
            <v>g</v>
          </cell>
          <cell r="F74">
            <v>2.79</v>
          </cell>
        </row>
        <row r="75">
          <cell r="A75">
            <v>11126</v>
          </cell>
          <cell r="B75" t="str">
            <v>Mains</v>
          </cell>
          <cell r="C75" t="str">
            <v>Teriyaki Salmon</v>
          </cell>
          <cell r="D75">
            <v>220</v>
          </cell>
          <cell r="E75" t="str">
            <v>g</v>
          </cell>
          <cell r="F75">
            <v>5.95</v>
          </cell>
        </row>
        <row r="76">
          <cell r="A76">
            <v>11127</v>
          </cell>
          <cell r="B76" t="str">
            <v>Mains</v>
          </cell>
          <cell r="C76" t="str">
            <v>Baked Salmon</v>
          </cell>
          <cell r="D76">
            <v>220</v>
          </cell>
          <cell r="E76" t="str">
            <v>g</v>
          </cell>
          <cell r="F76">
            <v>5.95</v>
          </cell>
        </row>
        <row r="77">
          <cell r="A77">
            <v>11128</v>
          </cell>
          <cell r="B77" t="str">
            <v>Mains</v>
          </cell>
          <cell r="C77" t="str">
            <v>Sweet Chilli Salmon</v>
          </cell>
          <cell r="D77">
            <v>220</v>
          </cell>
          <cell r="E77" t="str">
            <v>g</v>
          </cell>
          <cell r="F77">
            <v>5.95</v>
          </cell>
        </row>
        <row r="78">
          <cell r="A78">
            <v>11130</v>
          </cell>
          <cell r="B78" t="str">
            <v>Mains</v>
          </cell>
          <cell r="C78" t="str">
            <v>Sesame Shnitzel</v>
          </cell>
          <cell r="D78">
            <v>3</v>
          </cell>
          <cell r="E78" t="str">
            <v>units</v>
          </cell>
          <cell r="F78">
            <v>7.29</v>
          </cell>
        </row>
        <row r="79">
          <cell r="A79">
            <v>11131</v>
          </cell>
          <cell r="B79" t="str">
            <v>Mains</v>
          </cell>
          <cell r="C79" t="str">
            <v>Dark Chicken Schnitzel 2PK</v>
          </cell>
          <cell r="D79">
            <v>2</v>
          </cell>
          <cell r="E79" t="str">
            <v>units</v>
          </cell>
          <cell r="F79">
            <v>8.49</v>
          </cell>
        </row>
        <row r="80">
          <cell r="A80">
            <v>11137</v>
          </cell>
          <cell r="B80" t="str">
            <v>Mains</v>
          </cell>
          <cell r="C80" t="str">
            <v>Sweet n Sour Goujons</v>
          </cell>
          <cell r="D80">
            <v>400</v>
          </cell>
          <cell r="E80" t="str">
            <v>g</v>
          </cell>
          <cell r="F80">
            <v>7.99</v>
          </cell>
        </row>
        <row r="81">
          <cell r="A81">
            <v>11138</v>
          </cell>
          <cell r="B81" t="str">
            <v>Mains</v>
          </cell>
          <cell r="C81" t="str">
            <v>Beef Goulash</v>
          </cell>
          <cell r="D81">
            <v>400</v>
          </cell>
          <cell r="E81" t="str">
            <v>g</v>
          </cell>
          <cell r="F81">
            <v>7.99</v>
          </cell>
        </row>
        <row r="82">
          <cell r="A82">
            <v>11146</v>
          </cell>
          <cell r="B82" t="str">
            <v>Mains</v>
          </cell>
          <cell r="C82" t="str">
            <v>BBQ Thighs</v>
          </cell>
          <cell r="D82">
            <v>400</v>
          </cell>
          <cell r="E82" t="str">
            <v>g</v>
          </cell>
          <cell r="F82">
            <v>7.99</v>
          </cell>
        </row>
        <row r="83">
          <cell r="A83">
            <v>11170</v>
          </cell>
          <cell r="B83" t="str">
            <v>Mains</v>
          </cell>
          <cell r="C83" t="str">
            <v>Cholent and Kugel</v>
          </cell>
          <cell r="D83">
            <v>550</v>
          </cell>
          <cell r="E83" t="str">
            <v>g</v>
          </cell>
          <cell r="F83">
            <v>4.99</v>
          </cell>
        </row>
        <row r="84">
          <cell r="A84">
            <v>11173</v>
          </cell>
          <cell r="B84" t="str">
            <v>Soups</v>
          </cell>
          <cell r="C84" t="str">
            <v>Chunky Veg Soup Large</v>
          </cell>
          <cell r="D84">
            <v>450</v>
          </cell>
          <cell r="E84" t="str">
            <v>ml</v>
          </cell>
          <cell r="F84">
            <v>1.99</v>
          </cell>
        </row>
        <row r="85">
          <cell r="A85">
            <v>11182</v>
          </cell>
          <cell r="B85" t="str">
            <v>Mains</v>
          </cell>
          <cell r="C85" t="str">
            <v>Grilled Salmon</v>
          </cell>
          <cell r="D85">
            <v>2</v>
          </cell>
          <cell r="E85" t="str">
            <v>units</v>
          </cell>
          <cell r="F85">
            <v>5.85</v>
          </cell>
        </row>
        <row r="86">
          <cell r="A86">
            <v>11183</v>
          </cell>
          <cell r="B86" t="str">
            <v>Salads</v>
          </cell>
          <cell r="C86" t="str">
            <v>Hot Chilli n Garlic</v>
          </cell>
          <cell r="D86">
            <v>200</v>
          </cell>
          <cell r="E86" t="str">
            <v>g</v>
          </cell>
          <cell r="F86">
            <v>2.29</v>
          </cell>
        </row>
        <row r="87">
          <cell r="A87">
            <v>11184</v>
          </cell>
          <cell r="B87" t="str">
            <v>Soups</v>
          </cell>
          <cell r="C87" t="str">
            <v>Chicken Soup Bucket</v>
          </cell>
          <cell r="D87">
            <v>1000</v>
          </cell>
          <cell r="E87" t="str">
            <v>ml</v>
          </cell>
          <cell r="F87">
            <v>3.99</v>
          </cell>
        </row>
        <row r="88">
          <cell r="A88">
            <v>11185</v>
          </cell>
          <cell r="B88" t="str">
            <v>Soups</v>
          </cell>
          <cell r="C88" t="str">
            <v>Vegetable Soup Bucket</v>
          </cell>
          <cell r="D88">
            <v>1000</v>
          </cell>
          <cell r="E88" t="str">
            <v>ml</v>
          </cell>
          <cell r="F88">
            <v>2.99</v>
          </cell>
        </row>
        <row r="89">
          <cell r="A89">
            <v>11189</v>
          </cell>
          <cell r="B89" t="str">
            <v>Fish</v>
          </cell>
          <cell r="C89" t="str">
            <v>Maple Soy Salmon with Rice</v>
          </cell>
          <cell r="D89">
            <v>400</v>
          </cell>
          <cell r="E89" t="str">
            <v>g</v>
          </cell>
          <cell r="F89">
            <v>4.99</v>
          </cell>
        </row>
        <row r="90">
          <cell r="A90">
            <v>11190</v>
          </cell>
          <cell r="B90" t="str">
            <v>Fish</v>
          </cell>
          <cell r="C90" t="str">
            <v>Sweet &amp; Sour Salmon</v>
          </cell>
          <cell r="D90">
            <v>2</v>
          </cell>
          <cell r="E90" t="str">
            <v>units</v>
          </cell>
          <cell r="F90">
            <v>6.49</v>
          </cell>
        </row>
        <row r="91">
          <cell r="A91">
            <v>11191</v>
          </cell>
          <cell r="B91" t="str">
            <v>Fish</v>
          </cell>
          <cell r="C91" t="str">
            <v>Maple Soy Salmon</v>
          </cell>
          <cell r="D91">
            <v>2</v>
          </cell>
          <cell r="E91" t="str">
            <v>units</v>
          </cell>
          <cell r="F91">
            <v>6.49</v>
          </cell>
        </row>
        <row r="92">
          <cell r="A92">
            <v>11194</v>
          </cell>
          <cell r="B92" t="str">
            <v>Soups</v>
          </cell>
          <cell r="C92" t="str">
            <v>Chinese Chicken Soup</v>
          </cell>
          <cell r="D92">
            <v>450</v>
          </cell>
          <cell r="E92" t="str">
            <v>ml</v>
          </cell>
          <cell r="F92">
            <v>2.4900000000000002</v>
          </cell>
        </row>
        <row r="93">
          <cell r="A93">
            <v>11195</v>
          </cell>
          <cell r="B93" t="str">
            <v>Fish</v>
          </cell>
          <cell r="C93" t="str">
            <v>Gravadlax</v>
          </cell>
          <cell r="D93">
            <v>5</v>
          </cell>
          <cell r="E93" t="str">
            <v>units</v>
          </cell>
          <cell r="F93">
            <v>3.99</v>
          </cell>
        </row>
        <row r="94">
          <cell r="A94">
            <v>11197</v>
          </cell>
          <cell r="B94" t="str">
            <v>Salads</v>
          </cell>
          <cell r="C94" t="str">
            <v>Egg Mayo</v>
          </cell>
          <cell r="D94">
            <v>200</v>
          </cell>
          <cell r="E94" t="str">
            <v>g</v>
          </cell>
          <cell r="F94">
            <v>2.29</v>
          </cell>
        </row>
        <row r="95">
          <cell r="A95">
            <v>12000</v>
          </cell>
          <cell r="B95" t="str">
            <v>Sides</v>
          </cell>
          <cell r="C95" t="str">
            <v>Rice Peppers &amp; Mushrooms</v>
          </cell>
          <cell r="D95">
            <v>500</v>
          </cell>
          <cell r="E95" t="str">
            <v>g</v>
          </cell>
          <cell r="F95">
            <v>2.99</v>
          </cell>
        </row>
        <row r="96">
          <cell r="A96">
            <v>12004</v>
          </cell>
          <cell r="B96" t="str">
            <v>Mains</v>
          </cell>
          <cell r="C96" t="str">
            <v>Bangers &amp; Mash</v>
          </cell>
          <cell r="D96">
            <v>400</v>
          </cell>
          <cell r="E96" t="str">
            <v>g</v>
          </cell>
          <cell r="F96">
            <v>3.99</v>
          </cell>
        </row>
        <row r="97">
          <cell r="A97">
            <v>12005</v>
          </cell>
          <cell r="B97" t="str">
            <v>Mains</v>
          </cell>
          <cell r="C97" t="str">
            <v>Beef Burgers with Potato Wedges</v>
          </cell>
          <cell r="D97">
            <v>400</v>
          </cell>
          <cell r="E97" t="str">
            <v>g</v>
          </cell>
          <cell r="F97">
            <v>3.99</v>
          </cell>
        </row>
        <row r="98">
          <cell r="A98">
            <v>12008</v>
          </cell>
          <cell r="B98" t="str">
            <v>Mains</v>
          </cell>
          <cell r="C98" t="str">
            <v>Sweet &amp; Sour Chicken with Rice</v>
          </cell>
          <cell r="D98">
            <v>400</v>
          </cell>
          <cell r="E98" t="str">
            <v>g</v>
          </cell>
          <cell r="F98">
            <v>4.99</v>
          </cell>
        </row>
        <row r="99">
          <cell r="A99">
            <v>12010</v>
          </cell>
          <cell r="B99" t="str">
            <v>Fish</v>
          </cell>
          <cell r="C99" t="str">
            <v>Sweet Chilli Salmon with Roasted Veg</v>
          </cell>
          <cell r="D99">
            <v>350</v>
          </cell>
          <cell r="E99" t="str">
            <v>g</v>
          </cell>
          <cell r="F99">
            <v>4.99</v>
          </cell>
        </row>
        <row r="100">
          <cell r="A100">
            <v>12050</v>
          </cell>
          <cell r="B100" t="str">
            <v>Sides</v>
          </cell>
          <cell r="C100" t="str">
            <v>Breadcrumbed Aubergine</v>
          </cell>
          <cell r="D100">
            <v>200</v>
          </cell>
          <cell r="E100" t="str">
            <v>g</v>
          </cell>
          <cell r="F100">
            <v>2.99</v>
          </cell>
        </row>
        <row r="101">
          <cell r="A101">
            <v>12052</v>
          </cell>
          <cell r="B101" t="str">
            <v>Salads</v>
          </cell>
          <cell r="C101" t="str">
            <v>Carrot and Garlic Salad</v>
          </cell>
          <cell r="D101">
            <v>200</v>
          </cell>
          <cell r="E101" t="str">
            <v>g</v>
          </cell>
          <cell r="F101">
            <v>2.4900000000000002</v>
          </cell>
        </row>
        <row r="102">
          <cell r="A102">
            <v>12053</v>
          </cell>
          <cell r="B102" t="str">
            <v>Mains</v>
          </cell>
          <cell r="C102" t="str">
            <v>Couscous &amp; Vegetables</v>
          </cell>
          <cell r="D102">
            <v>400</v>
          </cell>
          <cell r="E102" t="str">
            <v>g</v>
          </cell>
          <cell r="F102">
            <v>2.4900000000000002</v>
          </cell>
        </row>
        <row r="103">
          <cell r="A103">
            <v>12055</v>
          </cell>
          <cell r="B103" t="str">
            <v>Salads</v>
          </cell>
          <cell r="C103" t="str">
            <v>Moroccan Carrots</v>
          </cell>
          <cell r="D103">
            <v>200</v>
          </cell>
          <cell r="E103" t="str">
            <v>g</v>
          </cell>
          <cell r="F103">
            <v>2.4900000000000002</v>
          </cell>
        </row>
        <row r="104">
          <cell r="A104">
            <v>12057</v>
          </cell>
          <cell r="B104" t="str">
            <v>Mains</v>
          </cell>
          <cell r="C104" t="str">
            <v>Morrocan Meatballs</v>
          </cell>
          <cell r="D104">
            <v>400</v>
          </cell>
          <cell r="E104" t="str">
            <v>g</v>
          </cell>
          <cell r="F104">
            <v>5.99</v>
          </cell>
        </row>
        <row r="105">
          <cell r="A105">
            <v>12059</v>
          </cell>
          <cell r="B105" t="str">
            <v>Salads</v>
          </cell>
          <cell r="C105" t="str">
            <v>Egg n Fried Onion</v>
          </cell>
          <cell r="D105">
            <v>200</v>
          </cell>
          <cell r="E105" t="str">
            <v>g</v>
          </cell>
          <cell r="F105">
            <v>2.29</v>
          </cell>
        </row>
        <row r="106">
          <cell r="A106">
            <v>20170</v>
          </cell>
          <cell r="B106" t="str">
            <v>Sides</v>
          </cell>
          <cell r="C106" t="str">
            <v>Rice with Vegetables</v>
          </cell>
          <cell r="D106">
            <v>400</v>
          </cell>
          <cell r="E106" t="str">
            <v>g</v>
          </cell>
          <cell r="F106">
            <v>2.99</v>
          </cell>
        </row>
        <row r="107">
          <cell r="A107">
            <v>20177</v>
          </cell>
          <cell r="B107" t="str">
            <v>Sides</v>
          </cell>
          <cell r="C107" t="str">
            <v>Potatoes with Paprika</v>
          </cell>
          <cell r="D107">
            <v>450</v>
          </cell>
          <cell r="E107" t="str">
            <v>g</v>
          </cell>
          <cell r="F107">
            <v>2.99</v>
          </cell>
        </row>
        <row r="108">
          <cell r="A108">
            <v>20179</v>
          </cell>
          <cell r="B108" t="str">
            <v>Sides</v>
          </cell>
          <cell r="C108" t="str">
            <v>Potatoes with Garlic &amp; Thyme</v>
          </cell>
          <cell r="D108">
            <v>500</v>
          </cell>
          <cell r="E108" t="str">
            <v>g</v>
          </cell>
          <cell r="F108">
            <v>2.99</v>
          </cell>
        </row>
        <row r="109">
          <cell r="A109">
            <v>20181</v>
          </cell>
          <cell r="B109" t="str">
            <v>Sides</v>
          </cell>
          <cell r="C109" t="str">
            <v>Lyonnaise Potatoes</v>
          </cell>
          <cell r="D109">
            <v>400</v>
          </cell>
          <cell r="E109" t="str">
            <v>g</v>
          </cell>
          <cell r="F109">
            <v>2.99</v>
          </cell>
        </row>
        <row r="110">
          <cell r="A110">
            <v>20188</v>
          </cell>
          <cell r="B110" t="str">
            <v>Sides</v>
          </cell>
          <cell r="C110" t="str">
            <v>Braised Cabbage</v>
          </cell>
          <cell r="D110">
            <v>400</v>
          </cell>
          <cell r="E110" t="str">
            <v>g</v>
          </cell>
          <cell r="F110">
            <v>3.49</v>
          </cell>
        </row>
        <row r="111">
          <cell r="A111">
            <v>20194</v>
          </cell>
          <cell r="B111" t="str">
            <v>Mains</v>
          </cell>
          <cell r="C111" t="str">
            <v>Sweet &amp; Sour Chicken</v>
          </cell>
          <cell r="D111">
            <v>470</v>
          </cell>
          <cell r="E111" t="str">
            <v>g</v>
          </cell>
          <cell r="F111">
            <v>5.79</v>
          </cell>
        </row>
        <row r="112">
          <cell r="A112">
            <v>20205</v>
          </cell>
          <cell r="B112" t="str">
            <v>Mains</v>
          </cell>
          <cell r="C112" t="str">
            <v>Chinese Chicken Wings 5PK</v>
          </cell>
          <cell r="D112">
            <v>5</v>
          </cell>
          <cell r="E112" t="str">
            <v>units</v>
          </cell>
          <cell r="F112">
            <v>2.99</v>
          </cell>
        </row>
        <row r="113">
          <cell r="A113">
            <v>20243</v>
          </cell>
          <cell r="B113" t="str">
            <v>Fish</v>
          </cell>
          <cell r="C113" t="str">
            <v>Fish Balls 6PK</v>
          </cell>
          <cell r="D113">
            <v>6</v>
          </cell>
          <cell r="E113" t="str">
            <v>units</v>
          </cell>
          <cell r="F113">
            <v>3.99</v>
          </cell>
        </row>
        <row r="114">
          <cell r="A114">
            <v>20244</v>
          </cell>
          <cell r="B114" t="str">
            <v>Mains</v>
          </cell>
          <cell r="C114" t="str">
            <v>Chicken Schnitzel 3PK</v>
          </cell>
          <cell r="D114">
            <v>3</v>
          </cell>
          <cell r="E114" t="str">
            <v>units</v>
          </cell>
          <cell r="F114">
            <v>5.99</v>
          </cell>
        </row>
        <row r="115">
          <cell r="A115">
            <v>20245</v>
          </cell>
          <cell r="B115" t="str">
            <v>Fish</v>
          </cell>
          <cell r="C115" t="str">
            <v>Breaded Haddock Goujons</v>
          </cell>
          <cell r="D115">
            <v>200</v>
          </cell>
          <cell r="E115" t="str">
            <v>g</v>
          </cell>
          <cell r="F115">
            <v>4.49</v>
          </cell>
        </row>
        <row r="116">
          <cell r="A116">
            <v>20246</v>
          </cell>
          <cell r="B116" t="str">
            <v>Mains</v>
          </cell>
          <cell r="C116" t="str">
            <v>Meat Borekas</v>
          </cell>
          <cell r="D116">
            <v>2</v>
          </cell>
          <cell r="E116" t="str">
            <v>units</v>
          </cell>
          <cell r="F116">
            <v>2.99</v>
          </cell>
        </row>
        <row r="117">
          <cell r="A117">
            <v>20271</v>
          </cell>
          <cell r="B117" t="str">
            <v>Mains</v>
          </cell>
          <cell r="C117" t="str">
            <v>Meat Balls in Tomato</v>
          </cell>
          <cell r="D117">
            <v>530</v>
          </cell>
          <cell r="E117" t="str">
            <v>g</v>
          </cell>
          <cell r="F117">
            <v>6.95</v>
          </cell>
        </row>
        <row r="118">
          <cell r="A118">
            <v>20274</v>
          </cell>
          <cell r="B118" t="str">
            <v>Mains</v>
          </cell>
          <cell r="C118" t="str">
            <v>Southern Fried Chicken 4 Pack</v>
          </cell>
          <cell r="D118">
            <v>4</v>
          </cell>
          <cell r="E118" t="str">
            <v>units</v>
          </cell>
          <cell r="F118">
            <v>4.49</v>
          </cell>
        </row>
        <row r="119">
          <cell r="A119">
            <v>20282</v>
          </cell>
          <cell r="B119" t="str">
            <v>Mains</v>
          </cell>
          <cell r="C119" t="str">
            <v>Battered Chicken Goujons</v>
          </cell>
          <cell r="D119">
            <v>200</v>
          </cell>
          <cell r="E119" t="str">
            <v>g</v>
          </cell>
          <cell r="F119">
            <v>4.49</v>
          </cell>
        </row>
        <row r="120">
          <cell r="A120">
            <v>20283</v>
          </cell>
          <cell r="B120" t="str">
            <v>Salads</v>
          </cell>
          <cell r="C120" t="str">
            <v>Morrocan Aubergine Salad</v>
          </cell>
          <cell r="D120">
            <v>200</v>
          </cell>
          <cell r="E120" t="str">
            <v>g</v>
          </cell>
          <cell r="F120">
            <v>2.59</v>
          </cell>
        </row>
        <row r="121">
          <cell r="A121">
            <v>30444</v>
          </cell>
          <cell r="B121" t="str">
            <v>Sides</v>
          </cell>
          <cell r="C121" t="str">
            <v>Kishka Small</v>
          </cell>
          <cell r="D121">
            <v>300</v>
          </cell>
          <cell r="E121" t="str">
            <v>g</v>
          </cell>
          <cell r="F121">
            <v>2.79</v>
          </cell>
        </row>
        <row r="122">
          <cell r="A122">
            <v>30447</v>
          </cell>
          <cell r="B122" t="str">
            <v>Salads</v>
          </cell>
          <cell r="C122" t="str">
            <v>Tuna Dip</v>
          </cell>
          <cell r="D122">
            <v>200</v>
          </cell>
          <cell r="E122" t="str">
            <v>g</v>
          </cell>
          <cell r="F122">
            <v>2.99</v>
          </cell>
        </row>
        <row r="123">
          <cell r="A123">
            <v>30448</v>
          </cell>
          <cell r="B123" t="str">
            <v>Salads</v>
          </cell>
          <cell r="C123" t="str">
            <v>Chopped Herring Salad</v>
          </cell>
          <cell r="D123">
            <v>200</v>
          </cell>
          <cell r="E123" t="str">
            <v>g</v>
          </cell>
          <cell r="F123">
            <v>2.99</v>
          </cell>
        </row>
        <row r="124">
          <cell r="A124">
            <v>30449</v>
          </cell>
          <cell r="B124" t="str">
            <v>Gals, Kugels, etc</v>
          </cell>
          <cell r="C124" t="str">
            <v>Sweet Lockshen Kugel</v>
          </cell>
          <cell r="D124">
            <v>450</v>
          </cell>
          <cell r="E124" t="str">
            <v>g</v>
          </cell>
          <cell r="F124">
            <v>2.99</v>
          </cell>
        </row>
        <row r="125">
          <cell r="A125">
            <v>30500</v>
          </cell>
          <cell r="B125" t="str">
            <v>Sides</v>
          </cell>
          <cell r="C125" t="str">
            <v>Latke Courgette 4 pack</v>
          </cell>
          <cell r="D125">
            <v>190</v>
          </cell>
          <cell r="E125" t="str">
            <v>g</v>
          </cell>
          <cell r="F125">
            <v>2.99</v>
          </cell>
        </row>
        <row r="126">
          <cell r="A126">
            <v>30503</v>
          </cell>
          <cell r="B126" t="str">
            <v>Sides</v>
          </cell>
          <cell r="C126" t="str">
            <v>Couscous with Peppers n Carrots</v>
          </cell>
          <cell r="D126">
            <v>400</v>
          </cell>
          <cell r="E126" t="str">
            <v>g</v>
          </cell>
          <cell r="F126">
            <v>2.99</v>
          </cell>
        </row>
        <row r="127">
          <cell r="A127">
            <v>30513</v>
          </cell>
          <cell r="B127" t="str">
            <v>Mains</v>
          </cell>
          <cell r="C127" t="str">
            <v>Grilled Chicken Breast in Onion Sauce</v>
          </cell>
          <cell r="D127">
            <v>450</v>
          </cell>
          <cell r="E127" t="str">
            <v>g</v>
          </cell>
          <cell r="F127">
            <v>6.95</v>
          </cell>
        </row>
        <row r="128">
          <cell r="A128">
            <v>40004</v>
          </cell>
          <cell r="B128" t="str">
            <v>Gals, Kugels, etc</v>
          </cell>
          <cell r="C128" t="str">
            <v>Potato Kugel LARGE</v>
          </cell>
          <cell r="D128">
            <v>700</v>
          </cell>
          <cell r="E128" t="str">
            <v>g</v>
          </cell>
          <cell r="F128">
            <v>3.49</v>
          </cell>
        </row>
        <row r="129">
          <cell r="A129">
            <v>41215</v>
          </cell>
          <cell r="B129" t="str">
            <v>Sides</v>
          </cell>
          <cell r="C129" t="str">
            <v>Potato Wedges</v>
          </cell>
          <cell r="D129">
            <v>400</v>
          </cell>
          <cell r="E129" t="str">
            <v>g</v>
          </cell>
          <cell r="F129">
            <v>2.99</v>
          </cell>
        </row>
        <row r="130">
          <cell r="A130">
            <v>41216</v>
          </cell>
          <cell r="B130" t="str">
            <v>Sides</v>
          </cell>
          <cell r="C130" t="str">
            <v>Sweet Potato Wedges</v>
          </cell>
          <cell r="D130">
            <v>400</v>
          </cell>
          <cell r="E130" t="str">
            <v>g</v>
          </cell>
          <cell r="F130">
            <v>3.49</v>
          </cell>
        </row>
        <row r="131">
          <cell r="A131">
            <v>41217</v>
          </cell>
          <cell r="B131" t="str">
            <v>Sides</v>
          </cell>
          <cell r="C131" t="str">
            <v>Roasted Courgette</v>
          </cell>
          <cell r="D131">
            <v>400</v>
          </cell>
          <cell r="E131" t="str">
            <v>g</v>
          </cell>
          <cell r="F131">
            <v>2.99</v>
          </cell>
        </row>
        <row r="132">
          <cell r="A132">
            <v>41218</v>
          </cell>
          <cell r="B132" t="str">
            <v>Mains</v>
          </cell>
          <cell r="C132" t="str">
            <v>Stuffed Peppers Parve</v>
          </cell>
          <cell r="D132">
            <v>2</v>
          </cell>
          <cell r="E132" t="str">
            <v>units</v>
          </cell>
          <cell r="F132">
            <v>4.6900000000000004</v>
          </cell>
        </row>
        <row r="133">
          <cell r="A133">
            <v>41310</v>
          </cell>
          <cell r="B133" t="str">
            <v>Salads</v>
          </cell>
          <cell r="C133" t="str">
            <v>Chilli dip</v>
          </cell>
          <cell r="D133">
            <v>200</v>
          </cell>
          <cell r="E133" t="str">
            <v>g</v>
          </cell>
          <cell r="F133">
            <v>2.29</v>
          </cell>
        </row>
        <row r="134">
          <cell r="A134">
            <v>107291</v>
          </cell>
          <cell r="B134" t="str">
            <v>Sides</v>
          </cell>
          <cell r="C134" t="str">
            <v>Meaty Kishka</v>
          </cell>
          <cell r="D134">
            <v>300</v>
          </cell>
          <cell r="E134" t="str">
            <v>g</v>
          </cell>
          <cell r="F134">
            <v>4.99</v>
          </cell>
        </row>
        <row r="135">
          <cell r="A135">
            <v>108241</v>
          </cell>
          <cell r="B135" t="str">
            <v>Sides</v>
          </cell>
          <cell r="C135" t="str">
            <v>Kneidlach small</v>
          </cell>
          <cell r="D135">
            <v>7</v>
          </cell>
          <cell r="E135" t="str">
            <v>units</v>
          </cell>
          <cell r="F135">
            <v>1.99</v>
          </cell>
        </row>
        <row r="136">
          <cell r="A136">
            <v>108458</v>
          </cell>
          <cell r="B136" t="str">
            <v>Salads</v>
          </cell>
          <cell r="C136" t="str">
            <v>Israeli Cucumber Salad</v>
          </cell>
          <cell r="D136">
            <v>200</v>
          </cell>
          <cell r="E136" t="str">
            <v>g</v>
          </cell>
          <cell r="F136">
            <v>1.99</v>
          </cell>
        </row>
        <row r="137">
          <cell r="A137">
            <v>108460</v>
          </cell>
          <cell r="B137" t="str">
            <v>Salads</v>
          </cell>
          <cell r="C137" t="str">
            <v>Tomato Dip</v>
          </cell>
          <cell r="D137">
            <v>200</v>
          </cell>
          <cell r="E137" t="str">
            <v>g</v>
          </cell>
          <cell r="F137">
            <v>1.99</v>
          </cell>
        </row>
        <row r="138">
          <cell r="A138">
            <v>108461</v>
          </cell>
          <cell r="B138" t="str">
            <v>Mains</v>
          </cell>
          <cell r="C138" t="str">
            <v>Chilli Con Carne with Rice</v>
          </cell>
          <cell r="D138">
            <v>400</v>
          </cell>
          <cell r="E138" t="str">
            <v>g</v>
          </cell>
          <cell r="F138">
            <v>3.99</v>
          </cell>
        </row>
        <row r="139">
          <cell r="A139">
            <v>108931</v>
          </cell>
          <cell r="B139" t="str">
            <v>Mains</v>
          </cell>
          <cell r="C139" t="str">
            <v>Grilled Pargiyot In Onion Sauce</v>
          </cell>
          <cell r="D139">
            <v>2</v>
          </cell>
          <cell r="E139" t="str">
            <v>units</v>
          </cell>
          <cell r="F139">
            <v>8.49</v>
          </cell>
        </row>
        <row r="140">
          <cell r="A140">
            <v>110131</v>
          </cell>
          <cell r="B140" t="str">
            <v>Salads</v>
          </cell>
          <cell r="C140" t="str">
            <v>Chopped Chicken Liver</v>
          </cell>
          <cell r="D140">
            <v>200</v>
          </cell>
          <cell r="E140" t="str">
            <v>g</v>
          </cell>
          <cell r="F140">
            <v>3.99</v>
          </cell>
        </row>
        <row r="141">
          <cell r="A141">
            <v>120121</v>
          </cell>
          <cell r="B141" t="str">
            <v>Sides</v>
          </cell>
          <cell r="C141" t="str">
            <v>Roasted Vegetables</v>
          </cell>
          <cell r="D141">
            <v>350</v>
          </cell>
          <cell r="E141" t="str">
            <v>g</v>
          </cell>
          <cell r="F141">
            <v>2.99</v>
          </cell>
        </row>
        <row r="142">
          <cell r="A142">
            <v>140521</v>
          </cell>
          <cell r="B142" t="str">
            <v>Sides</v>
          </cell>
          <cell r="C142" t="str">
            <v>Homestyle Egg Noodles</v>
          </cell>
          <cell r="D142">
            <v>180</v>
          </cell>
          <cell r="E142" t="str">
            <v>g</v>
          </cell>
          <cell r="F142">
            <v>1.99</v>
          </cell>
        </row>
        <row r="143">
          <cell r="A143">
            <v>140522</v>
          </cell>
          <cell r="B143" t="str">
            <v>Sides</v>
          </cell>
          <cell r="C143" t="str">
            <v>Homestyle Egg Noodles with Spinach</v>
          </cell>
          <cell r="D143">
            <v>180</v>
          </cell>
          <cell r="E143" t="str">
            <v>g</v>
          </cell>
          <cell r="F143">
            <v>1.99</v>
          </cell>
        </row>
        <row r="144">
          <cell r="A144">
            <v>150999</v>
          </cell>
          <cell r="B144" t="str">
            <v>Mains</v>
          </cell>
          <cell r="C144" t="str">
            <v>Koshered Chicken Liver PM £4.49</v>
          </cell>
          <cell r="D144">
            <v>300</v>
          </cell>
          <cell r="E144" t="str">
            <v>g</v>
          </cell>
          <cell r="F144">
            <v>4.49</v>
          </cell>
        </row>
        <row r="145">
          <cell r="A145">
            <v>190011</v>
          </cell>
          <cell r="B145" t="str">
            <v>Mains</v>
          </cell>
          <cell r="C145" t="str">
            <v>Meaty Cholent Foil Container</v>
          </cell>
          <cell r="D145" t="str">
            <v>700</v>
          </cell>
          <cell r="E145" t="str">
            <v>g</v>
          </cell>
          <cell r="F145">
            <v>4.99</v>
          </cell>
        </row>
        <row r="146">
          <cell r="A146">
            <v>190012</v>
          </cell>
          <cell r="B146" t="str">
            <v>Mains</v>
          </cell>
          <cell r="C146" t="str">
            <v>Parev Cholent Foil Container</v>
          </cell>
          <cell r="D146" t="str">
            <v>700</v>
          </cell>
          <cell r="E146" t="str">
            <v>g</v>
          </cell>
          <cell r="F146">
            <v>3.99</v>
          </cell>
        </row>
        <row r="147">
          <cell r="A147">
            <v>200100</v>
          </cell>
          <cell r="B147" t="str">
            <v>Salads</v>
          </cell>
          <cell r="C147" t="str">
            <v>Cucumber Salad</v>
          </cell>
          <cell r="D147" t="str">
            <v>200</v>
          </cell>
          <cell r="E147" t="str">
            <v>g</v>
          </cell>
          <cell r="F147">
            <v>1.99</v>
          </cell>
        </row>
        <row r="148">
          <cell r="A148">
            <v>200101</v>
          </cell>
          <cell r="B148" t="str">
            <v>Salads</v>
          </cell>
          <cell r="C148" t="str">
            <v>Tuna Salad</v>
          </cell>
          <cell r="D148" t="str">
            <v>200</v>
          </cell>
          <cell r="E148" t="str">
            <v>g</v>
          </cell>
          <cell r="F148">
            <v>2.99</v>
          </cell>
        </row>
        <row r="149">
          <cell r="A149">
            <v>200104</v>
          </cell>
          <cell r="B149" t="str">
            <v>Salads</v>
          </cell>
          <cell r="C149" t="str">
            <v>Egg &amp; Onion</v>
          </cell>
          <cell r="D149" t="str">
            <v>200</v>
          </cell>
          <cell r="E149" t="str">
            <v>g</v>
          </cell>
          <cell r="F149">
            <v>2.29</v>
          </cell>
        </row>
        <row r="150">
          <cell r="A150">
            <v>200107</v>
          </cell>
          <cell r="B150" t="str">
            <v>Salads</v>
          </cell>
          <cell r="C150" t="str">
            <v>Coleslaw</v>
          </cell>
          <cell r="D150" t="str">
            <v>200</v>
          </cell>
          <cell r="E150" t="str">
            <v>g</v>
          </cell>
          <cell r="F150">
            <v>1.99</v>
          </cell>
        </row>
        <row r="151">
          <cell r="A151">
            <v>200110</v>
          </cell>
          <cell r="B151" t="str">
            <v>Salads</v>
          </cell>
          <cell r="C151" t="str">
            <v>Pickled Beetroot</v>
          </cell>
          <cell r="D151" t="str">
            <v>200</v>
          </cell>
          <cell r="E151" t="str">
            <v>g</v>
          </cell>
          <cell r="F151">
            <v>1.99</v>
          </cell>
        </row>
        <row r="152">
          <cell r="A152">
            <v>200112</v>
          </cell>
          <cell r="B152" t="str">
            <v>Salads</v>
          </cell>
          <cell r="C152" t="str">
            <v>Potato Salad</v>
          </cell>
          <cell r="D152" t="str">
            <v>200</v>
          </cell>
          <cell r="E152" t="str">
            <v>g</v>
          </cell>
          <cell r="F152">
            <v>1.99</v>
          </cell>
        </row>
        <row r="153">
          <cell r="A153">
            <v>200113</v>
          </cell>
          <cell r="B153" t="str">
            <v>Salads</v>
          </cell>
          <cell r="C153" t="str">
            <v>Marinated Olives</v>
          </cell>
          <cell r="D153" t="str">
            <v>200</v>
          </cell>
          <cell r="E153" t="str">
            <v>g</v>
          </cell>
          <cell r="F153">
            <v>1.99</v>
          </cell>
        </row>
        <row r="154">
          <cell r="A154">
            <v>200114</v>
          </cell>
          <cell r="B154" t="str">
            <v>Salads</v>
          </cell>
          <cell r="C154" t="str">
            <v>Marinated Mushrooms</v>
          </cell>
          <cell r="D154" t="str">
            <v>200</v>
          </cell>
          <cell r="E154" t="str">
            <v>g</v>
          </cell>
          <cell r="F154">
            <v>2.4900000000000002</v>
          </cell>
        </row>
        <row r="155">
          <cell r="A155">
            <v>200116</v>
          </cell>
          <cell r="B155" t="str">
            <v>Salads</v>
          </cell>
          <cell r="C155" t="str">
            <v>Matbucha Salad</v>
          </cell>
          <cell r="D155" t="str">
            <v>200</v>
          </cell>
          <cell r="E155" t="str">
            <v>g</v>
          </cell>
          <cell r="F155">
            <v>2.4900000000000002</v>
          </cell>
        </row>
        <row r="156">
          <cell r="A156">
            <v>200117</v>
          </cell>
          <cell r="B156" t="str">
            <v>Salads</v>
          </cell>
          <cell r="C156" t="str">
            <v>Aubergine Piquante</v>
          </cell>
          <cell r="D156" t="str">
            <v>200</v>
          </cell>
          <cell r="E156" t="str">
            <v>g</v>
          </cell>
          <cell r="F156">
            <v>2.59</v>
          </cell>
        </row>
        <row r="157">
          <cell r="A157">
            <v>200118</v>
          </cell>
          <cell r="B157" t="str">
            <v>Salads</v>
          </cell>
          <cell r="C157" t="str">
            <v>Aubergine In Mayo (Smokey Aubergine)</v>
          </cell>
          <cell r="D157" t="str">
            <v>200</v>
          </cell>
          <cell r="E157" t="str">
            <v>g</v>
          </cell>
          <cell r="F157">
            <v>2.59</v>
          </cell>
        </row>
        <row r="158">
          <cell r="A158">
            <v>200122</v>
          </cell>
          <cell r="B158" t="str">
            <v>Salads</v>
          </cell>
          <cell r="C158" t="str">
            <v>Sweet Corn Salad</v>
          </cell>
          <cell r="D158" t="str">
            <v>200</v>
          </cell>
          <cell r="E158" t="str">
            <v>g</v>
          </cell>
          <cell r="F158">
            <v>1.99</v>
          </cell>
        </row>
        <row r="159">
          <cell r="A159">
            <v>200123</v>
          </cell>
          <cell r="B159" t="str">
            <v>Salads</v>
          </cell>
          <cell r="C159" t="str">
            <v>Russian Potato Salad</v>
          </cell>
          <cell r="D159" t="str">
            <v>200</v>
          </cell>
          <cell r="E159" t="str">
            <v>g</v>
          </cell>
          <cell r="F159">
            <v>1.99</v>
          </cell>
        </row>
        <row r="160">
          <cell r="A160">
            <v>200132</v>
          </cell>
          <cell r="B160" t="str">
            <v>Salads</v>
          </cell>
          <cell r="C160" t="str">
            <v>Pickled Vegetables</v>
          </cell>
          <cell r="D160" t="str">
            <v>200</v>
          </cell>
          <cell r="E160" t="str">
            <v>g</v>
          </cell>
          <cell r="F160">
            <v>2.4900000000000002</v>
          </cell>
        </row>
        <row r="161">
          <cell r="A161">
            <v>200135</v>
          </cell>
          <cell r="B161" t="str">
            <v>Salads</v>
          </cell>
          <cell r="C161" t="str">
            <v>Aubergine in Paprika</v>
          </cell>
          <cell r="D161" t="str">
            <v>200</v>
          </cell>
          <cell r="E161" t="str">
            <v>g</v>
          </cell>
          <cell r="F161">
            <v>2.59</v>
          </cell>
        </row>
        <row r="162">
          <cell r="A162">
            <v>200136</v>
          </cell>
          <cell r="B162" t="str">
            <v>Salads</v>
          </cell>
          <cell r="C162" t="str">
            <v>Humus</v>
          </cell>
          <cell r="D162" t="str">
            <v>200</v>
          </cell>
          <cell r="E162" t="str">
            <v>g</v>
          </cell>
          <cell r="F162">
            <v>1.79</v>
          </cell>
        </row>
        <row r="163">
          <cell r="A163">
            <v>200138</v>
          </cell>
          <cell r="B163" t="str">
            <v>Salads</v>
          </cell>
          <cell r="C163" t="str">
            <v>Salmon Salad</v>
          </cell>
          <cell r="D163" t="str">
            <v>200</v>
          </cell>
          <cell r="E163" t="str">
            <v>g</v>
          </cell>
          <cell r="F163">
            <v>2.4900000000000002</v>
          </cell>
        </row>
        <row r="164">
          <cell r="A164">
            <v>200152</v>
          </cell>
          <cell r="B164" t="str">
            <v>Salads</v>
          </cell>
          <cell r="C164" t="str">
            <v>Taboule Salad</v>
          </cell>
          <cell r="D164" t="str">
            <v>200</v>
          </cell>
          <cell r="E164" t="str">
            <v>g</v>
          </cell>
          <cell r="F164">
            <v>1.99</v>
          </cell>
        </row>
        <row r="165">
          <cell r="A165">
            <v>200154</v>
          </cell>
          <cell r="B165" t="str">
            <v>Salads</v>
          </cell>
          <cell r="C165" t="str">
            <v>Tehina Salad</v>
          </cell>
          <cell r="D165" t="str">
            <v>200</v>
          </cell>
          <cell r="E165" t="str">
            <v>g</v>
          </cell>
          <cell r="F165">
            <v>1.99</v>
          </cell>
        </row>
        <row r="166">
          <cell r="A166">
            <v>200155</v>
          </cell>
          <cell r="B166" t="str">
            <v>Salads</v>
          </cell>
          <cell r="C166" t="str">
            <v>Humus with Tehina</v>
          </cell>
          <cell r="D166" t="str">
            <v>230</v>
          </cell>
          <cell r="E166" t="str">
            <v>g</v>
          </cell>
          <cell r="F166">
            <v>1.99</v>
          </cell>
        </row>
        <row r="167">
          <cell r="A167">
            <v>200156</v>
          </cell>
          <cell r="B167" t="str">
            <v>Salads</v>
          </cell>
          <cell r="C167" t="str">
            <v>Humus with Matbucha</v>
          </cell>
          <cell r="D167" t="str">
            <v>230</v>
          </cell>
          <cell r="E167" t="str">
            <v>g</v>
          </cell>
          <cell r="F167">
            <v>1.99</v>
          </cell>
        </row>
        <row r="168">
          <cell r="A168">
            <v>200157</v>
          </cell>
          <cell r="B168" t="str">
            <v>Salads</v>
          </cell>
          <cell r="C168" t="str">
            <v>Humus Moroccan Style</v>
          </cell>
          <cell r="D168" t="str">
            <v>230</v>
          </cell>
          <cell r="E168" t="str">
            <v>g</v>
          </cell>
          <cell r="F168">
            <v>1.99</v>
          </cell>
        </row>
        <row r="169">
          <cell r="A169">
            <v>200158</v>
          </cell>
          <cell r="B169" t="str">
            <v>Salads</v>
          </cell>
          <cell r="C169" t="str">
            <v>Humus with Fried Onion</v>
          </cell>
          <cell r="D169" t="str">
            <v>230</v>
          </cell>
          <cell r="E169" t="str">
            <v>g</v>
          </cell>
          <cell r="F169">
            <v>1.99</v>
          </cell>
        </row>
        <row r="170">
          <cell r="A170">
            <v>200161</v>
          </cell>
          <cell r="B170" t="str">
            <v>Gals, Kugels, etc</v>
          </cell>
          <cell r="C170" t="str">
            <v>Courgette Kugel SMALL</v>
          </cell>
          <cell r="D170" t="str">
            <v>300</v>
          </cell>
          <cell r="E170" t="str">
            <v>g</v>
          </cell>
          <cell r="F170">
            <v>1.59</v>
          </cell>
        </row>
        <row r="171">
          <cell r="A171">
            <v>200162</v>
          </cell>
          <cell r="B171" t="str">
            <v>Gals, Kugels, etc</v>
          </cell>
          <cell r="C171" t="str">
            <v>Chopped Liver Frozen</v>
          </cell>
          <cell r="D171" t="str">
            <v>225</v>
          </cell>
          <cell r="E171" t="str">
            <v>g</v>
          </cell>
          <cell r="F171">
            <v>3.99</v>
          </cell>
        </row>
        <row r="172">
          <cell r="A172">
            <v>200162</v>
          </cell>
          <cell r="B172" t="str">
            <v>Salads</v>
          </cell>
          <cell r="C172" t="str">
            <v>Apple Crumble</v>
          </cell>
          <cell r="D172" t="str">
            <v>200</v>
          </cell>
          <cell r="E172" t="str">
            <v>g</v>
          </cell>
          <cell r="F172">
            <v>3.75</v>
          </cell>
        </row>
        <row r="173">
          <cell r="A173">
            <v>200164</v>
          </cell>
          <cell r="B173" t="str">
            <v>Salads</v>
          </cell>
          <cell r="C173" t="str">
            <v>Chopped Liver Fresh</v>
          </cell>
          <cell r="D173" t="str">
            <v>200</v>
          </cell>
          <cell r="E173" t="str">
            <v>g</v>
          </cell>
          <cell r="F173">
            <v>3.99</v>
          </cell>
        </row>
        <row r="174">
          <cell r="A174">
            <v>200166</v>
          </cell>
          <cell r="B174" t="str">
            <v>Sides</v>
          </cell>
          <cell r="C174" t="str">
            <v>Potato Latkes 4 Pack</v>
          </cell>
          <cell r="D174">
            <v>4</v>
          </cell>
          <cell r="E174" t="str">
            <v>units</v>
          </cell>
          <cell r="F174">
            <v>2.99</v>
          </cell>
        </row>
        <row r="175">
          <cell r="A175">
            <v>200167</v>
          </cell>
          <cell r="B175" t="str">
            <v>Mains</v>
          </cell>
          <cell r="C175" t="str">
            <v>Chicken Shwarma</v>
          </cell>
          <cell r="D175" t="str">
            <v>300</v>
          </cell>
          <cell r="E175" t="str">
            <v>g</v>
          </cell>
          <cell r="F175">
            <v>4.79</v>
          </cell>
        </row>
        <row r="176">
          <cell r="A176">
            <v>202421</v>
          </cell>
          <cell r="B176" t="str">
            <v>Mains</v>
          </cell>
          <cell r="C176" t="str">
            <v>Chicken Rogan Josh</v>
          </cell>
          <cell r="D176" t="str">
            <v>470</v>
          </cell>
          <cell r="E176" t="str">
            <v>g</v>
          </cell>
          <cell r="F176">
            <v>5.49</v>
          </cell>
        </row>
        <row r="177">
          <cell r="A177">
            <v>215441</v>
          </cell>
          <cell r="B177" t="str">
            <v>Salads</v>
          </cell>
          <cell r="C177" t="str">
            <v>Schmaltz Herring</v>
          </cell>
          <cell r="D177" t="str">
            <v>300</v>
          </cell>
          <cell r="E177" t="str">
            <v>g</v>
          </cell>
          <cell r="F177">
            <v>2.79</v>
          </cell>
        </row>
        <row r="178">
          <cell r="A178">
            <v>215442</v>
          </cell>
          <cell r="B178" t="str">
            <v>Salads</v>
          </cell>
          <cell r="C178" t="str">
            <v>Herring with Mayo</v>
          </cell>
          <cell r="D178" t="str">
            <v>300</v>
          </cell>
          <cell r="E178" t="str">
            <v>g</v>
          </cell>
          <cell r="F178">
            <v>2.99</v>
          </cell>
        </row>
        <row r="179">
          <cell r="A179">
            <v>215443</v>
          </cell>
          <cell r="B179" t="str">
            <v>Salads</v>
          </cell>
          <cell r="C179" t="str">
            <v>Pickled Herring</v>
          </cell>
          <cell r="D179" t="str">
            <v>300</v>
          </cell>
          <cell r="E179" t="str">
            <v>g</v>
          </cell>
          <cell r="F179">
            <v>2.99</v>
          </cell>
        </row>
        <row r="180">
          <cell r="A180">
            <v>400101</v>
          </cell>
          <cell r="B180" t="str">
            <v>Fish</v>
          </cell>
          <cell r="C180" t="str">
            <v>Hungarian Gefilte Fish</v>
          </cell>
          <cell r="D180">
            <v>4</v>
          </cell>
          <cell r="E180" t="str">
            <v>units</v>
          </cell>
          <cell r="F180">
            <v>3.99</v>
          </cell>
        </row>
        <row r="181">
          <cell r="A181">
            <v>412313</v>
          </cell>
          <cell r="B181" t="str">
            <v>Sides</v>
          </cell>
          <cell r="C181" t="str">
            <v>Mashed Potato</v>
          </cell>
          <cell r="D181" t="str">
            <v>350</v>
          </cell>
          <cell r="E181" t="str">
            <v>g</v>
          </cell>
          <cell r="F181">
            <v>2.99</v>
          </cell>
        </row>
        <row r="182">
          <cell r="A182">
            <v>412321</v>
          </cell>
          <cell r="B182" t="str">
            <v>Sides</v>
          </cell>
          <cell r="C182" t="str">
            <v>Pasta In Tomato Sauce Parev</v>
          </cell>
          <cell r="D182">
            <v>400</v>
          </cell>
          <cell r="E182" t="str">
            <v>g</v>
          </cell>
          <cell r="F182">
            <v>2.99</v>
          </cell>
        </row>
        <row r="183">
          <cell r="A183">
            <v>412341</v>
          </cell>
          <cell r="B183" t="str">
            <v>Sides</v>
          </cell>
          <cell r="C183" t="str">
            <v>Potatoes with Dill</v>
          </cell>
          <cell r="D183" t="str">
            <v>450</v>
          </cell>
          <cell r="E183" t="str">
            <v>g</v>
          </cell>
          <cell r="F183">
            <v>2.99</v>
          </cell>
        </row>
        <row r="184">
          <cell r="A184">
            <v>412420</v>
          </cell>
          <cell r="B184" t="str">
            <v>Mains</v>
          </cell>
          <cell r="C184" t="str">
            <v>potato blintzes</v>
          </cell>
          <cell r="D184">
            <v>3</v>
          </cell>
          <cell r="E184" t="str">
            <v>units</v>
          </cell>
          <cell r="F184">
            <v>3.99</v>
          </cell>
        </row>
        <row r="185">
          <cell r="A185">
            <v>412456</v>
          </cell>
          <cell r="B185" t="str">
            <v>Gals, Kugels, etc</v>
          </cell>
          <cell r="C185" t="str">
            <v>Vanilla Kugel Large</v>
          </cell>
          <cell r="D185" t="str">
            <v>700</v>
          </cell>
          <cell r="E185" t="str">
            <v>g</v>
          </cell>
          <cell r="F185">
            <v>3.49</v>
          </cell>
        </row>
        <row r="186">
          <cell r="A186">
            <v>412457</v>
          </cell>
          <cell r="B186" t="str">
            <v>Gals, Kugels, etc</v>
          </cell>
          <cell r="C186" t="str">
            <v>Courgette Kugel Large</v>
          </cell>
          <cell r="D186" t="str">
            <v>700</v>
          </cell>
          <cell r="E186" t="str">
            <v>g</v>
          </cell>
          <cell r="F186">
            <v>2.99</v>
          </cell>
        </row>
        <row r="187">
          <cell r="A187">
            <v>412458</v>
          </cell>
          <cell r="B187" t="str">
            <v>Gals, Kugels, etc</v>
          </cell>
          <cell r="C187" t="str">
            <v>Yerushalmi Kugel Large</v>
          </cell>
          <cell r="D187" t="str">
            <v>700</v>
          </cell>
          <cell r="E187" t="str">
            <v>g</v>
          </cell>
          <cell r="F187">
            <v>3.49</v>
          </cell>
        </row>
        <row r="188">
          <cell r="A188">
            <v>412459</v>
          </cell>
          <cell r="B188" t="str">
            <v>Salads</v>
          </cell>
          <cell r="C188" t="str">
            <v>Moroccan Olive Salad</v>
          </cell>
          <cell r="D188">
            <v>200</v>
          </cell>
          <cell r="E188" t="str">
            <v>g</v>
          </cell>
          <cell r="F188">
            <v>2.4900000000000002</v>
          </cell>
        </row>
        <row r="189">
          <cell r="A189">
            <v>412461</v>
          </cell>
          <cell r="B189" t="str">
            <v>Mains</v>
          </cell>
          <cell r="C189" t="str">
            <v>Steak in Wine Sauce</v>
          </cell>
          <cell r="D189">
            <v>400</v>
          </cell>
          <cell r="E189" t="str">
            <v>g</v>
          </cell>
          <cell r="F189">
            <v>5.99</v>
          </cell>
        </row>
        <row r="190">
          <cell r="A190">
            <v>412465</v>
          </cell>
          <cell r="B190" t="str">
            <v>Mains</v>
          </cell>
          <cell r="C190" t="str">
            <v>Braised Chicken Liver with Onions</v>
          </cell>
          <cell r="D190">
            <v>350</v>
          </cell>
          <cell r="E190" t="str">
            <v>g</v>
          </cell>
          <cell r="F190">
            <v>4.99</v>
          </cell>
        </row>
        <row r="191">
          <cell r="A191">
            <v>412482</v>
          </cell>
          <cell r="B191" t="str">
            <v>Salads</v>
          </cell>
          <cell r="C191" t="str">
            <v>Chrayne</v>
          </cell>
          <cell r="D191">
            <v>200</v>
          </cell>
          <cell r="E191" t="str">
            <v>g</v>
          </cell>
          <cell r="F191">
            <v>1.69</v>
          </cell>
        </row>
        <row r="192">
          <cell r="A192">
            <v>412483</v>
          </cell>
          <cell r="B192" t="str">
            <v>Salads</v>
          </cell>
          <cell r="C192" t="str">
            <v>Chrayonnaise</v>
          </cell>
          <cell r="D192">
            <v>200</v>
          </cell>
          <cell r="E192" t="str">
            <v>g</v>
          </cell>
          <cell r="F192">
            <v>1.69</v>
          </cell>
        </row>
        <row r="193">
          <cell r="A193"/>
          <cell r="B193"/>
          <cell r="C193"/>
          <cell r="D193"/>
          <cell r="E193"/>
          <cell r="F193"/>
        </row>
        <row r="194">
          <cell r="A194"/>
          <cell r="B194"/>
          <cell r="C194"/>
          <cell r="D194"/>
          <cell r="E194"/>
          <cell r="F194"/>
        </row>
        <row r="195">
          <cell r="A195"/>
          <cell r="B195"/>
          <cell r="C195"/>
          <cell r="D195"/>
          <cell r="E195"/>
          <cell r="F195"/>
        </row>
        <row r="196">
          <cell r="A196"/>
          <cell r="B196"/>
          <cell r="C196"/>
          <cell r="D196"/>
          <cell r="E196"/>
          <cell r="F196"/>
        </row>
        <row r="197">
          <cell r="A197"/>
          <cell r="B197"/>
          <cell r="C197"/>
          <cell r="D197"/>
          <cell r="E197"/>
          <cell r="F197"/>
        </row>
        <row r="198">
          <cell r="A198"/>
          <cell r="B198"/>
          <cell r="C198"/>
          <cell r="D198"/>
          <cell r="E198"/>
          <cell r="F198"/>
        </row>
        <row r="199">
          <cell r="A199"/>
          <cell r="B199"/>
          <cell r="C199"/>
          <cell r="D199"/>
          <cell r="E199"/>
          <cell r="F199"/>
        </row>
        <row r="200">
          <cell r="A200"/>
          <cell r="B200"/>
          <cell r="C200"/>
          <cell r="D200"/>
          <cell r="E200"/>
          <cell r="F200"/>
        </row>
      </sheetData>
      <sheetData sheetId="5"/>
      <sheetData sheetId="6"/>
      <sheetData sheetId="7"/>
      <sheetData sheetId="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ducts"/>
    </sheetNames>
    <sheetDataSet>
      <sheetData sheetId="0"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208B67E4-E6E6-B74A-AA0F-4BD86F33D839}" name="Tableau1" displayName="Tableau1" ref="A3:J32" totalsRowCount="1" headerRowDxfId="49" dataDxfId="48">
  <autoFilter ref="A3:J31" xr:uid="{49B113D8-5B1E-4D49-849B-9FB115B80403}"/>
  <tableColumns count="10">
    <tableColumn id="1" xr3:uid="{943497BD-5D69-144C-8AA6-5485DC486C61}" name="Date" totalsRowLabel="Total" dataDxfId="47" totalsRowDxfId="46" dataCellStyle="Normal 2"/>
    <tableColumn id="3" xr3:uid="{9679C18A-5CA3-A54D-9EA2-C61217850F44}" name="Code" dataDxfId="45" totalsRowDxfId="44"/>
    <tableColumn id="4" xr3:uid="{30A25299-732D-1848-BA28-C5526D3FAE21}" name="Description" dataDxfId="43" totalsRowDxfId="42"/>
    <tableColumn id="5" xr3:uid="{7027D836-C325-3A43-8CE1-C2FFB4D84F0B}" name="Commandé" totalsRowFunction="sum" dataDxfId="41" totalsRowDxfId="40"/>
    <tableColumn id="6" xr3:uid="{3EABE622-3E11-3D45-9F68-AAA697E3DF5A}" name="Livré" totalsRowFunction="sum" dataDxfId="39" totalsRowDxfId="38"/>
    <tableColumn id="7" xr3:uid="{3D7BAB96-28B4-6747-B813-69AC5737EF11}" name="Prix Public" dataDxfId="37" totalsRowDxfId="36"/>
    <tableColumn id="8" xr3:uid="{00D660F8-4C87-E441-ACD9-502E27D8989F}" name="Total Public" totalsRowFunction="sum" dataDxfId="35" totalsRowDxfId="34"/>
    <tableColumn id="9" xr3:uid="{93ACEAB9-9CB8-7341-9467-D5394D714D51}" name="Coût Total" totalsRowFunction="sum" dataDxfId="33" totalsRowDxfId="32"/>
    <tableColumn id="13" xr3:uid="{A3974830-2369-5743-94F0-4B5A4A4C470B}" name="Code_2" dataDxfId="31" totalsRowDxfId="30" dataCellStyle="Normal 2">
      <calculatedColumnFormula>Tableau1[[#This Row],[Code]]*1</calculatedColumnFormula>
    </tableColumn>
    <tableColumn id="10" xr3:uid="{B4B791A0-5CDB-FA48-90E2-688DBE3A0D94}" name="Prix Unitaire" dataDxfId="29" totalsRowDxfId="28">
      <calculatedColumnFormula>IF(ISBLANK(Tableau1[[#This Row],[Livré]]),"",Tableau1[[#This Row],[Coût Total]]/Tableau1[[#This Row],[Livré]])</calculatedColumnFormula>
    </tableColumn>
  </tableColumns>
  <tableStyleInfo name="TableStyleMedium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4.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36224F-6B80-6D4A-92E5-8F31E0967818}">
  <sheetPr codeName="Feuil12"/>
  <dimension ref="A1:O32"/>
  <sheetViews>
    <sheetView topLeftCell="A22" zoomScaleNormal="100" workbookViewId="0">
      <selection activeCell="C7" sqref="C7"/>
    </sheetView>
  </sheetViews>
  <sheetFormatPr baseColWidth="10" defaultColWidth="10.875" defaultRowHeight="12.75" x14ac:dyDescent="0.25"/>
  <cols>
    <col min="1" max="1" width="15.875" style="1" customWidth="1"/>
    <col min="2" max="2" width="10.625" style="2" customWidth="1"/>
    <col min="3" max="3" width="40.5" style="22" customWidth="1"/>
    <col min="4" max="4" width="10.875" style="3" customWidth="1"/>
    <col min="5" max="6" width="10.875" style="2" customWidth="1"/>
    <col min="7" max="7" width="13.375" style="2" customWidth="1"/>
    <col min="8" max="8" width="14" style="2" customWidth="1"/>
    <col min="9" max="9" width="8.625" style="2" customWidth="1"/>
    <col min="10" max="10" width="16.125" style="2" bestFit="1" customWidth="1"/>
    <col min="11" max="12" width="18.875" style="2" customWidth="1"/>
    <col min="13" max="16384" width="10.875" style="2"/>
  </cols>
  <sheetData>
    <row r="1" spans="1:15" x14ac:dyDescent="0.25">
      <c r="C1" s="3"/>
      <c r="D1" s="2"/>
    </row>
    <row r="2" spans="1:15" ht="21.95" customHeight="1" x14ac:dyDescent="0.25">
      <c r="C2" s="3"/>
      <c r="D2" s="2"/>
      <c r="M2" s="150" t="s">
        <v>0</v>
      </c>
      <c r="N2" s="150"/>
      <c r="O2" s="150"/>
    </row>
    <row r="3" spans="1:15" ht="39.950000000000003" customHeight="1" thickBot="1" x14ac:dyDescent="0.3">
      <c r="A3" s="4" t="s">
        <v>15</v>
      </c>
      <c r="B3" s="5" t="s">
        <v>22</v>
      </c>
      <c r="C3" s="5" t="s">
        <v>23</v>
      </c>
      <c r="D3" s="5" t="s">
        <v>17</v>
      </c>
      <c r="E3" s="5" t="s">
        <v>18</v>
      </c>
      <c r="F3" s="5" t="s">
        <v>19</v>
      </c>
      <c r="G3" s="5" t="s">
        <v>20</v>
      </c>
      <c r="H3" s="5" t="s">
        <v>21</v>
      </c>
      <c r="I3" s="5" t="s">
        <v>42</v>
      </c>
      <c r="J3" s="5" t="s">
        <v>16</v>
      </c>
      <c r="K3" s="5"/>
      <c r="M3" s="6">
        <v>1</v>
      </c>
      <c r="N3" s="6">
        <v>2</v>
      </c>
      <c r="O3" s="6">
        <v>3</v>
      </c>
    </row>
    <row r="4" spans="1:15" ht="27" customHeight="1" x14ac:dyDescent="0.25">
      <c r="A4" s="7">
        <v>43831</v>
      </c>
      <c r="B4" s="9">
        <v>133602</v>
      </c>
      <c r="C4" s="10" t="s">
        <v>24</v>
      </c>
      <c r="D4" s="8">
        <v>12</v>
      </c>
      <c r="E4" s="8"/>
      <c r="F4" s="25">
        <v>3.99</v>
      </c>
      <c r="G4" s="25"/>
      <c r="H4" s="25"/>
      <c r="I4" s="32">
        <f>Tableau1[[#This Row],[Code]]*1</f>
        <v>133602</v>
      </c>
      <c r="J4" s="26" t="str">
        <f>IF(ISBLANK(Tableau1[[#This Row],[Livré]]),"",Tableau1[[#This Row],[Coût Total]]/Tableau1[[#This Row],[Livré]])</f>
        <v/>
      </c>
      <c r="K4" s="11"/>
      <c r="M4" s="12">
        <f>Tableau1[[#This Row],[Code]]*1</f>
        <v>133602</v>
      </c>
      <c r="N4" s="13">
        <f>Tableau1[[#This Row],[Livré]]</f>
        <v>0</v>
      </c>
      <c r="O4" s="28">
        <f>Tableau1[[#This Row],[Coût Total]]</f>
        <v>0</v>
      </c>
    </row>
    <row r="5" spans="1:15" ht="27" customHeight="1" x14ac:dyDescent="0.25">
      <c r="A5" s="7">
        <v>43831</v>
      </c>
      <c r="B5" s="9">
        <v>1674</v>
      </c>
      <c r="C5" s="10" t="s">
        <v>25</v>
      </c>
      <c r="D5" s="8">
        <v>10</v>
      </c>
      <c r="E5" s="8">
        <v>10</v>
      </c>
      <c r="F5" s="25">
        <v>2.65</v>
      </c>
      <c r="G5" s="25">
        <v>26.5</v>
      </c>
      <c r="H5" s="25">
        <v>18.275862068965516</v>
      </c>
      <c r="I5" s="32">
        <f>Tableau1[[#This Row],[Code]]*1</f>
        <v>1674</v>
      </c>
      <c r="J5" s="26">
        <f>IF(ISBLANK(Tableau1[[#This Row],[Livré]]),"",Tableau1[[#This Row],[Coût Total]]/Tableau1[[#This Row],[Livré]])</f>
        <v>1.8275862068965516</v>
      </c>
      <c r="K5" s="11"/>
      <c r="M5" s="14">
        <f>Tableau1[[#This Row],[Code]]*1</f>
        <v>1674</v>
      </c>
      <c r="N5" s="15">
        <f>Tableau1[[#This Row],[Livré]]</f>
        <v>10</v>
      </c>
      <c r="O5" s="29">
        <f>Tableau1[[#This Row],[Coût Total]]</f>
        <v>18.275862068965516</v>
      </c>
    </row>
    <row r="6" spans="1:15" ht="27" customHeight="1" x14ac:dyDescent="0.25">
      <c r="A6" s="7">
        <v>43831</v>
      </c>
      <c r="B6" s="9">
        <v>1701</v>
      </c>
      <c r="C6" s="10" t="s">
        <v>30</v>
      </c>
      <c r="D6" s="8">
        <v>5</v>
      </c>
      <c r="E6" s="8"/>
      <c r="F6" s="25">
        <v>6.49</v>
      </c>
      <c r="G6" s="25"/>
      <c r="H6" s="25"/>
      <c r="I6" s="32">
        <f>Tableau1[[#This Row],[Code]]*1</f>
        <v>1701</v>
      </c>
      <c r="J6" s="26" t="str">
        <f>IF(ISBLANK(Tableau1[[#This Row],[Livré]]),"",Tableau1[[#This Row],[Coût Total]]/Tableau1[[#This Row],[Livré]])</f>
        <v/>
      </c>
      <c r="K6" s="11"/>
      <c r="L6" s="16"/>
      <c r="M6" s="14">
        <f>Tableau1[[#This Row],[Code]]*1</f>
        <v>1701</v>
      </c>
      <c r="N6" s="15">
        <f>Tableau1[[#This Row],[Livré]]</f>
        <v>0</v>
      </c>
      <c r="O6" s="29">
        <f>Tableau1[[#This Row],[Coût Total]]</f>
        <v>0</v>
      </c>
    </row>
    <row r="7" spans="1:15" ht="27" customHeight="1" x14ac:dyDescent="0.25">
      <c r="A7" s="7">
        <v>43831</v>
      </c>
      <c r="B7" s="9">
        <v>1703</v>
      </c>
      <c r="C7" s="10" t="s">
        <v>26</v>
      </c>
      <c r="D7" s="8">
        <v>5</v>
      </c>
      <c r="E7" s="8">
        <v>5</v>
      </c>
      <c r="F7" s="25">
        <v>6.99</v>
      </c>
      <c r="G7" s="25">
        <v>34.950000000000003</v>
      </c>
      <c r="H7" s="25">
        <v>24.103448275862068</v>
      </c>
      <c r="I7" s="32">
        <f>Tableau1[[#This Row],[Code]]*1</f>
        <v>1703</v>
      </c>
      <c r="J7" s="26">
        <f>IF(ISBLANK(Tableau1[[#This Row],[Livré]]),"",Tableau1[[#This Row],[Coût Total]]/Tableau1[[#This Row],[Livré]])</f>
        <v>4.8206896551724139</v>
      </c>
      <c r="K7" s="11"/>
      <c r="M7" s="14">
        <f>Tableau1[[#This Row],[Code]]*1</f>
        <v>1703</v>
      </c>
      <c r="N7" s="15">
        <f>Tableau1[[#This Row],[Livré]]</f>
        <v>5</v>
      </c>
      <c r="O7" s="29">
        <f>Tableau1[[#This Row],[Coût Total]]</f>
        <v>24.103448275862068</v>
      </c>
    </row>
    <row r="8" spans="1:15" ht="27" customHeight="1" x14ac:dyDescent="0.25">
      <c r="A8" s="7">
        <v>43831</v>
      </c>
      <c r="B8" s="9">
        <v>1705</v>
      </c>
      <c r="C8" s="10" t="s">
        <v>31</v>
      </c>
      <c r="D8" s="8">
        <v>5</v>
      </c>
      <c r="E8" s="8">
        <v>5</v>
      </c>
      <c r="F8" s="25">
        <v>5.99</v>
      </c>
      <c r="G8" s="25">
        <v>29.95</v>
      </c>
      <c r="H8" s="25">
        <v>20.655172413793103</v>
      </c>
      <c r="I8" s="32">
        <f>Tableau1[[#This Row],[Code]]*1</f>
        <v>1705</v>
      </c>
      <c r="J8" s="26">
        <f>IF(ISBLANK(Tableau1[[#This Row],[Livré]]),"",Tableau1[[#This Row],[Coût Total]]/Tableau1[[#This Row],[Livré]])</f>
        <v>4.1310344827586203</v>
      </c>
      <c r="K8" s="11"/>
      <c r="L8" s="17"/>
      <c r="M8" s="14">
        <f>Tableau1[[#This Row],[Code]]*1</f>
        <v>1705</v>
      </c>
      <c r="N8" s="15">
        <f>Tableau1[[#This Row],[Livré]]</f>
        <v>5</v>
      </c>
      <c r="O8" s="29">
        <f>Tableau1[[#This Row],[Coût Total]]</f>
        <v>20.655172413793103</v>
      </c>
    </row>
    <row r="9" spans="1:15" ht="27" customHeight="1" x14ac:dyDescent="0.25">
      <c r="A9" s="7">
        <v>43831</v>
      </c>
      <c r="B9" s="9">
        <v>1706</v>
      </c>
      <c r="C9" s="10" t="s">
        <v>32</v>
      </c>
      <c r="D9" s="8">
        <v>10</v>
      </c>
      <c r="E9" s="8">
        <v>10</v>
      </c>
      <c r="F9" s="25">
        <v>4.3899999999999997</v>
      </c>
      <c r="G9" s="25">
        <v>43.9</v>
      </c>
      <c r="H9" s="25">
        <v>30.275862068965516</v>
      </c>
      <c r="I9" s="32">
        <f>Tableau1[[#This Row],[Code]]*1</f>
        <v>1706</v>
      </c>
      <c r="J9" s="26">
        <f>IF(ISBLANK(Tableau1[[#This Row],[Livré]]),"",Tableau1[[#This Row],[Coût Total]]/Tableau1[[#This Row],[Livré]])</f>
        <v>3.0275862068965518</v>
      </c>
      <c r="K9" s="11"/>
      <c r="M9" s="14">
        <f>Tableau1[[#This Row],[Code]]*1</f>
        <v>1706</v>
      </c>
      <c r="N9" s="15">
        <f>Tableau1[[#This Row],[Livré]]</f>
        <v>10</v>
      </c>
      <c r="O9" s="29">
        <f>Tableau1[[#This Row],[Coût Total]]</f>
        <v>30.275862068965516</v>
      </c>
    </row>
    <row r="10" spans="1:15" ht="27" customHeight="1" x14ac:dyDescent="0.25">
      <c r="A10" s="7">
        <v>43831</v>
      </c>
      <c r="B10" s="9">
        <v>1707</v>
      </c>
      <c r="C10" s="10" t="s">
        <v>27</v>
      </c>
      <c r="D10" s="8">
        <v>6</v>
      </c>
      <c r="E10" s="8">
        <v>6</v>
      </c>
      <c r="F10" s="25">
        <v>5.49</v>
      </c>
      <c r="G10" s="25">
        <v>32.94</v>
      </c>
      <c r="H10" s="25">
        <v>22.717241379310344</v>
      </c>
      <c r="I10" s="32">
        <f>Tableau1[[#This Row],[Code]]*1</f>
        <v>1707</v>
      </c>
      <c r="J10" s="26">
        <f>IF(ISBLANK(Tableau1[[#This Row],[Livré]]),"",Tableau1[[#This Row],[Coût Total]]/Tableau1[[#This Row],[Livré]])</f>
        <v>3.7862068965517239</v>
      </c>
      <c r="K10" s="11"/>
      <c r="M10" s="14">
        <f>Tableau1[[#This Row],[Code]]*1</f>
        <v>1707</v>
      </c>
      <c r="N10" s="15">
        <f>Tableau1[[#This Row],[Livré]]</f>
        <v>6</v>
      </c>
      <c r="O10" s="29">
        <f>Tableau1[[#This Row],[Coût Total]]</f>
        <v>22.717241379310344</v>
      </c>
    </row>
    <row r="11" spans="1:15" ht="27" customHeight="1" x14ac:dyDescent="0.25">
      <c r="A11" s="7">
        <v>43831</v>
      </c>
      <c r="B11" s="9">
        <v>1708</v>
      </c>
      <c r="C11" s="10" t="s">
        <v>28</v>
      </c>
      <c r="D11" s="8">
        <v>15</v>
      </c>
      <c r="E11" s="8">
        <v>15</v>
      </c>
      <c r="F11" s="25">
        <v>5.49</v>
      </c>
      <c r="G11" s="25">
        <v>82.35</v>
      </c>
      <c r="H11" s="25">
        <v>56.793103448275865</v>
      </c>
      <c r="I11" s="32">
        <f>Tableau1[[#This Row],[Code]]*1</f>
        <v>1708</v>
      </c>
      <c r="J11" s="26">
        <f>IF(ISBLANK(Tableau1[[#This Row],[Livré]]),"",Tableau1[[#This Row],[Coût Total]]/Tableau1[[#This Row],[Livré]])</f>
        <v>3.7862068965517244</v>
      </c>
      <c r="K11" s="11"/>
      <c r="M11" s="14">
        <f>Tableau1[[#This Row],[Code]]*1</f>
        <v>1708</v>
      </c>
      <c r="N11" s="15">
        <f>Tableau1[[#This Row],[Livré]]</f>
        <v>15</v>
      </c>
      <c r="O11" s="29">
        <f>Tableau1[[#This Row],[Coût Total]]</f>
        <v>56.793103448275865</v>
      </c>
    </row>
    <row r="12" spans="1:15" ht="27" customHeight="1" x14ac:dyDescent="0.25">
      <c r="A12" s="7">
        <v>43831</v>
      </c>
      <c r="B12" s="9">
        <v>1714</v>
      </c>
      <c r="C12" s="10" t="s">
        <v>29</v>
      </c>
      <c r="D12" s="8">
        <v>10</v>
      </c>
      <c r="E12" s="8">
        <v>10</v>
      </c>
      <c r="F12" s="25">
        <v>2.99</v>
      </c>
      <c r="G12" s="25">
        <v>29.9</v>
      </c>
      <c r="H12" s="25">
        <v>20.620689655172413</v>
      </c>
      <c r="I12" s="32">
        <f>Tableau1[[#This Row],[Code]]*1</f>
        <v>1714</v>
      </c>
      <c r="J12" s="26">
        <f>IF(ISBLANK(Tableau1[[#This Row],[Livré]]),"",Tableau1[[#This Row],[Coût Total]]/Tableau1[[#This Row],[Livré]])</f>
        <v>2.0620689655172413</v>
      </c>
      <c r="K12" s="11"/>
      <c r="M12" s="14">
        <f>Tableau1[[#This Row],[Code]]*1</f>
        <v>1714</v>
      </c>
      <c r="N12" s="15">
        <f>Tableau1[[#This Row],[Livré]]</f>
        <v>10</v>
      </c>
      <c r="O12" s="29">
        <f>Tableau1[[#This Row],[Coût Total]]</f>
        <v>20.620689655172413</v>
      </c>
    </row>
    <row r="13" spans="1:15" ht="27" customHeight="1" x14ac:dyDescent="0.25">
      <c r="A13" s="7">
        <v>43831</v>
      </c>
      <c r="B13" s="9">
        <v>1715</v>
      </c>
      <c r="C13" s="10" t="s">
        <v>33</v>
      </c>
      <c r="D13" s="8">
        <v>5</v>
      </c>
      <c r="E13" s="8">
        <v>5</v>
      </c>
      <c r="F13" s="25">
        <v>3.89</v>
      </c>
      <c r="G13" s="25">
        <v>19.45</v>
      </c>
      <c r="H13" s="25">
        <v>13.413793103448276</v>
      </c>
      <c r="I13" s="32">
        <f>Tableau1[[#This Row],[Code]]*1</f>
        <v>1715</v>
      </c>
      <c r="J13" s="26">
        <f>IF(ISBLANK(Tableau1[[#This Row],[Livré]]),"",Tableau1[[#This Row],[Coût Total]]/Tableau1[[#This Row],[Livré]])</f>
        <v>2.682758620689655</v>
      </c>
      <c r="K13" s="11"/>
      <c r="M13" s="14">
        <f>Tableau1[[#This Row],[Code]]*1</f>
        <v>1715</v>
      </c>
      <c r="N13" s="15">
        <f>Tableau1[[#This Row],[Livré]]</f>
        <v>5</v>
      </c>
      <c r="O13" s="29">
        <f>Tableau1[[#This Row],[Coût Total]]</f>
        <v>13.413793103448276</v>
      </c>
    </row>
    <row r="14" spans="1:15" ht="27" customHeight="1" x14ac:dyDescent="0.25">
      <c r="A14" s="7">
        <v>43831</v>
      </c>
      <c r="B14" s="9">
        <v>1716</v>
      </c>
      <c r="C14" s="10" t="s">
        <v>34</v>
      </c>
      <c r="D14" s="8">
        <v>10</v>
      </c>
      <c r="E14" s="8">
        <v>10</v>
      </c>
      <c r="F14" s="25">
        <v>2.5</v>
      </c>
      <c r="G14" s="25">
        <v>25</v>
      </c>
      <c r="H14" s="25">
        <v>17.241379310344826</v>
      </c>
      <c r="I14" s="32">
        <f>Tableau1[[#This Row],[Code]]*1</f>
        <v>1716</v>
      </c>
      <c r="J14" s="26">
        <f>IF(ISBLANK(Tableau1[[#This Row],[Livré]]),"",Tableau1[[#This Row],[Coût Total]]/Tableau1[[#This Row],[Livré]])</f>
        <v>1.7241379310344827</v>
      </c>
      <c r="K14" s="11"/>
      <c r="M14" s="14">
        <f>Tableau1[[#This Row],[Code]]*1</f>
        <v>1716</v>
      </c>
      <c r="N14" s="15">
        <f>Tableau1[[#This Row],[Livré]]</f>
        <v>10</v>
      </c>
      <c r="O14" s="29">
        <f>Tableau1[[#This Row],[Coût Total]]</f>
        <v>17.241379310344826</v>
      </c>
    </row>
    <row r="15" spans="1:15" ht="27" customHeight="1" x14ac:dyDescent="0.25">
      <c r="A15" s="7">
        <v>43831</v>
      </c>
      <c r="B15" s="9" t="s">
        <v>1</v>
      </c>
      <c r="C15" s="10" t="s">
        <v>35</v>
      </c>
      <c r="D15" s="8">
        <v>8</v>
      </c>
      <c r="E15" s="8">
        <v>8</v>
      </c>
      <c r="F15" s="25">
        <v>3.29</v>
      </c>
      <c r="G15" s="25">
        <v>26.32</v>
      </c>
      <c r="H15" s="25">
        <v>18.151724137931033</v>
      </c>
      <c r="I15" s="32">
        <f>Tableau1[[#This Row],[Code]]*1</f>
        <v>1722</v>
      </c>
      <c r="J15" s="26">
        <f>IF(ISBLANK(Tableau1[[#This Row],[Livré]]),"",Tableau1[[#This Row],[Coût Total]]/Tableau1[[#This Row],[Livré]])</f>
        <v>2.2689655172413792</v>
      </c>
      <c r="K15" s="11"/>
      <c r="M15" s="14">
        <f>Tableau1[[#This Row],[Code]]*1</f>
        <v>1722</v>
      </c>
      <c r="N15" s="15">
        <f>Tableau1[[#This Row],[Livré]]</f>
        <v>8</v>
      </c>
      <c r="O15" s="29">
        <f>Tableau1[[#This Row],[Coût Total]]</f>
        <v>18.151724137931033</v>
      </c>
    </row>
    <row r="16" spans="1:15" ht="27" customHeight="1" x14ac:dyDescent="0.25">
      <c r="A16" s="7">
        <v>43831</v>
      </c>
      <c r="B16" s="9" t="s">
        <v>2</v>
      </c>
      <c r="C16" s="10" t="s">
        <v>36</v>
      </c>
      <c r="D16" s="8">
        <v>10</v>
      </c>
      <c r="E16" s="8">
        <v>10</v>
      </c>
      <c r="F16" s="25">
        <v>2.99</v>
      </c>
      <c r="G16" s="25">
        <v>29.9</v>
      </c>
      <c r="H16" s="25">
        <v>20.620689655172413</v>
      </c>
      <c r="I16" s="32">
        <f>Tableau1[[#This Row],[Code]]*1</f>
        <v>1723</v>
      </c>
      <c r="J16" s="26">
        <f>IF(ISBLANK(Tableau1[[#This Row],[Livré]]),"",Tableau1[[#This Row],[Coût Total]]/Tableau1[[#This Row],[Livré]])</f>
        <v>2.0620689655172413</v>
      </c>
      <c r="K16" s="11"/>
      <c r="M16" s="14">
        <f>Tableau1[[#This Row],[Code]]*1</f>
        <v>1723</v>
      </c>
      <c r="N16" s="15">
        <f>Tableau1[[#This Row],[Livré]]</f>
        <v>10</v>
      </c>
      <c r="O16" s="29">
        <f>Tableau1[[#This Row],[Coût Total]]</f>
        <v>20.620689655172413</v>
      </c>
    </row>
    <row r="17" spans="1:15" ht="27" customHeight="1" x14ac:dyDescent="0.25">
      <c r="A17" s="7">
        <v>43831</v>
      </c>
      <c r="B17" s="9" t="s">
        <v>3</v>
      </c>
      <c r="C17" s="10" t="s">
        <v>37</v>
      </c>
      <c r="D17" s="8">
        <v>10</v>
      </c>
      <c r="E17" s="8">
        <v>10</v>
      </c>
      <c r="F17" s="25">
        <v>2.99</v>
      </c>
      <c r="G17" s="25">
        <v>29.9</v>
      </c>
      <c r="H17" s="25">
        <v>20.620689655172413</v>
      </c>
      <c r="I17" s="32">
        <f>Tableau1[[#This Row],[Code]]*1</f>
        <v>1725</v>
      </c>
      <c r="J17" s="26">
        <f>IF(ISBLANK(Tableau1[[#This Row],[Livré]]),"",Tableau1[[#This Row],[Coût Total]]/Tableau1[[#This Row],[Livré]])</f>
        <v>2.0620689655172413</v>
      </c>
      <c r="K17" s="11"/>
      <c r="M17" s="14">
        <f>Tableau1[[#This Row],[Code]]*1</f>
        <v>1725</v>
      </c>
      <c r="N17" s="15">
        <f>Tableau1[[#This Row],[Livré]]</f>
        <v>10</v>
      </c>
      <c r="O17" s="29">
        <f>Tableau1[[#This Row],[Coût Total]]</f>
        <v>20.620689655172413</v>
      </c>
    </row>
    <row r="18" spans="1:15" ht="27" customHeight="1" x14ac:dyDescent="0.25">
      <c r="A18" s="7">
        <v>43831</v>
      </c>
      <c r="B18" s="9" t="s">
        <v>4</v>
      </c>
      <c r="C18" s="10" t="s">
        <v>38</v>
      </c>
      <c r="D18" s="8"/>
      <c r="E18" s="8">
        <v>8</v>
      </c>
      <c r="F18" s="25">
        <v>5.49</v>
      </c>
      <c r="G18" s="25">
        <v>43.92</v>
      </c>
      <c r="H18" s="25">
        <v>30.289655172413791</v>
      </c>
      <c r="I18" s="32">
        <f>Tableau1[[#This Row],[Code]]*1</f>
        <v>1732</v>
      </c>
      <c r="J18" s="26">
        <f>IF(ISBLANK(Tableau1[[#This Row],[Livré]]),"",Tableau1[[#This Row],[Coût Total]]/Tableau1[[#This Row],[Livré]])</f>
        <v>3.7862068965517239</v>
      </c>
      <c r="K18" s="11"/>
      <c r="M18" s="14">
        <f>Tableau1[[#This Row],[Code]]*1</f>
        <v>1732</v>
      </c>
      <c r="N18" s="15">
        <f>Tableau1[[#This Row],[Livré]]</f>
        <v>8</v>
      </c>
      <c r="O18" s="29">
        <f>Tableau1[[#This Row],[Coût Total]]</f>
        <v>30.289655172413791</v>
      </c>
    </row>
    <row r="19" spans="1:15" ht="27" customHeight="1" x14ac:dyDescent="0.25">
      <c r="A19" s="7">
        <v>43831</v>
      </c>
      <c r="B19" s="9" t="s">
        <v>5</v>
      </c>
      <c r="C19" s="10" t="s">
        <v>39</v>
      </c>
      <c r="D19" s="8">
        <v>8</v>
      </c>
      <c r="E19" s="8">
        <v>8</v>
      </c>
      <c r="F19" s="25">
        <v>6.95</v>
      </c>
      <c r="G19" s="25">
        <v>55.6</v>
      </c>
      <c r="H19" s="25">
        <v>38.344827586206897</v>
      </c>
      <c r="I19" s="32">
        <f>Tableau1[[#This Row],[Code]]*1</f>
        <v>1733</v>
      </c>
      <c r="J19" s="26">
        <f>IF(ISBLANK(Tableau1[[#This Row],[Livré]]),"",Tableau1[[#This Row],[Coût Total]]/Tableau1[[#This Row],[Livré]])</f>
        <v>4.7931034482758621</v>
      </c>
      <c r="K19" s="11"/>
      <c r="M19" s="14">
        <f>Tableau1[[#This Row],[Code]]*1</f>
        <v>1733</v>
      </c>
      <c r="N19" s="15">
        <f>Tableau1[[#This Row],[Livré]]</f>
        <v>8</v>
      </c>
      <c r="O19" s="29">
        <f>Tableau1[[#This Row],[Coût Total]]</f>
        <v>38.344827586206897</v>
      </c>
    </row>
    <row r="20" spans="1:15" ht="27" customHeight="1" x14ac:dyDescent="0.25">
      <c r="A20" s="7">
        <v>43831</v>
      </c>
      <c r="B20" s="9" t="s">
        <v>6</v>
      </c>
      <c r="C20" s="10" t="s">
        <v>40</v>
      </c>
      <c r="D20" s="8">
        <v>12</v>
      </c>
      <c r="E20" s="8">
        <v>12</v>
      </c>
      <c r="F20" s="25">
        <v>2.5499999999999998</v>
      </c>
      <c r="G20" s="25">
        <v>30.6</v>
      </c>
      <c r="H20" s="25">
        <v>21.103448275862068</v>
      </c>
      <c r="I20" s="32">
        <f>Tableau1[[#This Row],[Code]]*1</f>
        <v>1734</v>
      </c>
      <c r="J20" s="26">
        <f>IF(ISBLANK(Tableau1[[#This Row],[Livré]]),"",Tableau1[[#This Row],[Coût Total]]/Tableau1[[#This Row],[Livré]])</f>
        <v>1.7586206896551724</v>
      </c>
      <c r="K20" s="11"/>
      <c r="M20" s="14">
        <f>Tableau1[[#This Row],[Code]]*1</f>
        <v>1734</v>
      </c>
      <c r="N20" s="15">
        <f>Tableau1[[#This Row],[Livré]]</f>
        <v>12</v>
      </c>
      <c r="O20" s="29">
        <f>Tableau1[[#This Row],[Coût Total]]</f>
        <v>21.103448275862068</v>
      </c>
    </row>
    <row r="21" spans="1:15" ht="27" customHeight="1" x14ac:dyDescent="0.25">
      <c r="A21" s="7">
        <v>43831</v>
      </c>
      <c r="B21" s="9" t="s">
        <v>7</v>
      </c>
      <c r="C21" s="10" t="s">
        <v>41</v>
      </c>
      <c r="D21" s="8">
        <v>8</v>
      </c>
      <c r="E21" s="8">
        <v>8</v>
      </c>
      <c r="F21" s="25">
        <v>3.29</v>
      </c>
      <c r="G21" s="25">
        <v>26.32</v>
      </c>
      <c r="H21" s="25">
        <v>18.151724137931033</v>
      </c>
      <c r="I21" s="32">
        <f>Tableau1[[#This Row],[Code]]*1</f>
        <v>1735</v>
      </c>
      <c r="J21" s="26">
        <f>IF(ISBLANK(Tableau1[[#This Row],[Livré]]),"",Tableau1[[#This Row],[Coût Total]]/Tableau1[[#This Row],[Livré]])</f>
        <v>2.2689655172413792</v>
      </c>
      <c r="K21" s="11"/>
      <c r="M21" s="14">
        <f>Tableau1[[#This Row],[Code]]*1</f>
        <v>1735</v>
      </c>
      <c r="N21" s="15">
        <f>Tableau1[[#This Row],[Livré]]</f>
        <v>8</v>
      </c>
      <c r="O21" s="29">
        <f>Tableau1[[#This Row],[Coût Total]]</f>
        <v>18.151724137931033</v>
      </c>
    </row>
    <row r="22" spans="1:15" ht="27" customHeight="1" x14ac:dyDescent="0.25">
      <c r="A22" s="7">
        <v>43831</v>
      </c>
      <c r="B22" s="9" t="s">
        <v>8</v>
      </c>
      <c r="C22" s="10" t="s">
        <v>43</v>
      </c>
      <c r="D22" s="8">
        <v>15</v>
      </c>
      <c r="E22" s="8">
        <v>15</v>
      </c>
      <c r="F22" s="25">
        <v>4.99</v>
      </c>
      <c r="G22" s="25">
        <v>74.849999999999994</v>
      </c>
      <c r="H22" s="25">
        <v>51.62068965517242</v>
      </c>
      <c r="I22" s="32">
        <f>Tableau1[[#This Row],[Code]]*1</f>
        <v>5935</v>
      </c>
      <c r="J22" s="26">
        <f>IF(ISBLANK(Tableau1[[#This Row],[Livré]]),"",Tableau1[[#This Row],[Coût Total]]/Tableau1[[#This Row],[Livré]])</f>
        <v>3.441379310344828</v>
      </c>
      <c r="K22" s="11"/>
      <c r="M22" s="14">
        <f>Tableau1[[#This Row],[Code]]*1</f>
        <v>5935</v>
      </c>
      <c r="N22" s="15">
        <f>Tableau1[[#This Row],[Livré]]</f>
        <v>15</v>
      </c>
      <c r="O22" s="29">
        <f>Tableau1[[#This Row],[Coût Total]]</f>
        <v>51.62068965517242</v>
      </c>
    </row>
    <row r="23" spans="1:15" ht="27" customHeight="1" x14ac:dyDescent="0.25">
      <c r="A23" s="7">
        <v>43831</v>
      </c>
      <c r="B23" s="9" t="s">
        <v>9</v>
      </c>
      <c r="C23" s="10" t="s">
        <v>44</v>
      </c>
      <c r="D23" s="8">
        <v>5</v>
      </c>
      <c r="E23" s="8">
        <v>5</v>
      </c>
      <c r="F23" s="25">
        <v>4.99</v>
      </c>
      <c r="G23" s="25">
        <v>24.95</v>
      </c>
      <c r="H23" s="25">
        <v>17.206896551724139</v>
      </c>
      <c r="I23" s="32">
        <f>Tableau1[[#This Row],[Code]]*1</f>
        <v>6291</v>
      </c>
      <c r="J23" s="26">
        <f>IF(ISBLANK(Tableau1[[#This Row],[Livré]]),"",Tableau1[[#This Row],[Coût Total]]/Tableau1[[#This Row],[Livré]])</f>
        <v>3.4413793103448276</v>
      </c>
      <c r="K23" s="11"/>
      <c r="M23" s="14">
        <f>Tableau1[[#This Row],[Code]]*1</f>
        <v>6291</v>
      </c>
      <c r="N23" s="15">
        <f>Tableau1[[#This Row],[Livré]]</f>
        <v>5</v>
      </c>
      <c r="O23" s="29">
        <f>Tableau1[[#This Row],[Coût Total]]</f>
        <v>17.206896551724139</v>
      </c>
    </row>
    <row r="24" spans="1:15" ht="27" customHeight="1" x14ac:dyDescent="0.25">
      <c r="A24" s="7">
        <v>43831</v>
      </c>
      <c r="B24" s="9" t="s">
        <v>10</v>
      </c>
      <c r="C24" s="10" t="s">
        <v>45</v>
      </c>
      <c r="D24" s="8">
        <v>10</v>
      </c>
      <c r="E24" s="8">
        <v>9</v>
      </c>
      <c r="F24" s="25">
        <v>1.99</v>
      </c>
      <c r="G24" s="25">
        <v>17.91</v>
      </c>
      <c r="H24" s="25">
        <v>12.351724137931033</v>
      </c>
      <c r="I24" s="32">
        <f>Tableau1[[#This Row],[Code]]*1</f>
        <v>6327</v>
      </c>
      <c r="J24" s="26">
        <f>IF(ISBLANK(Tableau1[[#This Row],[Livré]]),"",Tableau1[[#This Row],[Coût Total]]/Tableau1[[#This Row],[Livré]])</f>
        <v>1.3724137931034481</v>
      </c>
      <c r="K24" s="11"/>
      <c r="M24" s="14">
        <f>Tableau1[[#This Row],[Code]]*1</f>
        <v>6327</v>
      </c>
      <c r="N24" s="15">
        <f>Tableau1[[#This Row],[Livré]]</f>
        <v>9</v>
      </c>
      <c r="O24" s="29">
        <f>Tableau1[[#This Row],[Coût Total]]</f>
        <v>12.351724137931033</v>
      </c>
    </row>
    <row r="25" spans="1:15" ht="27" customHeight="1" x14ac:dyDescent="0.25">
      <c r="A25" s="7">
        <v>43831</v>
      </c>
      <c r="B25" s="9" t="s">
        <v>11</v>
      </c>
      <c r="C25" s="10" t="s">
        <v>46</v>
      </c>
      <c r="D25" s="8">
        <v>10</v>
      </c>
      <c r="E25" s="8">
        <v>10</v>
      </c>
      <c r="F25" s="25">
        <v>2.65</v>
      </c>
      <c r="G25" s="25">
        <v>26.5</v>
      </c>
      <c r="H25" s="25">
        <v>18.275862068965516</v>
      </c>
      <c r="I25" s="32">
        <f>Tableau1[[#This Row],[Code]]*1</f>
        <v>8564</v>
      </c>
      <c r="J25" s="26">
        <f>IF(ISBLANK(Tableau1[[#This Row],[Livré]]),"",Tableau1[[#This Row],[Coût Total]]/Tableau1[[#This Row],[Livré]])</f>
        <v>1.8275862068965516</v>
      </c>
      <c r="K25" s="11"/>
      <c r="M25" s="14">
        <f>Tableau1[[#This Row],[Code]]*1</f>
        <v>8564</v>
      </c>
      <c r="N25" s="15">
        <f>Tableau1[[#This Row],[Livré]]</f>
        <v>10</v>
      </c>
      <c r="O25" s="29">
        <f>Tableau1[[#This Row],[Coût Total]]</f>
        <v>18.275862068965516</v>
      </c>
    </row>
    <row r="26" spans="1:15" ht="27" customHeight="1" x14ac:dyDescent="0.25">
      <c r="A26" s="7">
        <v>43831</v>
      </c>
      <c r="B26" s="9" t="s">
        <v>12</v>
      </c>
      <c r="C26" s="10" t="s">
        <v>47</v>
      </c>
      <c r="D26" s="8">
        <v>10</v>
      </c>
      <c r="E26" s="8">
        <v>10</v>
      </c>
      <c r="F26" s="25">
        <v>4.99</v>
      </c>
      <c r="G26" s="25">
        <v>49.9</v>
      </c>
      <c r="H26" s="25">
        <v>34.413793103448278</v>
      </c>
      <c r="I26" s="32">
        <f>Tableau1[[#This Row],[Code]]*1</f>
        <v>8859</v>
      </c>
      <c r="J26" s="26">
        <f>IF(ISBLANK(Tableau1[[#This Row],[Livré]]),"",Tableau1[[#This Row],[Coût Total]]/Tableau1[[#This Row],[Livré]])</f>
        <v>3.4413793103448276</v>
      </c>
      <c r="K26" s="11"/>
      <c r="M26" s="14">
        <f>Tableau1[[#This Row],[Code]]*1</f>
        <v>8859</v>
      </c>
      <c r="N26" s="15">
        <f>Tableau1[[#This Row],[Livré]]</f>
        <v>10</v>
      </c>
      <c r="O26" s="29">
        <f>Tableau1[[#This Row],[Coût Total]]</f>
        <v>34.413793103448278</v>
      </c>
    </row>
    <row r="27" spans="1:15" ht="27" customHeight="1" x14ac:dyDescent="0.25">
      <c r="A27" s="7">
        <v>43831</v>
      </c>
      <c r="B27" s="9" t="s">
        <v>13</v>
      </c>
      <c r="C27" s="10" t="s">
        <v>48</v>
      </c>
      <c r="D27" s="8">
        <v>5</v>
      </c>
      <c r="E27" s="8">
        <v>5</v>
      </c>
      <c r="F27" s="25">
        <v>3.99</v>
      </c>
      <c r="G27" s="25">
        <v>19.95</v>
      </c>
      <c r="H27" s="25">
        <v>13.758620689655173</v>
      </c>
      <c r="I27" s="32">
        <f>Tableau1[[#This Row],[Code]]*1</f>
        <v>9124</v>
      </c>
      <c r="J27" s="26">
        <f>IF(ISBLANK(Tableau1[[#This Row],[Livré]]),"",Tableau1[[#This Row],[Coût Total]]/Tableau1[[#This Row],[Livré]])</f>
        <v>2.7517241379310344</v>
      </c>
      <c r="K27" s="11"/>
      <c r="M27" s="14">
        <f>Tableau1[[#This Row],[Code]]*1</f>
        <v>9124</v>
      </c>
      <c r="N27" s="15">
        <f>Tableau1[[#This Row],[Livré]]</f>
        <v>5</v>
      </c>
      <c r="O27" s="29">
        <f>Tableau1[[#This Row],[Coût Total]]</f>
        <v>13.758620689655173</v>
      </c>
    </row>
    <row r="28" spans="1:15" ht="27" customHeight="1" x14ac:dyDescent="0.25">
      <c r="A28" s="7"/>
      <c r="B28" s="9"/>
      <c r="C28" s="10"/>
      <c r="D28" s="8"/>
      <c r="E28" s="8"/>
      <c r="F28" s="25"/>
      <c r="G28" s="25"/>
      <c r="H28" s="25"/>
      <c r="I28" s="32"/>
      <c r="J28" s="26" t="str">
        <f>IF(ISBLANK(Tableau1[[#This Row],[Livré]]),"",Tableau1[[#This Row],[Coût Total]]/Tableau1[[#This Row],[Livré]])</f>
        <v/>
      </c>
      <c r="K28" s="11"/>
      <c r="M28" s="14">
        <f>Tableau1[[#This Row],[Code]]*1</f>
        <v>0</v>
      </c>
      <c r="N28" s="15">
        <f>Tableau1[[#This Row],[Livré]]</f>
        <v>0</v>
      </c>
      <c r="O28" s="29">
        <f>Tableau1[[#This Row],[Coût Total]]</f>
        <v>0</v>
      </c>
    </row>
    <row r="29" spans="1:15" ht="27" customHeight="1" x14ac:dyDescent="0.25">
      <c r="A29" s="7"/>
      <c r="B29" s="9"/>
      <c r="C29" s="10"/>
      <c r="D29" s="8"/>
      <c r="E29" s="8"/>
      <c r="F29" s="25"/>
      <c r="G29" s="25"/>
      <c r="H29" s="25"/>
      <c r="I29" s="32"/>
      <c r="J29" s="26" t="str">
        <f>IF(ISBLANK(Tableau1[[#This Row],[Livré]]),"",Tableau1[[#This Row],[Coût Total]]/Tableau1[[#This Row],[Livré]])</f>
        <v/>
      </c>
      <c r="K29" s="11"/>
      <c r="M29" s="14">
        <f>Tableau1[[#This Row],[Code]]*1</f>
        <v>0</v>
      </c>
      <c r="N29" s="15">
        <f>Tableau1[[#This Row],[Livré]]</f>
        <v>0</v>
      </c>
      <c r="O29" s="29">
        <f>Tableau1[[#This Row],[Coût Total]]</f>
        <v>0</v>
      </c>
    </row>
    <row r="30" spans="1:15" ht="27" customHeight="1" x14ac:dyDescent="0.25">
      <c r="A30" s="7"/>
      <c r="B30" s="9"/>
      <c r="C30" s="10"/>
      <c r="D30" s="8"/>
      <c r="E30" s="8"/>
      <c r="F30" s="25"/>
      <c r="G30" s="25"/>
      <c r="H30" s="25"/>
      <c r="I30" s="32"/>
      <c r="J30" s="26" t="str">
        <f>IF(ISBLANK(Tableau1[[#This Row],[Livré]]),"",Tableau1[[#This Row],[Coût Total]]/Tableau1[[#This Row],[Livré]])</f>
        <v/>
      </c>
      <c r="K30" s="11"/>
      <c r="M30" s="14">
        <f>Tableau1[[#This Row],[Code]]*1</f>
        <v>0</v>
      </c>
      <c r="N30" s="15">
        <f>Tableau1[[#This Row],[Livré]]</f>
        <v>0</v>
      </c>
      <c r="O30" s="29">
        <f>Tableau1[[#This Row],[Coût Total]]</f>
        <v>0</v>
      </c>
    </row>
    <row r="31" spans="1:15" ht="27" customHeight="1" thickBot="1" x14ac:dyDescent="0.3">
      <c r="A31" s="7"/>
      <c r="B31" s="9"/>
      <c r="C31" s="10"/>
      <c r="D31" s="8"/>
      <c r="E31" s="8"/>
      <c r="F31" s="25"/>
      <c r="G31" s="25"/>
      <c r="H31" s="25"/>
      <c r="I31" s="32"/>
      <c r="J31" s="26" t="str">
        <f>IF(ISBLANK(Tableau1[[#This Row],[Livré]]),"",Tableau1[[#This Row],[Coût Total]]/Tableau1[[#This Row],[Livré]])</f>
        <v/>
      </c>
      <c r="K31" s="11"/>
      <c r="M31" s="18">
        <f>Tableau1[[#This Row],[Code]]*1</f>
        <v>0</v>
      </c>
      <c r="N31" s="19">
        <f>Tableau1[[#This Row],[Livré]]</f>
        <v>0</v>
      </c>
      <c r="O31" s="30">
        <f>Tableau1[[#This Row],[Coût Total]]</f>
        <v>0</v>
      </c>
    </row>
    <row r="32" spans="1:15" ht="27" customHeight="1" thickBot="1" x14ac:dyDescent="0.3">
      <c r="A32" s="23" t="s">
        <v>14</v>
      </c>
      <c r="B32" s="23"/>
      <c r="C32" s="24"/>
      <c r="D32" s="23">
        <f>SUBTOTAL(109,Tableau1[Commandé])</f>
        <v>204</v>
      </c>
      <c r="E32" s="23">
        <f>SUBTOTAL(109,Tableau1[Livré])</f>
        <v>194</v>
      </c>
      <c r="F32" s="27"/>
      <c r="G32" s="27">
        <f>SUBTOTAL(109,Tableau1[Total Public])</f>
        <v>781.56000000000006</v>
      </c>
      <c r="H32" s="27">
        <f>SUBTOTAL(109,Tableau1[Coût Total])</f>
        <v>539.00689655172414</v>
      </c>
      <c r="I32" s="27"/>
      <c r="J32" s="27"/>
      <c r="K32" s="8"/>
      <c r="M32" s="20"/>
      <c r="N32" s="21">
        <f>SUM(N4:N31)</f>
        <v>194</v>
      </c>
      <c r="O32" s="31">
        <f>SUM(O4:O31)</f>
        <v>539.00689655172414</v>
      </c>
    </row>
  </sheetData>
  <mergeCells count="1">
    <mergeCell ref="M2:O2"/>
  </mergeCells>
  <pageMargins left="0.7" right="0.7" top="0.75" bottom="0.75" header="0.3" footer="0.3"/>
  <pageSetup paperSize="9" orientation="portrait" horizontalDpi="0" verticalDpi="0"/>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EF59ED-62EC-6844-AA91-F4D32C077DB2}">
  <sheetPr codeName="Feuil8">
    <tabColor rgb="FF00B050"/>
    <pageSetUpPr fitToPage="1"/>
  </sheetPr>
  <dimension ref="B1:ER42"/>
  <sheetViews>
    <sheetView zoomScale="60" zoomScaleNormal="60" zoomScaleSheetLayoutView="100" workbookViewId="0">
      <selection activeCell="H7" sqref="H7"/>
    </sheetView>
  </sheetViews>
  <sheetFormatPr baseColWidth="10" defaultColWidth="5.125" defaultRowHeight="21.95" customHeight="1" x14ac:dyDescent="0.25"/>
  <cols>
    <col min="1" max="1" width="1.625" style="33" customWidth="1"/>
    <col min="2" max="2" width="15.875" style="80" customWidth="1"/>
    <col min="3" max="3" width="40.125" style="33" bestFit="1" customWidth="1"/>
    <col min="4" max="4" width="23.125" style="33" customWidth="1"/>
    <col min="5" max="5" width="8.375" style="75" customWidth="1"/>
    <col min="6" max="6" width="14.625" style="76" customWidth="1"/>
    <col min="7" max="7" width="8.375" style="75" customWidth="1"/>
    <col min="8" max="8" width="11.875" style="76" customWidth="1"/>
    <col min="9" max="9" width="8.375" style="75" customWidth="1"/>
    <col min="10" max="10" width="15.875" style="76" customWidth="1"/>
    <col min="11" max="11" width="8.375" style="75" customWidth="1"/>
    <col min="12" max="12" width="15.375" style="76" customWidth="1"/>
    <col min="13" max="13" width="8.375" style="75" customWidth="1"/>
    <col min="14" max="14" width="13.375" style="76" customWidth="1"/>
    <col min="15" max="15" width="8.375" style="75" customWidth="1"/>
    <col min="16" max="16" width="10.625" style="76" customWidth="1"/>
    <col min="17" max="17" width="8.375" style="75" customWidth="1"/>
    <col min="18" max="18" width="13.375" style="76" customWidth="1"/>
    <col min="19" max="19" width="8.375" style="75" customWidth="1"/>
    <col min="20" max="20" width="10.625" style="76" customWidth="1"/>
    <col min="21" max="21" width="8.375" style="75" customWidth="1"/>
    <col min="22" max="22" width="13.375" style="76" customWidth="1"/>
    <col min="23" max="23" width="8.375" style="75" customWidth="1"/>
    <col min="24" max="24" width="10.625" style="76" customWidth="1"/>
    <col min="25" max="25" width="8.375" style="75" customWidth="1"/>
    <col min="26" max="26" width="13.375" style="76" customWidth="1"/>
    <col min="27" max="27" width="8.375" style="75" customWidth="1"/>
    <col min="28" max="28" width="10.625" style="76" customWidth="1"/>
    <col min="29" max="29" width="8.375" style="75" customWidth="1"/>
    <col min="30" max="30" width="13.375" style="76" customWidth="1"/>
    <col min="31" max="31" width="8.375" style="75" customWidth="1"/>
    <col min="32" max="32" width="10.625" style="76" customWidth="1"/>
    <col min="33" max="33" width="8.375" style="75" customWidth="1"/>
    <col min="34" max="34" width="13.375" style="76" customWidth="1"/>
    <col min="35" max="35" width="8.375" style="75" customWidth="1"/>
    <col min="36" max="36" width="10.625" style="76" customWidth="1"/>
    <col min="37" max="37" width="8.375" style="75" customWidth="1"/>
    <col min="38" max="38" width="13.375" style="76" customWidth="1"/>
    <col min="39" max="39" width="8.375" style="75" customWidth="1"/>
    <col min="40" max="40" width="10.625" style="76" customWidth="1"/>
    <col min="41" max="41" width="8.375" style="75" customWidth="1"/>
    <col min="42" max="42" width="13.375" style="76" customWidth="1"/>
    <col min="43" max="43" width="8.375" style="75" customWidth="1"/>
    <col min="44" max="44" width="10.625" style="76" customWidth="1"/>
    <col min="45" max="45" width="8.375" style="75" customWidth="1"/>
    <col min="46" max="46" width="13.375" style="76" customWidth="1"/>
    <col min="47" max="47" width="8.375" style="75" customWidth="1"/>
    <col min="48" max="48" width="10.625" style="76" customWidth="1"/>
    <col min="49" max="49" width="8.375" style="75" customWidth="1"/>
    <col min="50" max="50" width="13.375" style="76" customWidth="1"/>
    <col min="51" max="51" width="8.375" style="75" customWidth="1"/>
    <col min="52" max="52" width="10.625" style="76" customWidth="1"/>
    <col min="53" max="53" width="8.375" style="75" customWidth="1"/>
    <col min="54" max="54" width="13.375" style="76" customWidth="1"/>
    <col min="55" max="55" width="8.375" style="75" customWidth="1"/>
    <col min="56" max="56" width="10.625" style="76" customWidth="1"/>
    <col min="57" max="57" width="8.375" style="75" customWidth="1"/>
    <col min="58" max="58" width="13.375" style="76" customWidth="1"/>
    <col min="59" max="59" width="8.375" style="75" customWidth="1"/>
    <col min="60" max="60" width="10.625" style="76" customWidth="1"/>
    <col min="61" max="61" width="8.375" style="75" customWidth="1"/>
    <col min="62" max="62" width="13.375" style="76" customWidth="1"/>
    <col min="63" max="63" width="8.375" style="75" customWidth="1"/>
    <col min="64" max="64" width="10.625" style="76" customWidth="1"/>
    <col min="65" max="65" width="8.375" style="75" customWidth="1"/>
    <col min="66" max="66" width="13.375" style="76" customWidth="1"/>
    <col min="67" max="67" width="8.375" style="75" customWidth="1"/>
    <col min="68" max="68" width="10.625" style="76" customWidth="1"/>
    <col min="69" max="69" width="8.375" style="75" customWidth="1"/>
    <col min="70" max="70" width="13.375" style="76" customWidth="1"/>
    <col min="71" max="71" width="8.375" style="75" customWidth="1"/>
    <col min="72" max="72" width="10.625" style="76" customWidth="1"/>
    <col min="73" max="73" width="8.375" style="75" customWidth="1"/>
    <col min="74" max="74" width="13.375" style="76" customWidth="1"/>
    <col min="75" max="75" width="8.375" style="75" customWidth="1"/>
    <col min="76" max="76" width="10.625" style="76" customWidth="1"/>
    <col min="77" max="77" width="8.375" style="75" customWidth="1"/>
    <col min="78" max="78" width="13.375" style="76" customWidth="1"/>
    <col min="79" max="79" width="8.375" style="75" customWidth="1"/>
    <col min="80" max="80" width="10.625" style="76" customWidth="1"/>
    <col min="81" max="81" width="8.375" style="75" customWidth="1"/>
    <col min="82" max="82" width="13.375" style="76" customWidth="1"/>
    <col min="83" max="83" width="8.375" style="75" customWidth="1"/>
    <col min="84" max="84" width="10.625" style="76" customWidth="1"/>
    <col min="85" max="85" width="8.375" style="75" customWidth="1"/>
    <col min="86" max="86" width="13.375" style="76" customWidth="1"/>
    <col min="87" max="87" width="8.375" style="75" customWidth="1"/>
    <col min="88" max="88" width="10.625" style="76" customWidth="1"/>
    <col min="89" max="89" width="8.375" style="75" customWidth="1"/>
    <col min="90" max="90" width="13.375" style="76" customWidth="1"/>
    <col min="91" max="91" width="8.375" style="75" customWidth="1"/>
    <col min="92" max="92" width="10.625" style="76" customWidth="1"/>
    <col min="93" max="93" width="8.375" style="75" customWidth="1"/>
    <col min="94" max="94" width="13.375" style="76" customWidth="1"/>
    <col min="95" max="95" width="8.375" style="75" customWidth="1"/>
    <col min="96" max="96" width="10.625" style="76" customWidth="1"/>
    <col min="97" max="97" width="8.375" style="75" customWidth="1"/>
    <col min="98" max="98" width="13.375" style="76" customWidth="1"/>
    <col min="99" max="99" width="8.375" style="75" customWidth="1"/>
    <col min="100" max="100" width="10.625" style="76" customWidth="1"/>
    <col min="101" max="101" width="8.375" style="75" customWidth="1"/>
    <col min="102" max="102" width="13.375" style="76" customWidth="1"/>
    <col min="103" max="103" width="8.375" style="75" customWidth="1"/>
    <col min="104" max="104" width="10.625" style="76" customWidth="1"/>
    <col min="105" max="105" width="8.375" style="75" customWidth="1"/>
    <col min="106" max="106" width="13.375" style="76" customWidth="1"/>
    <col min="107" max="107" width="8.375" style="75" customWidth="1"/>
    <col min="108" max="108" width="10.625" style="76" customWidth="1"/>
    <col min="109" max="109" width="8.375" style="75" customWidth="1"/>
    <col min="110" max="110" width="13.375" style="76" customWidth="1"/>
    <col min="111" max="111" width="8.375" style="75" customWidth="1"/>
    <col min="112" max="112" width="10.625" style="76" customWidth="1"/>
    <col min="113" max="113" width="8.375" style="75" customWidth="1"/>
    <col min="114" max="114" width="13.375" style="76" customWidth="1"/>
    <col min="115" max="115" width="8.375" style="75" customWidth="1"/>
    <col min="116" max="116" width="10.625" style="76" customWidth="1"/>
    <col min="117" max="117" width="8.375" style="75" customWidth="1"/>
    <col min="118" max="118" width="13.375" style="76" customWidth="1"/>
    <col min="119" max="119" width="8.375" style="75" customWidth="1"/>
    <col min="120" max="120" width="10.625" style="76" customWidth="1"/>
    <col min="121" max="121" width="8.375" style="75" customWidth="1"/>
    <col min="122" max="122" width="13.375" style="76" customWidth="1"/>
    <col min="123" max="123" width="8.375" style="75" customWidth="1"/>
    <col min="124" max="124" width="10.625" style="76" customWidth="1"/>
    <col min="125" max="125" width="8.375" style="75" customWidth="1"/>
    <col min="126" max="126" width="13.375" style="76" customWidth="1"/>
    <col min="127" max="127" width="8.375" style="75" customWidth="1"/>
    <col min="128" max="128" width="10.625" style="76" customWidth="1"/>
    <col min="129" max="129" width="8.375" style="75" customWidth="1"/>
    <col min="130" max="130" width="13.375" style="76" customWidth="1"/>
    <col min="131" max="131" width="8.375" style="75" customWidth="1"/>
    <col min="132" max="132" width="10.625" style="76" customWidth="1"/>
    <col min="133" max="133" width="8.375" style="75" customWidth="1"/>
    <col min="134" max="134" width="12.625" style="76" customWidth="1"/>
    <col min="135" max="135" width="8.375" style="75" customWidth="1"/>
    <col min="136" max="136" width="10.625" style="76" customWidth="1"/>
    <col min="137" max="137" width="8.375" style="75" customWidth="1"/>
    <col min="138" max="138" width="13.375" style="76" customWidth="1"/>
    <col min="139" max="139" width="8.375" style="75" customWidth="1"/>
    <col min="140" max="140" width="10.625" style="76" customWidth="1"/>
    <col min="141" max="141" width="8.375" style="75" customWidth="1"/>
    <col min="142" max="142" width="13.375" style="76" customWidth="1"/>
    <col min="143" max="143" width="8.375" style="75" customWidth="1"/>
    <col min="144" max="144" width="10.625" style="76" customWidth="1"/>
    <col min="145" max="145" width="8.375" style="75" customWidth="1"/>
    <col min="146" max="146" width="13.5" style="76" customWidth="1"/>
    <col min="147" max="147" width="8.375" style="75" customWidth="1"/>
    <col min="148" max="148" width="13.625" style="87" customWidth="1"/>
    <col min="149" max="16384" width="5.125" style="33"/>
  </cols>
  <sheetData>
    <row r="1" spans="2:148" ht="34.5" customHeight="1" x14ac:dyDescent="0.25">
      <c r="B1" s="152" t="s">
        <v>194</v>
      </c>
      <c r="C1" s="152"/>
      <c r="D1" s="152"/>
      <c r="E1" s="151" t="s">
        <v>195</v>
      </c>
      <c r="F1" s="151"/>
      <c r="G1" s="151"/>
      <c r="H1" s="151"/>
      <c r="I1" s="151" t="s">
        <v>196</v>
      </c>
      <c r="J1" s="151"/>
      <c r="K1" s="151"/>
      <c r="L1" s="151"/>
      <c r="M1" s="151" t="s">
        <v>197</v>
      </c>
      <c r="N1" s="151"/>
      <c r="O1" s="151"/>
      <c r="P1" s="151"/>
      <c r="Q1" s="151" t="s">
        <v>198</v>
      </c>
      <c r="R1" s="151"/>
      <c r="S1" s="151"/>
      <c r="T1" s="151"/>
      <c r="U1" s="151" t="s">
        <v>199</v>
      </c>
      <c r="V1" s="151"/>
      <c r="W1" s="151"/>
      <c r="X1" s="151"/>
      <c r="Y1" s="151" t="s">
        <v>200</v>
      </c>
      <c r="Z1" s="151"/>
      <c r="AA1" s="151"/>
      <c r="AB1" s="151"/>
      <c r="AC1" s="151" t="s">
        <v>201</v>
      </c>
      <c r="AD1" s="151"/>
      <c r="AE1" s="151"/>
      <c r="AF1" s="151"/>
      <c r="AG1" s="151" t="s">
        <v>202</v>
      </c>
      <c r="AH1" s="151"/>
      <c r="AI1" s="151"/>
      <c r="AJ1" s="151"/>
      <c r="AK1" s="151" t="s">
        <v>203</v>
      </c>
      <c r="AL1" s="151"/>
      <c r="AM1" s="151"/>
      <c r="AN1" s="151"/>
      <c r="AO1" s="151" t="s">
        <v>204</v>
      </c>
      <c r="AP1" s="151"/>
      <c r="AQ1" s="151"/>
      <c r="AR1" s="151"/>
      <c r="AS1" s="151" t="s">
        <v>205</v>
      </c>
      <c r="AT1" s="151"/>
      <c r="AU1" s="151"/>
      <c r="AV1" s="151"/>
      <c r="AW1" s="151" t="s">
        <v>206</v>
      </c>
      <c r="AX1" s="151"/>
      <c r="AY1" s="151"/>
      <c r="AZ1" s="151"/>
      <c r="BA1" s="151" t="s">
        <v>207</v>
      </c>
      <c r="BB1" s="151"/>
      <c r="BC1" s="151"/>
      <c r="BD1" s="151"/>
      <c r="BE1" s="151" t="s">
        <v>208</v>
      </c>
      <c r="BF1" s="151"/>
      <c r="BG1" s="151"/>
      <c r="BH1" s="151"/>
      <c r="BI1" s="151" t="s">
        <v>209</v>
      </c>
      <c r="BJ1" s="151"/>
      <c r="BK1" s="151"/>
      <c r="BL1" s="151"/>
      <c r="BM1" s="151" t="s">
        <v>210</v>
      </c>
      <c r="BN1" s="151"/>
      <c r="BO1" s="151"/>
      <c r="BP1" s="151"/>
      <c r="BQ1" s="151" t="s">
        <v>211</v>
      </c>
      <c r="BR1" s="151"/>
      <c r="BS1" s="151"/>
      <c r="BT1" s="151"/>
      <c r="BU1" s="151" t="s">
        <v>212</v>
      </c>
      <c r="BV1" s="151"/>
      <c r="BW1" s="151"/>
      <c r="BX1" s="151"/>
      <c r="BY1" s="151" t="s">
        <v>213</v>
      </c>
      <c r="BZ1" s="151"/>
      <c r="CA1" s="151"/>
      <c r="CB1" s="151"/>
      <c r="CC1" s="151" t="s">
        <v>214</v>
      </c>
      <c r="CD1" s="151"/>
      <c r="CE1" s="151"/>
      <c r="CF1" s="151"/>
      <c r="CG1" s="151" t="s">
        <v>215</v>
      </c>
      <c r="CH1" s="151"/>
      <c r="CI1" s="151"/>
      <c r="CJ1" s="151"/>
      <c r="CK1" s="151" t="s">
        <v>216</v>
      </c>
      <c r="CL1" s="151"/>
      <c r="CM1" s="151"/>
      <c r="CN1" s="151"/>
      <c r="CO1" s="151" t="s">
        <v>217</v>
      </c>
      <c r="CP1" s="151"/>
      <c r="CQ1" s="151"/>
      <c r="CR1" s="151"/>
      <c r="CS1" s="151" t="s">
        <v>218</v>
      </c>
      <c r="CT1" s="151"/>
      <c r="CU1" s="151"/>
      <c r="CV1" s="151"/>
      <c r="CW1" s="151" t="s">
        <v>219</v>
      </c>
      <c r="CX1" s="151"/>
      <c r="CY1" s="151"/>
      <c r="CZ1" s="151"/>
      <c r="DA1" s="151" t="s">
        <v>220</v>
      </c>
      <c r="DB1" s="151"/>
      <c r="DC1" s="151"/>
      <c r="DD1" s="151"/>
      <c r="DE1" s="151" t="s">
        <v>221</v>
      </c>
      <c r="DF1" s="151"/>
      <c r="DG1" s="151"/>
      <c r="DH1" s="151"/>
      <c r="DI1" s="151" t="s">
        <v>222</v>
      </c>
      <c r="DJ1" s="151"/>
      <c r="DK1" s="151"/>
      <c r="DL1" s="151"/>
      <c r="DM1" s="151" t="s">
        <v>223</v>
      </c>
      <c r="DN1" s="151"/>
      <c r="DO1" s="151"/>
      <c r="DP1" s="151"/>
      <c r="DQ1" s="151" t="s">
        <v>224</v>
      </c>
      <c r="DR1" s="151"/>
      <c r="DS1" s="151"/>
      <c r="DT1" s="151"/>
      <c r="DU1" s="151" t="s">
        <v>225</v>
      </c>
      <c r="DV1" s="151"/>
      <c r="DW1" s="151"/>
      <c r="DX1" s="151"/>
      <c r="DY1" s="151" t="s">
        <v>226</v>
      </c>
      <c r="DZ1" s="151"/>
      <c r="EA1" s="151"/>
      <c r="EB1" s="151"/>
      <c r="EC1" s="151" t="s">
        <v>227</v>
      </c>
      <c r="ED1" s="151"/>
      <c r="EE1" s="151"/>
      <c r="EF1" s="151"/>
      <c r="EG1" s="151" t="s">
        <v>228</v>
      </c>
      <c r="EH1" s="151"/>
      <c r="EI1" s="151"/>
      <c r="EJ1" s="151"/>
      <c r="EK1" s="151" t="s">
        <v>229</v>
      </c>
      <c r="EL1" s="151"/>
      <c r="EM1" s="151"/>
      <c r="EN1" s="151"/>
      <c r="EO1" s="155" t="s">
        <v>49</v>
      </c>
      <c r="EP1" s="155"/>
      <c r="EQ1" s="155"/>
      <c r="ER1" s="155"/>
    </row>
    <row r="2" spans="2:148" ht="12.75" customHeight="1" thickBot="1" x14ac:dyDescent="0.3">
      <c r="B2" s="34">
        <v>1</v>
      </c>
      <c r="C2" s="34">
        <v>2</v>
      </c>
      <c r="D2" s="34">
        <v>3</v>
      </c>
      <c r="E2" s="34">
        <v>4</v>
      </c>
      <c r="F2" s="34">
        <v>5</v>
      </c>
      <c r="G2" s="34">
        <v>6</v>
      </c>
      <c r="H2" s="34">
        <v>7</v>
      </c>
      <c r="I2" s="34">
        <v>8</v>
      </c>
      <c r="J2" s="34">
        <v>9</v>
      </c>
      <c r="K2" s="34">
        <v>10</v>
      </c>
      <c r="L2" s="34">
        <v>11</v>
      </c>
      <c r="M2" s="34">
        <v>12</v>
      </c>
      <c r="N2" s="34">
        <v>13</v>
      </c>
      <c r="O2" s="34">
        <v>14</v>
      </c>
      <c r="P2" s="34">
        <v>15</v>
      </c>
      <c r="Q2" s="34">
        <v>16</v>
      </c>
      <c r="R2" s="34">
        <v>17</v>
      </c>
      <c r="S2" s="34">
        <v>18</v>
      </c>
      <c r="T2" s="34">
        <v>19</v>
      </c>
      <c r="U2" s="34">
        <v>20</v>
      </c>
      <c r="V2" s="34">
        <v>21</v>
      </c>
      <c r="W2" s="34">
        <v>22</v>
      </c>
      <c r="X2" s="34">
        <v>23</v>
      </c>
      <c r="Y2" s="34">
        <v>24</v>
      </c>
      <c r="Z2" s="34">
        <v>25</v>
      </c>
      <c r="AA2" s="34">
        <v>26</v>
      </c>
      <c r="AB2" s="34">
        <v>27</v>
      </c>
      <c r="AC2" s="34">
        <v>28</v>
      </c>
      <c r="AD2" s="34">
        <v>29</v>
      </c>
      <c r="AE2" s="34">
        <v>30</v>
      </c>
      <c r="AF2" s="34">
        <v>31</v>
      </c>
      <c r="AG2" s="34">
        <v>32</v>
      </c>
      <c r="AH2" s="34">
        <v>33</v>
      </c>
      <c r="AI2" s="34">
        <v>34</v>
      </c>
      <c r="AJ2" s="34">
        <v>35</v>
      </c>
      <c r="AK2" s="34">
        <v>36</v>
      </c>
      <c r="AL2" s="34">
        <v>37</v>
      </c>
      <c r="AM2" s="34">
        <v>38</v>
      </c>
      <c r="AN2" s="34">
        <v>39</v>
      </c>
      <c r="AO2" s="34">
        <v>40</v>
      </c>
      <c r="AP2" s="34">
        <v>41</v>
      </c>
      <c r="AQ2" s="34">
        <v>42</v>
      </c>
      <c r="AR2" s="34">
        <v>43</v>
      </c>
      <c r="AS2" s="34">
        <v>44</v>
      </c>
      <c r="AT2" s="34">
        <v>45</v>
      </c>
      <c r="AU2" s="34">
        <v>46</v>
      </c>
      <c r="AV2" s="34">
        <v>47</v>
      </c>
      <c r="AW2" s="34">
        <v>48</v>
      </c>
      <c r="AX2" s="34">
        <v>49</v>
      </c>
      <c r="AY2" s="34">
        <v>50</v>
      </c>
      <c r="AZ2" s="34">
        <v>51</v>
      </c>
      <c r="BA2" s="34">
        <v>52</v>
      </c>
      <c r="BB2" s="34">
        <v>53</v>
      </c>
      <c r="BC2" s="34">
        <v>54</v>
      </c>
      <c r="BD2" s="34">
        <v>55</v>
      </c>
      <c r="BE2" s="34">
        <v>56</v>
      </c>
      <c r="BF2" s="34">
        <v>57</v>
      </c>
      <c r="BG2" s="34">
        <v>58</v>
      </c>
      <c r="BH2" s="34">
        <v>59</v>
      </c>
      <c r="BI2" s="34">
        <v>60</v>
      </c>
      <c r="BJ2" s="34">
        <v>61</v>
      </c>
      <c r="BK2" s="34">
        <v>62</v>
      </c>
      <c r="BL2" s="34">
        <v>63</v>
      </c>
      <c r="BM2" s="34">
        <v>64</v>
      </c>
      <c r="BN2" s="34">
        <v>65</v>
      </c>
      <c r="BO2" s="34">
        <v>66</v>
      </c>
      <c r="BP2" s="34">
        <v>67</v>
      </c>
      <c r="BQ2" s="34">
        <v>68</v>
      </c>
      <c r="BR2" s="34">
        <v>69</v>
      </c>
      <c r="BS2" s="34">
        <v>70</v>
      </c>
      <c r="BT2" s="34">
        <v>71</v>
      </c>
      <c r="BU2" s="34">
        <v>72</v>
      </c>
      <c r="BV2" s="34">
        <v>73</v>
      </c>
      <c r="BW2" s="34">
        <v>74</v>
      </c>
      <c r="BX2" s="34">
        <v>75</v>
      </c>
      <c r="BY2" s="34">
        <v>76</v>
      </c>
      <c r="BZ2" s="34">
        <v>77</v>
      </c>
      <c r="CA2" s="34">
        <v>78</v>
      </c>
      <c r="CB2" s="34">
        <v>79</v>
      </c>
      <c r="CC2" s="34">
        <v>80</v>
      </c>
      <c r="CD2" s="34">
        <v>81</v>
      </c>
      <c r="CE2" s="34">
        <v>82</v>
      </c>
      <c r="CF2" s="34">
        <v>83</v>
      </c>
      <c r="CG2" s="34">
        <v>84</v>
      </c>
      <c r="CH2" s="34">
        <v>85</v>
      </c>
      <c r="CI2" s="34">
        <v>86</v>
      </c>
      <c r="CJ2" s="34">
        <v>87</v>
      </c>
      <c r="CK2" s="34">
        <v>88</v>
      </c>
      <c r="CL2" s="34">
        <v>89</v>
      </c>
      <c r="CM2" s="34">
        <v>90</v>
      </c>
      <c r="CN2" s="34">
        <v>91</v>
      </c>
      <c r="CO2" s="34">
        <v>92</v>
      </c>
      <c r="CP2" s="34">
        <v>93</v>
      </c>
      <c r="CQ2" s="34">
        <v>94</v>
      </c>
      <c r="CR2" s="34">
        <v>95</v>
      </c>
      <c r="CS2" s="34">
        <v>96</v>
      </c>
      <c r="CT2" s="34">
        <v>97</v>
      </c>
      <c r="CU2" s="34">
        <v>98</v>
      </c>
      <c r="CV2" s="34">
        <v>99</v>
      </c>
      <c r="CW2" s="34">
        <v>100</v>
      </c>
      <c r="CX2" s="34">
        <v>101</v>
      </c>
      <c r="CY2" s="34">
        <v>102</v>
      </c>
      <c r="CZ2" s="34">
        <v>103</v>
      </c>
      <c r="DA2" s="34">
        <v>104</v>
      </c>
      <c r="DB2" s="34">
        <v>105</v>
      </c>
      <c r="DC2" s="34">
        <v>106</v>
      </c>
      <c r="DD2" s="34">
        <v>107</v>
      </c>
      <c r="DE2" s="34">
        <v>108</v>
      </c>
      <c r="DF2" s="34">
        <v>109</v>
      </c>
      <c r="DG2" s="34">
        <v>110</v>
      </c>
      <c r="DH2" s="34">
        <v>111</v>
      </c>
      <c r="DI2" s="34">
        <v>112</v>
      </c>
      <c r="DJ2" s="34">
        <v>113</v>
      </c>
      <c r="DK2" s="34">
        <v>114</v>
      </c>
      <c r="DL2" s="34">
        <v>115</v>
      </c>
      <c r="DM2" s="34">
        <v>116</v>
      </c>
      <c r="DN2" s="34">
        <v>117</v>
      </c>
      <c r="DO2" s="34">
        <v>118</v>
      </c>
      <c r="DP2" s="34">
        <v>119</v>
      </c>
      <c r="DQ2" s="34">
        <v>120</v>
      </c>
      <c r="DR2" s="34">
        <v>121</v>
      </c>
      <c r="DS2" s="34">
        <v>122</v>
      </c>
      <c r="DT2" s="34">
        <v>123</v>
      </c>
      <c r="DU2" s="34">
        <v>124</v>
      </c>
      <c r="DV2" s="34">
        <v>125</v>
      </c>
      <c r="DW2" s="34">
        <v>126</v>
      </c>
      <c r="DX2" s="34">
        <v>127</v>
      </c>
      <c r="DY2" s="34">
        <v>128</v>
      </c>
      <c r="DZ2" s="34">
        <v>129</v>
      </c>
      <c r="EA2" s="34">
        <v>130</v>
      </c>
      <c r="EB2" s="34">
        <v>131</v>
      </c>
      <c r="EC2" s="34">
        <v>132</v>
      </c>
      <c r="ED2" s="34">
        <v>133</v>
      </c>
      <c r="EE2" s="34">
        <v>134</v>
      </c>
      <c r="EF2" s="34">
        <v>135</v>
      </c>
      <c r="EG2" s="34">
        <v>136</v>
      </c>
      <c r="EH2" s="34">
        <v>137</v>
      </c>
      <c r="EI2" s="34">
        <v>138</v>
      </c>
      <c r="EJ2" s="34">
        <v>139</v>
      </c>
      <c r="EK2" s="34">
        <v>140</v>
      </c>
      <c r="EL2" s="34">
        <v>141</v>
      </c>
      <c r="EM2" s="34">
        <v>142</v>
      </c>
      <c r="EN2" s="34">
        <v>143</v>
      </c>
      <c r="EO2" s="34">
        <v>144</v>
      </c>
      <c r="EP2" s="34">
        <v>145</v>
      </c>
      <c r="EQ2" s="34">
        <v>146</v>
      </c>
      <c r="ER2" s="82">
        <v>147</v>
      </c>
    </row>
    <row r="3" spans="2:148" s="42" customFormat="1" ht="35.25" customHeight="1" thickBot="1" x14ac:dyDescent="0.3">
      <c r="B3" s="35" t="s">
        <v>22</v>
      </c>
      <c r="C3" s="36" t="s">
        <v>23</v>
      </c>
      <c r="D3" s="37" t="s">
        <v>230</v>
      </c>
      <c r="E3" s="38" t="s">
        <v>50</v>
      </c>
      <c r="F3" s="39" t="s">
        <v>51</v>
      </c>
      <c r="G3" s="40" t="s">
        <v>52</v>
      </c>
      <c r="H3" s="41" t="s">
        <v>53</v>
      </c>
      <c r="I3" s="38" t="s">
        <v>54</v>
      </c>
      <c r="J3" s="39" t="s">
        <v>55</v>
      </c>
      <c r="K3" s="40" t="s">
        <v>56</v>
      </c>
      <c r="L3" s="41" t="s">
        <v>57</v>
      </c>
      <c r="M3" s="38" t="s">
        <v>58</v>
      </c>
      <c r="N3" s="39" t="s">
        <v>59</v>
      </c>
      <c r="O3" s="40" t="s">
        <v>60</v>
      </c>
      <c r="P3" s="41" t="s">
        <v>61</v>
      </c>
      <c r="Q3" s="38" t="s">
        <v>62</v>
      </c>
      <c r="R3" s="39" t="s">
        <v>63</v>
      </c>
      <c r="S3" s="40" t="s">
        <v>64</v>
      </c>
      <c r="T3" s="41" t="s">
        <v>65</v>
      </c>
      <c r="U3" s="38" t="s">
        <v>66</v>
      </c>
      <c r="V3" s="39" t="s">
        <v>67</v>
      </c>
      <c r="W3" s="40" t="s">
        <v>68</v>
      </c>
      <c r="X3" s="41" t="s">
        <v>69</v>
      </c>
      <c r="Y3" s="38" t="s">
        <v>70</v>
      </c>
      <c r="Z3" s="39" t="s">
        <v>71</v>
      </c>
      <c r="AA3" s="40" t="s">
        <v>72</v>
      </c>
      <c r="AB3" s="41" t="s">
        <v>73</v>
      </c>
      <c r="AC3" s="38" t="s">
        <v>74</v>
      </c>
      <c r="AD3" s="39" t="s">
        <v>75</v>
      </c>
      <c r="AE3" s="40" t="s">
        <v>76</v>
      </c>
      <c r="AF3" s="41" t="s">
        <v>77</v>
      </c>
      <c r="AG3" s="38" t="s">
        <v>78</v>
      </c>
      <c r="AH3" s="39" t="s">
        <v>79</v>
      </c>
      <c r="AI3" s="40" t="s">
        <v>80</v>
      </c>
      <c r="AJ3" s="41" t="s">
        <v>81</v>
      </c>
      <c r="AK3" s="38" t="s">
        <v>82</v>
      </c>
      <c r="AL3" s="39" t="s">
        <v>83</v>
      </c>
      <c r="AM3" s="40" t="s">
        <v>84</v>
      </c>
      <c r="AN3" s="41" t="s">
        <v>85</v>
      </c>
      <c r="AO3" s="38" t="s">
        <v>86</v>
      </c>
      <c r="AP3" s="39" t="s">
        <v>87</v>
      </c>
      <c r="AQ3" s="40" t="s">
        <v>88</v>
      </c>
      <c r="AR3" s="41" t="s">
        <v>89</v>
      </c>
      <c r="AS3" s="38" t="s">
        <v>90</v>
      </c>
      <c r="AT3" s="39" t="s">
        <v>91</v>
      </c>
      <c r="AU3" s="40" t="s">
        <v>92</v>
      </c>
      <c r="AV3" s="41" t="s">
        <v>93</v>
      </c>
      <c r="AW3" s="38" t="s">
        <v>94</v>
      </c>
      <c r="AX3" s="39" t="s">
        <v>95</v>
      </c>
      <c r="AY3" s="40" t="s">
        <v>96</v>
      </c>
      <c r="AZ3" s="41" t="s">
        <v>97</v>
      </c>
      <c r="BA3" s="38" t="s">
        <v>98</v>
      </c>
      <c r="BB3" s="39" t="s">
        <v>99</v>
      </c>
      <c r="BC3" s="40" t="s">
        <v>100</v>
      </c>
      <c r="BD3" s="41" t="s">
        <v>101</v>
      </c>
      <c r="BE3" s="38" t="s">
        <v>102</v>
      </c>
      <c r="BF3" s="39" t="s">
        <v>103</v>
      </c>
      <c r="BG3" s="40" t="s">
        <v>104</v>
      </c>
      <c r="BH3" s="41" t="s">
        <v>105</v>
      </c>
      <c r="BI3" s="38" t="s">
        <v>106</v>
      </c>
      <c r="BJ3" s="39" t="s">
        <v>107</v>
      </c>
      <c r="BK3" s="40" t="s">
        <v>108</v>
      </c>
      <c r="BL3" s="41" t="s">
        <v>109</v>
      </c>
      <c r="BM3" s="38" t="s">
        <v>110</v>
      </c>
      <c r="BN3" s="39" t="s">
        <v>111</v>
      </c>
      <c r="BO3" s="40" t="s">
        <v>112</v>
      </c>
      <c r="BP3" s="41" t="s">
        <v>113</v>
      </c>
      <c r="BQ3" s="38" t="s">
        <v>114</v>
      </c>
      <c r="BR3" s="39" t="s">
        <v>115</v>
      </c>
      <c r="BS3" s="40" t="s">
        <v>116</v>
      </c>
      <c r="BT3" s="41" t="s">
        <v>117</v>
      </c>
      <c r="BU3" s="38" t="s">
        <v>118</v>
      </c>
      <c r="BV3" s="39" t="s">
        <v>119</v>
      </c>
      <c r="BW3" s="40" t="s">
        <v>120</v>
      </c>
      <c r="BX3" s="41" t="s">
        <v>121</v>
      </c>
      <c r="BY3" s="38" t="s">
        <v>122</v>
      </c>
      <c r="BZ3" s="39" t="s">
        <v>123</v>
      </c>
      <c r="CA3" s="40" t="s">
        <v>124</v>
      </c>
      <c r="CB3" s="41" t="s">
        <v>125</v>
      </c>
      <c r="CC3" s="38" t="s">
        <v>126</v>
      </c>
      <c r="CD3" s="39" t="s">
        <v>127</v>
      </c>
      <c r="CE3" s="40" t="s">
        <v>128</v>
      </c>
      <c r="CF3" s="41" t="s">
        <v>129</v>
      </c>
      <c r="CG3" s="38" t="s">
        <v>130</v>
      </c>
      <c r="CH3" s="39" t="s">
        <v>131</v>
      </c>
      <c r="CI3" s="40" t="s">
        <v>132</v>
      </c>
      <c r="CJ3" s="41" t="s">
        <v>133</v>
      </c>
      <c r="CK3" s="38" t="s">
        <v>134</v>
      </c>
      <c r="CL3" s="39" t="s">
        <v>135</v>
      </c>
      <c r="CM3" s="40" t="s">
        <v>136</v>
      </c>
      <c r="CN3" s="41" t="s">
        <v>137</v>
      </c>
      <c r="CO3" s="38" t="s">
        <v>138</v>
      </c>
      <c r="CP3" s="39" t="s">
        <v>139</v>
      </c>
      <c r="CQ3" s="40" t="s">
        <v>140</v>
      </c>
      <c r="CR3" s="41" t="s">
        <v>141</v>
      </c>
      <c r="CS3" s="38" t="s">
        <v>142</v>
      </c>
      <c r="CT3" s="39" t="s">
        <v>143</v>
      </c>
      <c r="CU3" s="40" t="s">
        <v>144</v>
      </c>
      <c r="CV3" s="41" t="s">
        <v>145</v>
      </c>
      <c r="CW3" s="38" t="s">
        <v>146</v>
      </c>
      <c r="CX3" s="39" t="s">
        <v>147</v>
      </c>
      <c r="CY3" s="40" t="s">
        <v>148</v>
      </c>
      <c r="CZ3" s="41" t="s">
        <v>149</v>
      </c>
      <c r="DA3" s="38" t="s">
        <v>150</v>
      </c>
      <c r="DB3" s="39" t="s">
        <v>151</v>
      </c>
      <c r="DC3" s="40" t="s">
        <v>152</v>
      </c>
      <c r="DD3" s="41" t="s">
        <v>153</v>
      </c>
      <c r="DE3" s="38" t="s">
        <v>154</v>
      </c>
      <c r="DF3" s="39" t="s">
        <v>155</v>
      </c>
      <c r="DG3" s="40" t="s">
        <v>156</v>
      </c>
      <c r="DH3" s="41" t="s">
        <v>157</v>
      </c>
      <c r="DI3" s="38" t="s">
        <v>158</v>
      </c>
      <c r="DJ3" s="39" t="s">
        <v>159</v>
      </c>
      <c r="DK3" s="40" t="s">
        <v>160</v>
      </c>
      <c r="DL3" s="41" t="s">
        <v>161</v>
      </c>
      <c r="DM3" s="38" t="s">
        <v>162</v>
      </c>
      <c r="DN3" s="39" t="s">
        <v>163</v>
      </c>
      <c r="DO3" s="40" t="s">
        <v>164</v>
      </c>
      <c r="DP3" s="41" t="s">
        <v>165</v>
      </c>
      <c r="DQ3" s="38" t="s">
        <v>166</v>
      </c>
      <c r="DR3" s="39" t="s">
        <v>167</v>
      </c>
      <c r="DS3" s="40" t="s">
        <v>168</v>
      </c>
      <c r="DT3" s="41" t="s">
        <v>169</v>
      </c>
      <c r="DU3" s="38" t="s">
        <v>170</v>
      </c>
      <c r="DV3" s="39" t="s">
        <v>171</v>
      </c>
      <c r="DW3" s="40" t="s">
        <v>172</v>
      </c>
      <c r="DX3" s="41" t="s">
        <v>173</v>
      </c>
      <c r="DY3" s="38" t="s">
        <v>174</v>
      </c>
      <c r="DZ3" s="39" t="s">
        <v>175</v>
      </c>
      <c r="EA3" s="40" t="s">
        <v>176</v>
      </c>
      <c r="EB3" s="41" t="s">
        <v>177</v>
      </c>
      <c r="EC3" s="38" t="s">
        <v>178</v>
      </c>
      <c r="ED3" s="39" t="s">
        <v>179</v>
      </c>
      <c r="EE3" s="40" t="s">
        <v>180</v>
      </c>
      <c r="EF3" s="41" t="s">
        <v>181</v>
      </c>
      <c r="EG3" s="38" t="s">
        <v>182</v>
      </c>
      <c r="EH3" s="39" t="s">
        <v>183</v>
      </c>
      <c r="EI3" s="40" t="s">
        <v>184</v>
      </c>
      <c r="EJ3" s="41" t="s">
        <v>185</v>
      </c>
      <c r="EK3" s="38" t="s">
        <v>186</v>
      </c>
      <c r="EL3" s="39" t="s">
        <v>187</v>
      </c>
      <c r="EM3" s="40" t="s">
        <v>188</v>
      </c>
      <c r="EN3" s="41" t="s">
        <v>189</v>
      </c>
      <c r="EO3" s="38" t="s">
        <v>190</v>
      </c>
      <c r="EP3" s="39" t="s">
        <v>191</v>
      </c>
      <c r="EQ3" s="40" t="s">
        <v>192</v>
      </c>
      <c r="ER3" s="83" t="s">
        <v>193</v>
      </c>
    </row>
    <row r="4" spans="2:148" s="53" customFormat="1" ht="33" customHeight="1" x14ac:dyDescent="0.25">
      <c r="B4" s="90">
        <v>1674</v>
      </c>
      <c r="C4" s="43" t="s">
        <v>25</v>
      </c>
      <c r="D4" s="44" t="s">
        <v>234</v>
      </c>
      <c r="E4" s="45">
        <v>10</v>
      </c>
      <c r="F4" s="46">
        <v>18.275862068965516</v>
      </c>
      <c r="G4" s="47"/>
      <c r="H4" s="92" t="s">
        <v>235</v>
      </c>
      <c r="I4" s="49">
        <f>IF(ISNA(VLOOKUP(B4,Access,2,0)),"",VLOOKUP(B4,Access,2,0))</f>
        <v>10</v>
      </c>
      <c r="J4" s="81">
        <f>IF(ISNA(VLOOKUP($B4,Access,3,0)),"",VLOOKUP($B4,Access,3,0))</f>
        <v>18.275862068965516</v>
      </c>
      <c r="K4" s="51">
        <v>1</v>
      </c>
      <c r="L4" s="84">
        <v>1.9629629629629628</v>
      </c>
      <c r="M4" s="45"/>
      <c r="N4" s="91"/>
      <c r="O4" s="47"/>
      <c r="P4" s="92" t="s">
        <v>235</v>
      </c>
      <c r="Q4" s="49"/>
      <c r="R4" s="81"/>
      <c r="S4" s="51"/>
      <c r="T4" s="84" t="s">
        <v>235</v>
      </c>
      <c r="U4" s="45"/>
      <c r="V4" s="46"/>
      <c r="W4" s="47"/>
      <c r="X4" s="48" t="s">
        <v>235</v>
      </c>
      <c r="Y4" s="49"/>
      <c r="Z4" s="50"/>
      <c r="AA4" s="51"/>
      <c r="AB4" s="52" t="s">
        <v>235</v>
      </c>
      <c r="AC4" s="45"/>
      <c r="AD4" s="46"/>
      <c r="AE4" s="47"/>
      <c r="AF4" s="48" t="s">
        <v>235</v>
      </c>
      <c r="AG4" s="49"/>
      <c r="AH4" s="50"/>
      <c r="AI4" s="51"/>
      <c r="AJ4" s="52" t="s">
        <v>235</v>
      </c>
      <c r="AK4" s="45"/>
      <c r="AL4" s="46"/>
      <c r="AM4" s="47"/>
      <c r="AN4" s="48" t="s">
        <v>235</v>
      </c>
      <c r="AO4" s="49"/>
      <c r="AP4" s="50"/>
      <c r="AQ4" s="51"/>
      <c r="AR4" s="52" t="s">
        <v>235</v>
      </c>
      <c r="AS4" s="45"/>
      <c r="AT4" s="46"/>
      <c r="AU4" s="47"/>
      <c r="AV4" s="48" t="s">
        <v>235</v>
      </c>
      <c r="AW4" s="49"/>
      <c r="AX4" s="50"/>
      <c r="AY4" s="51"/>
      <c r="AZ4" s="52" t="s">
        <v>235</v>
      </c>
      <c r="BA4" s="45"/>
      <c r="BB4" s="46"/>
      <c r="BC4" s="47"/>
      <c r="BD4" s="48" t="s">
        <v>235</v>
      </c>
      <c r="BE4" s="49"/>
      <c r="BF4" s="50"/>
      <c r="BG4" s="51"/>
      <c r="BH4" s="52" t="s">
        <v>235</v>
      </c>
      <c r="BI4" s="45"/>
      <c r="BJ4" s="46"/>
      <c r="BK4" s="47"/>
      <c r="BL4" s="48" t="s">
        <v>235</v>
      </c>
      <c r="BM4" s="49"/>
      <c r="BN4" s="50"/>
      <c r="BO4" s="51"/>
      <c r="BP4" s="52" t="s">
        <v>235</v>
      </c>
      <c r="BQ4" s="45"/>
      <c r="BR4" s="46"/>
      <c r="BS4" s="47"/>
      <c r="BT4" s="48" t="s">
        <v>235</v>
      </c>
      <c r="BU4" s="49"/>
      <c r="BV4" s="50"/>
      <c r="BW4" s="51"/>
      <c r="BX4" s="52" t="s">
        <v>235</v>
      </c>
      <c r="BY4" s="45"/>
      <c r="BZ4" s="46"/>
      <c r="CA4" s="47"/>
      <c r="CB4" s="48" t="s">
        <v>235</v>
      </c>
      <c r="CC4" s="49"/>
      <c r="CD4" s="50"/>
      <c r="CE4" s="51"/>
      <c r="CF4" s="52" t="s">
        <v>235</v>
      </c>
      <c r="CG4" s="45"/>
      <c r="CH4" s="46"/>
      <c r="CI4" s="47"/>
      <c r="CJ4" s="48" t="s">
        <v>235</v>
      </c>
      <c r="CK4" s="49"/>
      <c r="CL4" s="50"/>
      <c r="CM4" s="51"/>
      <c r="CN4" s="52" t="s">
        <v>235</v>
      </c>
      <c r="CO4" s="45"/>
      <c r="CP4" s="46"/>
      <c r="CQ4" s="47"/>
      <c r="CR4" s="48" t="s">
        <v>235</v>
      </c>
      <c r="CS4" s="49"/>
      <c r="CT4" s="50"/>
      <c r="CU4" s="51"/>
      <c r="CV4" s="52" t="s">
        <v>235</v>
      </c>
      <c r="CW4" s="45"/>
      <c r="CX4" s="46"/>
      <c r="CY4" s="47"/>
      <c r="CZ4" s="48" t="s">
        <v>235</v>
      </c>
      <c r="DA4" s="49"/>
      <c r="DB4" s="50"/>
      <c r="DC4" s="51"/>
      <c r="DD4" s="52" t="s">
        <v>235</v>
      </c>
      <c r="DE4" s="45"/>
      <c r="DF4" s="46"/>
      <c r="DG4" s="47"/>
      <c r="DH4" s="48" t="s">
        <v>235</v>
      </c>
      <c r="DI4" s="49"/>
      <c r="DJ4" s="50"/>
      <c r="DK4" s="51"/>
      <c r="DL4" s="52" t="s">
        <v>235</v>
      </c>
      <c r="DM4" s="45"/>
      <c r="DN4" s="46"/>
      <c r="DO4" s="47"/>
      <c r="DP4" s="48" t="s">
        <v>235</v>
      </c>
      <c r="DQ4" s="49"/>
      <c r="DR4" s="50"/>
      <c r="DS4" s="51"/>
      <c r="DT4" s="52" t="s">
        <v>235</v>
      </c>
      <c r="DU4" s="45"/>
      <c r="DV4" s="46"/>
      <c r="DW4" s="47"/>
      <c r="DX4" s="48" t="s">
        <v>235</v>
      </c>
      <c r="DY4" s="49"/>
      <c r="DZ4" s="50"/>
      <c r="EA4" s="51"/>
      <c r="EB4" s="52" t="s">
        <v>235</v>
      </c>
      <c r="EC4" s="45"/>
      <c r="ED4" s="46"/>
      <c r="EE4" s="47"/>
      <c r="EF4" s="48" t="s">
        <v>235</v>
      </c>
      <c r="EG4" s="49"/>
      <c r="EH4" s="50"/>
      <c r="EI4" s="51"/>
      <c r="EJ4" s="52" t="s">
        <v>235</v>
      </c>
      <c r="EK4" s="45"/>
      <c r="EL4" s="46"/>
      <c r="EM4" s="47"/>
      <c r="EN4" s="48" t="s">
        <v>235</v>
      </c>
      <c r="EO4" s="49">
        <f>SUM(E4,I4,M4,Q4,U4,Y4,AC4,AG4,AK4,AO4,AS4,AW4,BA4,BE4,BI4,BM4,BQ4,BU4,BY4,CC4,CG4,CK4,CO4,CS4,CW4,DA4,DE4,DI4,DM4,DQ4,DU4,DY4,EC4,EG4,EK4)</f>
        <v>20</v>
      </c>
      <c r="EP4" s="81">
        <f>SUM(F4,J4,N4,R4,V4,Z4,AD4,AH4,AL4,AP4,AT4,AX4,BB4,BF4,BJ4,BN4,BR4,BV4,BZ4,CD4,CH4,CL4,CP4,CT4,CX4,DB4,DF4,DJ4,DN4,DR4,DV4,DZ4,ED4,EH4,EL4)</f>
        <v>36.551724137931032</v>
      </c>
      <c r="EQ4" s="51">
        <f>SUM(G4,K4,O4,S4,W4,AA4,AE4,AI4,AM4,AQ4,AU4,AY4,BC4,BG4,BK4,BO4,BS4,BW4,CA4,CE4,CI4,CM4,CQ4,CU4,CY4,DC4,DG4,DK4,DO4,DS4,DW4,EA4,EE4,EI4,EM4)</f>
        <v>1</v>
      </c>
      <c r="ER4" s="84">
        <f>SUM(H4,L4,P4,T4,X4,AB4,AF4,AJ4,AN4,AR4,AV4,AZ4,BD4,BH4,BL4,BP4,BT4,BX4,CB4,CF4,CJ4,CN4,CR4,CV4,CZ4,DD4,DH4,DL4,DP4,DT4,DX4,EB4,EF4,EJ4,EN4)</f>
        <v>1.9629629629629628</v>
      </c>
    </row>
    <row r="5" spans="2:148" s="53" customFormat="1" ht="33" customHeight="1" x14ac:dyDescent="0.25">
      <c r="B5" s="90">
        <v>1701</v>
      </c>
      <c r="C5" s="43" t="s">
        <v>30</v>
      </c>
      <c r="D5" s="44" t="s">
        <v>233</v>
      </c>
      <c r="E5" s="45">
        <v>2</v>
      </c>
      <c r="F5" s="91">
        <v>8.9</v>
      </c>
      <c r="G5" s="47"/>
      <c r="H5" s="92"/>
      <c r="I5" s="49"/>
      <c r="J5" s="81"/>
      <c r="K5" s="51"/>
      <c r="L5" s="84"/>
      <c r="M5" s="45"/>
      <c r="N5" s="91"/>
      <c r="O5" s="47"/>
      <c r="P5" s="92"/>
      <c r="Q5" s="49"/>
      <c r="R5" s="81"/>
      <c r="S5" s="51"/>
      <c r="T5" s="84"/>
      <c r="U5" s="45"/>
      <c r="V5" s="46"/>
      <c r="W5" s="47"/>
      <c r="X5" s="48"/>
      <c r="Y5" s="49"/>
      <c r="Z5" s="50"/>
      <c r="AA5" s="51"/>
      <c r="AB5" s="52"/>
      <c r="AC5" s="45"/>
      <c r="AD5" s="46"/>
      <c r="AE5" s="47"/>
      <c r="AF5" s="48"/>
      <c r="AG5" s="49"/>
      <c r="AH5" s="50"/>
      <c r="AI5" s="51"/>
      <c r="AJ5" s="52"/>
      <c r="AK5" s="45"/>
      <c r="AL5" s="46"/>
      <c r="AM5" s="47"/>
      <c r="AN5" s="48"/>
      <c r="AO5" s="49"/>
      <c r="AP5" s="50"/>
      <c r="AQ5" s="51"/>
      <c r="AR5" s="52"/>
      <c r="AS5" s="45"/>
      <c r="AT5" s="46"/>
      <c r="AU5" s="47"/>
      <c r="AV5" s="48"/>
      <c r="AW5" s="49"/>
      <c r="AX5" s="50"/>
      <c r="AY5" s="51"/>
      <c r="AZ5" s="52"/>
      <c r="BA5" s="45"/>
      <c r="BB5" s="46"/>
      <c r="BC5" s="47"/>
      <c r="BD5" s="48"/>
      <c r="BE5" s="49"/>
      <c r="BF5" s="50"/>
      <c r="BG5" s="51"/>
      <c r="BH5" s="52"/>
      <c r="BI5" s="45"/>
      <c r="BJ5" s="46"/>
      <c r="BK5" s="47"/>
      <c r="BL5" s="48"/>
      <c r="BM5" s="49"/>
      <c r="BN5" s="50"/>
      <c r="BO5" s="51"/>
      <c r="BP5" s="52"/>
      <c r="BQ5" s="45"/>
      <c r="BR5" s="46"/>
      <c r="BS5" s="47"/>
      <c r="BT5" s="48"/>
      <c r="BU5" s="49"/>
      <c r="BV5" s="50"/>
      <c r="BW5" s="51"/>
      <c r="BX5" s="52"/>
      <c r="BY5" s="45"/>
      <c r="BZ5" s="46"/>
      <c r="CA5" s="47"/>
      <c r="CB5" s="48"/>
      <c r="CC5" s="49"/>
      <c r="CD5" s="50"/>
      <c r="CE5" s="51"/>
      <c r="CF5" s="52"/>
      <c r="CG5" s="45"/>
      <c r="CH5" s="46"/>
      <c r="CI5" s="47"/>
      <c r="CJ5" s="48"/>
      <c r="CK5" s="49"/>
      <c r="CL5" s="50"/>
      <c r="CM5" s="51"/>
      <c r="CN5" s="52"/>
      <c r="CO5" s="45"/>
      <c r="CP5" s="46"/>
      <c r="CQ5" s="47"/>
      <c r="CR5" s="48"/>
      <c r="CS5" s="49"/>
      <c r="CT5" s="50"/>
      <c r="CU5" s="51"/>
      <c r="CV5" s="52"/>
      <c r="CW5" s="45"/>
      <c r="CX5" s="46"/>
      <c r="CY5" s="47"/>
      <c r="CZ5" s="48"/>
      <c r="DA5" s="49"/>
      <c r="DB5" s="50"/>
      <c r="DC5" s="51"/>
      <c r="DD5" s="52"/>
      <c r="DE5" s="45"/>
      <c r="DF5" s="46"/>
      <c r="DG5" s="47"/>
      <c r="DH5" s="48"/>
      <c r="DI5" s="49"/>
      <c r="DJ5" s="50"/>
      <c r="DK5" s="51"/>
      <c r="DL5" s="52"/>
      <c r="DM5" s="45"/>
      <c r="DN5" s="46"/>
      <c r="DO5" s="47"/>
      <c r="DP5" s="48"/>
      <c r="DQ5" s="49"/>
      <c r="DR5" s="50"/>
      <c r="DS5" s="51"/>
      <c r="DT5" s="52"/>
      <c r="DU5" s="45"/>
      <c r="DV5" s="46"/>
      <c r="DW5" s="47"/>
      <c r="DX5" s="48"/>
      <c r="DY5" s="49"/>
      <c r="DZ5" s="50"/>
      <c r="EA5" s="51"/>
      <c r="EB5" s="52"/>
      <c r="EC5" s="45"/>
      <c r="ED5" s="46"/>
      <c r="EE5" s="47"/>
      <c r="EF5" s="48"/>
      <c r="EG5" s="49"/>
      <c r="EH5" s="50"/>
      <c r="EI5" s="51"/>
      <c r="EJ5" s="52"/>
      <c r="EK5" s="45"/>
      <c r="EL5" s="46"/>
      <c r="EM5" s="47"/>
      <c r="EN5" s="48"/>
      <c r="EO5" s="49"/>
      <c r="EP5" s="81"/>
      <c r="EQ5" s="51"/>
      <c r="ER5" s="84"/>
    </row>
    <row r="6" spans="2:148" s="53" customFormat="1" ht="33" customHeight="1" x14ac:dyDescent="0.25">
      <c r="B6" s="90">
        <v>1703</v>
      </c>
      <c r="C6" s="43" t="s">
        <v>26</v>
      </c>
      <c r="D6" s="44" t="s">
        <v>233</v>
      </c>
      <c r="E6" s="45">
        <v>5</v>
      </c>
      <c r="F6" s="91">
        <v>24.103448275862068</v>
      </c>
      <c r="G6" s="47"/>
      <c r="H6" s="92" t="s">
        <v>235</v>
      </c>
      <c r="I6" s="49">
        <f t="shared" ref="I6:I32" si="0">IF(ISNA(VLOOKUP(B6,Access,2,0)),"",VLOOKUP(B6,Access,2,0))</f>
        <v>5</v>
      </c>
      <c r="J6" s="81">
        <f t="shared" ref="J6:J32" si="1">IF(ISNA(VLOOKUP($B6,Access,3,0)),"",VLOOKUP($B6,Access,3,0))</f>
        <v>24.103448275862068</v>
      </c>
      <c r="K6" s="51"/>
      <c r="L6" s="84" t="s">
        <v>235</v>
      </c>
      <c r="M6" s="45"/>
      <c r="N6" s="91"/>
      <c r="O6" s="47"/>
      <c r="P6" s="92" t="s">
        <v>235</v>
      </c>
      <c r="Q6" s="49"/>
      <c r="R6" s="81"/>
      <c r="S6" s="51"/>
      <c r="T6" s="84" t="s">
        <v>235</v>
      </c>
      <c r="U6" s="45"/>
      <c r="V6" s="46"/>
      <c r="W6" s="47"/>
      <c r="X6" s="48" t="s">
        <v>235</v>
      </c>
      <c r="Y6" s="49"/>
      <c r="Z6" s="50"/>
      <c r="AA6" s="51"/>
      <c r="AB6" s="52" t="s">
        <v>235</v>
      </c>
      <c r="AC6" s="45"/>
      <c r="AD6" s="46"/>
      <c r="AE6" s="47"/>
      <c r="AF6" s="48" t="s">
        <v>235</v>
      </c>
      <c r="AG6" s="49"/>
      <c r="AH6" s="50"/>
      <c r="AI6" s="51"/>
      <c r="AJ6" s="52" t="s">
        <v>235</v>
      </c>
      <c r="AK6" s="45"/>
      <c r="AL6" s="46"/>
      <c r="AM6" s="47"/>
      <c r="AN6" s="48" t="s">
        <v>235</v>
      </c>
      <c r="AO6" s="49"/>
      <c r="AP6" s="50"/>
      <c r="AQ6" s="51"/>
      <c r="AR6" s="52" t="s">
        <v>235</v>
      </c>
      <c r="AS6" s="45"/>
      <c r="AT6" s="46"/>
      <c r="AU6" s="47"/>
      <c r="AV6" s="48" t="s">
        <v>235</v>
      </c>
      <c r="AW6" s="49"/>
      <c r="AX6" s="50"/>
      <c r="AY6" s="51"/>
      <c r="AZ6" s="52" t="s">
        <v>235</v>
      </c>
      <c r="BA6" s="45"/>
      <c r="BB6" s="46"/>
      <c r="BC6" s="47"/>
      <c r="BD6" s="48" t="s">
        <v>235</v>
      </c>
      <c r="BE6" s="49"/>
      <c r="BF6" s="50"/>
      <c r="BG6" s="51"/>
      <c r="BH6" s="52" t="s">
        <v>235</v>
      </c>
      <c r="BI6" s="45"/>
      <c r="BJ6" s="46"/>
      <c r="BK6" s="47"/>
      <c r="BL6" s="48" t="s">
        <v>235</v>
      </c>
      <c r="BM6" s="49"/>
      <c r="BN6" s="50"/>
      <c r="BO6" s="51"/>
      <c r="BP6" s="52" t="s">
        <v>235</v>
      </c>
      <c r="BQ6" s="45"/>
      <c r="BR6" s="46"/>
      <c r="BS6" s="47"/>
      <c r="BT6" s="48" t="s">
        <v>235</v>
      </c>
      <c r="BU6" s="49"/>
      <c r="BV6" s="50"/>
      <c r="BW6" s="51"/>
      <c r="BX6" s="52" t="s">
        <v>235</v>
      </c>
      <c r="BY6" s="45"/>
      <c r="BZ6" s="46"/>
      <c r="CA6" s="47"/>
      <c r="CB6" s="48" t="s">
        <v>235</v>
      </c>
      <c r="CC6" s="49"/>
      <c r="CD6" s="50"/>
      <c r="CE6" s="51"/>
      <c r="CF6" s="52" t="s">
        <v>235</v>
      </c>
      <c r="CG6" s="45"/>
      <c r="CH6" s="46"/>
      <c r="CI6" s="47"/>
      <c r="CJ6" s="48" t="s">
        <v>235</v>
      </c>
      <c r="CK6" s="49"/>
      <c r="CL6" s="50"/>
      <c r="CM6" s="51"/>
      <c r="CN6" s="52" t="s">
        <v>235</v>
      </c>
      <c r="CO6" s="45"/>
      <c r="CP6" s="46"/>
      <c r="CQ6" s="47"/>
      <c r="CR6" s="48" t="s">
        <v>235</v>
      </c>
      <c r="CS6" s="49"/>
      <c r="CT6" s="50"/>
      <c r="CU6" s="51"/>
      <c r="CV6" s="52" t="s">
        <v>235</v>
      </c>
      <c r="CW6" s="45"/>
      <c r="CX6" s="46"/>
      <c r="CY6" s="47"/>
      <c r="CZ6" s="48" t="s">
        <v>235</v>
      </c>
      <c r="DA6" s="49"/>
      <c r="DB6" s="50"/>
      <c r="DC6" s="51"/>
      <c r="DD6" s="52" t="s">
        <v>235</v>
      </c>
      <c r="DE6" s="45"/>
      <c r="DF6" s="46"/>
      <c r="DG6" s="47"/>
      <c r="DH6" s="48" t="s">
        <v>235</v>
      </c>
      <c r="DI6" s="49"/>
      <c r="DJ6" s="50"/>
      <c r="DK6" s="51"/>
      <c r="DL6" s="52" t="s">
        <v>235</v>
      </c>
      <c r="DM6" s="45"/>
      <c r="DN6" s="46"/>
      <c r="DO6" s="47"/>
      <c r="DP6" s="48" t="s">
        <v>235</v>
      </c>
      <c r="DQ6" s="49"/>
      <c r="DR6" s="50"/>
      <c r="DS6" s="51"/>
      <c r="DT6" s="52" t="s">
        <v>235</v>
      </c>
      <c r="DU6" s="45"/>
      <c r="DV6" s="46"/>
      <c r="DW6" s="47"/>
      <c r="DX6" s="48" t="s">
        <v>235</v>
      </c>
      <c r="DY6" s="49"/>
      <c r="DZ6" s="50"/>
      <c r="EA6" s="51"/>
      <c r="EB6" s="52" t="s">
        <v>235</v>
      </c>
      <c r="EC6" s="45"/>
      <c r="ED6" s="46"/>
      <c r="EE6" s="47"/>
      <c r="EF6" s="48" t="s">
        <v>235</v>
      </c>
      <c r="EG6" s="49"/>
      <c r="EH6" s="50"/>
      <c r="EI6" s="51"/>
      <c r="EJ6" s="52" t="s">
        <v>235</v>
      </c>
      <c r="EK6" s="45"/>
      <c r="EL6" s="46"/>
      <c r="EM6" s="47"/>
      <c r="EN6" s="48" t="s">
        <v>235</v>
      </c>
      <c r="EO6" s="49">
        <f t="shared" ref="EO6:EO32" si="2">SUM(E6,I6,M6,Q6,U6,Y6,AC6,AG6,AK6,AO6,AS6,AW6,BA6,BE6,BI6,BM6,BQ6,BU6,BY6,CC6,CG6,CK6,CO6,CS6,CW6,DA6,DE6,DI6,DM6,DQ6,DU6,DY6,EC6,EG6,EK6)</f>
        <v>10</v>
      </c>
      <c r="EP6" s="81">
        <f t="shared" ref="EP6:EP32" si="3">SUM(F6,J6,N6,R6,V6,Z6,AD6,AH6,AL6,AP6,AT6,AX6,BB6,BF6,BJ6,BN6,BR6,BV6,BZ6,CD6,CH6,CL6,CP6,CT6,CX6,DB6,DF6,DJ6,DN6,DR6,DV6,DZ6,ED6,EH6,EL6)</f>
        <v>48.206896551724135</v>
      </c>
      <c r="EQ6" s="51">
        <f t="shared" ref="EQ6:EQ32" si="4">SUM(G6,K6,O6,S6,W6,AA6,AE6,AI6,AM6,AQ6,AU6,AY6,BC6,BG6,BK6,BO6,BS6,BW6,CA6,CE6,CI6,CM6,CQ6,CU6,CY6,DC6,DG6,DK6,DO6,DS6,DW6,EA6,EE6,EI6,EM6)</f>
        <v>0</v>
      </c>
      <c r="ER6" s="84">
        <f t="shared" ref="ER6:ER32" si="5">SUM(H6,L6,P6,T6,X6,AB6,AF6,AJ6,AN6,AR6,AV6,AZ6,BD6,BH6,BL6,BP6,BT6,BX6,CB6,CF6,CJ6,CN6,CR6,CV6,CZ6,DD6,DH6,DL6,DP6,DT6,DX6,EB6,EF6,EJ6,EN6)</f>
        <v>0</v>
      </c>
    </row>
    <row r="7" spans="2:148" s="53" customFormat="1" ht="33" customHeight="1" x14ac:dyDescent="0.25">
      <c r="B7" s="90">
        <v>1705</v>
      </c>
      <c r="C7" s="43" t="s">
        <v>31</v>
      </c>
      <c r="D7" s="44" t="s">
        <v>233</v>
      </c>
      <c r="E7" s="45">
        <v>4</v>
      </c>
      <c r="F7" s="91">
        <v>16.524137931034481</v>
      </c>
      <c r="G7" s="47"/>
      <c r="H7" s="92" t="s">
        <v>235</v>
      </c>
      <c r="I7" s="49">
        <f t="shared" si="0"/>
        <v>5</v>
      </c>
      <c r="J7" s="81">
        <f t="shared" si="1"/>
        <v>20.655172413793103</v>
      </c>
      <c r="K7" s="51"/>
      <c r="L7" s="84" t="s">
        <v>235</v>
      </c>
      <c r="M7" s="45"/>
      <c r="N7" s="91"/>
      <c r="O7" s="47"/>
      <c r="P7" s="92" t="s">
        <v>235</v>
      </c>
      <c r="Q7" s="49"/>
      <c r="R7" s="81"/>
      <c r="S7" s="51"/>
      <c r="T7" s="84" t="s">
        <v>235</v>
      </c>
      <c r="U7" s="45"/>
      <c r="V7" s="46"/>
      <c r="W7" s="47"/>
      <c r="X7" s="48" t="s">
        <v>235</v>
      </c>
      <c r="Y7" s="49"/>
      <c r="Z7" s="50"/>
      <c r="AA7" s="51"/>
      <c r="AB7" s="52" t="s">
        <v>235</v>
      </c>
      <c r="AC7" s="45"/>
      <c r="AD7" s="46"/>
      <c r="AE7" s="47"/>
      <c r="AF7" s="48" t="s">
        <v>235</v>
      </c>
      <c r="AG7" s="49"/>
      <c r="AH7" s="50"/>
      <c r="AI7" s="51"/>
      <c r="AJ7" s="52" t="s">
        <v>235</v>
      </c>
      <c r="AK7" s="45"/>
      <c r="AL7" s="46"/>
      <c r="AM7" s="47"/>
      <c r="AN7" s="48" t="s">
        <v>235</v>
      </c>
      <c r="AO7" s="49"/>
      <c r="AP7" s="50"/>
      <c r="AQ7" s="51"/>
      <c r="AR7" s="52" t="s">
        <v>235</v>
      </c>
      <c r="AS7" s="45"/>
      <c r="AT7" s="46"/>
      <c r="AU7" s="47"/>
      <c r="AV7" s="48" t="s">
        <v>235</v>
      </c>
      <c r="AW7" s="49"/>
      <c r="AX7" s="50"/>
      <c r="AY7" s="51"/>
      <c r="AZ7" s="52" t="s">
        <v>235</v>
      </c>
      <c r="BA7" s="45"/>
      <c r="BB7" s="46"/>
      <c r="BC7" s="47"/>
      <c r="BD7" s="48" t="s">
        <v>235</v>
      </c>
      <c r="BE7" s="49"/>
      <c r="BF7" s="50"/>
      <c r="BG7" s="51"/>
      <c r="BH7" s="52" t="s">
        <v>235</v>
      </c>
      <c r="BI7" s="45"/>
      <c r="BJ7" s="46"/>
      <c r="BK7" s="47"/>
      <c r="BL7" s="48" t="s">
        <v>235</v>
      </c>
      <c r="BM7" s="49"/>
      <c r="BN7" s="50"/>
      <c r="BO7" s="51"/>
      <c r="BP7" s="52" t="s">
        <v>235</v>
      </c>
      <c r="BQ7" s="45"/>
      <c r="BR7" s="46"/>
      <c r="BS7" s="47"/>
      <c r="BT7" s="48" t="s">
        <v>235</v>
      </c>
      <c r="BU7" s="49"/>
      <c r="BV7" s="50"/>
      <c r="BW7" s="51"/>
      <c r="BX7" s="52" t="s">
        <v>235</v>
      </c>
      <c r="BY7" s="45"/>
      <c r="BZ7" s="46"/>
      <c r="CA7" s="47"/>
      <c r="CB7" s="48" t="s">
        <v>235</v>
      </c>
      <c r="CC7" s="49"/>
      <c r="CD7" s="50"/>
      <c r="CE7" s="51"/>
      <c r="CF7" s="52" t="s">
        <v>235</v>
      </c>
      <c r="CG7" s="45"/>
      <c r="CH7" s="46"/>
      <c r="CI7" s="47"/>
      <c r="CJ7" s="48" t="s">
        <v>235</v>
      </c>
      <c r="CK7" s="49"/>
      <c r="CL7" s="50"/>
      <c r="CM7" s="51"/>
      <c r="CN7" s="52" t="s">
        <v>235</v>
      </c>
      <c r="CO7" s="45"/>
      <c r="CP7" s="46"/>
      <c r="CQ7" s="47"/>
      <c r="CR7" s="48" t="s">
        <v>235</v>
      </c>
      <c r="CS7" s="49"/>
      <c r="CT7" s="50"/>
      <c r="CU7" s="51"/>
      <c r="CV7" s="52" t="s">
        <v>235</v>
      </c>
      <c r="CW7" s="45"/>
      <c r="CX7" s="46"/>
      <c r="CY7" s="47"/>
      <c r="CZ7" s="48" t="s">
        <v>235</v>
      </c>
      <c r="DA7" s="49"/>
      <c r="DB7" s="50"/>
      <c r="DC7" s="51"/>
      <c r="DD7" s="52" t="s">
        <v>235</v>
      </c>
      <c r="DE7" s="45"/>
      <c r="DF7" s="46"/>
      <c r="DG7" s="47"/>
      <c r="DH7" s="48" t="s">
        <v>235</v>
      </c>
      <c r="DI7" s="49"/>
      <c r="DJ7" s="50"/>
      <c r="DK7" s="51"/>
      <c r="DL7" s="52" t="s">
        <v>235</v>
      </c>
      <c r="DM7" s="45"/>
      <c r="DN7" s="46"/>
      <c r="DO7" s="47"/>
      <c r="DP7" s="48" t="s">
        <v>235</v>
      </c>
      <c r="DQ7" s="49"/>
      <c r="DR7" s="50"/>
      <c r="DS7" s="51"/>
      <c r="DT7" s="52" t="s">
        <v>235</v>
      </c>
      <c r="DU7" s="45"/>
      <c r="DV7" s="46"/>
      <c r="DW7" s="47"/>
      <c r="DX7" s="48" t="s">
        <v>235</v>
      </c>
      <c r="DY7" s="49"/>
      <c r="DZ7" s="50"/>
      <c r="EA7" s="51"/>
      <c r="EB7" s="52" t="s">
        <v>235</v>
      </c>
      <c r="EC7" s="45"/>
      <c r="ED7" s="46"/>
      <c r="EE7" s="47"/>
      <c r="EF7" s="48" t="s">
        <v>235</v>
      </c>
      <c r="EG7" s="49"/>
      <c r="EH7" s="50"/>
      <c r="EI7" s="51"/>
      <c r="EJ7" s="52" t="s">
        <v>235</v>
      </c>
      <c r="EK7" s="45"/>
      <c r="EL7" s="46"/>
      <c r="EM7" s="47"/>
      <c r="EN7" s="48" t="s">
        <v>235</v>
      </c>
      <c r="EO7" s="49">
        <f t="shared" si="2"/>
        <v>9</v>
      </c>
      <c r="EP7" s="81">
        <f t="shared" si="3"/>
        <v>37.179310344827584</v>
      </c>
      <c r="EQ7" s="51">
        <f t="shared" si="4"/>
        <v>0</v>
      </c>
      <c r="ER7" s="84">
        <f t="shared" si="5"/>
        <v>0</v>
      </c>
    </row>
    <row r="8" spans="2:148" s="53" customFormat="1" ht="33" customHeight="1" x14ac:dyDescent="0.25">
      <c r="B8" s="90">
        <v>1706</v>
      </c>
      <c r="C8" s="43" t="s">
        <v>32</v>
      </c>
      <c r="D8" s="44" t="s">
        <v>233</v>
      </c>
      <c r="E8" s="45">
        <v>10</v>
      </c>
      <c r="F8" s="91">
        <v>30.275862068965516</v>
      </c>
      <c r="G8" s="47"/>
      <c r="H8" s="92" t="s">
        <v>235</v>
      </c>
      <c r="I8" s="49">
        <f t="shared" si="0"/>
        <v>10</v>
      </c>
      <c r="J8" s="81">
        <f t="shared" si="1"/>
        <v>30.275862068965516</v>
      </c>
      <c r="K8" s="51">
        <v>7</v>
      </c>
      <c r="L8" s="84">
        <v>22.762962962962959</v>
      </c>
      <c r="M8" s="45"/>
      <c r="N8" s="91"/>
      <c r="O8" s="47"/>
      <c r="P8" s="92" t="s">
        <v>235</v>
      </c>
      <c r="Q8" s="49"/>
      <c r="R8" s="81"/>
      <c r="S8" s="51"/>
      <c r="T8" s="84" t="s">
        <v>235</v>
      </c>
      <c r="U8" s="45"/>
      <c r="V8" s="46"/>
      <c r="W8" s="47"/>
      <c r="X8" s="48" t="s">
        <v>235</v>
      </c>
      <c r="Y8" s="49"/>
      <c r="Z8" s="50"/>
      <c r="AA8" s="51"/>
      <c r="AB8" s="52" t="s">
        <v>235</v>
      </c>
      <c r="AC8" s="45"/>
      <c r="AD8" s="46"/>
      <c r="AE8" s="47"/>
      <c r="AF8" s="48" t="s">
        <v>235</v>
      </c>
      <c r="AG8" s="49"/>
      <c r="AH8" s="50"/>
      <c r="AI8" s="51"/>
      <c r="AJ8" s="52" t="s">
        <v>235</v>
      </c>
      <c r="AK8" s="45"/>
      <c r="AL8" s="46"/>
      <c r="AM8" s="47"/>
      <c r="AN8" s="48" t="s">
        <v>235</v>
      </c>
      <c r="AO8" s="49"/>
      <c r="AP8" s="50"/>
      <c r="AQ8" s="51"/>
      <c r="AR8" s="52" t="s">
        <v>235</v>
      </c>
      <c r="AS8" s="45"/>
      <c r="AT8" s="46"/>
      <c r="AU8" s="47"/>
      <c r="AV8" s="48" t="s">
        <v>235</v>
      </c>
      <c r="AW8" s="49"/>
      <c r="AX8" s="50"/>
      <c r="AY8" s="51"/>
      <c r="AZ8" s="52" t="s">
        <v>235</v>
      </c>
      <c r="BA8" s="45"/>
      <c r="BB8" s="46"/>
      <c r="BC8" s="47"/>
      <c r="BD8" s="48" t="s">
        <v>235</v>
      </c>
      <c r="BE8" s="49"/>
      <c r="BF8" s="50"/>
      <c r="BG8" s="51"/>
      <c r="BH8" s="52" t="s">
        <v>235</v>
      </c>
      <c r="BI8" s="45"/>
      <c r="BJ8" s="46"/>
      <c r="BK8" s="47"/>
      <c r="BL8" s="48" t="s">
        <v>235</v>
      </c>
      <c r="BM8" s="49"/>
      <c r="BN8" s="50"/>
      <c r="BO8" s="51"/>
      <c r="BP8" s="52" t="s">
        <v>235</v>
      </c>
      <c r="BQ8" s="45"/>
      <c r="BR8" s="46"/>
      <c r="BS8" s="47"/>
      <c r="BT8" s="48" t="s">
        <v>235</v>
      </c>
      <c r="BU8" s="49"/>
      <c r="BV8" s="50"/>
      <c r="BW8" s="51"/>
      <c r="BX8" s="52" t="s">
        <v>235</v>
      </c>
      <c r="BY8" s="45"/>
      <c r="BZ8" s="46"/>
      <c r="CA8" s="47"/>
      <c r="CB8" s="48" t="s">
        <v>235</v>
      </c>
      <c r="CC8" s="49"/>
      <c r="CD8" s="50"/>
      <c r="CE8" s="51"/>
      <c r="CF8" s="52" t="s">
        <v>235</v>
      </c>
      <c r="CG8" s="45"/>
      <c r="CH8" s="46"/>
      <c r="CI8" s="47"/>
      <c r="CJ8" s="48" t="s">
        <v>235</v>
      </c>
      <c r="CK8" s="49"/>
      <c r="CL8" s="50"/>
      <c r="CM8" s="51"/>
      <c r="CN8" s="52" t="s">
        <v>235</v>
      </c>
      <c r="CO8" s="45"/>
      <c r="CP8" s="46"/>
      <c r="CQ8" s="47"/>
      <c r="CR8" s="48" t="s">
        <v>235</v>
      </c>
      <c r="CS8" s="49"/>
      <c r="CT8" s="50"/>
      <c r="CU8" s="51"/>
      <c r="CV8" s="52" t="s">
        <v>235</v>
      </c>
      <c r="CW8" s="45"/>
      <c r="CX8" s="46"/>
      <c r="CY8" s="47"/>
      <c r="CZ8" s="48" t="s">
        <v>235</v>
      </c>
      <c r="DA8" s="49"/>
      <c r="DB8" s="50"/>
      <c r="DC8" s="51"/>
      <c r="DD8" s="52" t="s">
        <v>235</v>
      </c>
      <c r="DE8" s="45"/>
      <c r="DF8" s="46"/>
      <c r="DG8" s="47"/>
      <c r="DH8" s="48" t="s">
        <v>235</v>
      </c>
      <c r="DI8" s="49"/>
      <c r="DJ8" s="50"/>
      <c r="DK8" s="51"/>
      <c r="DL8" s="52" t="s">
        <v>235</v>
      </c>
      <c r="DM8" s="45"/>
      <c r="DN8" s="46"/>
      <c r="DO8" s="47"/>
      <c r="DP8" s="48" t="s">
        <v>235</v>
      </c>
      <c r="DQ8" s="49"/>
      <c r="DR8" s="50"/>
      <c r="DS8" s="51"/>
      <c r="DT8" s="52" t="s">
        <v>235</v>
      </c>
      <c r="DU8" s="45"/>
      <c r="DV8" s="46"/>
      <c r="DW8" s="47"/>
      <c r="DX8" s="48" t="s">
        <v>235</v>
      </c>
      <c r="DY8" s="49"/>
      <c r="DZ8" s="50"/>
      <c r="EA8" s="51"/>
      <c r="EB8" s="52" t="s">
        <v>235</v>
      </c>
      <c r="EC8" s="45"/>
      <c r="ED8" s="46"/>
      <c r="EE8" s="47"/>
      <c r="EF8" s="48" t="s">
        <v>235</v>
      </c>
      <c r="EG8" s="49"/>
      <c r="EH8" s="50"/>
      <c r="EI8" s="51"/>
      <c r="EJ8" s="52" t="s">
        <v>235</v>
      </c>
      <c r="EK8" s="45"/>
      <c r="EL8" s="46"/>
      <c r="EM8" s="47"/>
      <c r="EN8" s="48" t="s">
        <v>235</v>
      </c>
      <c r="EO8" s="49">
        <f t="shared" si="2"/>
        <v>20</v>
      </c>
      <c r="EP8" s="81">
        <f t="shared" si="3"/>
        <v>60.551724137931032</v>
      </c>
      <c r="EQ8" s="51">
        <f t="shared" si="4"/>
        <v>7</v>
      </c>
      <c r="ER8" s="84">
        <f t="shared" si="5"/>
        <v>22.762962962962959</v>
      </c>
    </row>
    <row r="9" spans="2:148" s="53" customFormat="1" ht="33" customHeight="1" x14ac:dyDescent="0.25">
      <c r="B9" s="90">
        <v>1707</v>
      </c>
      <c r="C9" s="43" t="s">
        <v>27</v>
      </c>
      <c r="D9" s="44" t="s">
        <v>233</v>
      </c>
      <c r="E9" s="45">
        <v>6</v>
      </c>
      <c r="F9" s="91">
        <v>22.717241379310344</v>
      </c>
      <c r="G9" s="47"/>
      <c r="H9" s="92" t="s">
        <v>235</v>
      </c>
      <c r="I9" s="49">
        <f t="shared" si="0"/>
        <v>6</v>
      </c>
      <c r="J9" s="81">
        <f t="shared" si="1"/>
        <v>22.717241379310344</v>
      </c>
      <c r="K9" s="51"/>
      <c r="L9" s="84" t="s">
        <v>235</v>
      </c>
      <c r="M9" s="45"/>
      <c r="N9" s="91"/>
      <c r="O9" s="47"/>
      <c r="P9" s="92" t="s">
        <v>235</v>
      </c>
      <c r="Q9" s="49"/>
      <c r="R9" s="81"/>
      <c r="S9" s="51"/>
      <c r="T9" s="84" t="s">
        <v>235</v>
      </c>
      <c r="U9" s="45"/>
      <c r="V9" s="46"/>
      <c r="W9" s="47"/>
      <c r="X9" s="48" t="s">
        <v>235</v>
      </c>
      <c r="Y9" s="49"/>
      <c r="Z9" s="50"/>
      <c r="AA9" s="51"/>
      <c r="AB9" s="52" t="s">
        <v>235</v>
      </c>
      <c r="AC9" s="45"/>
      <c r="AD9" s="46"/>
      <c r="AE9" s="47"/>
      <c r="AF9" s="48" t="s">
        <v>235</v>
      </c>
      <c r="AG9" s="49"/>
      <c r="AH9" s="50"/>
      <c r="AI9" s="51"/>
      <c r="AJ9" s="52" t="s">
        <v>235</v>
      </c>
      <c r="AK9" s="45"/>
      <c r="AL9" s="46"/>
      <c r="AM9" s="47"/>
      <c r="AN9" s="48" t="s">
        <v>235</v>
      </c>
      <c r="AO9" s="49"/>
      <c r="AP9" s="50"/>
      <c r="AQ9" s="51"/>
      <c r="AR9" s="52" t="s">
        <v>235</v>
      </c>
      <c r="AS9" s="45"/>
      <c r="AT9" s="46"/>
      <c r="AU9" s="47"/>
      <c r="AV9" s="48" t="s">
        <v>235</v>
      </c>
      <c r="AW9" s="49"/>
      <c r="AX9" s="50"/>
      <c r="AY9" s="51"/>
      <c r="AZ9" s="52" t="s">
        <v>235</v>
      </c>
      <c r="BA9" s="45"/>
      <c r="BB9" s="46"/>
      <c r="BC9" s="47"/>
      <c r="BD9" s="48" t="s">
        <v>235</v>
      </c>
      <c r="BE9" s="49"/>
      <c r="BF9" s="50"/>
      <c r="BG9" s="51"/>
      <c r="BH9" s="52" t="s">
        <v>235</v>
      </c>
      <c r="BI9" s="45"/>
      <c r="BJ9" s="46"/>
      <c r="BK9" s="47"/>
      <c r="BL9" s="48" t="s">
        <v>235</v>
      </c>
      <c r="BM9" s="49"/>
      <c r="BN9" s="50"/>
      <c r="BO9" s="51"/>
      <c r="BP9" s="52" t="s">
        <v>235</v>
      </c>
      <c r="BQ9" s="45"/>
      <c r="BR9" s="46"/>
      <c r="BS9" s="47"/>
      <c r="BT9" s="48" t="s">
        <v>235</v>
      </c>
      <c r="BU9" s="49"/>
      <c r="BV9" s="50"/>
      <c r="BW9" s="51"/>
      <c r="BX9" s="52" t="s">
        <v>235</v>
      </c>
      <c r="BY9" s="45"/>
      <c r="BZ9" s="46"/>
      <c r="CA9" s="47"/>
      <c r="CB9" s="48" t="s">
        <v>235</v>
      </c>
      <c r="CC9" s="49"/>
      <c r="CD9" s="50"/>
      <c r="CE9" s="51"/>
      <c r="CF9" s="52" t="s">
        <v>235</v>
      </c>
      <c r="CG9" s="45"/>
      <c r="CH9" s="46"/>
      <c r="CI9" s="47"/>
      <c r="CJ9" s="48" t="s">
        <v>235</v>
      </c>
      <c r="CK9" s="49"/>
      <c r="CL9" s="50"/>
      <c r="CM9" s="51"/>
      <c r="CN9" s="52" t="s">
        <v>235</v>
      </c>
      <c r="CO9" s="45"/>
      <c r="CP9" s="46"/>
      <c r="CQ9" s="47"/>
      <c r="CR9" s="48" t="s">
        <v>235</v>
      </c>
      <c r="CS9" s="49"/>
      <c r="CT9" s="50"/>
      <c r="CU9" s="51"/>
      <c r="CV9" s="52" t="s">
        <v>235</v>
      </c>
      <c r="CW9" s="45"/>
      <c r="CX9" s="46"/>
      <c r="CY9" s="47"/>
      <c r="CZ9" s="48" t="s">
        <v>235</v>
      </c>
      <c r="DA9" s="49"/>
      <c r="DB9" s="50"/>
      <c r="DC9" s="51"/>
      <c r="DD9" s="52" t="s">
        <v>235</v>
      </c>
      <c r="DE9" s="45"/>
      <c r="DF9" s="46"/>
      <c r="DG9" s="47"/>
      <c r="DH9" s="48" t="s">
        <v>235</v>
      </c>
      <c r="DI9" s="49"/>
      <c r="DJ9" s="50"/>
      <c r="DK9" s="51"/>
      <c r="DL9" s="52" t="s">
        <v>235</v>
      </c>
      <c r="DM9" s="45"/>
      <c r="DN9" s="46"/>
      <c r="DO9" s="47"/>
      <c r="DP9" s="48" t="s">
        <v>235</v>
      </c>
      <c r="DQ9" s="49"/>
      <c r="DR9" s="50"/>
      <c r="DS9" s="51"/>
      <c r="DT9" s="52" t="s">
        <v>235</v>
      </c>
      <c r="DU9" s="45"/>
      <c r="DV9" s="46"/>
      <c r="DW9" s="47"/>
      <c r="DX9" s="48" t="s">
        <v>235</v>
      </c>
      <c r="DY9" s="49"/>
      <c r="DZ9" s="50"/>
      <c r="EA9" s="51"/>
      <c r="EB9" s="52" t="s">
        <v>235</v>
      </c>
      <c r="EC9" s="45"/>
      <c r="ED9" s="46"/>
      <c r="EE9" s="47"/>
      <c r="EF9" s="48" t="s">
        <v>235</v>
      </c>
      <c r="EG9" s="49"/>
      <c r="EH9" s="50"/>
      <c r="EI9" s="51"/>
      <c r="EJ9" s="52" t="s">
        <v>235</v>
      </c>
      <c r="EK9" s="45"/>
      <c r="EL9" s="46"/>
      <c r="EM9" s="47"/>
      <c r="EN9" s="48" t="s">
        <v>235</v>
      </c>
      <c r="EO9" s="49">
        <f t="shared" si="2"/>
        <v>12</v>
      </c>
      <c r="EP9" s="81">
        <f t="shared" si="3"/>
        <v>45.434482758620689</v>
      </c>
      <c r="EQ9" s="51">
        <f t="shared" si="4"/>
        <v>0</v>
      </c>
      <c r="ER9" s="84">
        <f t="shared" si="5"/>
        <v>0</v>
      </c>
    </row>
    <row r="10" spans="2:148" s="53" customFormat="1" ht="33" customHeight="1" x14ac:dyDescent="0.25">
      <c r="B10" s="90">
        <v>1708</v>
      </c>
      <c r="C10" s="43" t="s">
        <v>28</v>
      </c>
      <c r="D10" s="44" t="s">
        <v>233</v>
      </c>
      <c r="E10" s="45">
        <v>15</v>
      </c>
      <c r="F10" s="91">
        <v>56.793103448275865</v>
      </c>
      <c r="G10" s="47"/>
      <c r="H10" s="92" t="s">
        <v>235</v>
      </c>
      <c r="I10" s="49">
        <f t="shared" si="0"/>
        <v>15</v>
      </c>
      <c r="J10" s="81">
        <f t="shared" si="1"/>
        <v>56.793103448275865</v>
      </c>
      <c r="K10" s="51"/>
      <c r="L10" s="84" t="s">
        <v>235</v>
      </c>
      <c r="M10" s="45"/>
      <c r="N10" s="91"/>
      <c r="O10" s="47"/>
      <c r="P10" s="92" t="s">
        <v>235</v>
      </c>
      <c r="Q10" s="49"/>
      <c r="R10" s="81"/>
      <c r="S10" s="51"/>
      <c r="T10" s="84" t="s">
        <v>235</v>
      </c>
      <c r="U10" s="45"/>
      <c r="V10" s="46"/>
      <c r="W10" s="47"/>
      <c r="X10" s="48" t="s">
        <v>235</v>
      </c>
      <c r="Y10" s="49"/>
      <c r="Z10" s="50"/>
      <c r="AA10" s="51"/>
      <c r="AB10" s="52" t="s">
        <v>235</v>
      </c>
      <c r="AC10" s="45"/>
      <c r="AD10" s="46"/>
      <c r="AE10" s="47"/>
      <c r="AF10" s="48" t="s">
        <v>235</v>
      </c>
      <c r="AG10" s="49"/>
      <c r="AH10" s="50"/>
      <c r="AI10" s="51"/>
      <c r="AJ10" s="52" t="s">
        <v>235</v>
      </c>
      <c r="AK10" s="45"/>
      <c r="AL10" s="46"/>
      <c r="AM10" s="47"/>
      <c r="AN10" s="48" t="s">
        <v>235</v>
      </c>
      <c r="AO10" s="49"/>
      <c r="AP10" s="50"/>
      <c r="AQ10" s="51"/>
      <c r="AR10" s="52" t="s">
        <v>235</v>
      </c>
      <c r="AS10" s="45"/>
      <c r="AT10" s="46"/>
      <c r="AU10" s="47"/>
      <c r="AV10" s="48" t="s">
        <v>235</v>
      </c>
      <c r="AW10" s="49"/>
      <c r="AX10" s="50"/>
      <c r="AY10" s="51"/>
      <c r="AZ10" s="52" t="s">
        <v>235</v>
      </c>
      <c r="BA10" s="45"/>
      <c r="BB10" s="46"/>
      <c r="BC10" s="47"/>
      <c r="BD10" s="48" t="s">
        <v>235</v>
      </c>
      <c r="BE10" s="49"/>
      <c r="BF10" s="50"/>
      <c r="BG10" s="51"/>
      <c r="BH10" s="52" t="s">
        <v>235</v>
      </c>
      <c r="BI10" s="45"/>
      <c r="BJ10" s="46"/>
      <c r="BK10" s="47"/>
      <c r="BL10" s="48" t="s">
        <v>235</v>
      </c>
      <c r="BM10" s="49"/>
      <c r="BN10" s="50"/>
      <c r="BO10" s="51"/>
      <c r="BP10" s="52" t="s">
        <v>235</v>
      </c>
      <c r="BQ10" s="45"/>
      <c r="BR10" s="46"/>
      <c r="BS10" s="47"/>
      <c r="BT10" s="48" t="s">
        <v>235</v>
      </c>
      <c r="BU10" s="49"/>
      <c r="BV10" s="50"/>
      <c r="BW10" s="51"/>
      <c r="BX10" s="52" t="s">
        <v>235</v>
      </c>
      <c r="BY10" s="45"/>
      <c r="BZ10" s="46"/>
      <c r="CA10" s="47"/>
      <c r="CB10" s="48" t="s">
        <v>235</v>
      </c>
      <c r="CC10" s="49"/>
      <c r="CD10" s="50"/>
      <c r="CE10" s="51"/>
      <c r="CF10" s="52" t="s">
        <v>235</v>
      </c>
      <c r="CG10" s="45"/>
      <c r="CH10" s="46"/>
      <c r="CI10" s="47"/>
      <c r="CJ10" s="48" t="s">
        <v>235</v>
      </c>
      <c r="CK10" s="49"/>
      <c r="CL10" s="50"/>
      <c r="CM10" s="51"/>
      <c r="CN10" s="52" t="s">
        <v>235</v>
      </c>
      <c r="CO10" s="45"/>
      <c r="CP10" s="46"/>
      <c r="CQ10" s="47"/>
      <c r="CR10" s="48" t="s">
        <v>235</v>
      </c>
      <c r="CS10" s="49"/>
      <c r="CT10" s="50"/>
      <c r="CU10" s="51"/>
      <c r="CV10" s="52" t="s">
        <v>235</v>
      </c>
      <c r="CW10" s="45"/>
      <c r="CX10" s="46"/>
      <c r="CY10" s="47"/>
      <c r="CZ10" s="48" t="s">
        <v>235</v>
      </c>
      <c r="DA10" s="49"/>
      <c r="DB10" s="50"/>
      <c r="DC10" s="51"/>
      <c r="DD10" s="52" t="s">
        <v>235</v>
      </c>
      <c r="DE10" s="45"/>
      <c r="DF10" s="46"/>
      <c r="DG10" s="47"/>
      <c r="DH10" s="48" t="s">
        <v>235</v>
      </c>
      <c r="DI10" s="49"/>
      <c r="DJ10" s="50"/>
      <c r="DK10" s="51"/>
      <c r="DL10" s="52" t="s">
        <v>235</v>
      </c>
      <c r="DM10" s="45"/>
      <c r="DN10" s="46"/>
      <c r="DO10" s="47"/>
      <c r="DP10" s="48" t="s">
        <v>235</v>
      </c>
      <c r="DQ10" s="49"/>
      <c r="DR10" s="50"/>
      <c r="DS10" s="51"/>
      <c r="DT10" s="52" t="s">
        <v>235</v>
      </c>
      <c r="DU10" s="45"/>
      <c r="DV10" s="46"/>
      <c r="DW10" s="47"/>
      <c r="DX10" s="48" t="s">
        <v>235</v>
      </c>
      <c r="DY10" s="49"/>
      <c r="DZ10" s="50"/>
      <c r="EA10" s="51"/>
      <c r="EB10" s="52" t="s">
        <v>235</v>
      </c>
      <c r="EC10" s="45"/>
      <c r="ED10" s="46"/>
      <c r="EE10" s="47"/>
      <c r="EF10" s="48" t="s">
        <v>235</v>
      </c>
      <c r="EG10" s="49"/>
      <c r="EH10" s="50"/>
      <c r="EI10" s="51"/>
      <c r="EJ10" s="52" t="s">
        <v>235</v>
      </c>
      <c r="EK10" s="45"/>
      <c r="EL10" s="46"/>
      <c r="EM10" s="47"/>
      <c r="EN10" s="48" t="s">
        <v>235</v>
      </c>
      <c r="EO10" s="49">
        <f t="shared" si="2"/>
        <v>30</v>
      </c>
      <c r="EP10" s="81">
        <f t="shared" si="3"/>
        <v>113.58620689655173</v>
      </c>
      <c r="EQ10" s="51">
        <f t="shared" si="4"/>
        <v>0</v>
      </c>
      <c r="ER10" s="84">
        <f t="shared" si="5"/>
        <v>0</v>
      </c>
    </row>
    <row r="11" spans="2:148" s="53" customFormat="1" ht="33" customHeight="1" x14ac:dyDescent="0.25">
      <c r="B11" s="90">
        <v>1709</v>
      </c>
      <c r="C11" s="43" t="s">
        <v>236</v>
      </c>
      <c r="D11" s="44" t="s">
        <v>233</v>
      </c>
      <c r="E11" s="45">
        <v>12</v>
      </c>
      <c r="F11" s="91">
        <v>67.98</v>
      </c>
      <c r="G11" s="47"/>
      <c r="H11" s="92"/>
      <c r="I11" s="49"/>
      <c r="J11" s="81"/>
      <c r="K11" s="51"/>
      <c r="L11" s="84"/>
      <c r="M11" s="45"/>
      <c r="N11" s="91"/>
      <c r="O11" s="47"/>
      <c r="P11" s="92"/>
      <c r="Q11" s="49"/>
      <c r="R11" s="81"/>
      <c r="S11" s="51"/>
      <c r="T11" s="84"/>
      <c r="U11" s="45"/>
      <c r="V11" s="46"/>
      <c r="W11" s="47"/>
      <c r="X11" s="48"/>
      <c r="Y11" s="49"/>
      <c r="Z11" s="50"/>
      <c r="AA11" s="51"/>
      <c r="AB11" s="52"/>
      <c r="AC11" s="45"/>
      <c r="AD11" s="46"/>
      <c r="AE11" s="47"/>
      <c r="AF11" s="48"/>
      <c r="AG11" s="49"/>
      <c r="AH11" s="50"/>
      <c r="AI11" s="51"/>
      <c r="AJ11" s="52"/>
      <c r="AK11" s="45"/>
      <c r="AL11" s="46"/>
      <c r="AM11" s="47"/>
      <c r="AN11" s="48"/>
      <c r="AO11" s="49"/>
      <c r="AP11" s="50"/>
      <c r="AQ11" s="51"/>
      <c r="AR11" s="52"/>
      <c r="AS11" s="45"/>
      <c r="AT11" s="46"/>
      <c r="AU11" s="47"/>
      <c r="AV11" s="48"/>
      <c r="AW11" s="49"/>
      <c r="AX11" s="50"/>
      <c r="AY11" s="51"/>
      <c r="AZ11" s="52"/>
      <c r="BA11" s="45"/>
      <c r="BB11" s="46"/>
      <c r="BC11" s="47"/>
      <c r="BD11" s="48"/>
      <c r="BE11" s="49"/>
      <c r="BF11" s="50"/>
      <c r="BG11" s="51"/>
      <c r="BH11" s="52"/>
      <c r="BI11" s="45"/>
      <c r="BJ11" s="46"/>
      <c r="BK11" s="47"/>
      <c r="BL11" s="48"/>
      <c r="BM11" s="49"/>
      <c r="BN11" s="50"/>
      <c r="BO11" s="51"/>
      <c r="BP11" s="52"/>
      <c r="BQ11" s="45"/>
      <c r="BR11" s="46"/>
      <c r="BS11" s="47"/>
      <c r="BT11" s="48"/>
      <c r="BU11" s="49"/>
      <c r="BV11" s="50"/>
      <c r="BW11" s="51"/>
      <c r="BX11" s="52"/>
      <c r="BY11" s="45"/>
      <c r="BZ11" s="46"/>
      <c r="CA11" s="47"/>
      <c r="CB11" s="48"/>
      <c r="CC11" s="49"/>
      <c r="CD11" s="50"/>
      <c r="CE11" s="51"/>
      <c r="CF11" s="52"/>
      <c r="CG11" s="45"/>
      <c r="CH11" s="46"/>
      <c r="CI11" s="47"/>
      <c r="CJ11" s="48"/>
      <c r="CK11" s="49"/>
      <c r="CL11" s="50"/>
      <c r="CM11" s="51"/>
      <c r="CN11" s="52"/>
      <c r="CO11" s="45"/>
      <c r="CP11" s="46"/>
      <c r="CQ11" s="47"/>
      <c r="CR11" s="48"/>
      <c r="CS11" s="49"/>
      <c r="CT11" s="50"/>
      <c r="CU11" s="51"/>
      <c r="CV11" s="52"/>
      <c r="CW11" s="45"/>
      <c r="CX11" s="46"/>
      <c r="CY11" s="47"/>
      <c r="CZ11" s="48"/>
      <c r="DA11" s="49"/>
      <c r="DB11" s="50"/>
      <c r="DC11" s="51"/>
      <c r="DD11" s="52"/>
      <c r="DE11" s="45"/>
      <c r="DF11" s="46"/>
      <c r="DG11" s="47"/>
      <c r="DH11" s="48"/>
      <c r="DI11" s="49"/>
      <c r="DJ11" s="50"/>
      <c r="DK11" s="51"/>
      <c r="DL11" s="52"/>
      <c r="DM11" s="45"/>
      <c r="DN11" s="46"/>
      <c r="DO11" s="47"/>
      <c r="DP11" s="48"/>
      <c r="DQ11" s="49"/>
      <c r="DR11" s="50"/>
      <c r="DS11" s="51"/>
      <c r="DT11" s="52"/>
      <c r="DU11" s="45"/>
      <c r="DV11" s="46"/>
      <c r="DW11" s="47"/>
      <c r="DX11" s="48"/>
      <c r="DY11" s="49"/>
      <c r="DZ11" s="50"/>
      <c r="EA11" s="51"/>
      <c r="EB11" s="52"/>
      <c r="EC11" s="45"/>
      <c r="ED11" s="46"/>
      <c r="EE11" s="47"/>
      <c r="EF11" s="48"/>
      <c r="EG11" s="49"/>
      <c r="EH11" s="50"/>
      <c r="EI11" s="51"/>
      <c r="EJ11" s="52"/>
      <c r="EK11" s="45"/>
      <c r="EL11" s="46"/>
      <c r="EM11" s="47"/>
      <c r="EN11" s="48"/>
      <c r="EO11" s="49"/>
      <c r="EP11" s="81"/>
      <c r="EQ11" s="51"/>
      <c r="ER11" s="84"/>
    </row>
    <row r="12" spans="2:148" s="53" customFormat="1" ht="33" customHeight="1" x14ac:dyDescent="0.25">
      <c r="B12" s="90">
        <v>1710</v>
      </c>
      <c r="C12" s="43" t="s">
        <v>237</v>
      </c>
      <c r="D12" s="44" t="s">
        <v>234</v>
      </c>
      <c r="E12" s="45">
        <v>23</v>
      </c>
      <c r="F12" s="91">
        <v>45.6</v>
      </c>
      <c r="G12" s="47"/>
      <c r="H12" s="92"/>
      <c r="I12" s="49"/>
      <c r="J12" s="81"/>
      <c r="K12" s="51"/>
      <c r="L12" s="84"/>
      <c r="M12" s="45"/>
      <c r="N12" s="91"/>
      <c r="O12" s="47"/>
      <c r="P12" s="92"/>
      <c r="Q12" s="49"/>
      <c r="R12" s="81"/>
      <c r="S12" s="51"/>
      <c r="T12" s="84"/>
      <c r="U12" s="45"/>
      <c r="V12" s="46"/>
      <c r="W12" s="47"/>
      <c r="X12" s="48"/>
      <c r="Y12" s="49"/>
      <c r="Z12" s="50"/>
      <c r="AA12" s="51"/>
      <c r="AB12" s="52"/>
      <c r="AC12" s="45"/>
      <c r="AD12" s="46"/>
      <c r="AE12" s="47"/>
      <c r="AF12" s="48"/>
      <c r="AG12" s="49"/>
      <c r="AH12" s="50"/>
      <c r="AI12" s="51"/>
      <c r="AJ12" s="52"/>
      <c r="AK12" s="45"/>
      <c r="AL12" s="46"/>
      <c r="AM12" s="47"/>
      <c r="AN12" s="48"/>
      <c r="AO12" s="49"/>
      <c r="AP12" s="50"/>
      <c r="AQ12" s="51"/>
      <c r="AR12" s="52"/>
      <c r="AS12" s="45"/>
      <c r="AT12" s="46"/>
      <c r="AU12" s="47"/>
      <c r="AV12" s="48"/>
      <c r="AW12" s="49"/>
      <c r="AX12" s="50"/>
      <c r="AY12" s="51"/>
      <c r="AZ12" s="52"/>
      <c r="BA12" s="45"/>
      <c r="BB12" s="46"/>
      <c r="BC12" s="47"/>
      <c r="BD12" s="48"/>
      <c r="BE12" s="49"/>
      <c r="BF12" s="50"/>
      <c r="BG12" s="51"/>
      <c r="BH12" s="52"/>
      <c r="BI12" s="45"/>
      <c r="BJ12" s="46"/>
      <c r="BK12" s="47"/>
      <c r="BL12" s="48"/>
      <c r="BM12" s="49"/>
      <c r="BN12" s="50"/>
      <c r="BO12" s="51"/>
      <c r="BP12" s="52"/>
      <c r="BQ12" s="45"/>
      <c r="BR12" s="46"/>
      <c r="BS12" s="47"/>
      <c r="BT12" s="48"/>
      <c r="BU12" s="49"/>
      <c r="BV12" s="50"/>
      <c r="BW12" s="51"/>
      <c r="BX12" s="52"/>
      <c r="BY12" s="45"/>
      <c r="BZ12" s="46"/>
      <c r="CA12" s="47"/>
      <c r="CB12" s="48"/>
      <c r="CC12" s="49"/>
      <c r="CD12" s="50"/>
      <c r="CE12" s="51"/>
      <c r="CF12" s="52"/>
      <c r="CG12" s="45"/>
      <c r="CH12" s="46"/>
      <c r="CI12" s="47"/>
      <c r="CJ12" s="48"/>
      <c r="CK12" s="49"/>
      <c r="CL12" s="50"/>
      <c r="CM12" s="51"/>
      <c r="CN12" s="52"/>
      <c r="CO12" s="45"/>
      <c r="CP12" s="46"/>
      <c r="CQ12" s="47"/>
      <c r="CR12" s="48"/>
      <c r="CS12" s="49"/>
      <c r="CT12" s="50"/>
      <c r="CU12" s="51"/>
      <c r="CV12" s="52"/>
      <c r="CW12" s="45"/>
      <c r="CX12" s="46"/>
      <c r="CY12" s="47"/>
      <c r="CZ12" s="48"/>
      <c r="DA12" s="49"/>
      <c r="DB12" s="50"/>
      <c r="DC12" s="51"/>
      <c r="DD12" s="52"/>
      <c r="DE12" s="45"/>
      <c r="DF12" s="46"/>
      <c r="DG12" s="47"/>
      <c r="DH12" s="48"/>
      <c r="DI12" s="49"/>
      <c r="DJ12" s="50"/>
      <c r="DK12" s="51"/>
      <c r="DL12" s="52"/>
      <c r="DM12" s="45"/>
      <c r="DN12" s="46"/>
      <c r="DO12" s="47"/>
      <c r="DP12" s="48"/>
      <c r="DQ12" s="49"/>
      <c r="DR12" s="50"/>
      <c r="DS12" s="51"/>
      <c r="DT12" s="52"/>
      <c r="DU12" s="45"/>
      <c r="DV12" s="46"/>
      <c r="DW12" s="47"/>
      <c r="DX12" s="48"/>
      <c r="DY12" s="49"/>
      <c r="DZ12" s="50"/>
      <c r="EA12" s="51"/>
      <c r="EB12" s="52"/>
      <c r="EC12" s="45"/>
      <c r="ED12" s="46"/>
      <c r="EE12" s="47"/>
      <c r="EF12" s="48"/>
      <c r="EG12" s="49"/>
      <c r="EH12" s="50"/>
      <c r="EI12" s="51"/>
      <c r="EJ12" s="52"/>
      <c r="EK12" s="45"/>
      <c r="EL12" s="46"/>
      <c r="EM12" s="47"/>
      <c r="EN12" s="48"/>
      <c r="EO12" s="49"/>
      <c r="EP12" s="81"/>
      <c r="EQ12" s="51"/>
      <c r="ER12" s="84"/>
    </row>
    <row r="13" spans="2:148" s="53" customFormat="1" ht="33" customHeight="1" x14ac:dyDescent="0.25">
      <c r="B13" s="90">
        <v>1714</v>
      </c>
      <c r="C13" s="43" t="s">
        <v>29</v>
      </c>
      <c r="D13" s="44" t="s">
        <v>233</v>
      </c>
      <c r="E13" s="45">
        <v>10</v>
      </c>
      <c r="F13" s="91">
        <v>20.620689655172413</v>
      </c>
      <c r="G13" s="47"/>
      <c r="H13" s="92" t="s">
        <v>235</v>
      </c>
      <c r="I13" s="49">
        <f t="shared" si="0"/>
        <v>10</v>
      </c>
      <c r="J13" s="81">
        <f t="shared" si="1"/>
        <v>20.620689655172413</v>
      </c>
      <c r="K13" s="51"/>
      <c r="L13" s="84" t="s">
        <v>235</v>
      </c>
      <c r="M13" s="45"/>
      <c r="N13" s="91"/>
      <c r="O13" s="47"/>
      <c r="P13" s="92" t="s">
        <v>235</v>
      </c>
      <c r="Q13" s="49"/>
      <c r="R13" s="81"/>
      <c r="S13" s="51"/>
      <c r="T13" s="84" t="s">
        <v>235</v>
      </c>
      <c r="U13" s="45"/>
      <c r="V13" s="46"/>
      <c r="W13" s="47"/>
      <c r="X13" s="48" t="s">
        <v>235</v>
      </c>
      <c r="Y13" s="49"/>
      <c r="Z13" s="50"/>
      <c r="AA13" s="51"/>
      <c r="AB13" s="52" t="s">
        <v>235</v>
      </c>
      <c r="AC13" s="45"/>
      <c r="AD13" s="46"/>
      <c r="AE13" s="47"/>
      <c r="AF13" s="48" t="s">
        <v>235</v>
      </c>
      <c r="AG13" s="49"/>
      <c r="AH13" s="50"/>
      <c r="AI13" s="51"/>
      <c r="AJ13" s="52" t="s">
        <v>235</v>
      </c>
      <c r="AK13" s="45"/>
      <c r="AL13" s="46"/>
      <c r="AM13" s="47"/>
      <c r="AN13" s="48" t="s">
        <v>235</v>
      </c>
      <c r="AO13" s="49"/>
      <c r="AP13" s="50"/>
      <c r="AQ13" s="51"/>
      <c r="AR13" s="52" t="s">
        <v>235</v>
      </c>
      <c r="AS13" s="45"/>
      <c r="AT13" s="46"/>
      <c r="AU13" s="47"/>
      <c r="AV13" s="48" t="s">
        <v>235</v>
      </c>
      <c r="AW13" s="49"/>
      <c r="AX13" s="50"/>
      <c r="AY13" s="51"/>
      <c r="AZ13" s="52" t="s">
        <v>235</v>
      </c>
      <c r="BA13" s="45"/>
      <c r="BB13" s="46"/>
      <c r="BC13" s="47"/>
      <c r="BD13" s="48" t="s">
        <v>235</v>
      </c>
      <c r="BE13" s="49"/>
      <c r="BF13" s="50"/>
      <c r="BG13" s="51"/>
      <c r="BH13" s="52" t="s">
        <v>235</v>
      </c>
      <c r="BI13" s="45"/>
      <c r="BJ13" s="46"/>
      <c r="BK13" s="47"/>
      <c r="BL13" s="48" t="s">
        <v>235</v>
      </c>
      <c r="BM13" s="49"/>
      <c r="BN13" s="50"/>
      <c r="BO13" s="51"/>
      <c r="BP13" s="52" t="s">
        <v>235</v>
      </c>
      <c r="BQ13" s="45"/>
      <c r="BR13" s="46"/>
      <c r="BS13" s="47"/>
      <c r="BT13" s="48" t="s">
        <v>235</v>
      </c>
      <c r="BU13" s="49"/>
      <c r="BV13" s="50"/>
      <c r="BW13" s="51"/>
      <c r="BX13" s="52" t="s">
        <v>235</v>
      </c>
      <c r="BY13" s="45"/>
      <c r="BZ13" s="46"/>
      <c r="CA13" s="47"/>
      <c r="CB13" s="48" t="s">
        <v>235</v>
      </c>
      <c r="CC13" s="49"/>
      <c r="CD13" s="50"/>
      <c r="CE13" s="51"/>
      <c r="CF13" s="52" t="s">
        <v>235</v>
      </c>
      <c r="CG13" s="45"/>
      <c r="CH13" s="46"/>
      <c r="CI13" s="47"/>
      <c r="CJ13" s="48" t="s">
        <v>235</v>
      </c>
      <c r="CK13" s="49"/>
      <c r="CL13" s="50"/>
      <c r="CM13" s="51"/>
      <c r="CN13" s="52" t="s">
        <v>235</v>
      </c>
      <c r="CO13" s="45"/>
      <c r="CP13" s="46"/>
      <c r="CQ13" s="47"/>
      <c r="CR13" s="48" t="s">
        <v>235</v>
      </c>
      <c r="CS13" s="49"/>
      <c r="CT13" s="50"/>
      <c r="CU13" s="51"/>
      <c r="CV13" s="52" t="s">
        <v>235</v>
      </c>
      <c r="CW13" s="45"/>
      <c r="CX13" s="46"/>
      <c r="CY13" s="47"/>
      <c r="CZ13" s="48" t="s">
        <v>235</v>
      </c>
      <c r="DA13" s="49"/>
      <c r="DB13" s="50"/>
      <c r="DC13" s="51"/>
      <c r="DD13" s="52" t="s">
        <v>235</v>
      </c>
      <c r="DE13" s="45"/>
      <c r="DF13" s="46"/>
      <c r="DG13" s="47"/>
      <c r="DH13" s="48" t="s">
        <v>235</v>
      </c>
      <c r="DI13" s="49"/>
      <c r="DJ13" s="50"/>
      <c r="DK13" s="51"/>
      <c r="DL13" s="52" t="s">
        <v>235</v>
      </c>
      <c r="DM13" s="45"/>
      <c r="DN13" s="46"/>
      <c r="DO13" s="47"/>
      <c r="DP13" s="48" t="s">
        <v>235</v>
      </c>
      <c r="DQ13" s="49"/>
      <c r="DR13" s="50"/>
      <c r="DS13" s="51"/>
      <c r="DT13" s="52" t="s">
        <v>235</v>
      </c>
      <c r="DU13" s="45"/>
      <c r="DV13" s="46"/>
      <c r="DW13" s="47"/>
      <c r="DX13" s="48" t="s">
        <v>235</v>
      </c>
      <c r="DY13" s="49"/>
      <c r="DZ13" s="50"/>
      <c r="EA13" s="51"/>
      <c r="EB13" s="52" t="s">
        <v>235</v>
      </c>
      <c r="EC13" s="45"/>
      <c r="ED13" s="46"/>
      <c r="EE13" s="47"/>
      <c r="EF13" s="48" t="s">
        <v>235</v>
      </c>
      <c r="EG13" s="49"/>
      <c r="EH13" s="50"/>
      <c r="EI13" s="51"/>
      <c r="EJ13" s="52" t="s">
        <v>235</v>
      </c>
      <c r="EK13" s="45"/>
      <c r="EL13" s="46"/>
      <c r="EM13" s="47"/>
      <c r="EN13" s="48" t="s">
        <v>235</v>
      </c>
      <c r="EO13" s="49">
        <f t="shared" si="2"/>
        <v>20</v>
      </c>
      <c r="EP13" s="81">
        <f t="shared" si="3"/>
        <v>41.241379310344826</v>
      </c>
      <c r="EQ13" s="51">
        <f t="shared" si="4"/>
        <v>0</v>
      </c>
      <c r="ER13" s="84">
        <f t="shared" si="5"/>
        <v>0</v>
      </c>
    </row>
    <row r="14" spans="2:148" s="53" customFormat="1" ht="33" customHeight="1" x14ac:dyDescent="0.25">
      <c r="B14" s="90">
        <v>1715</v>
      </c>
      <c r="C14" s="43" t="s">
        <v>33</v>
      </c>
      <c r="D14" s="44" t="s">
        <v>233</v>
      </c>
      <c r="E14" s="45">
        <v>5</v>
      </c>
      <c r="F14" s="91">
        <v>13.413793103448276</v>
      </c>
      <c r="G14" s="47"/>
      <c r="H14" s="92" t="s">
        <v>235</v>
      </c>
      <c r="I14" s="49">
        <f t="shared" si="0"/>
        <v>5</v>
      </c>
      <c r="J14" s="81">
        <f t="shared" si="1"/>
        <v>13.413793103448276</v>
      </c>
      <c r="K14" s="51"/>
      <c r="L14" s="84" t="s">
        <v>235</v>
      </c>
      <c r="M14" s="45"/>
      <c r="N14" s="91"/>
      <c r="O14" s="47"/>
      <c r="P14" s="92" t="s">
        <v>235</v>
      </c>
      <c r="Q14" s="49"/>
      <c r="R14" s="81"/>
      <c r="S14" s="51"/>
      <c r="T14" s="84" t="s">
        <v>235</v>
      </c>
      <c r="U14" s="45"/>
      <c r="V14" s="46"/>
      <c r="W14" s="47"/>
      <c r="X14" s="48" t="s">
        <v>235</v>
      </c>
      <c r="Y14" s="49"/>
      <c r="Z14" s="50"/>
      <c r="AA14" s="51"/>
      <c r="AB14" s="52" t="s">
        <v>235</v>
      </c>
      <c r="AC14" s="45"/>
      <c r="AD14" s="46"/>
      <c r="AE14" s="47"/>
      <c r="AF14" s="48" t="s">
        <v>235</v>
      </c>
      <c r="AG14" s="49"/>
      <c r="AH14" s="50"/>
      <c r="AI14" s="51"/>
      <c r="AJ14" s="52" t="s">
        <v>235</v>
      </c>
      <c r="AK14" s="45"/>
      <c r="AL14" s="46"/>
      <c r="AM14" s="47"/>
      <c r="AN14" s="48" t="s">
        <v>235</v>
      </c>
      <c r="AO14" s="49"/>
      <c r="AP14" s="50"/>
      <c r="AQ14" s="51"/>
      <c r="AR14" s="52" t="s">
        <v>235</v>
      </c>
      <c r="AS14" s="45"/>
      <c r="AT14" s="46"/>
      <c r="AU14" s="47"/>
      <c r="AV14" s="48" t="s">
        <v>235</v>
      </c>
      <c r="AW14" s="49"/>
      <c r="AX14" s="50"/>
      <c r="AY14" s="51"/>
      <c r="AZ14" s="52" t="s">
        <v>235</v>
      </c>
      <c r="BA14" s="45"/>
      <c r="BB14" s="46"/>
      <c r="BC14" s="47"/>
      <c r="BD14" s="48" t="s">
        <v>235</v>
      </c>
      <c r="BE14" s="49"/>
      <c r="BF14" s="50"/>
      <c r="BG14" s="51"/>
      <c r="BH14" s="52" t="s">
        <v>235</v>
      </c>
      <c r="BI14" s="45"/>
      <c r="BJ14" s="46"/>
      <c r="BK14" s="47"/>
      <c r="BL14" s="48" t="s">
        <v>235</v>
      </c>
      <c r="BM14" s="49"/>
      <c r="BN14" s="50"/>
      <c r="BO14" s="51"/>
      <c r="BP14" s="52" t="s">
        <v>235</v>
      </c>
      <c r="BQ14" s="45"/>
      <c r="BR14" s="46"/>
      <c r="BS14" s="47"/>
      <c r="BT14" s="48" t="s">
        <v>235</v>
      </c>
      <c r="BU14" s="49"/>
      <c r="BV14" s="50"/>
      <c r="BW14" s="51"/>
      <c r="BX14" s="52" t="s">
        <v>235</v>
      </c>
      <c r="BY14" s="45"/>
      <c r="BZ14" s="46"/>
      <c r="CA14" s="47"/>
      <c r="CB14" s="48" t="s">
        <v>235</v>
      </c>
      <c r="CC14" s="49"/>
      <c r="CD14" s="50"/>
      <c r="CE14" s="51"/>
      <c r="CF14" s="52" t="s">
        <v>235</v>
      </c>
      <c r="CG14" s="45"/>
      <c r="CH14" s="46"/>
      <c r="CI14" s="47"/>
      <c r="CJ14" s="48" t="s">
        <v>235</v>
      </c>
      <c r="CK14" s="49"/>
      <c r="CL14" s="50"/>
      <c r="CM14" s="51"/>
      <c r="CN14" s="52" t="s">
        <v>235</v>
      </c>
      <c r="CO14" s="45"/>
      <c r="CP14" s="46"/>
      <c r="CQ14" s="47"/>
      <c r="CR14" s="48" t="s">
        <v>235</v>
      </c>
      <c r="CS14" s="49"/>
      <c r="CT14" s="50"/>
      <c r="CU14" s="51"/>
      <c r="CV14" s="52" t="s">
        <v>235</v>
      </c>
      <c r="CW14" s="45"/>
      <c r="CX14" s="46"/>
      <c r="CY14" s="47"/>
      <c r="CZ14" s="48" t="s">
        <v>235</v>
      </c>
      <c r="DA14" s="49"/>
      <c r="DB14" s="50"/>
      <c r="DC14" s="51"/>
      <c r="DD14" s="52" t="s">
        <v>235</v>
      </c>
      <c r="DE14" s="45"/>
      <c r="DF14" s="46"/>
      <c r="DG14" s="47"/>
      <c r="DH14" s="48" t="s">
        <v>235</v>
      </c>
      <c r="DI14" s="49"/>
      <c r="DJ14" s="50"/>
      <c r="DK14" s="51"/>
      <c r="DL14" s="52" t="s">
        <v>235</v>
      </c>
      <c r="DM14" s="45"/>
      <c r="DN14" s="46"/>
      <c r="DO14" s="47"/>
      <c r="DP14" s="48" t="s">
        <v>235</v>
      </c>
      <c r="DQ14" s="49"/>
      <c r="DR14" s="50"/>
      <c r="DS14" s="51"/>
      <c r="DT14" s="52" t="s">
        <v>235</v>
      </c>
      <c r="DU14" s="45"/>
      <c r="DV14" s="46"/>
      <c r="DW14" s="47"/>
      <c r="DX14" s="48" t="s">
        <v>235</v>
      </c>
      <c r="DY14" s="49"/>
      <c r="DZ14" s="50"/>
      <c r="EA14" s="51"/>
      <c r="EB14" s="52" t="s">
        <v>235</v>
      </c>
      <c r="EC14" s="45"/>
      <c r="ED14" s="46"/>
      <c r="EE14" s="47"/>
      <c r="EF14" s="48" t="s">
        <v>235</v>
      </c>
      <c r="EG14" s="49"/>
      <c r="EH14" s="50"/>
      <c r="EI14" s="51"/>
      <c r="EJ14" s="52" t="s">
        <v>235</v>
      </c>
      <c r="EK14" s="45"/>
      <c r="EL14" s="46"/>
      <c r="EM14" s="47"/>
      <c r="EN14" s="48" t="s">
        <v>235</v>
      </c>
      <c r="EO14" s="49">
        <f t="shared" si="2"/>
        <v>10</v>
      </c>
      <c r="EP14" s="81">
        <f t="shared" si="3"/>
        <v>26.827586206896552</v>
      </c>
      <c r="EQ14" s="51">
        <f t="shared" si="4"/>
        <v>0</v>
      </c>
      <c r="ER14" s="84">
        <f t="shared" si="5"/>
        <v>0</v>
      </c>
    </row>
    <row r="15" spans="2:148" s="53" customFormat="1" ht="33" customHeight="1" x14ac:dyDescent="0.25">
      <c r="B15" s="90">
        <v>1716</v>
      </c>
      <c r="C15" s="43" t="s">
        <v>34</v>
      </c>
      <c r="D15" s="44" t="s">
        <v>233</v>
      </c>
      <c r="E15" s="45">
        <v>10</v>
      </c>
      <c r="F15" s="91">
        <v>17.241379310344826</v>
      </c>
      <c r="G15" s="47"/>
      <c r="H15" s="92" t="s">
        <v>235</v>
      </c>
      <c r="I15" s="49">
        <f t="shared" si="0"/>
        <v>10</v>
      </c>
      <c r="J15" s="81">
        <f t="shared" si="1"/>
        <v>17.241379310344826</v>
      </c>
      <c r="K15" s="51"/>
      <c r="L15" s="84" t="s">
        <v>235</v>
      </c>
      <c r="M15" s="45"/>
      <c r="N15" s="91"/>
      <c r="O15" s="47"/>
      <c r="P15" s="92" t="s">
        <v>235</v>
      </c>
      <c r="Q15" s="49"/>
      <c r="R15" s="81"/>
      <c r="S15" s="51"/>
      <c r="T15" s="84" t="s">
        <v>235</v>
      </c>
      <c r="U15" s="45"/>
      <c r="V15" s="46"/>
      <c r="W15" s="47"/>
      <c r="X15" s="48" t="s">
        <v>235</v>
      </c>
      <c r="Y15" s="49"/>
      <c r="Z15" s="50"/>
      <c r="AA15" s="51"/>
      <c r="AB15" s="52" t="s">
        <v>235</v>
      </c>
      <c r="AC15" s="45"/>
      <c r="AD15" s="46"/>
      <c r="AE15" s="47"/>
      <c r="AF15" s="48" t="s">
        <v>235</v>
      </c>
      <c r="AG15" s="49"/>
      <c r="AH15" s="50"/>
      <c r="AI15" s="51"/>
      <c r="AJ15" s="52" t="s">
        <v>235</v>
      </c>
      <c r="AK15" s="45"/>
      <c r="AL15" s="46"/>
      <c r="AM15" s="47"/>
      <c r="AN15" s="48" t="s">
        <v>235</v>
      </c>
      <c r="AO15" s="49"/>
      <c r="AP15" s="50"/>
      <c r="AQ15" s="51"/>
      <c r="AR15" s="52" t="s">
        <v>235</v>
      </c>
      <c r="AS15" s="45"/>
      <c r="AT15" s="46"/>
      <c r="AU15" s="47"/>
      <c r="AV15" s="48" t="s">
        <v>235</v>
      </c>
      <c r="AW15" s="49"/>
      <c r="AX15" s="50"/>
      <c r="AY15" s="51"/>
      <c r="AZ15" s="52" t="s">
        <v>235</v>
      </c>
      <c r="BA15" s="45"/>
      <c r="BB15" s="46"/>
      <c r="BC15" s="47"/>
      <c r="BD15" s="48" t="s">
        <v>235</v>
      </c>
      <c r="BE15" s="49"/>
      <c r="BF15" s="50"/>
      <c r="BG15" s="51"/>
      <c r="BH15" s="52" t="s">
        <v>235</v>
      </c>
      <c r="BI15" s="45"/>
      <c r="BJ15" s="46"/>
      <c r="BK15" s="47"/>
      <c r="BL15" s="48" t="s">
        <v>235</v>
      </c>
      <c r="BM15" s="49"/>
      <c r="BN15" s="50"/>
      <c r="BO15" s="51"/>
      <c r="BP15" s="52" t="s">
        <v>235</v>
      </c>
      <c r="BQ15" s="45"/>
      <c r="BR15" s="46"/>
      <c r="BS15" s="47"/>
      <c r="BT15" s="48" t="s">
        <v>235</v>
      </c>
      <c r="BU15" s="49"/>
      <c r="BV15" s="50"/>
      <c r="BW15" s="51"/>
      <c r="BX15" s="52" t="s">
        <v>235</v>
      </c>
      <c r="BY15" s="45"/>
      <c r="BZ15" s="46"/>
      <c r="CA15" s="47"/>
      <c r="CB15" s="48" t="s">
        <v>235</v>
      </c>
      <c r="CC15" s="49"/>
      <c r="CD15" s="50"/>
      <c r="CE15" s="51"/>
      <c r="CF15" s="52" t="s">
        <v>235</v>
      </c>
      <c r="CG15" s="45"/>
      <c r="CH15" s="46"/>
      <c r="CI15" s="47"/>
      <c r="CJ15" s="48" t="s">
        <v>235</v>
      </c>
      <c r="CK15" s="49"/>
      <c r="CL15" s="50"/>
      <c r="CM15" s="51"/>
      <c r="CN15" s="52" t="s">
        <v>235</v>
      </c>
      <c r="CO15" s="45"/>
      <c r="CP15" s="46"/>
      <c r="CQ15" s="47"/>
      <c r="CR15" s="48" t="s">
        <v>235</v>
      </c>
      <c r="CS15" s="49"/>
      <c r="CT15" s="50"/>
      <c r="CU15" s="51"/>
      <c r="CV15" s="52" t="s">
        <v>235</v>
      </c>
      <c r="CW15" s="45"/>
      <c r="CX15" s="46"/>
      <c r="CY15" s="47"/>
      <c r="CZ15" s="48" t="s">
        <v>235</v>
      </c>
      <c r="DA15" s="49"/>
      <c r="DB15" s="50"/>
      <c r="DC15" s="51"/>
      <c r="DD15" s="52" t="s">
        <v>235</v>
      </c>
      <c r="DE15" s="45"/>
      <c r="DF15" s="46"/>
      <c r="DG15" s="47"/>
      <c r="DH15" s="48" t="s">
        <v>235</v>
      </c>
      <c r="DI15" s="49"/>
      <c r="DJ15" s="50"/>
      <c r="DK15" s="51"/>
      <c r="DL15" s="52" t="s">
        <v>235</v>
      </c>
      <c r="DM15" s="45"/>
      <c r="DN15" s="46"/>
      <c r="DO15" s="47"/>
      <c r="DP15" s="48" t="s">
        <v>235</v>
      </c>
      <c r="DQ15" s="49"/>
      <c r="DR15" s="50"/>
      <c r="DS15" s="51"/>
      <c r="DT15" s="52" t="s">
        <v>235</v>
      </c>
      <c r="DU15" s="45"/>
      <c r="DV15" s="46"/>
      <c r="DW15" s="47"/>
      <c r="DX15" s="48" t="s">
        <v>235</v>
      </c>
      <c r="DY15" s="49"/>
      <c r="DZ15" s="50"/>
      <c r="EA15" s="51"/>
      <c r="EB15" s="52" t="s">
        <v>235</v>
      </c>
      <c r="EC15" s="45"/>
      <c r="ED15" s="46"/>
      <c r="EE15" s="47"/>
      <c r="EF15" s="48" t="s">
        <v>235</v>
      </c>
      <c r="EG15" s="49"/>
      <c r="EH15" s="50"/>
      <c r="EI15" s="51"/>
      <c r="EJ15" s="52" t="s">
        <v>235</v>
      </c>
      <c r="EK15" s="45"/>
      <c r="EL15" s="46"/>
      <c r="EM15" s="47"/>
      <c r="EN15" s="48" t="s">
        <v>235</v>
      </c>
      <c r="EO15" s="49">
        <f t="shared" si="2"/>
        <v>20</v>
      </c>
      <c r="EP15" s="81">
        <f t="shared" si="3"/>
        <v>34.482758620689651</v>
      </c>
      <c r="EQ15" s="51">
        <f t="shared" si="4"/>
        <v>0</v>
      </c>
      <c r="ER15" s="84">
        <f t="shared" si="5"/>
        <v>0</v>
      </c>
    </row>
    <row r="16" spans="2:148" s="53" customFormat="1" ht="33" customHeight="1" x14ac:dyDescent="0.25">
      <c r="B16" s="90">
        <v>1722</v>
      </c>
      <c r="C16" s="43" t="s">
        <v>35</v>
      </c>
      <c r="D16" s="44" t="s">
        <v>233</v>
      </c>
      <c r="E16" s="45">
        <v>8</v>
      </c>
      <c r="F16" s="91">
        <v>18.151724137931033</v>
      </c>
      <c r="G16" s="47"/>
      <c r="H16" s="92" t="s">
        <v>235</v>
      </c>
      <c r="I16" s="49">
        <f t="shared" si="0"/>
        <v>8</v>
      </c>
      <c r="J16" s="81">
        <f t="shared" si="1"/>
        <v>18.151724137931033</v>
      </c>
      <c r="K16" s="51">
        <v>1</v>
      </c>
      <c r="L16" s="84">
        <v>2.4370370370370371</v>
      </c>
      <c r="M16" s="45"/>
      <c r="N16" s="91"/>
      <c r="O16" s="47"/>
      <c r="P16" s="92" t="s">
        <v>235</v>
      </c>
      <c r="Q16" s="49"/>
      <c r="R16" s="81"/>
      <c r="S16" s="51"/>
      <c r="T16" s="84" t="s">
        <v>235</v>
      </c>
      <c r="U16" s="45"/>
      <c r="V16" s="46"/>
      <c r="W16" s="47"/>
      <c r="X16" s="48" t="s">
        <v>235</v>
      </c>
      <c r="Y16" s="49"/>
      <c r="Z16" s="50"/>
      <c r="AA16" s="51"/>
      <c r="AB16" s="52" t="s">
        <v>235</v>
      </c>
      <c r="AC16" s="45"/>
      <c r="AD16" s="46"/>
      <c r="AE16" s="47"/>
      <c r="AF16" s="48" t="s">
        <v>235</v>
      </c>
      <c r="AG16" s="49"/>
      <c r="AH16" s="50"/>
      <c r="AI16" s="51"/>
      <c r="AJ16" s="52" t="s">
        <v>235</v>
      </c>
      <c r="AK16" s="45"/>
      <c r="AL16" s="46"/>
      <c r="AM16" s="47"/>
      <c r="AN16" s="48" t="s">
        <v>235</v>
      </c>
      <c r="AO16" s="49"/>
      <c r="AP16" s="50"/>
      <c r="AQ16" s="51"/>
      <c r="AR16" s="52" t="s">
        <v>235</v>
      </c>
      <c r="AS16" s="45"/>
      <c r="AT16" s="46"/>
      <c r="AU16" s="47"/>
      <c r="AV16" s="48" t="s">
        <v>235</v>
      </c>
      <c r="AW16" s="49"/>
      <c r="AX16" s="50"/>
      <c r="AY16" s="51"/>
      <c r="AZ16" s="52" t="s">
        <v>235</v>
      </c>
      <c r="BA16" s="45"/>
      <c r="BB16" s="46"/>
      <c r="BC16" s="47"/>
      <c r="BD16" s="48" t="s">
        <v>235</v>
      </c>
      <c r="BE16" s="49"/>
      <c r="BF16" s="50"/>
      <c r="BG16" s="51"/>
      <c r="BH16" s="52" t="s">
        <v>235</v>
      </c>
      <c r="BI16" s="45"/>
      <c r="BJ16" s="46"/>
      <c r="BK16" s="47"/>
      <c r="BL16" s="48" t="s">
        <v>235</v>
      </c>
      <c r="BM16" s="49"/>
      <c r="BN16" s="50"/>
      <c r="BO16" s="51"/>
      <c r="BP16" s="52" t="s">
        <v>235</v>
      </c>
      <c r="BQ16" s="45"/>
      <c r="BR16" s="46"/>
      <c r="BS16" s="47"/>
      <c r="BT16" s="48" t="s">
        <v>235</v>
      </c>
      <c r="BU16" s="49"/>
      <c r="BV16" s="50"/>
      <c r="BW16" s="51"/>
      <c r="BX16" s="52" t="s">
        <v>235</v>
      </c>
      <c r="BY16" s="45"/>
      <c r="BZ16" s="46"/>
      <c r="CA16" s="47"/>
      <c r="CB16" s="48" t="s">
        <v>235</v>
      </c>
      <c r="CC16" s="49"/>
      <c r="CD16" s="50"/>
      <c r="CE16" s="51"/>
      <c r="CF16" s="52" t="s">
        <v>235</v>
      </c>
      <c r="CG16" s="45"/>
      <c r="CH16" s="46"/>
      <c r="CI16" s="47"/>
      <c r="CJ16" s="48" t="s">
        <v>235</v>
      </c>
      <c r="CK16" s="49"/>
      <c r="CL16" s="50"/>
      <c r="CM16" s="51"/>
      <c r="CN16" s="52" t="s">
        <v>235</v>
      </c>
      <c r="CO16" s="45"/>
      <c r="CP16" s="46"/>
      <c r="CQ16" s="47"/>
      <c r="CR16" s="48" t="s">
        <v>235</v>
      </c>
      <c r="CS16" s="49"/>
      <c r="CT16" s="50"/>
      <c r="CU16" s="51"/>
      <c r="CV16" s="52" t="s">
        <v>235</v>
      </c>
      <c r="CW16" s="45"/>
      <c r="CX16" s="46"/>
      <c r="CY16" s="47"/>
      <c r="CZ16" s="48" t="s">
        <v>235</v>
      </c>
      <c r="DA16" s="49"/>
      <c r="DB16" s="50"/>
      <c r="DC16" s="51"/>
      <c r="DD16" s="52" t="s">
        <v>235</v>
      </c>
      <c r="DE16" s="45"/>
      <c r="DF16" s="46"/>
      <c r="DG16" s="47"/>
      <c r="DH16" s="48" t="s">
        <v>235</v>
      </c>
      <c r="DI16" s="49"/>
      <c r="DJ16" s="50"/>
      <c r="DK16" s="51"/>
      <c r="DL16" s="52" t="s">
        <v>235</v>
      </c>
      <c r="DM16" s="45"/>
      <c r="DN16" s="46"/>
      <c r="DO16" s="47"/>
      <c r="DP16" s="48" t="s">
        <v>235</v>
      </c>
      <c r="DQ16" s="49"/>
      <c r="DR16" s="50"/>
      <c r="DS16" s="51"/>
      <c r="DT16" s="52" t="s">
        <v>235</v>
      </c>
      <c r="DU16" s="45"/>
      <c r="DV16" s="46"/>
      <c r="DW16" s="47"/>
      <c r="DX16" s="48" t="s">
        <v>235</v>
      </c>
      <c r="DY16" s="49"/>
      <c r="DZ16" s="50"/>
      <c r="EA16" s="51"/>
      <c r="EB16" s="52" t="s">
        <v>235</v>
      </c>
      <c r="EC16" s="45"/>
      <c r="ED16" s="46"/>
      <c r="EE16" s="47"/>
      <c r="EF16" s="48" t="s">
        <v>235</v>
      </c>
      <c r="EG16" s="49"/>
      <c r="EH16" s="50"/>
      <c r="EI16" s="51"/>
      <c r="EJ16" s="52" t="s">
        <v>235</v>
      </c>
      <c r="EK16" s="45"/>
      <c r="EL16" s="46"/>
      <c r="EM16" s="47"/>
      <c r="EN16" s="48" t="s">
        <v>235</v>
      </c>
      <c r="EO16" s="49">
        <f t="shared" si="2"/>
        <v>16</v>
      </c>
      <c r="EP16" s="81">
        <f t="shared" si="3"/>
        <v>36.303448275862067</v>
      </c>
      <c r="EQ16" s="51">
        <f t="shared" si="4"/>
        <v>1</v>
      </c>
      <c r="ER16" s="84">
        <f t="shared" si="5"/>
        <v>2.4370370370370371</v>
      </c>
    </row>
    <row r="17" spans="2:148" s="53" customFormat="1" ht="33" customHeight="1" x14ac:dyDescent="0.25">
      <c r="B17" s="90">
        <v>1723</v>
      </c>
      <c r="C17" s="43" t="s">
        <v>36</v>
      </c>
      <c r="D17" s="44" t="s">
        <v>233</v>
      </c>
      <c r="E17" s="45">
        <v>0</v>
      </c>
      <c r="F17" s="91">
        <v>0</v>
      </c>
      <c r="G17" s="47"/>
      <c r="H17" s="92" t="s">
        <v>235</v>
      </c>
      <c r="I17" s="49">
        <f t="shared" si="0"/>
        <v>10</v>
      </c>
      <c r="J17" s="81">
        <f t="shared" si="1"/>
        <v>20.620689655172413</v>
      </c>
      <c r="K17" s="51"/>
      <c r="L17" s="84" t="s">
        <v>235</v>
      </c>
      <c r="M17" s="45"/>
      <c r="N17" s="91"/>
      <c r="O17" s="47"/>
      <c r="P17" s="92" t="s">
        <v>235</v>
      </c>
      <c r="Q17" s="49"/>
      <c r="R17" s="81"/>
      <c r="S17" s="51"/>
      <c r="T17" s="84" t="s">
        <v>235</v>
      </c>
      <c r="U17" s="45"/>
      <c r="V17" s="46"/>
      <c r="W17" s="47"/>
      <c r="X17" s="48" t="s">
        <v>235</v>
      </c>
      <c r="Y17" s="49"/>
      <c r="Z17" s="50"/>
      <c r="AA17" s="51"/>
      <c r="AB17" s="52" t="s">
        <v>235</v>
      </c>
      <c r="AC17" s="45"/>
      <c r="AD17" s="46"/>
      <c r="AE17" s="47"/>
      <c r="AF17" s="48" t="s">
        <v>235</v>
      </c>
      <c r="AG17" s="49"/>
      <c r="AH17" s="50"/>
      <c r="AI17" s="51"/>
      <c r="AJ17" s="52" t="s">
        <v>235</v>
      </c>
      <c r="AK17" s="45"/>
      <c r="AL17" s="46"/>
      <c r="AM17" s="47"/>
      <c r="AN17" s="48" t="s">
        <v>235</v>
      </c>
      <c r="AO17" s="49"/>
      <c r="AP17" s="50"/>
      <c r="AQ17" s="51"/>
      <c r="AR17" s="52" t="s">
        <v>235</v>
      </c>
      <c r="AS17" s="45"/>
      <c r="AT17" s="46"/>
      <c r="AU17" s="47"/>
      <c r="AV17" s="48" t="s">
        <v>235</v>
      </c>
      <c r="AW17" s="49"/>
      <c r="AX17" s="50"/>
      <c r="AY17" s="51"/>
      <c r="AZ17" s="52" t="s">
        <v>235</v>
      </c>
      <c r="BA17" s="45"/>
      <c r="BB17" s="46"/>
      <c r="BC17" s="47"/>
      <c r="BD17" s="48" t="s">
        <v>235</v>
      </c>
      <c r="BE17" s="49"/>
      <c r="BF17" s="50"/>
      <c r="BG17" s="51"/>
      <c r="BH17" s="52" t="s">
        <v>235</v>
      </c>
      <c r="BI17" s="45"/>
      <c r="BJ17" s="46"/>
      <c r="BK17" s="47"/>
      <c r="BL17" s="48" t="s">
        <v>235</v>
      </c>
      <c r="BM17" s="49"/>
      <c r="BN17" s="50"/>
      <c r="BO17" s="51"/>
      <c r="BP17" s="52" t="s">
        <v>235</v>
      </c>
      <c r="BQ17" s="45"/>
      <c r="BR17" s="46"/>
      <c r="BS17" s="47"/>
      <c r="BT17" s="48" t="s">
        <v>235</v>
      </c>
      <c r="BU17" s="49"/>
      <c r="BV17" s="50"/>
      <c r="BW17" s="51"/>
      <c r="BX17" s="52" t="s">
        <v>235</v>
      </c>
      <c r="BY17" s="45"/>
      <c r="BZ17" s="46"/>
      <c r="CA17" s="47"/>
      <c r="CB17" s="48" t="s">
        <v>235</v>
      </c>
      <c r="CC17" s="49"/>
      <c r="CD17" s="50"/>
      <c r="CE17" s="51"/>
      <c r="CF17" s="52" t="s">
        <v>235</v>
      </c>
      <c r="CG17" s="45"/>
      <c r="CH17" s="46"/>
      <c r="CI17" s="47"/>
      <c r="CJ17" s="48" t="s">
        <v>235</v>
      </c>
      <c r="CK17" s="49"/>
      <c r="CL17" s="50"/>
      <c r="CM17" s="51"/>
      <c r="CN17" s="52" t="s">
        <v>235</v>
      </c>
      <c r="CO17" s="45"/>
      <c r="CP17" s="46"/>
      <c r="CQ17" s="47"/>
      <c r="CR17" s="48" t="s">
        <v>235</v>
      </c>
      <c r="CS17" s="49"/>
      <c r="CT17" s="50"/>
      <c r="CU17" s="51"/>
      <c r="CV17" s="52" t="s">
        <v>235</v>
      </c>
      <c r="CW17" s="45"/>
      <c r="CX17" s="46"/>
      <c r="CY17" s="47"/>
      <c r="CZ17" s="48" t="s">
        <v>235</v>
      </c>
      <c r="DA17" s="49"/>
      <c r="DB17" s="50"/>
      <c r="DC17" s="51"/>
      <c r="DD17" s="52" t="s">
        <v>235</v>
      </c>
      <c r="DE17" s="45"/>
      <c r="DF17" s="46"/>
      <c r="DG17" s="47"/>
      <c r="DH17" s="48" t="s">
        <v>235</v>
      </c>
      <c r="DI17" s="49"/>
      <c r="DJ17" s="50"/>
      <c r="DK17" s="51"/>
      <c r="DL17" s="52" t="s">
        <v>235</v>
      </c>
      <c r="DM17" s="45"/>
      <c r="DN17" s="46"/>
      <c r="DO17" s="47"/>
      <c r="DP17" s="48" t="s">
        <v>235</v>
      </c>
      <c r="DQ17" s="49"/>
      <c r="DR17" s="50"/>
      <c r="DS17" s="51"/>
      <c r="DT17" s="52" t="s">
        <v>235</v>
      </c>
      <c r="DU17" s="45"/>
      <c r="DV17" s="46"/>
      <c r="DW17" s="47"/>
      <c r="DX17" s="48" t="s">
        <v>235</v>
      </c>
      <c r="DY17" s="49"/>
      <c r="DZ17" s="50"/>
      <c r="EA17" s="51"/>
      <c r="EB17" s="52" t="s">
        <v>235</v>
      </c>
      <c r="EC17" s="45"/>
      <c r="ED17" s="46"/>
      <c r="EE17" s="47"/>
      <c r="EF17" s="48" t="s">
        <v>235</v>
      </c>
      <c r="EG17" s="49"/>
      <c r="EH17" s="50"/>
      <c r="EI17" s="51"/>
      <c r="EJ17" s="52" t="s">
        <v>235</v>
      </c>
      <c r="EK17" s="45"/>
      <c r="EL17" s="46"/>
      <c r="EM17" s="47"/>
      <c r="EN17" s="48" t="s">
        <v>235</v>
      </c>
      <c r="EO17" s="49">
        <f t="shared" si="2"/>
        <v>10</v>
      </c>
      <c r="EP17" s="81">
        <f t="shared" si="3"/>
        <v>20.620689655172413</v>
      </c>
      <c r="EQ17" s="51">
        <f t="shared" si="4"/>
        <v>0</v>
      </c>
      <c r="ER17" s="84">
        <f t="shared" si="5"/>
        <v>0</v>
      </c>
    </row>
    <row r="18" spans="2:148" s="53" customFormat="1" ht="33" customHeight="1" x14ac:dyDescent="0.25">
      <c r="B18" s="90">
        <v>1725</v>
      </c>
      <c r="C18" s="43" t="s">
        <v>37</v>
      </c>
      <c r="D18" s="44" t="s">
        <v>233</v>
      </c>
      <c r="E18" s="45">
        <v>10</v>
      </c>
      <c r="F18" s="91">
        <v>20.620689655172413</v>
      </c>
      <c r="G18" s="47"/>
      <c r="H18" s="92" t="s">
        <v>235</v>
      </c>
      <c r="I18" s="49">
        <f t="shared" si="0"/>
        <v>10</v>
      </c>
      <c r="J18" s="81">
        <f t="shared" si="1"/>
        <v>20.620689655172413</v>
      </c>
      <c r="K18" s="51"/>
      <c r="L18" s="84" t="s">
        <v>235</v>
      </c>
      <c r="M18" s="45"/>
      <c r="N18" s="91"/>
      <c r="O18" s="47"/>
      <c r="P18" s="92" t="s">
        <v>235</v>
      </c>
      <c r="Q18" s="49"/>
      <c r="R18" s="81"/>
      <c r="S18" s="51"/>
      <c r="T18" s="84" t="s">
        <v>235</v>
      </c>
      <c r="U18" s="45"/>
      <c r="V18" s="46"/>
      <c r="W18" s="47"/>
      <c r="X18" s="48" t="s">
        <v>235</v>
      </c>
      <c r="Y18" s="49"/>
      <c r="Z18" s="50"/>
      <c r="AA18" s="51"/>
      <c r="AB18" s="52" t="s">
        <v>235</v>
      </c>
      <c r="AC18" s="45"/>
      <c r="AD18" s="46"/>
      <c r="AE18" s="47"/>
      <c r="AF18" s="48" t="s">
        <v>235</v>
      </c>
      <c r="AG18" s="49"/>
      <c r="AH18" s="50"/>
      <c r="AI18" s="51"/>
      <c r="AJ18" s="52" t="s">
        <v>235</v>
      </c>
      <c r="AK18" s="45"/>
      <c r="AL18" s="46"/>
      <c r="AM18" s="47"/>
      <c r="AN18" s="48" t="s">
        <v>235</v>
      </c>
      <c r="AO18" s="49"/>
      <c r="AP18" s="50"/>
      <c r="AQ18" s="51"/>
      <c r="AR18" s="52" t="s">
        <v>235</v>
      </c>
      <c r="AS18" s="45"/>
      <c r="AT18" s="46"/>
      <c r="AU18" s="47"/>
      <c r="AV18" s="48" t="s">
        <v>235</v>
      </c>
      <c r="AW18" s="49"/>
      <c r="AX18" s="50"/>
      <c r="AY18" s="51"/>
      <c r="AZ18" s="52" t="s">
        <v>235</v>
      </c>
      <c r="BA18" s="45"/>
      <c r="BB18" s="46"/>
      <c r="BC18" s="47"/>
      <c r="BD18" s="48" t="s">
        <v>235</v>
      </c>
      <c r="BE18" s="49"/>
      <c r="BF18" s="50"/>
      <c r="BG18" s="51"/>
      <c r="BH18" s="52" t="s">
        <v>235</v>
      </c>
      <c r="BI18" s="45"/>
      <c r="BJ18" s="46"/>
      <c r="BK18" s="47"/>
      <c r="BL18" s="48" t="s">
        <v>235</v>
      </c>
      <c r="BM18" s="49"/>
      <c r="BN18" s="50"/>
      <c r="BO18" s="51"/>
      <c r="BP18" s="52" t="s">
        <v>235</v>
      </c>
      <c r="BQ18" s="45"/>
      <c r="BR18" s="46"/>
      <c r="BS18" s="47"/>
      <c r="BT18" s="48" t="s">
        <v>235</v>
      </c>
      <c r="BU18" s="49"/>
      <c r="BV18" s="50"/>
      <c r="BW18" s="51"/>
      <c r="BX18" s="52" t="s">
        <v>235</v>
      </c>
      <c r="BY18" s="45"/>
      <c r="BZ18" s="46"/>
      <c r="CA18" s="47"/>
      <c r="CB18" s="48" t="s">
        <v>235</v>
      </c>
      <c r="CC18" s="49"/>
      <c r="CD18" s="50"/>
      <c r="CE18" s="51"/>
      <c r="CF18" s="52" t="s">
        <v>235</v>
      </c>
      <c r="CG18" s="45"/>
      <c r="CH18" s="46"/>
      <c r="CI18" s="47"/>
      <c r="CJ18" s="48" t="s">
        <v>235</v>
      </c>
      <c r="CK18" s="49"/>
      <c r="CL18" s="50"/>
      <c r="CM18" s="51"/>
      <c r="CN18" s="52" t="s">
        <v>235</v>
      </c>
      <c r="CO18" s="45"/>
      <c r="CP18" s="46"/>
      <c r="CQ18" s="47"/>
      <c r="CR18" s="48" t="s">
        <v>235</v>
      </c>
      <c r="CS18" s="49"/>
      <c r="CT18" s="50"/>
      <c r="CU18" s="51"/>
      <c r="CV18" s="52" t="s">
        <v>235</v>
      </c>
      <c r="CW18" s="45"/>
      <c r="CX18" s="46"/>
      <c r="CY18" s="47"/>
      <c r="CZ18" s="48" t="s">
        <v>235</v>
      </c>
      <c r="DA18" s="49"/>
      <c r="DB18" s="50"/>
      <c r="DC18" s="51"/>
      <c r="DD18" s="52" t="s">
        <v>235</v>
      </c>
      <c r="DE18" s="45"/>
      <c r="DF18" s="46"/>
      <c r="DG18" s="47"/>
      <c r="DH18" s="48" t="s">
        <v>235</v>
      </c>
      <c r="DI18" s="49"/>
      <c r="DJ18" s="50"/>
      <c r="DK18" s="51"/>
      <c r="DL18" s="52" t="s">
        <v>235</v>
      </c>
      <c r="DM18" s="45"/>
      <c r="DN18" s="46"/>
      <c r="DO18" s="47"/>
      <c r="DP18" s="48" t="s">
        <v>235</v>
      </c>
      <c r="DQ18" s="49"/>
      <c r="DR18" s="50"/>
      <c r="DS18" s="51"/>
      <c r="DT18" s="52" t="s">
        <v>235</v>
      </c>
      <c r="DU18" s="45"/>
      <c r="DV18" s="46"/>
      <c r="DW18" s="47"/>
      <c r="DX18" s="48" t="s">
        <v>235</v>
      </c>
      <c r="DY18" s="49"/>
      <c r="DZ18" s="50"/>
      <c r="EA18" s="51"/>
      <c r="EB18" s="52" t="s">
        <v>235</v>
      </c>
      <c r="EC18" s="45"/>
      <c r="ED18" s="46"/>
      <c r="EE18" s="47"/>
      <c r="EF18" s="48" t="s">
        <v>235</v>
      </c>
      <c r="EG18" s="49"/>
      <c r="EH18" s="50"/>
      <c r="EI18" s="51"/>
      <c r="EJ18" s="52" t="s">
        <v>235</v>
      </c>
      <c r="EK18" s="45"/>
      <c r="EL18" s="46"/>
      <c r="EM18" s="47"/>
      <c r="EN18" s="48" t="s">
        <v>235</v>
      </c>
      <c r="EO18" s="49">
        <f t="shared" si="2"/>
        <v>20</v>
      </c>
      <c r="EP18" s="81">
        <f t="shared" si="3"/>
        <v>41.241379310344826</v>
      </c>
      <c r="EQ18" s="51">
        <f t="shared" si="4"/>
        <v>0</v>
      </c>
      <c r="ER18" s="84">
        <f t="shared" si="5"/>
        <v>0</v>
      </c>
    </row>
    <row r="19" spans="2:148" s="53" customFormat="1" ht="33" customHeight="1" x14ac:dyDescent="0.25">
      <c r="B19" s="90">
        <v>1732</v>
      </c>
      <c r="C19" s="43" t="s">
        <v>38</v>
      </c>
      <c r="D19" s="44" t="s">
        <v>233</v>
      </c>
      <c r="E19" s="45">
        <v>6</v>
      </c>
      <c r="F19" s="91">
        <v>22.717241379310344</v>
      </c>
      <c r="G19" s="47"/>
      <c r="H19" s="92" t="s">
        <v>235</v>
      </c>
      <c r="I19" s="49">
        <f t="shared" si="0"/>
        <v>8</v>
      </c>
      <c r="J19" s="81">
        <f t="shared" si="1"/>
        <v>30.289655172413791</v>
      </c>
      <c r="K19" s="51">
        <v>1</v>
      </c>
      <c r="L19" s="84">
        <v>4.0666666666666664</v>
      </c>
      <c r="M19" s="45"/>
      <c r="N19" s="91"/>
      <c r="O19" s="47"/>
      <c r="P19" s="92" t="s">
        <v>235</v>
      </c>
      <c r="Q19" s="49"/>
      <c r="R19" s="81"/>
      <c r="S19" s="51"/>
      <c r="T19" s="84" t="s">
        <v>235</v>
      </c>
      <c r="U19" s="45"/>
      <c r="V19" s="46"/>
      <c r="W19" s="47"/>
      <c r="X19" s="48" t="s">
        <v>235</v>
      </c>
      <c r="Y19" s="49"/>
      <c r="Z19" s="50"/>
      <c r="AA19" s="51"/>
      <c r="AB19" s="52" t="s">
        <v>235</v>
      </c>
      <c r="AC19" s="45"/>
      <c r="AD19" s="46"/>
      <c r="AE19" s="47"/>
      <c r="AF19" s="48" t="s">
        <v>235</v>
      </c>
      <c r="AG19" s="49"/>
      <c r="AH19" s="50"/>
      <c r="AI19" s="51"/>
      <c r="AJ19" s="52" t="s">
        <v>235</v>
      </c>
      <c r="AK19" s="45"/>
      <c r="AL19" s="46"/>
      <c r="AM19" s="47"/>
      <c r="AN19" s="48" t="s">
        <v>235</v>
      </c>
      <c r="AO19" s="49"/>
      <c r="AP19" s="50"/>
      <c r="AQ19" s="51"/>
      <c r="AR19" s="52" t="s">
        <v>235</v>
      </c>
      <c r="AS19" s="45"/>
      <c r="AT19" s="46"/>
      <c r="AU19" s="47"/>
      <c r="AV19" s="48" t="s">
        <v>235</v>
      </c>
      <c r="AW19" s="49"/>
      <c r="AX19" s="50"/>
      <c r="AY19" s="51"/>
      <c r="AZ19" s="52" t="s">
        <v>235</v>
      </c>
      <c r="BA19" s="45"/>
      <c r="BB19" s="46"/>
      <c r="BC19" s="47"/>
      <c r="BD19" s="48" t="s">
        <v>235</v>
      </c>
      <c r="BE19" s="49"/>
      <c r="BF19" s="50"/>
      <c r="BG19" s="51"/>
      <c r="BH19" s="52" t="s">
        <v>235</v>
      </c>
      <c r="BI19" s="45"/>
      <c r="BJ19" s="46"/>
      <c r="BK19" s="47"/>
      <c r="BL19" s="48" t="s">
        <v>235</v>
      </c>
      <c r="BM19" s="49"/>
      <c r="BN19" s="50"/>
      <c r="BO19" s="51"/>
      <c r="BP19" s="52" t="s">
        <v>235</v>
      </c>
      <c r="BQ19" s="45"/>
      <c r="BR19" s="46"/>
      <c r="BS19" s="47"/>
      <c r="BT19" s="48" t="s">
        <v>235</v>
      </c>
      <c r="BU19" s="49"/>
      <c r="BV19" s="50"/>
      <c r="BW19" s="51"/>
      <c r="BX19" s="52" t="s">
        <v>235</v>
      </c>
      <c r="BY19" s="45"/>
      <c r="BZ19" s="46"/>
      <c r="CA19" s="47"/>
      <c r="CB19" s="48" t="s">
        <v>235</v>
      </c>
      <c r="CC19" s="49"/>
      <c r="CD19" s="50"/>
      <c r="CE19" s="51"/>
      <c r="CF19" s="52" t="s">
        <v>235</v>
      </c>
      <c r="CG19" s="45"/>
      <c r="CH19" s="46"/>
      <c r="CI19" s="47"/>
      <c r="CJ19" s="48" t="s">
        <v>235</v>
      </c>
      <c r="CK19" s="49"/>
      <c r="CL19" s="50"/>
      <c r="CM19" s="51"/>
      <c r="CN19" s="52" t="s">
        <v>235</v>
      </c>
      <c r="CO19" s="45"/>
      <c r="CP19" s="46"/>
      <c r="CQ19" s="47"/>
      <c r="CR19" s="48" t="s">
        <v>235</v>
      </c>
      <c r="CS19" s="49"/>
      <c r="CT19" s="50"/>
      <c r="CU19" s="51"/>
      <c r="CV19" s="52" t="s">
        <v>235</v>
      </c>
      <c r="CW19" s="45"/>
      <c r="CX19" s="46"/>
      <c r="CY19" s="47"/>
      <c r="CZ19" s="48" t="s">
        <v>235</v>
      </c>
      <c r="DA19" s="49"/>
      <c r="DB19" s="50"/>
      <c r="DC19" s="51"/>
      <c r="DD19" s="52" t="s">
        <v>235</v>
      </c>
      <c r="DE19" s="45"/>
      <c r="DF19" s="46"/>
      <c r="DG19" s="47"/>
      <c r="DH19" s="48" t="s">
        <v>235</v>
      </c>
      <c r="DI19" s="49"/>
      <c r="DJ19" s="50"/>
      <c r="DK19" s="51"/>
      <c r="DL19" s="52" t="s">
        <v>235</v>
      </c>
      <c r="DM19" s="45"/>
      <c r="DN19" s="46"/>
      <c r="DO19" s="47"/>
      <c r="DP19" s="48" t="s">
        <v>235</v>
      </c>
      <c r="DQ19" s="49"/>
      <c r="DR19" s="50"/>
      <c r="DS19" s="51"/>
      <c r="DT19" s="52" t="s">
        <v>235</v>
      </c>
      <c r="DU19" s="45"/>
      <c r="DV19" s="46"/>
      <c r="DW19" s="47"/>
      <c r="DX19" s="48" t="s">
        <v>235</v>
      </c>
      <c r="DY19" s="49"/>
      <c r="DZ19" s="50"/>
      <c r="EA19" s="51"/>
      <c r="EB19" s="52" t="s">
        <v>235</v>
      </c>
      <c r="EC19" s="45"/>
      <c r="ED19" s="46"/>
      <c r="EE19" s="47"/>
      <c r="EF19" s="48" t="s">
        <v>235</v>
      </c>
      <c r="EG19" s="49"/>
      <c r="EH19" s="50"/>
      <c r="EI19" s="51"/>
      <c r="EJ19" s="52" t="s">
        <v>235</v>
      </c>
      <c r="EK19" s="45"/>
      <c r="EL19" s="46"/>
      <c r="EM19" s="47"/>
      <c r="EN19" s="48" t="s">
        <v>235</v>
      </c>
      <c r="EO19" s="49">
        <f t="shared" si="2"/>
        <v>14</v>
      </c>
      <c r="EP19" s="81">
        <f t="shared" si="3"/>
        <v>53.006896551724139</v>
      </c>
      <c r="EQ19" s="51">
        <f t="shared" si="4"/>
        <v>1</v>
      </c>
      <c r="ER19" s="84">
        <f t="shared" si="5"/>
        <v>4.0666666666666664</v>
      </c>
    </row>
    <row r="20" spans="2:148" s="53" customFormat="1" ht="33" customHeight="1" x14ac:dyDescent="0.25">
      <c r="B20" s="90">
        <v>1730</v>
      </c>
      <c r="C20" s="43" t="s">
        <v>240</v>
      </c>
      <c r="D20" s="44" t="s">
        <v>234</v>
      </c>
      <c r="E20" s="45">
        <v>1</v>
      </c>
      <c r="F20" s="91">
        <v>2.99</v>
      </c>
      <c r="G20" s="47"/>
      <c r="H20" s="92"/>
      <c r="I20" s="49"/>
      <c r="J20" s="81"/>
      <c r="K20" s="51"/>
      <c r="L20" s="84"/>
      <c r="M20" s="45"/>
      <c r="N20" s="91"/>
      <c r="O20" s="47"/>
      <c r="P20" s="92"/>
      <c r="Q20" s="49"/>
      <c r="R20" s="81"/>
      <c r="S20" s="51"/>
      <c r="T20" s="84"/>
      <c r="U20" s="45"/>
      <c r="V20" s="46"/>
      <c r="W20" s="47"/>
      <c r="X20" s="48"/>
      <c r="Y20" s="49"/>
      <c r="Z20" s="50"/>
      <c r="AA20" s="51"/>
      <c r="AB20" s="52"/>
      <c r="AC20" s="45"/>
      <c r="AD20" s="46"/>
      <c r="AE20" s="47"/>
      <c r="AF20" s="48"/>
      <c r="AG20" s="49"/>
      <c r="AH20" s="50"/>
      <c r="AI20" s="51"/>
      <c r="AJ20" s="52"/>
      <c r="AK20" s="45"/>
      <c r="AL20" s="46"/>
      <c r="AM20" s="47"/>
      <c r="AN20" s="48"/>
      <c r="AO20" s="49"/>
      <c r="AP20" s="50"/>
      <c r="AQ20" s="51"/>
      <c r="AR20" s="52"/>
      <c r="AS20" s="45"/>
      <c r="AT20" s="46"/>
      <c r="AU20" s="47"/>
      <c r="AV20" s="48"/>
      <c r="AW20" s="49"/>
      <c r="AX20" s="50"/>
      <c r="AY20" s="51"/>
      <c r="AZ20" s="52"/>
      <c r="BA20" s="45"/>
      <c r="BB20" s="46"/>
      <c r="BC20" s="47"/>
      <c r="BD20" s="48"/>
      <c r="BE20" s="49"/>
      <c r="BF20" s="50"/>
      <c r="BG20" s="51"/>
      <c r="BH20" s="52"/>
      <c r="BI20" s="45"/>
      <c r="BJ20" s="46"/>
      <c r="BK20" s="47"/>
      <c r="BL20" s="48"/>
      <c r="BM20" s="49"/>
      <c r="BN20" s="50"/>
      <c r="BO20" s="51"/>
      <c r="BP20" s="52"/>
      <c r="BQ20" s="45"/>
      <c r="BR20" s="46"/>
      <c r="BS20" s="47"/>
      <c r="BT20" s="48"/>
      <c r="BU20" s="49"/>
      <c r="BV20" s="50"/>
      <c r="BW20" s="51"/>
      <c r="BX20" s="52"/>
      <c r="BY20" s="45"/>
      <c r="BZ20" s="46"/>
      <c r="CA20" s="47"/>
      <c r="CB20" s="48"/>
      <c r="CC20" s="49"/>
      <c r="CD20" s="50"/>
      <c r="CE20" s="51"/>
      <c r="CF20" s="52"/>
      <c r="CG20" s="45"/>
      <c r="CH20" s="46"/>
      <c r="CI20" s="47"/>
      <c r="CJ20" s="48"/>
      <c r="CK20" s="49"/>
      <c r="CL20" s="50"/>
      <c r="CM20" s="51"/>
      <c r="CN20" s="52"/>
      <c r="CO20" s="45"/>
      <c r="CP20" s="46"/>
      <c r="CQ20" s="47"/>
      <c r="CR20" s="48"/>
      <c r="CS20" s="49"/>
      <c r="CT20" s="50"/>
      <c r="CU20" s="51"/>
      <c r="CV20" s="52"/>
      <c r="CW20" s="45"/>
      <c r="CX20" s="46"/>
      <c r="CY20" s="47"/>
      <c r="CZ20" s="48"/>
      <c r="DA20" s="49"/>
      <c r="DB20" s="50"/>
      <c r="DC20" s="51"/>
      <c r="DD20" s="52"/>
      <c r="DE20" s="45"/>
      <c r="DF20" s="46"/>
      <c r="DG20" s="47"/>
      <c r="DH20" s="48"/>
      <c r="DI20" s="49"/>
      <c r="DJ20" s="50"/>
      <c r="DK20" s="51"/>
      <c r="DL20" s="52"/>
      <c r="DM20" s="45"/>
      <c r="DN20" s="46"/>
      <c r="DO20" s="47"/>
      <c r="DP20" s="48"/>
      <c r="DQ20" s="49"/>
      <c r="DR20" s="50"/>
      <c r="DS20" s="51"/>
      <c r="DT20" s="52"/>
      <c r="DU20" s="45"/>
      <c r="DV20" s="46"/>
      <c r="DW20" s="47"/>
      <c r="DX20" s="48"/>
      <c r="DY20" s="49"/>
      <c r="DZ20" s="50"/>
      <c r="EA20" s="51"/>
      <c r="EB20" s="52"/>
      <c r="EC20" s="45"/>
      <c r="ED20" s="46"/>
      <c r="EE20" s="47"/>
      <c r="EF20" s="48"/>
      <c r="EG20" s="49"/>
      <c r="EH20" s="50"/>
      <c r="EI20" s="51"/>
      <c r="EJ20" s="52"/>
      <c r="EK20" s="45"/>
      <c r="EL20" s="46"/>
      <c r="EM20" s="47"/>
      <c r="EN20" s="48"/>
      <c r="EO20" s="49"/>
      <c r="EP20" s="81"/>
      <c r="EQ20" s="51"/>
      <c r="ER20" s="84"/>
    </row>
    <row r="21" spans="2:148" s="53" customFormat="1" ht="33" customHeight="1" x14ac:dyDescent="0.25">
      <c r="B21" s="90">
        <v>1733</v>
      </c>
      <c r="C21" s="43" t="s">
        <v>39</v>
      </c>
      <c r="D21" s="44" t="s">
        <v>233</v>
      </c>
      <c r="E21" s="45">
        <v>8</v>
      </c>
      <c r="F21" s="91">
        <v>38.344827586206897</v>
      </c>
      <c r="G21" s="47"/>
      <c r="H21" s="92" t="s">
        <v>235</v>
      </c>
      <c r="I21" s="49">
        <f t="shared" si="0"/>
        <v>8</v>
      </c>
      <c r="J21" s="81">
        <f t="shared" si="1"/>
        <v>38.344827586206897</v>
      </c>
      <c r="K21" s="51"/>
      <c r="L21" s="84" t="s">
        <v>235</v>
      </c>
      <c r="M21" s="45"/>
      <c r="N21" s="91"/>
      <c r="O21" s="47"/>
      <c r="P21" s="92" t="s">
        <v>235</v>
      </c>
      <c r="Q21" s="49"/>
      <c r="R21" s="81"/>
      <c r="S21" s="51"/>
      <c r="T21" s="84" t="s">
        <v>235</v>
      </c>
      <c r="U21" s="45"/>
      <c r="V21" s="46"/>
      <c r="W21" s="47"/>
      <c r="X21" s="48" t="s">
        <v>235</v>
      </c>
      <c r="Y21" s="49"/>
      <c r="Z21" s="50"/>
      <c r="AA21" s="51"/>
      <c r="AB21" s="52" t="s">
        <v>235</v>
      </c>
      <c r="AC21" s="45"/>
      <c r="AD21" s="46"/>
      <c r="AE21" s="47"/>
      <c r="AF21" s="48" t="s">
        <v>235</v>
      </c>
      <c r="AG21" s="49"/>
      <c r="AH21" s="50"/>
      <c r="AI21" s="51"/>
      <c r="AJ21" s="52" t="s">
        <v>235</v>
      </c>
      <c r="AK21" s="45"/>
      <c r="AL21" s="46"/>
      <c r="AM21" s="47"/>
      <c r="AN21" s="48" t="s">
        <v>235</v>
      </c>
      <c r="AO21" s="49"/>
      <c r="AP21" s="50"/>
      <c r="AQ21" s="51"/>
      <c r="AR21" s="52" t="s">
        <v>235</v>
      </c>
      <c r="AS21" s="45"/>
      <c r="AT21" s="46"/>
      <c r="AU21" s="47"/>
      <c r="AV21" s="48" t="s">
        <v>235</v>
      </c>
      <c r="AW21" s="49"/>
      <c r="AX21" s="50"/>
      <c r="AY21" s="51"/>
      <c r="AZ21" s="52" t="s">
        <v>235</v>
      </c>
      <c r="BA21" s="45"/>
      <c r="BB21" s="46"/>
      <c r="BC21" s="47"/>
      <c r="BD21" s="48" t="s">
        <v>235</v>
      </c>
      <c r="BE21" s="49"/>
      <c r="BF21" s="50"/>
      <c r="BG21" s="51"/>
      <c r="BH21" s="52" t="s">
        <v>235</v>
      </c>
      <c r="BI21" s="45"/>
      <c r="BJ21" s="46"/>
      <c r="BK21" s="47"/>
      <c r="BL21" s="48" t="s">
        <v>235</v>
      </c>
      <c r="BM21" s="49"/>
      <c r="BN21" s="50"/>
      <c r="BO21" s="51"/>
      <c r="BP21" s="52" t="s">
        <v>235</v>
      </c>
      <c r="BQ21" s="45"/>
      <c r="BR21" s="46"/>
      <c r="BS21" s="47"/>
      <c r="BT21" s="48" t="s">
        <v>235</v>
      </c>
      <c r="BU21" s="49"/>
      <c r="BV21" s="50"/>
      <c r="BW21" s="51"/>
      <c r="BX21" s="52" t="s">
        <v>235</v>
      </c>
      <c r="BY21" s="45"/>
      <c r="BZ21" s="46"/>
      <c r="CA21" s="47"/>
      <c r="CB21" s="48" t="s">
        <v>235</v>
      </c>
      <c r="CC21" s="49"/>
      <c r="CD21" s="50"/>
      <c r="CE21" s="51"/>
      <c r="CF21" s="52" t="s">
        <v>235</v>
      </c>
      <c r="CG21" s="45"/>
      <c r="CH21" s="46"/>
      <c r="CI21" s="47"/>
      <c r="CJ21" s="48" t="s">
        <v>235</v>
      </c>
      <c r="CK21" s="49"/>
      <c r="CL21" s="50"/>
      <c r="CM21" s="51"/>
      <c r="CN21" s="52" t="s">
        <v>235</v>
      </c>
      <c r="CO21" s="45"/>
      <c r="CP21" s="46"/>
      <c r="CQ21" s="47"/>
      <c r="CR21" s="48" t="s">
        <v>235</v>
      </c>
      <c r="CS21" s="49"/>
      <c r="CT21" s="50"/>
      <c r="CU21" s="51"/>
      <c r="CV21" s="52" t="s">
        <v>235</v>
      </c>
      <c r="CW21" s="45"/>
      <c r="CX21" s="46"/>
      <c r="CY21" s="47"/>
      <c r="CZ21" s="48" t="s">
        <v>235</v>
      </c>
      <c r="DA21" s="49"/>
      <c r="DB21" s="50"/>
      <c r="DC21" s="51"/>
      <c r="DD21" s="52" t="s">
        <v>235</v>
      </c>
      <c r="DE21" s="45"/>
      <c r="DF21" s="46"/>
      <c r="DG21" s="47"/>
      <c r="DH21" s="48" t="s">
        <v>235</v>
      </c>
      <c r="DI21" s="49"/>
      <c r="DJ21" s="50"/>
      <c r="DK21" s="51"/>
      <c r="DL21" s="52" t="s">
        <v>235</v>
      </c>
      <c r="DM21" s="45"/>
      <c r="DN21" s="46"/>
      <c r="DO21" s="47"/>
      <c r="DP21" s="48" t="s">
        <v>235</v>
      </c>
      <c r="DQ21" s="49"/>
      <c r="DR21" s="50"/>
      <c r="DS21" s="51"/>
      <c r="DT21" s="52" t="s">
        <v>235</v>
      </c>
      <c r="DU21" s="45"/>
      <c r="DV21" s="46"/>
      <c r="DW21" s="47"/>
      <c r="DX21" s="48" t="s">
        <v>235</v>
      </c>
      <c r="DY21" s="49"/>
      <c r="DZ21" s="50"/>
      <c r="EA21" s="51"/>
      <c r="EB21" s="52" t="s">
        <v>235</v>
      </c>
      <c r="EC21" s="45"/>
      <c r="ED21" s="46"/>
      <c r="EE21" s="47"/>
      <c r="EF21" s="48" t="s">
        <v>235</v>
      </c>
      <c r="EG21" s="49"/>
      <c r="EH21" s="50"/>
      <c r="EI21" s="51"/>
      <c r="EJ21" s="52" t="s">
        <v>235</v>
      </c>
      <c r="EK21" s="45"/>
      <c r="EL21" s="46"/>
      <c r="EM21" s="47"/>
      <c r="EN21" s="48" t="s">
        <v>235</v>
      </c>
      <c r="EO21" s="49">
        <f t="shared" si="2"/>
        <v>16</v>
      </c>
      <c r="EP21" s="81">
        <f t="shared" si="3"/>
        <v>76.689655172413794</v>
      </c>
      <c r="EQ21" s="51">
        <f t="shared" si="4"/>
        <v>0</v>
      </c>
      <c r="ER21" s="84">
        <f t="shared" si="5"/>
        <v>0</v>
      </c>
    </row>
    <row r="22" spans="2:148" s="53" customFormat="1" ht="33" customHeight="1" x14ac:dyDescent="0.25">
      <c r="B22" s="90">
        <v>1734</v>
      </c>
      <c r="C22" s="43" t="s">
        <v>40</v>
      </c>
      <c r="D22" s="44" t="s">
        <v>233</v>
      </c>
      <c r="E22" s="45">
        <v>12</v>
      </c>
      <c r="F22" s="91">
        <v>21.103448275862068</v>
      </c>
      <c r="G22" s="47">
        <v>4</v>
      </c>
      <c r="H22" s="92">
        <v>7.5555555555555545</v>
      </c>
      <c r="I22" s="49">
        <f t="shared" si="0"/>
        <v>12</v>
      </c>
      <c r="J22" s="81">
        <f t="shared" si="1"/>
        <v>21.103448275862068</v>
      </c>
      <c r="K22" s="51">
        <v>3</v>
      </c>
      <c r="L22" s="84">
        <v>5.6666666666666661</v>
      </c>
      <c r="M22" s="45"/>
      <c r="N22" s="91"/>
      <c r="O22" s="47"/>
      <c r="P22" s="92" t="s">
        <v>235</v>
      </c>
      <c r="Q22" s="49"/>
      <c r="R22" s="81"/>
      <c r="S22" s="51"/>
      <c r="T22" s="84" t="s">
        <v>235</v>
      </c>
      <c r="U22" s="45"/>
      <c r="V22" s="46"/>
      <c r="W22" s="47"/>
      <c r="X22" s="48" t="s">
        <v>235</v>
      </c>
      <c r="Y22" s="49"/>
      <c r="Z22" s="50"/>
      <c r="AA22" s="51"/>
      <c r="AB22" s="52" t="s">
        <v>235</v>
      </c>
      <c r="AC22" s="45"/>
      <c r="AD22" s="46"/>
      <c r="AE22" s="47"/>
      <c r="AF22" s="48" t="s">
        <v>235</v>
      </c>
      <c r="AG22" s="49"/>
      <c r="AH22" s="50"/>
      <c r="AI22" s="51"/>
      <c r="AJ22" s="52" t="s">
        <v>235</v>
      </c>
      <c r="AK22" s="45"/>
      <c r="AL22" s="46"/>
      <c r="AM22" s="47"/>
      <c r="AN22" s="48" t="s">
        <v>235</v>
      </c>
      <c r="AO22" s="49"/>
      <c r="AP22" s="50"/>
      <c r="AQ22" s="51"/>
      <c r="AR22" s="52" t="s">
        <v>235</v>
      </c>
      <c r="AS22" s="45"/>
      <c r="AT22" s="46"/>
      <c r="AU22" s="47"/>
      <c r="AV22" s="48" t="s">
        <v>235</v>
      </c>
      <c r="AW22" s="49"/>
      <c r="AX22" s="50"/>
      <c r="AY22" s="51"/>
      <c r="AZ22" s="52" t="s">
        <v>235</v>
      </c>
      <c r="BA22" s="45"/>
      <c r="BB22" s="46"/>
      <c r="BC22" s="47"/>
      <c r="BD22" s="48" t="s">
        <v>235</v>
      </c>
      <c r="BE22" s="49"/>
      <c r="BF22" s="50"/>
      <c r="BG22" s="51"/>
      <c r="BH22" s="52" t="s">
        <v>235</v>
      </c>
      <c r="BI22" s="45"/>
      <c r="BJ22" s="46"/>
      <c r="BK22" s="47"/>
      <c r="BL22" s="48" t="s">
        <v>235</v>
      </c>
      <c r="BM22" s="49"/>
      <c r="BN22" s="50"/>
      <c r="BO22" s="51"/>
      <c r="BP22" s="52" t="s">
        <v>235</v>
      </c>
      <c r="BQ22" s="45"/>
      <c r="BR22" s="46"/>
      <c r="BS22" s="47"/>
      <c r="BT22" s="48" t="s">
        <v>235</v>
      </c>
      <c r="BU22" s="49"/>
      <c r="BV22" s="50"/>
      <c r="BW22" s="51"/>
      <c r="BX22" s="52" t="s">
        <v>235</v>
      </c>
      <c r="BY22" s="45"/>
      <c r="BZ22" s="46"/>
      <c r="CA22" s="47"/>
      <c r="CB22" s="48" t="s">
        <v>235</v>
      </c>
      <c r="CC22" s="49"/>
      <c r="CD22" s="50"/>
      <c r="CE22" s="51"/>
      <c r="CF22" s="52" t="s">
        <v>235</v>
      </c>
      <c r="CG22" s="45"/>
      <c r="CH22" s="46"/>
      <c r="CI22" s="47"/>
      <c r="CJ22" s="48" t="s">
        <v>235</v>
      </c>
      <c r="CK22" s="49"/>
      <c r="CL22" s="50"/>
      <c r="CM22" s="51"/>
      <c r="CN22" s="52" t="s">
        <v>235</v>
      </c>
      <c r="CO22" s="45"/>
      <c r="CP22" s="46"/>
      <c r="CQ22" s="47"/>
      <c r="CR22" s="48" t="s">
        <v>235</v>
      </c>
      <c r="CS22" s="49"/>
      <c r="CT22" s="50"/>
      <c r="CU22" s="51"/>
      <c r="CV22" s="52" t="s">
        <v>235</v>
      </c>
      <c r="CW22" s="45"/>
      <c r="CX22" s="46"/>
      <c r="CY22" s="47"/>
      <c r="CZ22" s="48" t="s">
        <v>235</v>
      </c>
      <c r="DA22" s="49"/>
      <c r="DB22" s="50"/>
      <c r="DC22" s="51"/>
      <c r="DD22" s="52" t="s">
        <v>235</v>
      </c>
      <c r="DE22" s="45"/>
      <c r="DF22" s="46"/>
      <c r="DG22" s="47"/>
      <c r="DH22" s="48" t="s">
        <v>235</v>
      </c>
      <c r="DI22" s="49"/>
      <c r="DJ22" s="50"/>
      <c r="DK22" s="51"/>
      <c r="DL22" s="52" t="s">
        <v>235</v>
      </c>
      <c r="DM22" s="45"/>
      <c r="DN22" s="46"/>
      <c r="DO22" s="47"/>
      <c r="DP22" s="48" t="s">
        <v>235</v>
      </c>
      <c r="DQ22" s="49"/>
      <c r="DR22" s="50"/>
      <c r="DS22" s="51"/>
      <c r="DT22" s="52" t="s">
        <v>235</v>
      </c>
      <c r="DU22" s="45"/>
      <c r="DV22" s="46"/>
      <c r="DW22" s="47"/>
      <c r="DX22" s="48" t="s">
        <v>235</v>
      </c>
      <c r="DY22" s="49"/>
      <c r="DZ22" s="50"/>
      <c r="EA22" s="51"/>
      <c r="EB22" s="52" t="s">
        <v>235</v>
      </c>
      <c r="EC22" s="45"/>
      <c r="ED22" s="46"/>
      <c r="EE22" s="47"/>
      <c r="EF22" s="48" t="s">
        <v>235</v>
      </c>
      <c r="EG22" s="49"/>
      <c r="EH22" s="50"/>
      <c r="EI22" s="51"/>
      <c r="EJ22" s="52" t="s">
        <v>235</v>
      </c>
      <c r="EK22" s="45"/>
      <c r="EL22" s="46"/>
      <c r="EM22" s="47"/>
      <c r="EN22" s="48" t="s">
        <v>235</v>
      </c>
      <c r="EO22" s="49">
        <f t="shared" si="2"/>
        <v>24</v>
      </c>
      <c r="EP22" s="81">
        <f t="shared" si="3"/>
        <v>42.206896551724135</v>
      </c>
      <c r="EQ22" s="51">
        <f t="shared" si="4"/>
        <v>7</v>
      </c>
      <c r="ER22" s="84">
        <f t="shared" si="5"/>
        <v>13.222222222222221</v>
      </c>
    </row>
    <row r="23" spans="2:148" s="53" customFormat="1" ht="33" customHeight="1" x14ac:dyDescent="0.25">
      <c r="B23" s="90">
        <v>1735</v>
      </c>
      <c r="C23" s="43" t="s">
        <v>41</v>
      </c>
      <c r="D23" s="44" t="s">
        <v>233</v>
      </c>
      <c r="E23" s="45">
        <v>8</v>
      </c>
      <c r="F23" s="91">
        <v>18.151724137931033</v>
      </c>
      <c r="G23" s="47"/>
      <c r="H23" s="92" t="s">
        <v>235</v>
      </c>
      <c r="I23" s="49">
        <f t="shared" si="0"/>
        <v>8</v>
      </c>
      <c r="J23" s="81">
        <f t="shared" si="1"/>
        <v>18.151724137931033</v>
      </c>
      <c r="K23" s="51">
        <v>2</v>
      </c>
      <c r="L23" s="84">
        <v>4.8740740740740742</v>
      </c>
      <c r="M23" s="45"/>
      <c r="N23" s="91"/>
      <c r="O23" s="47"/>
      <c r="P23" s="92" t="s">
        <v>235</v>
      </c>
      <c r="Q23" s="49"/>
      <c r="R23" s="81"/>
      <c r="S23" s="51"/>
      <c r="T23" s="84" t="s">
        <v>235</v>
      </c>
      <c r="U23" s="45"/>
      <c r="V23" s="46"/>
      <c r="W23" s="47"/>
      <c r="X23" s="48" t="s">
        <v>235</v>
      </c>
      <c r="Y23" s="49"/>
      <c r="Z23" s="50"/>
      <c r="AA23" s="51"/>
      <c r="AB23" s="52" t="s">
        <v>235</v>
      </c>
      <c r="AC23" s="45"/>
      <c r="AD23" s="46"/>
      <c r="AE23" s="47"/>
      <c r="AF23" s="48" t="s">
        <v>235</v>
      </c>
      <c r="AG23" s="49"/>
      <c r="AH23" s="50"/>
      <c r="AI23" s="51"/>
      <c r="AJ23" s="52" t="s">
        <v>235</v>
      </c>
      <c r="AK23" s="45"/>
      <c r="AL23" s="46"/>
      <c r="AM23" s="47"/>
      <c r="AN23" s="48" t="s">
        <v>235</v>
      </c>
      <c r="AO23" s="49"/>
      <c r="AP23" s="50"/>
      <c r="AQ23" s="51"/>
      <c r="AR23" s="52" t="s">
        <v>235</v>
      </c>
      <c r="AS23" s="45"/>
      <c r="AT23" s="46"/>
      <c r="AU23" s="47"/>
      <c r="AV23" s="48" t="s">
        <v>235</v>
      </c>
      <c r="AW23" s="49"/>
      <c r="AX23" s="50"/>
      <c r="AY23" s="51"/>
      <c r="AZ23" s="52" t="s">
        <v>235</v>
      </c>
      <c r="BA23" s="45"/>
      <c r="BB23" s="46"/>
      <c r="BC23" s="47"/>
      <c r="BD23" s="48" t="s">
        <v>235</v>
      </c>
      <c r="BE23" s="49"/>
      <c r="BF23" s="50"/>
      <c r="BG23" s="51"/>
      <c r="BH23" s="52" t="s">
        <v>235</v>
      </c>
      <c r="BI23" s="45"/>
      <c r="BJ23" s="46"/>
      <c r="BK23" s="47"/>
      <c r="BL23" s="48" t="s">
        <v>235</v>
      </c>
      <c r="BM23" s="49"/>
      <c r="BN23" s="50"/>
      <c r="BO23" s="51"/>
      <c r="BP23" s="52" t="s">
        <v>235</v>
      </c>
      <c r="BQ23" s="45"/>
      <c r="BR23" s="46"/>
      <c r="BS23" s="47"/>
      <c r="BT23" s="48" t="s">
        <v>235</v>
      </c>
      <c r="BU23" s="49"/>
      <c r="BV23" s="50"/>
      <c r="BW23" s="51"/>
      <c r="BX23" s="52" t="s">
        <v>235</v>
      </c>
      <c r="BY23" s="45"/>
      <c r="BZ23" s="46"/>
      <c r="CA23" s="47"/>
      <c r="CB23" s="48" t="s">
        <v>235</v>
      </c>
      <c r="CC23" s="49"/>
      <c r="CD23" s="50"/>
      <c r="CE23" s="51"/>
      <c r="CF23" s="52" t="s">
        <v>235</v>
      </c>
      <c r="CG23" s="45"/>
      <c r="CH23" s="46"/>
      <c r="CI23" s="47"/>
      <c r="CJ23" s="48" t="s">
        <v>235</v>
      </c>
      <c r="CK23" s="49"/>
      <c r="CL23" s="50"/>
      <c r="CM23" s="51"/>
      <c r="CN23" s="52" t="s">
        <v>235</v>
      </c>
      <c r="CO23" s="45"/>
      <c r="CP23" s="46"/>
      <c r="CQ23" s="47"/>
      <c r="CR23" s="48" t="s">
        <v>235</v>
      </c>
      <c r="CS23" s="49"/>
      <c r="CT23" s="50"/>
      <c r="CU23" s="51"/>
      <c r="CV23" s="52" t="s">
        <v>235</v>
      </c>
      <c r="CW23" s="45"/>
      <c r="CX23" s="46"/>
      <c r="CY23" s="47"/>
      <c r="CZ23" s="48" t="s">
        <v>235</v>
      </c>
      <c r="DA23" s="49"/>
      <c r="DB23" s="50"/>
      <c r="DC23" s="51"/>
      <c r="DD23" s="52" t="s">
        <v>235</v>
      </c>
      <c r="DE23" s="45"/>
      <c r="DF23" s="46"/>
      <c r="DG23" s="47"/>
      <c r="DH23" s="48" t="s">
        <v>235</v>
      </c>
      <c r="DI23" s="49"/>
      <c r="DJ23" s="50"/>
      <c r="DK23" s="51"/>
      <c r="DL23" s="52" t="s">
        <v>235</v>
      </c>
      <c r="DM23" s="45"/>
      <c r="DN23" s="46"/>
      <c r="DO23" s="47"/>
      <c r="DP23" s="48" t="s">
        <v>235</v>
      </c>
      <c r="DQ23" s="49"/>
      <c r="DR23" s="50"/>
      <c r="DS23" s="51"/>
      <c r="DT23" s="52" t="s">
        <v>235</v>
      </c>
      <c r="DU23" s="45"/>
      <c r="DV23" s="46"/>
      <c r="DW23" s="47"/>
      <c r="DX23" s="48" t="s">
        <v>235</v>
      </c>
      <c r="DY23" s="49"/>
      <c r="DZ23" s="50"/>
      <c r="EA23" s="51"/>
      <c r="EB23" s="52" t="s">
        <v>235</v>
      </c>
      <c r="EC23" s="45"/>
      <c r="ED23" s="46"/>
      <c r="EE23" s="47"/>
      <c r="EF23" s="48" t="s">
        <v>235</v>
      </c>
      <c r="EG23" s="49"/>
      <c r="EH23" s="50"/>
      <c r="EI23" s="51"/>
      <c r="EJ23" s="52" t="s">
        <v>235</v>
      </c>
      <c r="EK23" s="45"/>
      <c r="EL23" s="46"/>
      <c r="EM23" s="47"/>
      <c r="EN23" s="48" t="s">
        <v>235</v>
      </c>
      <c r="EO23" s="49">
        <f t="shared" si="2"/>
        <v>16</v>
      </c>
      <c r="EP23" s="81">
        <f t="shared" si="3"/>
        <v>36.303448275862067</v>
      </c>
      <c r="EQ23" s="51">
        <f t="shared" si="4"/>
        <v>2</v>
      </c>
      <c r="ER23" s="84">
        <f t="shared" si="5"/>
        <v>4.8740740740740742</v>
      </c>
    </row>
    <row r="24" spans="2:148" s="53" customFormat="1" ht="30" customHeight="1" x14ac:dyDescent="0.25">
      <c r="B24" s="90">
        <v>5935</v>
      </c>
      <c r="C24" s="43" t="s">
        <v>43</v>
      </c>
      <c r="D24" s="44" t="s">
        <v>233</v>
      </c>
      <c r="E24" s="45">
        <v>15</v>
      </c>
      <c r="F24" s="91">
        <v>51.62068965517242</v>
      </c>
      <c r="G24" s="47">
        <v>4</v>
      </c>
      <c r="H24" s="92">
        <v>14.785185185185185</v>
      </c>
      <c r="I24" s="49">
        <f t="shared" si="0"/>
        <v>15</v>
      </c>
      <c r="J24" s="81">
        <f t="shared" si="1"/>
        <v>51.62068965517242</v>
      </c>
      <c r="K24" s="51">
        <v>8</v>
      </c>
      <c r="L24" s="84">
        <v>29.57037037037037</v>
      </c>
      <c r="M24" s="45"/>
      <c r="N24" s="91"/>
      <c r="O24" s="47"/>
      <c r="P24" s="92" t="s">
        <v>235</v>
      </c>
      <c r="Q24" s="49"/>
      <c r="R24" s="81"/>
      <c r="S24" s="51"/>
      <c r="T24" s="84" t="s">
        <v>235</v>
      </c>
      <c r="U24" s="45"/>
      <c r="V24" s="46"/>
      <c r="W24" s="47"/>
      <c r="X24" s="48" t="s">
        <v>235</v>
      </c>
      <c r="Y24" s="49"/>
      <c r="Z24" s="50"/>
      <c r="AA24" s="51"/>
      <c r="AB24" s="52" t="s">
        <v>235</v>
      </c>
      <c r="AC24" s="45"/>
      <c r="AD24" s="46"/>
      <c r="AE24" s="47"/>
      <c r="AF24" s="48" t="s">
        <v>235</v>
      </c>
      <c r="AG24" s="49"/>
      <c r="AH24" s="50"/>
      <c r="AI24" s="51"/>
      <c r="AJ24" s="52" t="s">
        <v>235</v>
      </c>
      <c r="AK24" s="45"/>
      <c r="AL24" s="46"/>
      <c r="AM24" s="47"/>
      <c r="AN24" s="48" t="s">
        <v>235</v>
      </c>
      <c r="AO24" s="49"/>
      <c r="AP24" s="50"/>
      <c r="AQ24" s="51"/>
      <c r="AR24" s="52" t="s">
        <v>235</v>
      </c>
      <c r="AS24" s="45"/>
      <c r="AT24" s="46"/>
      <c r="AU24" s="47"/>
      <c r="AV24" s="48" t="s">
        <v>235</v>
      </c>
      <c r="AW24" s="49"/>
      <c r="AX24" s="50"/>
      <c r="AY24" s="51"/>
      <c r="AZ24" s="52" t="s">
        <v>235</v>
      </c>
      <c r="BA24" s="45"/>
      <c r="BB24" s="46"/>
      <c r="BC24" s="47"/>
      <c r="BD24" s="48" t="s">
        <v>235</v>
      </c>
      <c r="BE24" s="49"/>
      <c r="BF24" s="50"/>
      <c r="BG24" s="51"/>
      <c r="BH24" s="52" t="s">
        <v>235</v>
      </c>
      <c r="BI24" s="45"/>
      <c r="BJ24" s="46"/>
      <c r="BK24" s="47"/>
      <c r="BL24" s="48" t="s">
        <v>235</v>
      </c>
      <c r="BM24" s="49"/>
      <c r="BN24" s="50"/>
      <c r="BO24" s="51"/>
      <c r="BP24" s="52" t="s">
        <v>235</v>
      </c>
      <c r="BQ24" s="45"/>
      <c r="BR24" s="46"/>
      <c r="BS24" s="47"/>
      <c r="BT24" s="48" t="s">
        <v>235</v>
      </c>
      <c r="BU24" s="49"/>
      <c r="BV24" s="50"/>
      <c r="BW24" s="51"/>
      <c r="BX24" s="52" t="s">
        <v>235</v>
      </c>
      <c r="BY24" s="45"/>
      <c r="BZ24" s="46"/>
      <c r="CA24" s="47"/>
      <c r="CB24" s="48" t="s">
        <v>235</v>
      </c>
      <c r="CC24" s="49"/>
      <c r="CD24" s="50"/>
      <c r="CE24" s="51"/>
      <c r="CF24" s="52" t="s">
        <v>235</v>
      </c>
      <c r="CG24" s="45"/>
      <c r="CH24" s="46"/>
      <c r="CI24" s="47"/>
      <c r="CJ24" s="48" t="s">
        <v>235</v>
      </c>
      <c r="CK24" s="49"/>
      <c r="CL24" s="50"/>
      <c r="CM24" s="51"/>
      <c r="CN24" s="52" t="s">
        <v>235</v>
      </c>
      <c r="CO24" s="45"/>
      <c r="CP24" s="46"/>
      <c r="CQ24" s="47"/>
      <c r="CR24" s="48" t="s">
        <v>235</v>
      </c>
      <c r="CS24" s="49"/>
      <c r="CT24" s="50"/>
      <c r="CU24" s="51"/>
      <c r="CV24" s="52" t="s">
        <v>235</v>
      </c>
      <c r="CW24" s="45"/>
      <c r="CX24" s="46"/>
      <c r="CY24" s="47"/>
      <c r="CZ24" s="48" t="s">
        <v>235</v>
      </c>
      <c r="DA24" s="49"/>
      <c r="DB24" s="50"/>
      <c r="DC24" s="51"/>
      <c r="DD24" s="52" t="s">
        <v>235</v>
      </c>
      <c r="DE24" s="45"/>
      <c r="DF24" s="46"/>
      <c r="DG24" s="47"/>
      <c r="DH24" s="48" t="s">
        <v>235</v>
      </c>
      <c r="DI24" s="49"/>
      <c r="DJ24" s="50"/>
      <c r="DK24" s="51"/>
      <c r="DL24" s="52" t="s">
        <v>235</v>
      </c>
      <c r="DM24" s="45"/>
      <c r="DN24" s="46"/>
      <c r="DO24" s="47"/>
      <c r="DP24" s="48" t="s">
        <v>235</v>
      </c>
      <c r="DQ24" s="49"/>
      <c r="DR24" s="50"/>
      <c r="DS24" s="51"/>
      <c r="DT24" s="52" t="s">
        <v>235</v>
      </c>
      <c r="DU24" s="45"/>
      <c r="DV24" s="46"/>
      <c r="DW24" s="47"/>
      <c r="DX24" s="48" t="s">
        <v>235</v>
      </c>
      <c r="DY24" s="49"/>
      <c r="DZ24" s="50"/>
      <c r="EA24" s="51"/>
      <c r="EB24" s="52" t="s">
        <v>235</v>
      </c>
      <c r="EC24" s="45"/>
      <c r="ED24" s="46"/>
      <c r="EE24" s="47"/>
      <c r="EF24" s="48" t="s">
        <v>235</v>
      </c>
      <c r="EG24" s="49"/>
      <c r="EH24" s="50"/>
      <c r="EI24" s="51"/>
      <c r="EJ24" s="52" t="s">
        <v>235</v>
      </c>
      <c r="EK24" s="45"/>
      <c r="EL24" s="46"/>
      <c r="EM24" s="47"/>
      <c r="EN24" s="48" t="s">
        <v>235</v>
      </c>
      <c r="EO24" s="49">
        <f t="shared" si="2"/>
        <v>30</v>
      </c>
      <c r="EP24" s="81">
        <f t="shared" si="3"/>
        <v>103.24137931034484</v>
      </c>
      <c r="EQ24" s="51">
        <f t="shared" si="4"/>
        <v>12</v>
      </c>
      <c r="ER24" s="84">
        <f t="shared" si="5"/>
        <v>44.355555555555554</v>
      </c>
    </row>
    <row r="25" spans="2:148" s="53" customFormat="1" ht="30" customHeight="1" x14ac:dyDescent="0.25">
      <c r="B25" s="90">
        <v>6125</v>
      </c>
      <c r="C25" s="43" t="s">
        <v>241</v>
      </c>
      <c r="D25" s="44" t="s">
        <v>234</v>
      </c>
      <c r="E25" s="45">
        <v>3</v>
      </c>
      <c r="F25" s="91">
        <v>4.5999999999999996</v>
      </c>
      <c r="G25" s="47"/>
      <c r="H25" s="92"/>
      <c r="I25" s="49"/>
      <c r="J25" s="81"/>
      <c r="K25" s="51"/>
      <c r="L25" s="84"/>
      <c r="M25" s="45"/>
      <c r="N25" s="91"/>
      <c r="O25" s="47"/>
      <c r="P25" s="92"/>
      <c r="Q25" s="49"/>
      <c r="R25" s="81"/>
      <c r="S25" s="51"/>
      <c r="T25" s="84"/>
      <c r="U25" s="45"/>
      <c r="V25" s="46"/>
      <c r="W25" s="47"/>
      <c r="X25" s="48"/>
      <c r="Y25" s="49"/>
      <c r="Z25" s="50"/>
      <c r="AA25" s="51"/>
      <c r="AB25" s="52"/>
      <c r="AC25" s="45"/>
      <c r="AD25" s="46"/>
      <c r="AE25" s="47"/>
      <c r="AF25" s="48"/>
      <c r="AG25" s="49"/>
      <c r="AH25" s="50"/>
      <c r="AI25" s="51"/>
      <c r="AJ25" s="52"/>
      <c r="AK25" s="45"/>
      <c r="AL25" s="46"/>
      <c r="AM25" s="47"/>
      <c r="AN25" s="48"/>
      <c r="AO25" s="49"/>
      <c r="AP25" s="50"/>
      <c r="AQ25" s="51"/>
      <c r="AR25" s="52"/>
      <c r="AS25" s="45"/>
      <c r="AT25" s="46"/>
      <c r="AU25" s="47"/>
      <c r="AV25" s="48"/>
      <c r="AW25" s="49"/>
      <c r="AX25" s="50"/>
      <c r="AY25" s="51"/>
      <c r="AZ25" s="52"/>
      <c r="BA25" s="45"/>
      <c r="BB25" s="46"/>
      <c r="BC25" s="47"/>
      <c r="BD25" s="48"/>
      <c r="BE25" s="49"/>
      <c r="BF25" s="50"/>
      <c r="BG25" s="51"/>
      <c r="BH25" s="52"/>
      <c r="BI25" s="45"/>
      <c r="BJ25" s="46"/>
      <c r="BK25" s="47"/>
      <c r="BL25" s="48"/>
      <c r="BM25" s="49"/>
      <c r="BN25" s="50"/>
      <c r="BO25" s="51"/>
      <c r="BP25" s="52"/>
      <c r="BQ25" s="45"/>
      <c r="BR25" s="46"/>
      <c r="BS25" s="47"/>
      <c r="BT25" s="48"/>
      <c r="BU25" s="49"/>
      <c r="BV25" s="50"/>
      <c r="BW25" s="51"/>
      <c r="BX25" s="52"/>
      <c r="BY25" s="45"/>
      <c r="BZ25" s="46"/>
      <c r="CA25" s="47"/>
      <c r="CB25" s="48"/>
      <c r="CC25" s="49"/>
      <c r="CD25" s="50"/>
      <c r="CE25" s="51"/>
      <c r="CF25" s="52"/>
      <c r="CG25" s="45"/>
      <c r="CH25" s="46"/>
      <c r="CI25" s="47"/>
      <c r="CJ25" s="48"/>
      <c r="CK25" s="49"/>
      <c r="CL25" s="50"/>
      <c r="CM25" s="51"/>
      <c r="CN25" s="52"/>
      <c r="CO25" s="45"/>
      <c r="CP25" s="46"/>
      <c r="CQ25" s="47"/>
      <c r="CR25" s="48"/>
      <c r="CS25" s="49"/>
      <c r="CT25" s="50"/>
      <c r="CU25" s="51"/>
      <c r="CV25" s="52"/>
      <c r="CW25" s="45"/>
      <c r="CX25" s="46"/>
      <c r="CY25" s="47"/>
      <c r="CZ25" s="48"/>
      <c r="DA25" s="49"/>
      <c r="DB25" s="50"/>
      <c r="DC25" s="51"/>
      <c r="DD25" s="52"/>
      <c r="DE25" s="45"/>
      <c r="DF25" s="46"/>
      <c r="DG25" s="47"/>
      <c r="DH25" s="48"/>
      <c r="DI25" s="49"/>
      <c r="DJ25" s="50"/>
      <c r="DK25" s="51"/>
      <c r="DL25" s="52"/>
      <c r="DM25" s="45"/>
      <c r="DN25" s="46"/>
      <c r="DO25" s="47"/>
      <c r="DP25" s="48"/>
      <c r="DQ25" s="49"/>
      <c r="DR25" s="50"/>
      <c r="DS25" s="51"/>
      <c r="DT25" s="52"/>
      <c r="DU25" s="45"/>
      <c r="DV25" s="46"/>
      <c r="DW25" s="47"/>
      <c r="DX25" s="48"/>
      <c r="DY25" s="49"/>
      <c r="DZ25" s="50"/>
      <c r="EA25" s="51"/>
      <c r="EB25" s="52"/>
      <c r="EC25" s="45"/>
      <c r="ED25" s="46"/>
      <c r="EE25" s="47"/>
      <c r="EF25" s="48"/>
      <c r="EG25" s="49"/>
      <c r="EH25" s="50"/>
      <c r="EI25" s="51"/>
      <c r="EJ25" s="52"/>
      <c r="EK25" s="45"/>
      <c r="EL25" s="46"/>
      <c r="EM25" s="47"/>
      <c r="EN25" s="48"/>
      <c r="EO25" s="49"/>
      <c r="EP25" s="81"/>
      <c r="EQ25" s="51"/>
      <c r="ER25" s="84"/>
    </row>
    <row r="26" spans="2:148" s="53" customFormat="1" ht="30" customHeight="1" x14ac:dyDescent="0.25">
      <c r="B26" s="90">
        <v>6291</v>
      </c>
      <c r="C26" s="43" t="s">
        <v>44</v>
      </c>
      <c r="D26" s="44" t="s">
        <v>233</v>
      </c>
      <c r="E26" s="45">
        <v>5</v>
      </c>
      <c r="F26" s="91">
        <v>17.206896551724139</v>
      </c>
      <c r="G26" s="47"/>
      <c r="H26" s="92" t="s">
        <v>235</v>
      </c>
      <c r="I26" s="49">
        <f t="shared" si="0"/>
        <v>5</v>
      </c>
      <c r="J26" s="81">
        <f t="shared" si="1"/>
        <v>17.206896551724139</v>
      </c>
      <c r="K26" s="51">
        <v>5</v>
      </c>
      <c r="L26" s="84">
        <v>18.481481481481481</v>
      </c>
      <c r="M26" s="45"/>
      <c r="N26" s="91"/>
      <c r="O26" s="47"/>
      <c r="P26" s="92" t="s">
        <v>235</v>
      </c>
      <c r="Q26" s="49"/>
      <c r="R26" s="81"/>
      <c r="S26" s="51"/>
      <c r="T26" s="84" t="s">
        <v>235</v>
      </c>
      <c r="U26" s="45"/>
      <c r="V26" s="46"/>
      <c r="W26" s="47"/>
      <c r="X26" s="48" t="s">
        <v>235</v>
      </c>
      <c r="Y26" s="49"/>
      <c r="Z26" s="50"/>
      <c r="AA26" s="51"/>
      <c r="AB26" s="52" t="s">
        <v>235</v>
      </c>
      <c r="AC26" s="45"/>
      <c r="AD26" s="46"/>
      <c r="AE26" s="47"/>
      <c r="AF26" s="48" t="s">
        <v>235</v>
      </c>
      <c r="AG26" s="49"/>
      <c r="AH26" s="50"/>
      <c r="AI26" s="51"/>
      <c r="AJ26" s="52" t="s">
        <v>235</v>
      </c>
      <c r="AK26" s="45"/>
      <c r="AL26" s="46"/>
      <c r="AM26" s="47"/>
      <c r="AN26" s="48" t="s">
        <v>235</v>
      </c>
      <c r="AO26" s="49"/>
      <c r="AP26" s="50"/>
      <c r="AQ26" s="51"/>
      <c r="AR26" s="52" t="s">
        <v>235</v>
      </c>
      <c r="AS26" s="45"/>
      <c r="AT26" s="46"/>
      <c r="AU26" s="47"/>
      <c r="AV26" s="48" t="s">
        <v>235</v>
      </c>
      <c r="AW26" s="49"/>
      <c r="AX26" s="50"/>
      <c r="AY26" s="51"/>
      <c r="AZ26" s="52" t="s">
        <v>235</v>
      </c>
      <c r="BA26" s="45"/>
      <c r="BB26" s="46"/>
      <c r="BC26" s="47"/>
      <c r="BD26" s="48" t="s">
        <v>235</v>
      </c>
      <c r="BE26" s="49"/>
      <c r="BF26" s="50"/>
      <c r="BG26" s="51"/>
      <c r="BH26" s="52" t="s">
        <v>235</v>
      </c>
      <c r="BI26" s="45"/>
      <c r="BJ26" s="46"/>
      <c r="BK26" s="47"/>
      <c r="BL26" s="48" t="s">
        <v>235</v>
      </c>
      <c r="BM26" s="49"/>
      <c r="BN26" s="50"/>
      <c r="BO26" s="51"/>
      <c r="BP26" s="52" t="s">
        <v>235</v>
      </c>
      <c r="BQ26" s="45"/>
      <c r="BR26" s="46"/>
      <c r="BS26" s="47"/>
      <c r="BT26" s="48" t="s">
        <v>235</v>
      </c>
      <c r="BU26" s="49"/>
      <c r="BV26" s="50"/>
      <c r="BW26" s="51"/>
      <c r="BX26" s="52" t="s">
        <v>235</v>
      </c>
      <c r="BY26" s="45"/>
      <c r="BZ26" s="46"/>
      <c r="CA26" s="47"/>
      <c r="CB26" s="48" t="s">
        <v>235</v>
      </c>
      <c r="CC26" s="49"/>
      <c r="CD26" s="50"/>
      <c r="CE26" s="51"/>
      <c r="CF26" s="52" t="s">
        <v>235</v>
      </c>
      <c r="CG26" s="45"/>
      <c r="CH26" s="46"/>
      <c r="CI26" s="47"/>
      <c r="CJ26" s="48" t="s">
        <v>235</v>
      </c>
      <c r="CK26" s="49"/>
      <c r="CL26" s="50"/>
      <c r="CM26" s="51"/>
      <c r="CN26" s="52" t="s">
        <v>235</v>
      </c>
      <c r="CO26" s="45"/>
      <c r="CP26" s="46"/>
      <c r="CQ26" s="47"/>
      <c r="CR26" s="48" t="s">
        <v>235</v>
      </c>
      <c r="CS26" s="49"/>
      <c r="CT26" s="50"/>
      <c r="CU26" s="51"/>
      <c r="CV26" s="52" t="s">
        <v>235</v>
      </c>
      <c r="CW26" s="45"/>
      <c r="CX26" s="46"/>
      <c r="CY26" s="47"/>
      <c r="CZ26" s="48" t="s">
        <v>235</v>
      </c>
      <c r="DA26" s="49"/>
      <c r="DB26" s="50"/>
      <c r="DC26" s="51"/>
      <c r="DD26" s="52" t="s">
        <v>235</v>
      </c>
      <c r="DE26" s="45"/>
      <c r="DF26" s="46"/>
      <c r="DG26" s="47"/>
      <c r="DH26" s="48" t="s">
        <v>235</v>
      </c>
      <c r="DI26" s="49"/>
      <c r="DJ26" s="50"/>
      <c r="DK26" s="51"/>
      <c r="DL26" s="52" t="s">
        <v>235</v>
      </c>
      <c r="DM26" s="45"/>
      <c r="DN26" s="46"/>
      <c r="DO26" s="47"/>
      <c r="DP26" s="48" t="s">
        <v>235</v>
      </c>
      <c r="DQ26" s="49"/>
      <c r="DR26" s="50"/>
      <c r="DS26" s="51"/>
      <c r="DT26" s="52" t="s">
        <v>235</v>
      </c>
      <c r="DU26" s="45"/>
      <c r="DV26" s="46"/>
      <c r="DW26" s="47"/>
      <c r="DX26" s="48" t="s">
        <v>235</v>
      </c>
      <c r="DY26" s="49"/>
      <c r="DZ26" s="50"/>
      <c r="EA26" s="51"/>
      <c r="EB26" s="52" t="s">
        <v>235</v>
      </c>
      <c r="EC26" s="45"/>
      <c r="ED26" s="46"/>
      <c r="EE26" s="47"/>
      <c r="EF26" s="48" t="s">
        <v>235</v>
      </c>
      <c r="EG26" s="49"/>
      <c r="EH26" s="50"/>
      <c r="EI26" s="51"/>
      <c r="EJ26" s="52" t="s">
        <v>235</v>
      </c>
      <c r="EK26" s="45"/>
      <c r="EL26" s="46"/>
      <c r="EM26" s="47"/>
      <c r="EN26" s="48" t="s">
        <v>235</v>
      </c>
      <c r="EO26" s="49">
        <f t="shared" si="2"/>
        <v>10</v>
      </c>
      <c r="EP26" s="81">
        <f t="shared" si="3"/>
        <v>34.413793103448278</v>
      </c>
      <c r="EQ26" s="51">
        <f t="shared" si="4"/>
        <v>5</v>
      </c>
      <c r="ER26" s="84">
        <f t="shared" si="5"/>
        <v>18.481481481481481</v>
      </c>
    </row>
    <row r="27" spans="2:148" s="53" customFormat="1" ht="30" customHeight="1" x14ac:dyDescent="0.25">
      <c r="B27" s="90">
        <v>6327</v>
      </c>
      <c r="C27" s="43" t="s">
        <v>45</v>
      </c>
      <c r="D27" s="44" t="s">
        <v>234</v>
      </c>
      <c r="E27" s="45">
        <v>10</v>
      </c>
      <c r="F27" s="91">
        <v>13.724137931034484</v>
      </c>
      <c r="G27" s="47"/>
      <c r="H27" s="92" t="s">
        <v>235</v>
      </c>
      <c r="I27" s="49">
        <f t="shared" si="0"/>
        <v>9</v>
      </c>
      <c r="J27" s="81">
        <f t="shared" si="1"/>
        <v>12.351724137931033</v>
      </c>
      <c r="K27" s="51">
        <v>4</v>
      </c>
      <c r="L27" s="84">
        <v>5.8962962962962955</v>
      </c>
      <c r="M27" s="45"/>
      <c r="N27" s="91"/>
      <c r="O27" s="47"/>
      <c r="P27" s="92" t="s">
        <v>235</v>
      </c>
      <c r="Q27" s="49"/>
      <c r="R27" s="81"/>
      <c r="S27" s="51"/>
      <c r="T27" s="84" t="s">
        <v>235</v>
      </c>
      <c r="U27" s="45"/>
      <c r="V27" s="46"/>
      <c r="W27" s="47"/>
      <c r="X27" s="48" t="s">
        <v>235</v>
      </c>
      <c r="Y27" s="49"/>
      <c r="Z27" s="50"/>
      <c r="AA27" s="51"/>
      <c r="AB27" s="52" t="s">
        <v>235</v>
      </c>
      <c r="AC27" s="45"/>
      <c r="AD27" s="46"/>
      <c r="AE27" s="47"/>
      <c r="AF27" s="48" t="s">
        <v>235</v>
      </c>
      <c r="AG27" s="49"/>
      <c r="AH27" s="50"/>
      <c r="AI27" s="51"/>
      <c r="AJ27" s="52" t="s">
        <v>235</v>
      </c>
      <c r="AK27" s="45"/>
      <c r="AL27" s="46"/>
      <c r="AM27" s="47"/>
      <c r="AN27" s="48" t="s">
        <v>235</v>
      </c>
      <c r="AO27" s="49"/>
      <c r="AP27" s="50"/>
      <c r="AQ27" s="51"/>
      <c r="AR27" s="52" t="s">
        <v>235</v>
      </c>
      <c r="AS27" s="45"/>
      <c r="AT27" s="46"/>
      <c r="AU27" s="47"/>
      <c r="AV27" s="48" t="s">
        <v>235</v>
      </c>
      <c r="AW27" s="49"/>
      <c r="AX27" s="50"/>
      <c r="AY27" s="51"/>
      <c r="AZ27" s="52" t="s">
        <v>235</v>
      </c>
      <c r="BA27" s="45"/>
      <c r="BB27" s="46"/>
      <c r="BC27" s="47"/>
      <c r="BD27" s="48" t="s">
        <v>235</v>
      </c>
      <c r="BE27" s="49"/>
      <c r="BF27" s="50"/>
      <c r="BG27" s="51"/>
      <c r="BH27" s="52" t="s">
        <v>235</v>
      </c>
      <c r="BI27" s="45"/>
      <c r="BJ27" s="46"/>
      <c r="BK27" s="47"/>
      <c r="BL27" s="48" t="s">
        <v>235</v>
      </c>
      <c r="BM27" s="49"/>
      <c r="BN27" s="50"/>
      <c r="BO27" s="51"/>
      <c r="BP27" s="52" t="s">
        <v>235</v>
      </c>
      <c r="BQ27" s="45"/>
      <c r="BR27" s="46"/>
      <c r="BS27" s="47"/>
      <c r="BT27" s="48" t="s">
        <v>235</v>
      </c>
      <c r="BU27" s="49"/>
      <c r="BV27" s="50"/>
      <c r="BW27" s="51"/>
      <c r="BX27" s="52" t="s">
        <v>235</v>
      </c>
      <c r="BY27" s="45"/>
      <c r="BZ27" s="46"/>
      <c r="CA27" s="47"/>
      <c r="CB27" s="48" t="s">
        <v>235</v>
      </c>
      <c r="CC27" s="49"/>
      <c r="CD27" s="50"/>
      <c r="CE27" s="51"/>
      <c r="CF27" s="52" t="s">
        <v>235</v>
      </c>
      <c r="CG27" s="45"/>
      <c r="CH27" s="46"/>
      <c r="CI27" s="47"/>
      <c r="CJ27" s="48" t="s">
        <v>235</v>
      </c>
      <c r="CK27" s="49"/>
      <c r="CL27" s="50"/>
      <c r="CM27" s="51"/>
      <c r="CN27" s="52" t="s">
        <v>235</v>
      </c>
      <c r="CO27" s="45"/>
      <c r="CP27" s="46"/>
      <c r="CQ27" s="47"/>
      <c r="CR27" s="48" t="s">
        <v>235</v>
      </c>
      <c r="CS27" s="49"/>
      <c r="CT27" s="50"/>
      <c r="CU27" s="51"/>
      <c r="CV27" s="52" t="s">
        <v>235</v>
      </c>
      <c r="CW27" s="45"/>
      <c r="CX27" s="46"/>
      <c r="CY27" s="47"/>
      <c r="CZ27" s="48" t="s">
        <v>235</v>
      </c>
      <c r="DA27" s="49"/>
      <c r="DB27" s="50"/>
      <c r="DC27" s="51"/>
      <c r="DD27" s="52" t="s">
        <v>235</v>
      </c>
      <c r="DE27" s="45"/>
      <c r="DF27" s="46"/>
      <c r="DG27" s="47"/>
      <c r="DH27" s="48" t="s">
        <v>235</v>
      </c>
      <c r="DI27" s="49"/>
      <c r="DJ27" s="50"/>
      <c r="DK27" s="51"/>
      <c r="DL27" s="52" t="s">
        <v>235</v>
      </c>
      <c r="DM27" s="45"/>
      <c r="DN27" s="46"/>
      <c r="DO27" s="47"/>
      <c r="DP27" s="48" t="s">
        <v>235</v>
      </c>
      <c r="DQ27" s="49"/>
      <c r="DR27" s="50"/>
      <c r="DS27" s="51"/>
      <c r="DT27" s="52" t="s">
        <v>235</v>
      </c>
      <c r="DU27" s="45"/>
      <c r="DV27" s="46"/>
      <c r="DW27" s="47"/>
      <c r="DX27" s="48" t="s">
        <v>235</v>
      </c>
      <c r="DY27" s="49"/>
      <c r="DZ27" s="50"/>
      <c r="EA27" s="51"/>
      <c r="EB27" s="52" t="s">
        <v>235</v>
      </c>
      <c r="EC27" s="45"/>
      <c r="ED27" s="46"/>
      <c r="EE27" s="47"/>
      <c r="EF27" s="48" t="s">
        <v>235</v>
      </c>
      <c r="EG27" s="49"/>
      <c r="EH27" s="50"/>
      <c r="EI27" s="51"/>
      <c r="EJ27" s="52" t="s">
        <v>235</v>
      </c>
      <c r="EK27" s="45"/>
      <c r="EL27" s="46"/>
      <c r="EM27" s="47"/>
      <c r="EN27" s="48" t="s">
        <v>235</v>
      </c>
      <c r="EO27" s="49">
        <f t="shared" si="2"/>
        <v>19</v>
      </c>
      <c r="EP27" s="81">
        <f t="shared" si="3"/>
        <v>26.075862068965517</v>
      </c>
      <c r="EQ27" s="51">
        <f t="shared" si="4"/>
        <v>4</v>
      </c>
      <c r="ER27" s="84">
        <f t="shared" si="5"/>
        <v>5.8962962962962955</v>
      </c>
    </row>
    <row r="28" spans="2:148" s="53" customFormat="1" ht="30" customHeight="1" x14ac:dyDescent="0.25">
      <c r="B28" s="90">
        <v>8564</v>
      </c>
      <c r="C28" s="43" t="s">
        <v>46</v>
      </c>
      <c r="D28" s="44" t="s">
        <v>234</v>
      </c>
      <c r="E28" s="45">
        <v>10</v>
      </c>
      <c r="F28" s="91">
        <v>18.275862068965516</v>
      </c>
      <c r="G28" s="47"/>
      <c r="H28" s="92" t="s">
        <v>235</v>
      </c>
      <c r="I28" s="49">
        <f t="shared" si="0"/>
        <v>10</v>
      </c>
      <c r="J28" s="81">
        <f t="shared" si="1"/>
        <v>18.275862068965516</v>
      </c>
      <c r="K28" s="51"/>
      <c r="L28" s="84" t="s">
        <v>235</v>
      </c>
      <c r="M28" s="45"/>
      <c r="N28" s="91"/>
      <c r="O28" s="47"/>
      <c r="P28" s="92" t="s">
        <v>235</v>
      </c>
      <c r="Q28" s="49"/>
      <c r="R28" s="81"/>
      <c r="S28" s="51"/>
      <c r="T28" s="84" t="s">
        <v>235</v>
      </c>
      <c r="U28" s="45"/>
      <c r="V28" s="46"/>
      <c r="W28" s="47"/>
      <c r="X28" s="48" t="s">
        <v>235</v>
      </c>
      <c r="Y28" s="49"/>
      <c r="Z28" s="50"/>
      <c r="AA28" s="51"/>
      <c r="AB28" s="52" t="s">
        <v>235</v>
      </c>
      <c r="AC28" s="45"/>
      <c r="AD28" s="46"/>
      <c r="AE28" s="47"/>
      <c r="AF28" s="48" t="s">
        <v>235</v>
      </c>
      <c r="AG28" s="49"/>
      <c r="AH28" s="50"/>
      <c r="AI28" s="51"/>
      <c r="AJ28" s="52" t="s">
        <v>235</v>
      </c>
      <c r="AK28" s="45"/>
      <c r="AL28" s="46"/>
      <c r="AM28" s="47"/>
      <c r="AN28" s="48" t="s">
        <v>235</v>
      </c>
      <c r="AO28" s="49"/>
      <c r="AP28" s="50"/>
      <c r="AQ28" s="51"/>
      <c r="AR28" s="52" t="s">
        <v>235</v>
      </c>
      <c r="AS28" s="45"/>
      <c r="AT28" s="46"/>
      <c r="AU28" s="47"/>
      <c r="AV28" s="48" t="s">
        <v>235</v>
      </c>
      <c r="AW28" s="49"/>
      <c r="AX28" s="50"/>
      <c r="AY28" s="51"/>
      <c r="AZ28" s="52" t="s">
        <v>235</v>
      </c>
      <c r="BA28" s="45"/>
      <c r="BB28" s="46"/>
      <c r="BC28" s="47"/>
      <c r="BD28" s="48" t="s">
        <v>235</v>
      </c>
      <c r="BE28" s="49"/>
      <c r="BF28" s="50"/>
      <c r="BG28" s="51"/>
      <c r="BH28" s="52" t="s">
        <v>235</v>
      </c>
      <c r="BI28" s="45"/>
      <c r="BJ28" s="46"/>
      <c r="BK28" s="47"/>
      <c r="BL28" s="48" t="s">
        <v>235</v>
      </c>
      <c r="BM28" s="49"/>
      <c r="BN28" s="50"/>
      <c r="BO28" s="51"/>
      <c r="BP28" s="52" t="s">
        <v>235</v>
      </c>
      <c r="BQ28" s="45"/>
      <c r="BR28" s="46"/>
      <c r="BS28" s="47"/>
      <c r="BT28" s="48" t="s">
        <v>235</v>
      </c>
      <c r="BU28" s="49"/>
      <c r="BV28" s="50"/>
      <c r="BW28" s="51"/>
      <c r="BX28" s="52" t="s">
        <v>235</v>
      </c>
      <c r="BY28" s="45"/>
      <c r="BZ28" s="46"/>
      <c r="CA28" s="47"/>
      <c r="CB28" s="48" t="s">
        <v>235</v>
      </c>
      <c r="CC28" s="49"/>
      <c r="CD28" s="50"/>
      <c r="CE28" s="51"/>
      <c r="CF28" s="52" t="s">
        <v>235</v>
      </c>
      <c r="CG28" s="45"/>
      <c r="CH28" s="46"/>
      <c r="CI28" s="47"/>
      <c r="CJ28" s="48" t="s">
        <v>235</v>
      </c>
      <c r="CK28" s="49"/>
      <c r="CL28" s="50"/>
      <c r="CM28" s="51"/>
      <c r="CN28" s="52" t="s">
        <v>235</v>
      </c>
      <c r="CO28" s="45"/>
      <c r="CP28" s="46"/>
      <c r="CQ28" s="47"/>
      <c r="CR28" s="48" t="s">
        <v>235</v>
      </c>
      <c r="CS28" s="49"/>
      <c r="CT28" s="50"/>
      <c r="CU28" s="51"/>
      <c r="CV28" s="52" t="s">
        <v>235</v>
      </c>
      <c r="CW28" s="45"/>
      <c r="CX28" s="46"/>
      <c r="CY28" s="47"/>
      <c r="CZ28" s="48" t="s">
        <v>235</v>
      </c>
      <c r="DA28" s="49"/>
      <c r="DB28" s="50"/>
      <c r="DC28" s="51"/>
      <c r="DD28" s="52" t="s">
        <v>235</v>
      </c>
      <c r="DE28" s="45"/>
      <c r="DF28" s="46"/>
      <c r="DG28" s="47"/>
      <c r="DH28" s="48" t="s">
        <v>235</v>
      </c>
      <c r="DI28" s="49"/>
      <c r="DJ28" s="50"/>
      <c r="DK28" s="51"/>
      <c r="DL28" s="52" t="s">
        <v>235</v>
      </c>
      <c r="DM28" s="45"/>
      <c r="DN28" s="46"/>
      <c r="DO28" s="47"/>
      <c r="DP28" s="48" t="s">
        <v>235</v>
      </c>
      <c r="DQ28" s="49"/>
      <c r="DR28" s="50"/>
      <c r="DS28" s="51"/>
      <c r="DT28" s="52" t="s">
        <v>235</v>
      </c>
      <c r="DU28" s="45"/>
      <c r="DV28" s="46"/>
      <c r="DW28" s="47"/>
      <c r="DX28" s="48" t="s">
        <v>235</v>
      </c>
      <c r="DY28" s="49"/>
      <c r="DZ28" s="50"/>
      <c r="EA28" s="51"/>
      <c r="EB28" s="52" t="s">
        <v>235</v>
      </c>
      <c r="EC28" s="45"/>
      <c r="ED28" s="46"/>
      <c r="EE28" s="47"/>
      <c r="EF28" s="48" t="s">
        <v>235</v>
      </c>
      <c r="EG28" s="49"/>
      <c r="EH28" s="50"/>
      <c r="EI28" s="51"/>
      <c r="EJ28" s="52" t="s">
        <v>235</v>
      </c>
      <c r="EK28" s="45"/>
      <c r="EL28" s="46"/>
      <c r="EM28" s="47"/>
      <c r="EN28" s="48" t="s">
        <v>235</v>
      </c>
      <c r="EO28" s="49">
        <f t="shared" si="2"/>
        <v>20</v>
      </c>
      <c r="EP28" s="81">
        <f t="shared" si="3"/>
        <v>36.551724137931032</v>
      </c>
      <c r="EQ28" s="51">
        <f t="shared" si="4"/>
        <v>0</v>
      </c>
      <c r="ER28" s="84">
        <f t="shared" si="5"/>
        <v>0</v>
      </c>
    </row>
    <row r="29" spans="2:148" s="53" customFormat="1" ht="30" customHeight="1" x14ac:dyDescent="0.25">
      <c r="B29" s="90">
        <v>8859</v>
      </c>
      <c r="C29" s="43" t="s">
        <v>47</v>
      </c>
      <c r="D29" s="44" t="s">
        <v>234</v>
      </c>
      <c r="E29" s="45">
        <v>10</v>
      </c>
      <c r="F29" s="91">
        <v>34.413793103448278</v>
      </c>
      <c r="G29" s="47">
        <v>1</v>
      </c>
      <c r="H29" s="92">
        <v>3.6962962962962962</v>
      </c>
      <c r="I29" s="49">
        <f t="shared" si="0"/>
        <v>10</v>
      </c>
      <c r="J29" s="81">
        <f t="shared" si="1"/>
        <v>34.413793103448278</v>
      </c>
      <c r="K29" s="51">
        <v>7</v>
      </c>
      <c r="L29" s="84">
        <v>25.874074074074073</v>
      </c>
      <c r="M29" s="45"/>
      <c r="N29" s="91"/>
      <c r="O29" s="47"/>
      <c r="P29" s="92" t="s">
        <v>235</v>
      </c>
      <c r="Q29" s="49"/>
      <c r="R29" s="81"/>
      <c r="S29" s="51"/>
      <c r="T29" s="84" t="s">
        <v>235</v>
      </c>
      <c r="U29" s="45"/>
      <c r="V29" s="46"/>
      <c r="W29" s="47"/>
      <c r="X29" s="48" t="s">
        <v>235</v>
      </c>
      <c r="Y29" s="49"/>
      <c r="Z29" s="50"/>
      <c r="AA29" s="51"/>
      <c r="AB29" s="52" t="s">
        <v>235</v>
      </c>
      <c r="AC29" s="45"/>
      <c r="AD29" s="46"/>
      <c r="AE29" s="47"/>
      <c r="AF29" s="48" t="s">
        <v>235</v>
      </c>
      <c r="AG29" s="49"/>
      <c r="AH29" s="50"/>
      <c r="AI29" s="51"/>
      <c r="AJ29" s="52" t="s">
        <v>235</v>
      </c>
      <c r="AK29" s="45"/>
      <c r="AL29" s="46"/>
      <c r="AM29" s="47"/>
      <c r="AN29" s="48" t="s">
        <v>235</v>
      </c>
      <c r="AO29" s="49"/>
      <c r="AP29" s="50"/>
      <c r="AQ29" s="51"/>
      <c r="AR29" s="52" t="s">
        <v>235</v>
      </c>
      <c r="AS29" s="45"/>
      <c r="AT29" s="46"/>
      <c r="AU29" s="47"/>
      <c r="AV29" s="48" t="s">
        <v>235</v>
      </c>
      <c r="AW29" s="49"/>
      <c r="AX29" s="50"/>
      <c r="AY29" s="51"/>
      <c r="AZ29" s="52" t="s">
        <v>235</v>
      </c>
      <c r="BA29" s="45"/>
      <c r="BB29" s="46"/>
      <c r="BC29" s="47"/>
      <c r="BD29" s="48" t="s">
        <v>235</v>
      </c>
      <c r="BE29" s="49"/>
      <c r="BF29" s="50"/>
      <c r="BG29" s="51"/>
      <c r="BH29" s="52" t="s">
        <v>235</v>
      </c>
      <c r="BI29" s="45"/>
      <c r="BJ29" s="46"/>
      <c r="BK29" s="47"/>
      <c r="BL29" s="48" t="s">
        <v>235</v>
      </c>
      <c r="BM29" s="49"/>
      <c r="BN29" s="50"/>
      <c r="BO29" s="51"/>
      <c r="BP29" s="52" t="s">
        <v>235</v>
      </c>
      <c r="BQ29" s="45"/>
      <c r="BR29" s="46"/>
      <c r="BS29" s="47"/>
      <c r="BT29" s="48" t="s">
        <v>235</v>
      </c>
      <c r="BU29" s="49"/>
      <c r="BV29" s="50"/>
      <c r="BW29" s="51"/>
      <c r="BX29" s="52" t="s">
        <v>235</v>
      </c>
      <c r="BY29" s="45"/>
      <c r="BZ29" s="46"/>
      <c r="CA29" s="47"/>
      <c r="CB29" s="48" t="s">
        <v>235</v>
      </c>
      <c r="CC29" s="49"/>
      <c r="CD29" s="50"/>
      <c r="CE29" s="51"/>
      <c r="CF29" s="52" t="s">
        <v>235</v>
      </c>
      <c r="CG29" s="45"/>
      <c r="CH29" s="46"/>
      <c r="CI29" s="47"/>
      <c r="CJ29" s="48" t="s">
        <v>235</v>
      </c>
      <c r="CK29" s="49"/>
      <c r="CL29" s="50"/>
      <c r="CM29" s="51"/>
      <c r="CN29" s="52" t="s">
        <v>235</v>
      </c>
      <c r="CO29" s="45"/>
      <c r="CP29" s="46"/>
      <c r="CQ29" s="47"/>
      <c r="CR29" s="48" t="s">
        <v>235</v>
      </c>
      <c r="CS29" s="49"/>
      <c r="CT29" s="50"/>
      <c r="CU29" s="51"/>
      <c r="CV29" s="52" t="s">
        <v>235</v>
      </c>
      <c r="CW29" s="45"/>
      <c r="CX29" s="46"/>
      <c r="CY29" s="47"/>
      <c r="CZ29" s="48" t="s">
        <v>235</v>
      </c>
      <c r="DA29" s="49"/>
      <c r="DB29" s="50"/>
      <c r="DC29" s="51"/>
      <c r="DD29" s="52" t="s">
        <v>235</v>
      </c>
      <c r="DE29" s="45"/>
      <c r="DF29" s="46"/>
      <c r="DG29" s="47"/>
      <c r="DH29" s="48" t="s">
        <v>235</v>
      </c>
      <c r="DI29" s="49"/>
      <c r="DJ29" s="50"/>
      <c r="DK29" s="51"/>
      <c r="DL29" s="52" t="s">
        <v>235</v>
      </c>
      <c r="DM29" s="45"/>
      <c r="DN29" s="46"/>
      <c r="DO29" s="47"/>
      <c r="DP29" s="48" t="s">
        <v>235</v>
      </c>
      <c r="DQ29" s="49"/>
      <c r="DR29" s="50"/>
      <c r="DS29" s="51"/>
      <c r="DT29" s="52" t="s">
        <v>235</v>
      </c>
      <c r="DU29" s="45"/>
      <c r="DV29" s="46"/>
      <c r="DW29" s="47"/>
      <c r="DX29" s="48" t="s">
        <v>235</v>
      </c>
      <c r="DY29" s="49"/>
      <c r="DZ29" s="50"/>
      <c r="EA29" s="51"/>
      <c r="EB29" s="52" t="s">
        <v>235</v>
      </c>
      <c r="EC29" s="45"/>
      <c r="ED29" s="46"/>
      <c r="EE29" s="47"/>
      <c r="EF29" s="48" t="s">
        <v>235</v>
      </c>
      <c r="EG29" s="49"/>
      <c r="EH29" s="50"/>
      <c r="EI29" s="51"/>
      <c r="EJ29" s="52" t="s">
        <v>235</v>
      </c>
      <c r="EK29" s="45"/>
      <c r="EL29" s="46"/>
      <c r="EM29" s="47"/>
      <c r="EN29" s="48" t="s">
        <v>235</v>
      </c>
      <c r="EO29" s="49">
        <f t="shared" si="2"/>
        <v>20</v>
      </c>
      <c r="EP29" s="81">
        <f t="shared" si="3"/>
        <v>68.827586206896555</v>
      </c>
      <c r="EQ29" s="51">
        <f t="shared" si="4"/>
        <v>8</v>
      </c>
      <c r="ER29" s="84">
        <f t="shared" si="5"/>
        <v>29.57037037037037</v>
      </c>
    </row>
    <row r="30" spans="2:148" s="53" customFormat="1" ht="30" customHeight="1" x14ac:dyDescent="0.25">
      <c r="B30" s="90">
        <v>9124</v>
      </c>
      <c r="C30" s="43" t="s">
        <v>48</v>
      </c>
      <c r="D30" s="44" t="s">
        <v>233</v>
      </c>
      <c r="E30" s="45">
        <v>5</v>
      </c>
      <c r="F30" s="91">
        <v>13.758620689655173</v>
      </c>
      <c r="G30" s="47"/>
      <c r="H30" s="92" t="s">
        <v>235</v>
      </c>
      <c r="I30" s="49">
        <f t="shared" si="0"/>
        <v>5</v>
      </c>
      <c r="J30" s="81">
        <f t="shared" si="1"/>
        <v>13.758620689655173</v>
      </c>
      <c r="K30" s="51"/>
      <c r="L30" s="84" t="s">
        <v>235</v>
      </c>
      <c r="M30" s="45"/>
      <c r="N30" s="91"/>
      <c r="O30" s="47"/>
      <c r="P30" s="92" t="s">
        <v>235</v>
      </c>
      <c r="Q30" s="49"/>
      <c r="R30" s="81"/>
      <c r="S30" s="51"/>
      <c r="T30" s="84" t="s">
        <v>235</v>
      </c>
      <c r="U30" s="45"/>
      <c r="V30" s="46"/>
      <c r="W30" s="47"/>
      <c r="X30" s="48" t="s">
        <v>235</v>
      </c>
      <c r="Y30" s="49"/>
      <c r="Z30" s="50"/>
      <c r="AA30" s="51"/>
      <c r="AB30" s="52" t="s">
        <v>235</v>
      </c>
      <c r="AC30" s="45"/>
      <c r="AD30" s="46"/>
      <c r="AE30" s="47"/>
      <c r="AF30" s="48" t="s">
        <v>235</v>
      </c>
      <c r="AG30" s="49"/>
      <c r="AH30" s="50"/>
      <c r="AI30" s="51"/>
      <c r="AJ30" s="52" t="s">
        <v>235</v>
      </c>
      <c r="AK30" s="45"/>
      <c r="AL30" s="46"/>
      <c r="AM30" s="47"/>
      <c r="AN30" s="48" t="s">
        <v>235</v>
      </c>
      <c r="AO30" s="49"/>
      <c r="AP30" s="50"/>
      <c r="AQ30" s="51"/>
      <c r="AR30" s="52" t="s">
        <v>235</v>
      </c>
      <c r="AS30" s="45"/>
      <c r="AT30" s="46"/>
      <c r="AU30" s="47"/>
      <c r="AV30" s="48" t="s">
        <v>235</v>
      </c>
      <c r="AW30" s="49"/>
      <c r="AX30" s="50"/>
      <c r="AY30" s="51"/>
      <c r="AZ30" s="52" t="s">
        <v>235</v>
      </c>
      <c r="BA30" s="45"/>
      <c r="BB30" s="46"/>
      <c r="BC30" s="47"/>
      <c r="BD30" s="48" t="s">
        <v>235</v>
      </c>
      <c r="BE30" s="49"/>
      <c r="BF30" s="50"/>
      <c r="BG30" s="51"/>
      <c r="BH30" s="52" t="s">
        <v>235</v>
      </c>
      <c r="BI30" s="45"/>
      <c r="BJ30" s="46"/>
      <c r="BK30" s="47"/>
      <c r="BL30" s="48" t="s">
        <v>235</v>
      </c>
      <c r="BM30" s="49"/>
      <c r="BN30" s="50"/>
      <c r="BO30" s="51"/>
      <c r="BP30" s="52" t="s">
        <v>235</v>
      </c>
      <c r="BQ30" s="45"/>
      <c r="BR30" s="46"/>
      <c r="BS30" s="47"/>
      <c r="BT30" s="48" t="s">
        <v>235</v>
      </c>
      <c r="BU30" s="49"/>
      <c r="BV30" s="50"/>
      <c r="BW30" s="51"/>
      <c r="BX30" s="52" t="s">
        <v>235</v>
      </c>
      <c r="BY30" s="45"/>
      <c r="BZ30" s="46"/>
      <c r="CA30" s="47"/>
      <c r="CB30" s="48" t="s">
        <v>235</v>
      </c>
      <c r="CC30" s="49"/>
      <c r="CD30" s="50"/>
      <c r="CE30" s="51"/>
      <c r="CF30" s="52" t="s">
        <v>235</v>
      </c>
      <c r="CG30" s="45"/>
      <c r="CH30" s="46"/>
      <c r="CI30" s="47"/>
      <c r="CJ30" s="48" t="s">
        <v>235</v>
      </c>
      <c r="CK30" s="49"/>
      <c r="CL30" s="50"/>
      <c r="CM30" s="51"/>
      <c r="CN30" s="52" t="s">
        <v>235</v>
      </c>
      <c r="CO30" s="45"/>
      <c r="CP30" s="46"/>
      <c r="CQ30" s="47"/>
      <c r="CR30" s="48" t="s">
        <v>235</v>
      </c>
      <c r="CS30" s="49"/>
      <c r="CT30" s="50"/>
      <c r="CU30" s="51"/>
      <c r="CV30" s="52" t="s">
        <v>235</v>
      </c>
      <c r="CW30" s="45"/>
      <c r="CX30" s="46"/>
      <c r="CY30" s="47"/>
      <c r="CZ30" s="48" t="s">
        <v>235</v>
      </c>
      <c r="DA30" s="49"/>
      <c r="DB30" s="50"/>
      <c r="DC30" s="51"/>
      <c r="DD30" s="52" t="s">
        <v>235</v>
      </c>
      <c r="DE30" s="45"/>
      <c r="DF30" s="46"/>
      <c r="DG30" s="47"/>
      <c r="DH30" s="48" t="s">
        <v>235</v>
      </c>
      <c r="DI30" s="49"/>
      <c r="DJ30" s="50"/>
      <c r="DK30" s="51"/>
      <c r="DL30" s="52" t="s">
        <v>235</v>
      </c>
      <c r="DM30" s="45"/>
      <c r="DN30" s="46"/>
      <c r="DO30" s="47"/>
      <c r="DP30" s="48" t="s">
        <v>235</v>
      </c>
      <c r="DQ30" s="49"/>
      <c r="DR30" s="50"/>
      <c r="DS30" s="51"/>
      <c r="DT30" s="52" t="s">
        <v>235</v>
      </c>
      <c r="DU30" s="45"/>
      <c r="DV30" s="46"/>
      <c r="DW30" s="47"/>
      <c r="DX30" s="48" t="s">
        <v>235</v>
      </c>
      <c r="DY30" s="49"/>
      <c r="DZ30" s="50"/>
      <c r="EA30" s="51"/>
      <c r="EB30" s="52" t="s">
        <v>235</v>
      </c>
      <c r="EC30" s="45"/>
      <c r="ED30" s="46"/>
      <c r="EE30" s="47"/>
      <c r="EF30" s="48" t="s">
        <v>235</v>
      </c>
      <c r="EG30" s="49"/>
      <c r="EH30" s="50"/>
      <c r="EI30" s="51"/>
      <c r="EJ30" s="52" t="s">
        <v>235</v>
      </c>
      <c r="EK30" s="45"/>
      <c r="EL30" s="46"/>
      <c r="EM30" s="47"/>
      <c r="EN30" s="48" t="s">
        <v>235</v>
      </c>
      <c r="EO30" s="49">
        <f t="shared" si="2"/>
        <v>10</v>
      </c>
      <c r="EP30" s="81">
        <f t="shared" si="3"/>
        <v>27.517241379310345</v>
      </c>
      <c r="EQ30" s="51">
        <f t="shared" si="4"/>
        <v>0</v>
      </c>
      <c r="ER30" s="84">
        <f t="shared" si="5"/>
        <v>0</v>
      </c>
    </row>
    <row r="31" spans="2:148" s="53" customFormat="1" ht="30" customHeight="1" thickBot="1" x14ac:dyDescent="0.3">
      <c r="B31" s="54"/>
      <c r="C31" s="55" t="s">
        <v>235</v>
      </c>
      <c r="D31" s="44" t="s">
        <v>235</v>
      </c>
      <c r="E31" s="45">
        <v>0</v>
      </c>
      <c r="F31" s="91">
        <v>0</v>
      </c>
      <c r="G31" s="47"/>
      <c r="H31" s="92" t="s">
        <v>235</v>
      </c>
      <c r="I31" s="49">
        <f t="shared" si="0"/>
        <v>0</v>
      </c>
      <c r="J31" s="81">
        <f t="shared" si="1"/>
        <v>0</v>
      </c>
      <c r="K31" s="51"/>
      <c r="L31" s="84" t="s">
        <v>235</v>
      </c>
      <c r="M31" s="45"/>
      <c r="N31" s="91"/>
      <c r="O31" s="47"/>
      <c r="P31" s="92" t="s">
        <v>235</v>
      </c>
      <c r="Q31" s="49"/>
      <c r="R31" s="81"/>
      <c r="S31" s="51"/>
      <c r="T31" s="84" t="s">
        <v>235</v>
      </c>
      <c r="U31" s="45"/>
      <c r="V31" s="46"/>
      <c r="W31" s="47"/>
      <c r="X31" s="48" t="s">
        <v>235</v>
      </c>
      <c r="Y31" s="49"/>
      <c r="Z31" s="50"/>
      <c r="AA31" s="51"/>
      <c r="AB31" s="52" t="s">
        <v>235</v>
      </c>
      <c r="AC31" s="45"/>
      <c r="AD31" s="46"/>
      <c r="AE31" s="47"/>
      <c r="AF31" s="48" t="s">
        <v>235</v>
      </c>
      <c r="AG31" s="49"/>
      <c r="AH31" s="50"/>
      <c r="AI31" s="51"/>
      <c r="AJ31" s="52" t="s">
        <v>235</v>
      </c>
      <c r="AK31" s="45"/>
      <c r="AL31" s="46"/>
      <c r="AM31" s="47"/>
      <c r="AN31" s="48" t="s">
        <v>235</v>
      </c>
      <c r="AO31" s="56"/>
      <c r="AP31" s="57"/>
      <c r="AQ31" s="58"/>
      <c r="AR31" s="59" t="s">
        <v>235</v>
      </c>
      <c r="AS31" s="45"/>
      <c r="AT31" s="46"/>
      <c r="AU31" s="47"/>
      <c r="AV31" s="48" t="s">
        <v>235</v>
      </c>
      <c r="AW31" s="56"/>
      <c r="AX31" s="57"/>
      <c r="AY31" s="58"/>
      <c r="AZ31" s="59" t="s">
        <v>235</v>
      </c>
      <c r="BA31" s="45"/>
      <c r="BB31" s="46"/>
      <c r="BC31" s="47"/>
      <c r="BD31" s="48" t="s">
        <v>235</v>
      </c>
      <c r="BE31" s="56"/>
      <c r="BF31" s="57"/>
      <c r="BG31" s="58"/>
      <c r="BH31" s="59" t="s">
        <v>235</v>
      </c>
      <c r="BI31" s="45"/>
      <c r="BJ31" s="46"/>
      <c r="BK31" s="47"/>
      <c r="BL31" s="48" t="s">
        <v>235</v>
      </c>
      <c r="BM31" s="56"/>
      <c r="BN31" s="57"/>
      <c r="BO31" s="58"/>
      <c r="BP31" s="59" t="s">
        <v>235</v>
      </c>
      <c r="BQ31" s="45"/>
      <c r="BR31" s="46"/>
      <c r="BS31" s="47"/>
      <c r="BT31" s="48" t="s">
        <v>235</v>
      </c>
      <c r="BU31" s="56"/>
      <c r="BV31" s="57"/>
      <c r="BW31" s="58"/>
      <c r="BX31" s="59" t="s">
        <v>235</v>
      </c>
      <c r="BY31" s="45"/>
      <c r="BZ31" s="46"/>
      <c r="CA31" s="47"/>
      <c r="CB31" s="48" t="s">
        <v>235</v>
      </c>
      <c r="CC31" s="56"/>
      <c r="CD31" s="57"/>
      <c r="CE31" s="58"/>
      <c r="CF31" s="59" t="s">
        <v>235</v>
      </c>
      <c r="CG31" s="45"/>
      <c r="CH31" s="46"/>
      <c r="CI31" s="47"/>
      <c r="CJ31" s="48" t="s">
        <v>235</v>
      </c>
      <c r="CK31" s="56"/>
      <c r="CL31" s="57"/>
      <c r="CM31" s="58"/>
      <c r="CN31" s="59" t="s">
        <v>235</v>
      </c>
      <c r="CO31" s="45"/>
      <c r="CP31" s="46"/>
      <c r="CQ31" s="47"/>
      <c r="CR31" s="48" t="s">
        <v>235</v>
      </c>
      <c r="CS31" s="56"/>
      <c r="CT31" s="57"/>
      <c r="CU31" s="58"/>
      <c r="CV31" s="59" t="s">
        <v>235</v>
      </c>
      <c r="CW31" s="45"/>
      <c r="CX31" s="46"/>
      <c r="CY31" s="47"/>
      <c r="CZ31" s="48" t="s">
        <v>235</v>
      </c>
      <c r="DA31" s="56"/>
      <c r="DB31" s="57"/>
      <c r="DC31" s="58"/>
      <c r="DD31" s="59" t="s">
        <v>235</v>
      </c>
      <c r="DE31" s="45"/>
      <c r="DF31" s="46"/>
      <c r="DG31" s="47"/>
      <c r="DH31" s="48" t="s">
        <v>235</v>
      </c>
      <c r="DI31" s="56"/>
      <c r="DJ31" s="57"/>
      <c r="DK31" s="58"/>
      <c r="DL31" s="59" t="s">
        <v>235</v>
      </c>
      <c r="DM31" s="45"/>
      <c r="DN31" s="46"/>
      <c r="DO31" s="47"/>
      <c r="DP31" s="48" t="s">
        <v>235</v>
      </c>
      <c r="DQ31" s="56"/>
      <c r="DR31" s="57"/>
      <c r="DS31" s="58"/>
      <c r="DT31" s="59" t="s">
        <v>235</v>
      </c>
      <c r="DU31" s="45"/>
      <c r="DV31" s="46"/>
      <c r="DW31" s="47"/>
      <c r="DX31" s="48" t="s">
        <v>235</v>
      </c>
      <c r="DY31" s="56"/>
      <c r="DZ31" s="57"/>
      <c r="EA31" s="58"/>
      <c r="EB31" s="59" t="s">
        <v>235</v>
      </c>
      <c r="EC31" s="60"/>
      <c r="ED31" s="61"/>
      <c r="EE31" s="62"/>
      <c r="EF31" s="63" t="s">
        <v>235</v>
      </c>
      <c r="EG31" s="56"/>
      <c r="EH31" s="57"/>
      <c r="EI31" s="58"/>
      <c r="EJ31" s="59" t="s">
        <v>235</v>
      </c>
      <c r="EK31" s="45"/>
      <c r="EL31" s="46"/>
      <c r="EM31" s="47"/>
      <c r="EN31" s="48" t="s">
        <v>235</v>
      </c>
      <c r="EO31" s="49">
        <f t="shared" si="2"/>
        <v>0</v>
      </c>
      <c r="EP31" s="81">
        <f t="shared" si="3"/>
        <v>0</v>
      </c>
      <c r="EQ31" s="51">
        <f t="shared" si="4"/>
        <v>0</v>
      </c>
      <c r="ER31" s="84">
        <f t="shared" si="5"/>
        <v>0</v>
      </c>
    </row>
    <row r="32" spans="2:148" s="53" customFormat="1" ht="30" customHeight="1" thickBot="1" x14ac:dyDescent="0.3">
      <c r="B32" s="54"/>
      <c r="C32" s="55" t="s">
        <v>235</v>
      </c>
      <c r="D32" s="44" t="s">
        <v>235</v>
      </c>
      <c r="E32" s="45">
        <v>0</v>
      </c>
      <c r="F32" s="91">
        <v>0</v>
      </c>
      <c r="G32" s="47"/>
      <c r="H32" s="92" t="s">
        <v>235</v>
      </c>
      <c r="I32" s="49">
        <f t="shared" si="0"/>
        <v>0</v>
      </c>
      <c r="J32" s="81">
        <f t="shared" si="1"/>
        <v>0</v>
      </c>
      <c r="K32" s="58"/>
      <c r="L32" s="93" t="s">
        <v>235</v>
      </c>
      <c r="M32" s="45"/>
      <c r="N32" s="91"/>
      <c r="O32" s="47"/>
      <c r="P32" s="92" t="s">
        <v>235</v>
      </c>
      <c r="Q32" s="56"/>
      <c r="R32" s="94"/>
      <c r="S32" s="58"/>
      <c r="T32" s="93" t="s">
        <v>235</v>
      </c>
      <c r="U32" s="45"/>
      <c r="V32" s="46"/>
      <c r="W32" s="47"/>
      <c r="X32" s="48" t="s">
        <v>235</v>
      </c>
      <c r="Y32" s="56"/>
      <c r="Z32" s="57"/>
      <c r="AA32" s="58"/>
      <c r="AB32" s="59" t="s">
        <v>235</v>
      </c>
      <c r="AC32" s="45"/>
      <c r="AD32" s="46"/>
      <c r="AE32" s="47"/>
      <c r="AF32" s="48" t="s">
        <v>235</v>
      </c>
      <c r="AG32" s="56"/>
      <c r="AH32" s="57"/>
      <c r="AI32" s="58"/>
      <c r="AJ32" s="59" t="s">
        <v>235</v>
      </c>
      <c r="AK32" s="45"/>
      <c r="AL32" s="46"/>
      <c r="AM32" s="47"/>
      <c r="AN32" s="48" t="s">
        <v>235</v>
      </c>
      <c r="AO32" s="56"/>
      <c r="AP32" s="57"/>
      <c r="AQ32" s="58"/>
      <c r="AR32" s="59" t="s">
        <v>235</v>
      </c>
      <c r="AS32" s="45"/>
      <c r="AT32" s="46"/>
      <c r="AU32" s="47"/>
      <c r="AV32" s="48" t="s">
        <v>235</v>
      </c>
      <c r="AW32" s="56"/>
      <c r="AX32" s="57"/>
      <c r="AY32" s="58"/>
      <c r="AZ32" s="59" t="s">
        <v>235</v>
      </c>
      <c r="BA32" s="45"/>
      <c r="BB32" s="46"/>
      <c r="BC32" s="47"/>
      <c r="BD32" s="48" t="s">
        <v>235</v>
      </c>
      <c r="BE32" s="56"/>
      <c r="BF32" s="57"/>
      <c r="BG32" s="58"/>
      <c r="BH32" s="59" t="s">
        <v>235</v>
      </c>
      <c r="BI32" s="45"/>
      <c r="BJ32" s="46"/>
      <c r="BK32" s="47"/>
      <c r="BL32" s="48" t="s">
        <v>235</v>
      </c>
      <c r="BM32" s="56"/>
      <c r="BN32" s="57"/>
      <c r="BO32" s="58"/>
      <c r="BP32" s="59" t="s">
        <v>235</v>
      </c>
      <c r="BQ32" s="45"/>
      <c r="BR32" s="46"/>
      <c r="BS32" s="47"/>
      <c r="BT32" s="48" t="s">
        <v>235</v>
      </c>
      <c r="BU32" s="56"/>
      <c r="BV32" s="57"/>
      <c r="BW32" s="58"/>
      <c r="BX32" s="59" t="s">
        <v>235</v>
      </c>
      <c r="BY32" s="45"/>
      <c r="BZ32" s="46"/>
      <c r="CA32" s="47"/>
      <c r="CB32" s="48" t="s">
        <v>235</v>
      </c>
      <c r="CC32" s="56"/>
      <c r="CD32" s="57"/>
      <c r="CE32" s="58"/>
      <c r="CF32" s="59" t="s">
        <v>235</v>
      </c>
      <c r="CG32" s="45"/>
      <c r="CH32" s="46"/>
      <c r="CI32" s="47"/>
      <c r="CJ32" s="48" t="s">
        <v>235</v>
      </c>
      <c r="CK32" s="56"/>
      <c r="CL32" s="57"/>
      <c r="CM32" s="58"/>
      <c r="CN32" s="59" t="s">
        <v>235</v>
      </c>
      <c r="CO32" s="45"/>
      <c r="CP32" s="46"/>
      <c r="CQ32" s="47"/>
      <c r="CR32" s="48" t="s">
        <v>235</v>
      </c>
      <c r="CS32" s="56"/>
      <c r="CT32" s="57"/>
      <c r="CU32" s="58"/>
      <c r="CV32" s="59" t="s">
        <v>235</v>
      </c>
      <c r="CW32" s="45"/>
      <c r="CX32" s="46"/>
      <c r="CY32" s="47"/>
      <c r="CZ32" s="48" t="s">
        <v>235</v>
      </c>
      <c r="DA32" s="56"/>
      <c r="DB32" s="57"/>
      <c r="DC32" s="58"/>
      <c r="DD32" s="59" t="s">
        <v>235</v>
      </c>
      <c r="DE32" s="45"/>
      <c r="DF32" s="46"/>
      <c r="DG32" s="47"/>
      <c r="DH32" s="48" t="s">
        <v>235</v>
      </c>
      <c r="DI32" s="56"/>
      <c r="DJ32" s="57"/>
      <c r="DK32" s="58"/>
      <c r="DL32" s="59" t="s">
        <v>235</v>
      </c>
      <c r="DM32" s="45"/>
      <c r="DN32" s="46"/>
      <c r="DO32" s="47"/>
      <c r="DP32" s="48" t="s">
        <v>235</v>
      </c>
      <c r="DQ32" s="56"/>
      <c r="DR32" s="57"/>
      <c r="DS32" s="58"/>
      <c r="DT32" s="59" t="s">
        <v>235</v>
      </c>
      <c r="DU32" s="45"/>
      <c r="DV32" s="46"/>
      <c r="DW32" s="47"/>
      <c r="DX32" s="48" t="s">
        <v>235</v>
      </c>
      <c r="DY32" s="56"/>
      <c r="DZ32" s="57"/>
      <c r="EA32" s="58"/>
      <c r="EB32" s="59" t="s">
        <v>235</v>
      </c>
      <c r="EC32" s="60"/>
      <c r="ED32" s="61"/>
      <c r="EE32" s="62"/>
      <c r="EF32" s="63" t="s">
        <v>235</v>
      </c>
      <c r="EG32" s="56"/>
      <c r="EH32" s="57"/>
      <c r="EI32" s="58"/>
      <c r="EJ32" s="59" t="s">
        <v>235</v>
      </c>
      <c r="EK32" s="45"/>
      <c r="EL32" s="46"/>
      <c r="EM32" s="47"/>
      <c r="EN32" s="48" t="s">
        <v>235</v>
      </c>
      <c r="EO32" s="49">
        <f t="shared" si="2"/>
        <v>0</v>
      </c>
      <c r="EP32" s="81">
        <f t="shared" si="3"/>
        <v>0</v>
      </c>
      <c r="EQ32" s="51">
        <f t="shared" si="4"/>
        <v>0</v>
      </c>
      <c r="ER32" s="84">
        <f t="shared" si="5"/>
        <v>0</v>
      </c>
    </row>
    <row r="33" spans="2:148" s="72" customFormat="1" ht="33.950000000000003" customHeight="1" thickBot="1" x14ac:dyDescent="0.3">
      <c r="B33" s="64"/>
      <c r="C33" s="65" t="s">
        <v>49</v>
      </c>
      <c r="D33" s="66"/>
      <c r="E33" s="67">
        <f t="shared" ref="E33:AJ33" si="6">SUM(E4:E32)</f>
        <v>223</v>
      </c>
      <c r="F33" s="88">
        <f t="shared" si="6"/>
        <v>638.12517241379305</v>
      </c>
      <c r="G33" s="68">
        <f t="shared" si="6"/>
        <v>9</v>
      </c>
      <c r="H33" s="89">
        <f t="shared" si="6"/>
        <v>26.037037037037035</v>
      </c>
      <c r="I33" s="67">
        <f t="shared" si="6"/>
        <v>194</v>
      </c>
      <c r="J33" s="88">
        <f t="shared" si="6"/>
        <v>539.00689655172414</v>
      </c>
      <c r="K33" s="68">
        <f t="shared" si="6"/>
        <v>39</v>
      </c>
      <c r="L33" s="89">
        <f t="shared" si="6"/>
        <v>121.59259259259258</v>
      </c>
      <c r="M33" s="67">
        <f t="shared" si="6"/>
        <v>0</v>
      </c>
      <c r="N33" s="88">
        <f t="shared" si="6"/>
        <v>0</v>
      </c>
      <c r="O33" s="68">
        <f t="shared" si="6"/>
        <v>0</v>
      </c>
      <c r="P33" s="89">
        <f t="shared" si="6"/>
        <v>0</v>
      </c>
      <c r="Q33" s="67">
        <f t="shared" si="6"/>
        <v>0</v>
      </c>
      <c r="R33" s="88">
        <f t="shared" si="6"/>
        <v>0</v>
      </c>
      <c r="S33" s="68">
        <f t="shared" si="6"/>
        <v>0</v>
      </c>
      <c r="T33" s="89">
        <f t="shared" si="6"/>
        <v>0</v>
      </c>
      <c r="U33" s="67">
        <f t="shared" si="6"/>
        <v>0</v>
      </c>
      <c r="V33" s="88">
        <f t="shared" si="6"/>
        <v>0</v>
      </c>
      <c r="W33" s="68">
        <f t="shared" si="6"/>
        <v>0</v>
      </c>
      <c r="X33" s="89">
        <f t="shared" si="6"/>
        <v>0</v>
      </c>
      <c r="Y33" s="67">
        <f t="shared" si="6"/>
        <v>0</v>
      </c>
      <c r="Z33" s="88">
        <f t="shared" si="6"/>
        <v>0</v>
      </c>
      <c r="AA33" s="68">
        <f t="shared" si="6"/>
        <v>0</v>
      </c>
      <c r="AB33" s="89">
        <f t="shared" si="6"/>
        <v>0</v>
      </c>
      <c r="AC33" s="67">
        <f t="shared" si="6"/>
        <v>0</v>
      </c>
      <c r="AD33" s="88">
        <f t="shared" si="6"/>
        <v>0</v>
      </c>
      <c r="AE33" s="68">
        <f t="shared" si="6"/>
        <v>0</v>
      </c>
      <c r="AF33" s="89">
        <f t="shared" si="6"/>
        <v>0</v>
      </c>
      <c r="AG33" s="67">
        <f t="shared" si="6"/>
        <v>0</v>
      </c>
      <c r="AH33" s="88">
        <f t="shared" si="6"/>
        <v>0</v>
      </c>
      <c r="AI33" s="68">
        <f t="shared" si="6"/>
        <v>0</v>
      </c>
      <c r="AJ33" s="89">
        <f t="shared" si="6"/>
        <v>0</v>
      </c>
      <c r="AK33" s="67">
        <f t="shared" ref="AK33:BP33" si="7">SUM(AK4:AK32)</f>
        <v>0</v>
      </c>
      <c r="AL33" s="88">
        <f t="shared" si="7"/>
        <v>0</v>
      </c>
      <c r="AM33" s="68">
        <f t="shared" si="7"/>
        <v>0</v>
      </c>
      <c r="AN33" s="89">
        <f t="shared" si="7"/>
        <v>0</v>
      </c>
      <c r="AO33" s="67">
        <f t="shared" si="7"/>
        <v>0</v>
      </c>
      <c r="AP33" s="88">
        <f t="shared" si="7"/>
        <v>0</v>
      </c>
      <c r="AQ33" s="68">
        <f t="shared" si="7"/>
        <v>0</v>
      </c>
      <c r="AR33" s="89">
        <f t="shared" si="7"/>
        <v>0</v>
      </c>
      <c r="AS33" s="67">
        <f t="shared" si="7"/>
        <v>0</v>
      </c>
      <c r="AT33" s="88">
        <f t="shared" si="7"/>
        <v>0</v>
      </c>
      <c r="AU33" s="68">
        <f t="shared" si="7"/>
        <v>0</v>
      </c>
      <c r="AV33" s="89">
        <f t="shared" si="7"/>
        <v>0</v>
      </c>
      <c r="AW33" s="67">
        <f t="shared" si="7"/>
        <v>0</v>
      </c>
      <c r="AX33" s="88">
        <f t="shared" si="7"/>
        <v>0</v>
      </c>
      <c r="AY33" s="68">
        <f t="shared" si="7"/>
        <v>0</v>
      </c>
      <c r="AZ33" s="89">
        <f t="shared" si="7"/>
        <v>0</v>
      </c>
      <c r="BA33" s="67">
        <f t="shared" si="7"/>
        <v>0</v>
      </c>
      <c r="BB33" s="88">
        <f t="shared" si="7"/>
        <v>0</v>
      </c>
      <c r="BC33" s="68">
        <f t="shared" si="7"/>
        <v>0</v>
      </c>
      <c r="BD33" s="89">
        <f t="shared" si="7"/>
        <v>0</v>
      </c>
      <c r="BE33" s="67">
        <f t="shared" si="7"/>
        <v>0</v>
      </c>
      <c r="BF33" s="88">
        <f t="shared" si="7"/>
        <v>0</v>
      </c>
      <c r="BG33" s="68">
        <f t="shared" si="7"/>
        <v>0</v>
      </c>
      <c r="BH33" s="89">
        <f t="shared" si="7"/>
        <v>0</v>
      </c>
      <c r="BI33" s="67">
        <f t="shared" si="7"/>
        <v>0</v>
      </c>
      <c r="BJ33" s="88">
        <f t="shared" si="7"/>
        <v>0</v>
      </c>
      <c r="BK33" s="68">
        <f t="shared" si="7"/>
        <v>0</v>
      </c>
      <c r="BL33" s="89">
        <f t="shared" si="7"/>
        <v>0</v>
      </c>
      <c r="BM33" s="67">
        <f t="shared" si="7"/>
        <v>0</v>
      </c>
      <c r="BN33" s="88">
        <f t="shared" si="7"/>
        <v>0</v>
      </c>
      <c r="BO33" s="68">
        <f t="shared" si="7"/>
        <v>0</v>
      </c>
      <c r="BP33" s="89">
        <f t="shared" si="7"/>
        <v>0</v>
      </c>
      <c r="BQ33" s="67">
        <f t="shared" ref="BQ33:CV33" si="8">SUM(BQ4:BQ32)</f>
        <v>0</v>
      </c>
      <c r="BR33" s="88">
        <f t="shared" si="8"/>
        <v>0</v>
      </c>
      <c r="BS33" s="68">
        <f t="shared" si="8"/>
        <v>0</v>
      </c>
      <c r="BT33" s="89">
        <f t="shared" si="8"/>
        <v>0</v>
      </c>
      <c r="BU33" s="67">
        <f t="shared" si="8"/>
        <v>0</v>
      </c>
      <c r="BV33" s="88">
        <f t="shared" si="8"/>
        <v>0</v>
      </c>
      <c r="BW33" s="68">
        <f t="shared" si="8"/>
        <v>0</v>
      </c>
      <c r="BX33" s="89">
        <f t="shared" si="8"/>
        <v>0</v>
      </c>
      <c r="BY33" s="67">
        <f t="shared" si="8"/>
        <v>0</v>
      </c>
      <c r="BZ33" s="88">
        <f t="shared" si="8"/>
        <v>0</v>
      </c>
      <c r="CA33" s="68">
        <f t="shared" si="8"/>
        <v>0</v>
      </c>
      <c r="CB33" s="89">
        <f t="shared" si="8"/>
        <v>0</v>
      </c>
      <c r="CC33" s="67">
        <f t="shared" si="8"/>
        <v>0</v>
      </c>
      <c r="CD33" s="88">
        <f t="shared" si="8"/>
        <v>0</v>
      </c>
      <c r="CE33" s="68">
        <f t="shared" si="8"/>
        <v>0</v>
      </c>
      <c r="CF33" s="89">
        <f t="shared" si="8"/>
        <v>0</v>
      </c>
      <c r="CG33" s="67">
        <f t="shared" si="8"/>
        <v>0</v>
      </c>
      <c r="CH33" s="88">
        <f t="shared" si="8"/>
        <v>0</v>
      </c>
      <c r="CI33" s="68">
        <f t="shared" si="8"/>
        <v>0</v>
      </c>
      <c r="CJ33" s="89">
        <f t="shared" si="8"/>
        <v>0</v>
      </c>
      <c r="CK33" s="67">
        <f t="shared" si="8"/>
        <v>0</v>
      </c>
      <c r="CL33" s="88">
        <f t="shared" si="8"/>
        <v>0</v>
      </c>
      <c r="CM33" s="68">
        <f t="shared" si="8"/>
        <v>0</v>
      </c>
      <c r="CN33" s="89">
        <f t="shared" si="8"/>
        <v>0</v>
      </c>
      <c r="CO33" s="67">
        <f t="shared" si="8"/>
        <v>0</v>
      </c>
      <c r="CP33" s="88">
        <f t="shared" si="8"/>
        <v>0</v>
      </c>
      <c r="CQ33" s="68">
        <f t="shared" si="8"/>
        <v>0</v>
      </c>
      <c r="CR33" s="89">
        <f t="shared" si="8"/>
        <v>0</v>
      </c>
      <c r="CS33" s="67">
        <f t="shared" si="8"/>
        <v>0</v>
      </c>
      <c r="CT33" s="88">
        <f t="shared" si="8"/>
        <v>0</v>
      </c>
      <c r="CU33" s="68">
        <f t="shared" si="8"/>
        <v>0</v>
      </c>
      <c r="CV33" s="89">
        <f t="shared" si="8"/>
        <v>0</v>
      </c>
      <c r="CW33" s="67">
        <f t="shared" ref="CW33:EB33" si="9">SUM(CW4:CW32)</f>
        <v>0</v>
      </c>
      <c r="CX33" s="88">
        <f t="shared" si="9"/>
        <v>0</v>
      </c>
      <c r="CY33" s="68">
        <f t="shared" si="9"/>
        <v>0</v>
      </c>
      <c r="CZ33" s="89">
        <f t="shared" si="9"/>
        <v>0</v>
      </c>
      <c r="DA33" s="67">
        <f t="shared" si="9"/>
        <v>0</v>
      </c>
      <c r="DB33" s="88">
        <f t="shared" si="9"/>
        <v>0</v>
      </c>
      <c r="DC33" s="68">
        <f t="shared" si="9"/>
        <v>0</v>
      </c>
      <c r="DD33" s="89">
        <f t="shared" si="9"/>
        <v>0</v>
      </c>
      <c r="DE33" s="67">
        <f t="shared" si="9"/>
        <v>0</v>
      </c>
      <c r="DF33" s="88">
        <f t="shared" si="9"/>
        <v>0</v>
      </c>
      <c r="DG33" s="68">
        <f t="shared" si="9"/>
        <v>0</v>
      </c>
      <c r="DH33" s="89">
        <f t="shared" si="9"/>
        <v>0</v>
      </c>
      <c r="DI33" s="67">
        <f t="shared" si="9"/>
        <v>0</v>
      </c>
      <c r="DJ33" s="88">
        <f t="shared" si="9"/>
        <v>0</v>
      </c>
      <c r="DK33" s="68">
        <f t="shared" si="9"/>
        <v>0</v>
      </c>
      <c r="DL33" s="89">
        <f t="shared" si="9"/>
        <v>0</v>
      </c>
      <c r="DM33" s="67">
        <f t="shared" si="9"/>
        <v>0</v>
      </c>
      <c r="DN33" s="88">
        <f t="shared" si="9"/>
        <v>0</v>
      </c>
      <c r="DO33" s="68">
        <f t="shared" si="9"/>
        <v>0</v>
      </c>
      <c r="DP33" s="89">
        <f t="shared" si="9"/>
        <v>0</v>
      </c>
      <c r="DQ33" s="67">
        <f t="shared" si="9"/>
        <v>0</v>
      </c>
      <c r="DR33" s="88">
        <f t="shared" si="9"/>
        <v>0</v>
      </c>
      <c r="DS33" s="68">
        <f t="shared" si="9"/>
        <v>0</v>
      </c>
      <c r="DT33" s="89">
        <f t="shared" si="9"/>
        <v>0</v>
      </c>
      <c r="DU33" s="67">
        <f t="shared" si="9"/>
        <v>0</v>
      </c>
      <c r="DV33" s="88">
        <f t="shared" si="9"/>
        <v>0</v>
      </c>
      <c r="DW33" s="68">
        <f t="shared" si="9"/>
        <v>0</v>
      </c>
      <c r="DX33" s="89">
        <f t="shared" si="9"/>
        <v>0</v>
      </c>
      <c r="DY33" s="67">
        <f t="shared" si="9"/>
        <v>0</v>
      </c>
      <c r="DZ33" s="88">
        <f t="shared" si="9"/>
        <v>0</v>
      </c>
      <c r="EA33" s="68">
        <f t="shared" si="9"/>
        <v>0</v>
      </c>
      <c r="EB33" s="89">
        <f t="shared" si="9"/>
        <v>0</v>
      </c>
      <c r="EC33" s="67">
        <f t="shared" ref="EC33:ER33" si="10">SUM(EC4:EC32)</f>
        <v>0</v>
      </c>
      <c r="ED33" s="88">
        <f t="shared" si="10"/>
        <v>0</v>
      </c>
      <c r="EE33" s="68">
        <f t="shared" si="10"/>
        <v>0</v>
      </c>
      <c r="EF33" s="89">
        <f t="shared" si="10"/>
        <v>0</v>
      </c>
      <c r="EG33" s="67">
        <f t="shared" si="10"/>
        <v>0</v>
      </c>
      <c r="EH33" s="88">
        <f t="shared" si="10"/>
        <v>0</v>
      </c>
      <c r="EI33" s="68">
        <f t="shared" si="10"/>
        <v>0</v>
      </c>
      <c r="EJ33" s="89">
        <f t="shared" si="10"/>
        <v>0</v>
      </c>
      <c r="EK33" s="67">
        <f t="shared" si="10"/>
        <v>0</v>
      </c>
      <c r="EL33" s="88">
        <f t="shared" si="10"/>
        <v>0</v>
      </c>
      <c r="EM33" s="68">
        <f t="shared" si="10"/>
        <v>0</v>
      </c>
      <c r="EN33" s="89">
        <f t="shared" si="10"/>
        <v>0</v>
      </c>
      <c r="EO33" s="70">
        <f t="shared" si="10"/>
        <v>376</v>
      </c>
      <c r="EP33" s="69">
        <f t="shared" si="10"/>
        <v>1047.0620689655173</v>
      </c>
      <c r="EQ33" s="71">
        <f t="shared" si="10"/>
        <v>48</v>
      </c>
      <c r="ER33" s="85">
        <f t="shared" si="10"/>
        <v>147.62962962962962</v>
      </c>
    </row>
    <row r="34" spans="2:148" ht="21.95" customHeight="1" x14ac:dyDescent="0.25">
      <c r="B34" s="73"/>
      <c r="C34" s="74"/>
      <c r="EO34" s="77"/>
      <c r="EP34" s="78"/>
      <c r="EQ34" s="77"/>
      <c r="ER34" s="86"/>
    </row>
    <row r="35" spans="2:148" ht="21.95" customHeight="1" x14ac:dyDescent="0.25">
      <c r="B35" s="95" t="s">
        <v>238</v>
      </c>
      <c r="C35" s="96" t="s">
        <v>231</v>
      </c>
      <c r="D35" s="96"/>
      <c r="E35" s="97"/>
      <c r="EO35" s="77"/>
      <c r="EP35" s="78"/>
      <c r="EQ35" s="77"/>
      <c r="ER35" s="86"/>
    </row>
    <row r="36" spans="2:148" ht="21.95" customHeight="1" x14ac:dyDescent="0.25">
      <c r="B36" s="95" t="s">
        <v>239</v>
      </c>
      <c r="C36" s="96" t="s">
        <v>232</v>
      </c>
      <c r="D36" s="96"/>
      <c r="E36" s="97"/>
      <c r="EO36" s="79"/>
      <c r="EP36" s="78"/>
      <c r="EQ36" s="77"/>
      <c r="ER36" s="86"/>
    </row>
    <row r="40" spans="2:148" s="76" customFormat="1" ht="21.95" customHeight="1" x14ac:dyDescent="0.25">
      <c r="B40" s="80"/>
      <c r="D40" s="33"/>
      <c r="E40" s="75"/>
      <c r="F40" s="75"/>
      <c r="G40" s="75"/>
      <c r="H40" s="75"/>
      <c r="I40" s="75"/>
      <c r="K40" s="75"/>
      <c r="M40" s="75"/>
      <c r="N40" s="75"/>
      <c r="O40" s="75"/>
      <c r="P40" s="75"/>
      <c r="Q40" s="75"/>
      <c r="S40" s="75"/>
      <c r="U40" s="75"/>
      <c r="V40" s="75"/>
      <c r="W40" s="75"/>
      <c r="X40" s="75"/>
      <c r="Y40" s="75"/>
      <c r="AA40" s="75"/>
      <c r="AC40" s="75"/>
      <c r="AD40" s="75"/>
      <c r="AE40" s="75"/>
      <c r="AF40" s="75"/>
      <c r="AG40" s="75"/>
      <c r="AI40" s="75"/>
      <c r="AK40" s="75"/>
      <c r="AL40" s="75"/>
      <c r="AM40" s="75"/>
      <c r="AN40" s="75"/>
      <c r="AO40" s="75"/>
      <c r="AQ40" s="75"/>
      <c r="AS40" s="75"/>
      <c r="AT40" s="75"/>
      <c r="AU40" s="75"/>
      <c r="AV40" s="75"/>
      <c r="AW40" s="75"/>
      <c r="AY40" s="75"/>
      <c r="BA40" s="75"/>
      <c r="BB40" s="75"/>
      <c r="BC40" s="75"/>
      <c r="BD40" s="75"/>
      <c r="BE40" s="75"/>
      <c r="BG40" s="75"/>
      <c r="BI40" s="75"/>
      <c r="BJ40" s="75"/>
      <c r="BK40" s="75"/>
      <c r="BL40" s="75"/>
      <c r="BM40" s="75"/>
      <c r="BO40" s="75"/>
      <c r="BQ40" s="75"/>
      <c r="BR40" s="75"/>
      <c r="BS40" s="75"/>
      <c r="BT40" s="75"/>
      <c r="BU40" s="75"/>
      <c r="BW40" s="75"/>
      <c r="BY40" s="75"/>
      <c r="BZ40" s="75"/>
      <c r="CA40" s="75"/>
      <c r="CB40" s="75"/>
      <c r="CC40" s="75"/>
      <c r="CE40" s="75"/>
      <c r="CG40" s="75"/>
      <c r="CH40" s="75"/>
      <c r="CI40" s="75"/>
      <c r="CJ40" s="75"/>
      <c r="CK40" s="75"/>
      <c r="CM40" s="75"/>
      <c r="CO40" s="75"/>
      <c r="CP40" s="75"/>
      <c r="CQ40" s="75"/>
      <c r="CR40" s="75"/>
      <c r="CS40" s="75"/>
      <c r="CU40" s="75"/>
      <c r="CW40" s="75"/>
      <c r="CX40" s="75"/>
      <c r="CY40" s="75"/>
      <c r="CZ40" s="75"/>
      <c r="DA40" s="75"/>
      <c r="DC40" s="75"/>
      <c r="DE40" s="75"/>
      <c r="DF40" s="75"/>
      <c r="DG40" s="75"/>
      <c r="DH40" s="75"/>
      <c r="DI40" s="75"/>
      <c r="DK40" s="75"/>
      <c r="DM40" s="75"/>
      <c r="DN40" s="75"/>
      <c r="DO40" s="75"/>
      <c r="DP40" s="75"/>
      <c r="DQ40" s="75"/>
      <c r="DS40" s="75"/>
      <c r="DU40" s="75"/>
      <c r="DV40" s="75"/>
      <c r="DW40" s="75"/>
      <c r="DX40" s="75"/>
      <c r="DY40" s="75"/>
      <c r="EA40" s="75"/>
      <c r="EC40" s="75"/>
      <c r="EE40" s="75"/>
      <c r="EG40" s="75"/>
      <c r="EI40" s="75"/>
      <c r="EK40" s="75"/>
      <c r="EL40" s="154"/>
      <c r="EM40" s="154"/>
      <c r="EN40" s="154"/>
      <c r="EO40" s="154"/>
      <c r="EQ40" s="75"/>
      <c r="ER40" s="87"/>
    </row>
    <row r="41" spans="2:148" s="76" customFormat="1" ht="21.95" customHeight="1" x14ac:dyDescent="0.25">
      <c r="B41" s="80"/>
      <c r="D41" s="33"/>
      <c r="E41" s="75"/>
      <c r="F41" s="75"/>
      <c r="G41" s="75"/>
      <c r="H41" s="75"/>
      <c r="I41" s="75"/>
      <c r="K41" s="75"/>
      <c r="M41" s="75"/>
      <c r="N41" s="75"/>
      <c r="O41" s="75"/>
      <c r="P41" s="75"/>
      <c r="Q41" s="75"/>
      <c r="S41" s="75"/>
      <c r="U41" s="75"/>
      <c r="V41" s="75"/>
      <c r="W41" s="75"/>
      <c r="X41" s="75"/>
      <c r="Y41" s="75"/>
      <c r="AA41" s="75"/>
      <c r="AC41" s="75"/>
      <c r="AD41" s="75"/>
      <c r="AE41" s="75"/>
      <c r="AF41" s="75"/>
      <c r="AG41" s="75"/>
      <c r="AI41" s="75"/>
      <c r="AK41" s="75"/>
      <c r="AL41" s="75"/>
      <c r="AM41" s="75"/>
      <c r="AN41" s="75"/>
      <c r="AO41" s="75"/>
      <c r="AQ41" s="75"/>
      <c r="AS41" s="75"/>
      <c r="AT41" s="75"/>
      <c r="AU41" s="75"/>
      <c r="AV41" s="75"/>
      <c r="AW41" s="75"/>
      <c r="AY41" s="75"/>
      <c r="BA41" s="75"/>
      <c r="BB41" s="75"/>
      <c r="BC41" s="75"/>
      <c r="BD41" s="75"/>
      <c r="BE41" s="75"/>
      <c r="BG41" s="75"/>
      <c r="BI41" s="75"/>
      <c r="BJ41" s="75"/>
      <c r="BK41" s="75"/>
      <c r="BL41" s="75"/>
      <c r="BM41" s="75"/>
      <c r="BO41" s="75"/>
      <c r="BQ41" s="75"/>
      <c r="BR41" s="75"/>
      <c r="BS41" s="75"/>
      <c r="BT41" s="75"/>
      <c r="BU41" s="75"/>
      <c r="BW41" s="75"/>
      <c r="BY41" s="75"/>
      <c r="BZ41" s="75"/>
      <c r="CA41" s="75"/>
      <c r="CB41" s="75"/>
      <c r="CC41" s="75"/>
      <c r="CE41" s="75"/>
      <c r="CG41" s="75"/>
      <c r="CH41" s="75"/>
      <c r="CI41" s="75"/>
      <c r="CJ41" s="75"/>
      <c r="CK41" s="75"/>
      <c r="CM41" s="75"/>
      <c r="CO41" s="75"/>
      <c r="CP41" s="75"/>
      <c r="CQ41" s="75"/>
      <c r="CR41" s="75"/>
      <c r="CS41" s="75"/>
      <c r="CU41" s="75"/>
      <c r="CW41" s="75"/>
      <c r="CX41" s="75"/>
      <c r="CY41" s="75"/>
      <c r="CZ41" s="75"/>
      <c r="DA41" s="75"/>
      <c r="DC41" s="75"/>
      <c r="DE41" s="75"/>
      <c r="DF41" s="75"/>
      <c r="DG41" s="75"/>
      <c r="DH41" s="75"/>
      <c r="DI41" s="75"/>
      <c r="DK41" s="75"/>
      <c r="DM41" s="75"/>
      <c r="DN41" s="75"/>
      <c r="DO41" s="75"/>
      <c r="DP41" s="75"/>
      <c r="DQ41" s="75"/>
      <c r="DS41" s="75"/>
      <c r="DU41" s="75"/>
      <c r="DV41" s="75"/>
      <c r="DW41" s="75"/>
      <c r="DX41" s="75"/>
      <c r="DY41" s="75"/>
      <c r="EA41" s="75"/>
      <c r="EC41" s="75"/>
      <c r="EE41" s="75"/>
      <c r="EG41" s="75"/>
      <c r="EI41" s="75"/>
      <c r="EK41" s="75"/>
      <c r="EL41" s="154"/>
      <c r="EM41" s="154"/>
      <c r="EN41" s="154"/>
      <c r="EO41" s="154"/>
      <c r="EQ41" s="75"/>
      <c r="ER41" s="87"/>
    </row>
    <row r="42" spans="2:148" s="76" customFormat="1" ht="21.95" customHeight="1" x14ac:dyDescent="0.25">
      <c r="B42" s="80"/>
      <c r="C42" s="33"/>
      <c r="D42" s="33"/>
      <c r="E42" s="75"/>
      <c r="F42" s="75"/>
      <c r="G42" s="75"/>
      <c r="H42" s="75"/>
      <c r="I42" s="75"/>
      <c r="K42" s="75"/>
      <c r="M42" s="75"/>
      <c r="N42" s="75"/>
      <c r="O42" s="75"/>
      <c r="P42" s="75"/>
      <c r="Q42" s="75"/>
      <c r="S42" s="75"/>
      <c r="U42" s="75"/>
      <c r="V42" s="75"/>
      <c r="W42" s="75"/>
      <c r="X42" s="75"/>
      <c r="Y42" s="75"/>
      <c r="AA42" s="75"/>
      <c r="AC42" s="75"/>
      <c r="AD42" s="75"/>
      <c r="AE42" s="75"/>
      <c r="AF42" s="75"/>
      <c r="AG42" s="75"/>
      <c r="AI42" s="75"/>
      <c r="AK42" s="75"/>
      <c r="AL42" s="75"/>
      <c r="AM42" s="75"/>
      <c r="AN42" s="75"/>
      <c r="AO42" s="75"/>
      <c r="AQ42" s="75"/>
      <c r="AS42" s="75"/>
      <c r="AT42" s="75"/>
      <c r="AU42" s="75"/>
      <c r="AV42" s="75"/>
      <c r="AW42" s="75"/>
      <c r="AY42" s="75"/>
      <c r="BA42" s="75"/>
      <c r="BB42" s="75"/>
      <c r="BC42" s="75"/>
      <c r="BD42" s="75"/>
      <c r="BE42" s="75"/>
      <c r="BG42" s="75"/>
      <c r="BI42" s="75"/>
      <c r="BJ42" s="75"/>
      <c r="BK42" s="75"/>
      <c r="BL42" s="75"/>
      <c r="BM42" s="75"/>
      <c r="BO42" s="75"/>
      <c r="BQ42" s="75"/>
      <c r="BR42" s="75"/>
      <c r="BS42" s="75"/>
      <c r="BT42" s="75"/>
      <c r="BU42" s="75"/>
      <c r="BW42" s="75"/>
      <c r="BY42" s="75"/>
      <c r="BZ42" s="75"/>
      <c r="CA42" s="75"/>
      <c r="CB42" s="75"/>
      <c r="CC42" s="75"/>
      <c r="CE42" s="75"/>
      <c r="CG42" s="75"/>
      <c r="CH42" s="75"/>
      <c r="CI42" s="75"/>
      <c r="CJ42" s="75"/>
      <c r="CK42" s="75"/>
      <c r="CM42" s="75"/>
      <c r="CO42" s="75"/>
      <c r="CP42" s="75"/>
      <c r="CQ42" s="75"/>
      <c r="CR42" s="75"/>
      <c r="CS42" s="75"/>
      <c r="CU42" s="75"/>
      <c r="CW42" s="75"/>
      <c r="CX42" s="75"/>
      <c r="CY42" s="75"/>
      <c r="CZ42" s="75"/>
      <c r="DA42" s="75"/>
      <c r="DC42" s="75"/>
      <c r="DE42" s="75"/>
      <c r="DF42" s="75"/>
      <c r="DG42" s="75"/>
      <c r="DH42" s="75"/>
      <c r="DI42" s="75"/>
      <c r="DK42" s="75"/>
      <c r="DM42" s="75"/>
      <c r="DN42" s="75"/>
      <c r="DO42" s="75"/>
      <c r="DP42" s="75"/>
      <c r="DQ42" s="75"/>
      <c r="DS42" s="75"/>
      <c r="DU42" s="75"/>
      <c r="DV42" s="75"/>
      <c r="DW42" s="75"/>
      <c r="DX42" s="75"/>
      <c r="DY42" s="75"/>
      <c r="EA42" s="75"/>
      <c r="EC42" s="75"/>
      <c r="EE42" s="75"/>
      <c r="EG42" s="75"/>
      <c r="EI42" s="75"/>
      <c r="EK42" s="75"/>
      <c r="EL42" s="153"/>
      <c r="EM42" s="153"/>
      <c r="EN42" s="153"/>
      <c r="EO42" s="153"/>
      <c r="EQ42" s="75"/>
      <c r="ER42" s="87"/>
    </row>
  </sheetData>
  <autoFilter ref="B3:ER36" xr:uid="{4E67A5C0-AEA3-4D1E-959B-BC3119F6617B}">
    <sortState xmlns:xlrd2="http://schemas.microsoft.com/office/spreadsheetml/2017/richdata2" ref="B4:ER36">
      <sortCondition ref="B3:B36"/>
    </sortState>
  </autoFilter>
  <mergeCells count="40">
    <mergeCell ref="EL42:EO42"/>
    <mergeCell ref="EL40:EO40"/>
    <mergeCell ref="EL41:EO41"/>
    <mergeCell ref="EO1:ER1"/>
    <mergeCell ref="DQ1:DT1"/>
    <mergeCell ref="DU1:DX1"/>
    <mergeCell ref="DY1:EB1"/>
    <mergeCell ref="EC1:EF1"/>
    <mergeCell ref="EG1:EJ1"/>
    <mergeCell ref="EK1:EN1"/>
    <mergeCell ref="DM1:DP1"/>
    <mergeCell ref="BU1:BX1"/>
    <mergeCell ref="BY1:CB1"/>
    <mergeCell ref="CC1:CF1"/>
    <mergeCell ref="CG1:CJ1"/>
    <mergeCell ref="CK1:CN1"/>
    <mergeCell ref="CO1:CR1"/>
    <mergeCell ref="CS1:CV1"/>
    <mergeCell ref="CW1:CZ1"/>
    <mergeCell ref="DA1:DD1"/>
    <mergeCell ref="DE1:DH1"/>
    <mergeCell ref="DI1:DL1"/>
    <mergeCell ref="BQ1:BT1"/>
    <mergeCell ref="Y1:AB1"/>
    <mergeCell ref="AC1:AF1"/>
    <mergeCell ref="AG1:AJ1"/>
    <mergeCell ref="AK1:AN1"/>
    <mergeCell ref="AO1:AR1"/>
    <mergeCell ref="AS1:AV1"/>
    <mergeCell ref="AW1:AZ1"/>
    <mergeCell ref="BA1:BD1"/>
    <mergeCell ref="BE1:BH1"/>
    <mergeCell ref="BI1:BL1"/>
    <mergeCell ref="BM1:BP1"/>
    <mergeCell ref="U1:X1"/>
    <mergeCell ref="B1:D1"/>
    <mergeCell ref="E1:H1"/>
    <mergeCell ref="I1:L1"/>
    <mergeCell ref="M1:P1"/>
    <mergeCell ref="Q1:T1"/>
  </mergeCells>
  <phoneticPr fontId="14" type="noConversion"/>
  <conditionalFormatting sqref="EP32">
    <cfRule type="top10" dxfId="27" priority="69" bottom="1" rank="5"/>
    <cfRule type="top10" dxfId="26" priority="70" rank="5"/>
  </conditionalFormatting>
  <conditionalFormatting sqref="EO32">
    <cfRule type="top10" dxfId="25" priority="71" bottom="1" rank="5"/>
    <cfRule type="top10" dxfId="24" priority="72" rank="5"/>
  </conditionalFormatting>
  <conditionalFormatting sqref="EP31">
    <cfRule type="top10" dxfId="23" priority="1" bottom="1" rank="5"/>
    <cfRule type="top10" dxfId="22" priority="2" rank="5"/>
  </conditionalFormatting>
  <conditionalFormatting sqref="EO31">
    <cfRule type="top10" dxfId="21" priority="3" bottom="1" rank="5"/>
    <cfRule type="top10" dxfId="20" priority="4" rank="5"/>
  </conditionalFormatting>
  <conditionalFormatting sqref="EP24:EP25">
    <cfRule type="top10" dxfId="19" priority="88" bottom="1" rank="5"/>
    <cfRule type="top10" dxfId="18" priority="89" rank="5"/>
  </conditionalFormatting>
  <conditionalFormatting sqref="EO24:EO25">
    <cfRule type="top10" dxfId="17" priority="90" bottom="1" rank="5"/>
    <cfRule type="top10" dxfId="16" priority="91" rank="5"/>
  </conditionalFormatting>
  <conditionalFormatting sqref="EP28">
    <cfRule type="top10" dxfId="15" priority="102" bottom="1" rank="5"/>
    <cfRule type="top10" dxfId="14" priority="103" rank="5"/>
  </conditionalFormatting>
  <conditionalFormatting sqref="EO28">
    <cfRule type="top10" dxfId="13" priority="104" bottom="1" rank="5"/>
    <cfRule type="top10" dxfId="12" priority="105" rank="5"/>
  </conditionalFormatting>
  <conditionalFormatting sqref="EP4:EP23">
    <cfRule type="top10" dxfId="11" priority="128" bottom="1" rank="5"/>
    <cfRule type="top10" dxfId="10" priority="129" rank="5"/>
  </conditionalFormatting>
  <conditionalFormatting sqref="EO4:EO23">
    <cfRule type="top10" dxfId="9" priority="132" bottom="1" rank="5"/>
    <cfRule type="top10" dxfId="8" priority="133" rank="5"/>
  </conditionalFormatting>
  <conditionalFormatting sqref="EP26:EP27">
    <cfRule type="top10" dxfId="7" priority="134" bottom="1" rank="5"/>
    <cfRule type="top10" dxfId="6" priority="135" rank="5"/>
  </conditionalFormatting>
  <conditionalFormatting sqref="EO26:EO27">
    <cfRule type="top10" dxfId="5" priority="136" bottom="1" rank="5"/>
    <cfRule type="top10" dxfId="4" priority="137" rank="5"/>
  </conditionalFormatting>
  <conditionalFormatting sqref="EP29:EP30">
    <cfRule type="top10" dxfId="3" priority="138" bottom="1" rank="5"/>
    <cfRule type="top10" dxfId="2" priority="139" rank="5"/>
  </conditionalFormatting>
  <conditionalFormatting sqref="EO29:EO30">
    <cfRule type="top10" dxfId="1" priority="140" bottom="1" rank="5"/>
    <cfRule type="top10" dxfId="0" priority="141" rank="5"/>
  </conditionalFormatting>
  <pageMargins left="0.4" right="0.4" top="0.3" bottom="0.3" header="0.3" footer="0.3"/>
  <pageSetup paperSize="8" scale="10" fitToHeight="3" orientation="portrait" verticalDpi="0" r:id="rId1"/>
  <headerFooter>
    <oddFooter>&amp;LPrinted on &amp;D&amp;CPage &amp;P / &amp;N&amp;R&amp;F</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E9D094-9607-432A-9354-10DE82AB4F5C}">
  <sheetPr>
    <tabColor rgb="FFC00000"/>
    <pageSetUpPr fitToPage="1"/>
  </sheetPr>
  <dimension ref="B1:AJ40"/>
  <sheetViews>
    <sheetView topLeftCell="A19" zoomScale="60" zoomScaleNormal="60" zoomScaleSheetLayoutView="100" workbookViewId="0">
      <selection activeCell="R14" sqref="R14"/>
    </sheetView>
  </sheetViews>
  <sheetFormatPr baseColWidth="10" defaultColWidth="5.125" defaultRowHeight="21.95" customHeight="1" x14ac:dyDescent="0.25"/>
  <cols>
    <col min="1" max="1" width="1.625" style="33" customWidth="1"/>
    <col min="2" max="2" width="15.875" style="80" customWidth="1"/>
    <col min="3" max="3" width="40.125" style="33" bestFit="1" customWidth="1"/>
    <col min="4" max="4" width="23.125" style="33" customWidth="1"/>
    <col min="5" max="7" width="9.625" style="75" customWidth="1"/>
    <col min="8" max="8" width="9.625" style="76" customWidth="1"/>
    <col min="9" max="9" width="9.625" style="75" customWidth="1"/>
    <col min="10" max="10" width="9.625" style="76" customWidth="1"/>
    <col min="11" max="11" width="9.625" style="75" customWidth="1"/>
    <col min="12" max="12" width="9.625" style="76" customWidth="1"/>
    <col min="13" max="13" width="9.625" style="75" customWidth="1"/>
    <col min="14" max="14" width="9.625" style="76" customWidth="1"/>
    <col min="15" max="15" width="9.625" style="75" customWidth="1"/>
    <col min="16" max="16" width="9.625" style="76" customWidth="1"/>
    <col min="17" max="17" width="9.625" style="75" customWidth="1"/>
    <col min="18" max="18" width="9.625" style="76" customWidth="1"/>
    <col min="19" max="19" width="9.625" style="75" customWidth="1"/>
    <col min="20" max="20" width="9.625" style="76" customWidth="1"/>
    <col min="21" max="21" width="9.625" style="75" customWidth="1"/>
    <col min="22" max="22" width="9.625" style="76" customWidth="1"/>
    <col min="23" max="23" width="9.625" style="75" customWidth="1"/>
    <col min="24" max="24" width="9.625" style="76" customWidth="1"/>
    <col min="25" max="25" width="9.625" style="75" customWidth="1"/>
    <col min="26" max="26" width="9.625" style="76" customWidth="1"/>
    <col min="27" max="27" width="9.625" style="75" customWidth="1"/>
    <col min="28" max="28" width="9.625" style="76" customWidth="1"/>
    <col min="29" max="29" width="9.625" style="75" customWidth="1"/>
    <col min="30" max="30" width="9.625" style="76" customWidth="1"/>
    <col min="31" max="31" width="9.625" style="75" customWidth="1"/>
    <col min="32" max="32" width="9.625" style="76" customWidth="1"/>
    <col min="33" max="33" width="9.625" style="75" customWidth="1"/>
    <col min="34" max="34" width="9.625" style="76" customWidth="1"/>
    <col min="35" max="35" width="9.625" style="75" customWidth="1"/>
    <col min="36" max="36" width="9.625" style="76" customWidth="1"/>
    <col min="37" max="16384" width="5.125" style="33"/>
  </cols>
  <sheetData>
    <row r="1" spans="2:36" ht="21.95" customHeight="1" thickBot="1" x14ac:dyDescent="0.3"/>
    <row r="2" spans="2:36" s="42" customFormat="1" ht="35.25" customHeight="1" thickBot="1" x14ac:dyDescent="0.3">
      <c r="B2" s="35" t="s">
        <v>22</v>
      </c>
      <c r="C2" s="36" t="s">
        <v>23</v>
      </c>
      <c r="D2" s="104" t="s">
        <v>230</v>
      </c>
      <c r="E2" s="98">
        <v>15</v>
      </c>
      <c r="F2" s="99">
        <v>16</v>
      </c>
      <c r="G2" s="98">
        <v>17</v>
      </c>
      <c r="H2" s="99">
        <v>18</v>
      </c>
      <c r="I2" s="98">
        <v>19</v>
      </c>
      <c r="J2" s="99">
        <v>20</v>
      </c>
      <c r="K2" s="98">
        <v>21</v>
      </c>
      <c r="L2" s="99">
        <v>22</v>
      </c>
      <c r="M2" s="98">
        <v>23</v>
      </c>
      <c r="N2" s="99">
        <v>24</v>
      </c>
      <c r="O2" s="98">
        <v>25</v>
      </c>
      <c r="P2" s="99">
        <v>26</v>
      </c>
      <c r="Q2" s="98">
        <v>27</v>
      </c>
      <c r="R2" s="99">
        <v>28</v>
      </c>
      <c r="S2" s="98">
        <v>29</v>
      </c>
      <c r="T2" s="99">
        <v>30</v>
      </c>
      <c r="U2" s="98">
        <v>31</v>
      </c>
      <c r="V2" s="99">
        <v>32</v>
      </c>
      <c r="W2" s="98">
        <v>33</v>
      </c>
      <c r="X2" s="99">
        <v>34</v>
      </c>
      <c r="Y2" s="98">
        <v>35</v>
      </c>
      <c r="Z2" s="99">
        <v>36</v>
      </c>
      <c r="AA2" s="98">
        <v>37</v>
      </c>
      <c r="AB2" s="99">
        <v>38</v>
      </c>
      <c r="AC2" s="98">
        <v>39</v>
      </c>
      <c r="AD2" s="99">
        <v>40</v>
      </c>
      <c r="AE2" s="98">
        <v>41</v>
      </c>
      <c r="AF2" s="99">
        <v>42</v>
      </c>
      <c r="AG2" s="98">
        <v>43</v>
      </c>
      <c r="AH2" s="99">
        <v>44</v>
      </c>
      <c r="AI2" s="98">
        <v>45</v>
      </c>
      <c r="AJ2" s="99">
        <v>46</v>
      </c>
    </row>
    <row r="3" spans="2:36" s="53" customFormat="1" ht="33" customHeight="1" x14ac:dyDescent="0.25">
      <c r="B3" s="90">
        <v>1674</v>
      </c>
      <c r="C3" s="103" t="s">
        <v>25</v>
      </c>
      <c r="D3" s="106" t="s">
        <v>234</v>
      </c>
      <c r="E3" s="109">
        <v>0</v>
      </c>
      <c r="F3" s="110">
        <v>15</v>
      </c>
      <c r="G3" s="110">
        <v>19</v>
      </c>
      <c r="H3" s="110">
        <v>0</v>
      </c>
      <c r="I3" s="110">
        <v>0</v>
      </c>
      <c r="J3" s="110">
        <v>0</v>
      </c>
      <c r="K3" s="110">
        <v>3</v>
      </c>
      <c r="L3" s="110">
        <v>0</v>
      </c>
      <c r="M3" s="110">
        <v>29</v>
      </c>
      <c r="N3" s="110">
        <v>21</v>
      </c>
      <c r="O3" s="110">
        <v>0</v>
      </c>
      <c r="P3" s="110">
        <v>28</v>
      </c>
      <c r="Q3" s="110">
        <v>0</v>
      </c>
      <c r="R3" s="110"/>
      <c r="S3" s="110"/>
      <c r="T3" s="110" t="s">
        <v>235</v>
      </c>
      <c r="U3" s="110"/>
      <c r="V3" s="110"/>
      <c r="W3" s="110"/>
      <c r="X3" s="110" t="s">
        <v>235</v>
      </c>
      <c r="Y3" s="110"/>
      <c r="Z3" s="110"/>
      <c r="AA3" s="110"/>
      <c r="AB3" s="110" t="s">
        <v>235</v>
      </c>
      <c r="AC3" s="110"/>
      <c r="AD3" s="110"/>
      <c r="AE3" s="110"/>
      <c r="AF3" s="110" t="s">
        <v>235</v>
      </c>
      <c r="AG3" s="110"/>
      <c r="AH3" s="110"/>
      <c r="AI3" s="110"/>
      <c r="AJ3" s="110" t="s">
        <v>235</v>
      </c>
    </row>
    <row r="4" spans="2:36" s="53" customFormat="1" ht="33" customHeight="1" x14ac:dyDescent="0.25">
      <c r="B4" s="90">
        <v>1701</v>
      </c>
      <c r="C4" s="103" t="s">
        <v>30</v>
      </c>
      <c r="D4" s="107" t="s">
        <v>233</v>
      </c>
      <c r="E4" s="109">
        <v>28</v>
      </c>
      <c r="F4" s="110">
        <v>0</v>
      </c>
      <c r="G4" s="110">
        <v>0</v>
      </c>
      <c r="H4" s="110">
        <v>0</v>
      </c>
      <c r="I4" s="110">
        <v>16</v>
      </c>
      <c r="J4" s="110">
        <v>22</v>
      </c>
      <c r="K4" s="110">
        <v>27</v>
      </c>
      <c r="L4" s="110">
        <v>8</v>
      </c>
      <c r="M4" s="110">
        <v>9</v>
      </c>
      <c r="N4" s="110">
        <v>8</v>
      </c>
      <c r="O4" s="110">
        <v>0</v>
      </c>
      <c r="P4" s="110">
        <v>0</v>
      </c>
      <c r="Q4" s="110">
        <v>6</v>
      </c>
      <c r="R4" s="110"/>
      <c r="S4" s="110"/>
      <c r="T4" s="110"/>
      <c r="U4" s="110"/>
      <c r="V4" s="110"/>
      <c r="W4" s="110"/>
      <c r="X4" s="110"/>
      <c r="Y4" s="110"/>
      <c r="Z4" s="110"/>
      <c r="AA4" s="110"/>
      <c r="AB4" s="110"/>
      <c r="AC4" s="110"/>
      <c r="AD4" s="110"/>
      <c r="AE4" s="110"/>
      <c r="AF4" s="110"/>
      <c r="AG4" s="110"/>
      <c r="AH4" s="110"/>
      <c r="AI4" s="110"/>
      <c r="AJ4" s="110"/>
    </row>
    <row r="5" spans="2:36" s="53" customFormat="1" ht="33" customHeight="1" x14ac:dyDescent="0.25">
      <c r="B5" s="90">
        <v>1703</v>
      </c>
      <c r="C5" s="103" t="s">
        <v>26</v>
      </c>
      <c r="D5" s="107" t="s">
        <v>233</v>
      </c>
      <c r="E5" s="109">
        <v>2</v>
      </c>
      <c r="F5" s="110">
        <v>0</v>
      </c>
      <c r="G5" s="110">
        <v>0</v>
      </c>
      <c r="H5" s="110">
        <v>0</v>
      </c>
      <c r="I5" s="110">
        <v>0</v>
      </c>
      <c r="J5" s="110">
        <v>0</v>
      </c>
      <c r="K5" s="110">
        <v>0</v>
      </c>
      <c r="L5" s="110">
        <v>5</v>
      </c>
      <c r="M5" s="110">
        <v>0</v>
      </c>
      <c r="N5" s="110">
        <v>31</v>
      </c>
      <c r="O5" s="110">
        <v>0</v>
      </c>
      <c r="P5" s="110">
        <v>12</v>
      </c>
      <c r="Q5" s="110">
        <v>21</v>
      </c>
      <c r="R5" s="110"/>
      <c r="S5" s="110"/>
      <c r="T5" s="110" t="s">
        <v>235</v>
      </c>
      <c r="U5" s="110"/>
      <c r="V5" s="110"/>
      <c r="W5" s="110"/>
      <c r="X5" s="110" t="s">
        <v>235</v>
      </c>
      <c r="Y5" s="110"/>
      <c r="Z5" s="110"/>
      <c r="AA5" s="110"/>
      <c r="AB5" s="110" t="s">
        <v>235</v>
      </c>
      <c r="AC5" s="110"/>
      <c r="AD5" s="110"/>
      <c r="AE5" s="110"/>
      <c r="AF5" s="110" t="s">
        <v>235</v>
      </c>
      <c r="AG5" s="110"/>
      <c r="AH5" s="110"/>
      <c r="AI5" s="110"/>
      <c r="AJ5" s="110" t="s">
        <v>235</v>
      </c>
    </row>
    <row r="6" spans="2:36" s="53" customFormat="1" ht="33" customHeight="1" x14ac:dyDescent="0.25">
      <c r="B6" s="90">
        <v>1705</v>
      </c>
      <c r="C6" s="103" t="s">
        <v>31</v>
      </c>
      <c r="D6" s="107" t="s">
        <v>233</v>
      </c>
      <c r="E6" s="109">
        <v>20</v>
      </c>
      <c r="F6" s="110">
        <v>0</v>
      </c>
      <c r="G6" s="110">
        <v>0</v>
      </c>
      <c r="H6" s="110">
        <v>0</v>
      </c>
      <c r="I6" s="110">
        <v>0</v>
      </c>
      <c r="J6" s="110">
        <v>21</v>
      </c>
      <c r="K6" s="110">
        <v>34</v>
      </c>
      <c r="L6" s="110">
        <v>2</v>
      </c>
      <c r="M6" s="110">
        <v>14</v>
      </c>
      <c r="N6" s="110">
        <v>0</v>
      </c>
      <c r="O6" s="110">
        <v>23</v>
      </c>
      <c r="P6" s="110">
        <v>0</v>
      </c>
      <c r="Q6" s="110">
        <v>0</v>
      </c>
      <c r="R6" s="110"/>
      <c r="S6" s="110"/>
      <c r="T6" s="110" t="s">
        <v>235</v>
      </c>
      <c r="U6" s="110"/>
      <c r="V6" s="110"/>
      <c r="W6" s="110"/>
      <c r="X6" s="110" t="s">
        <v>235</v>
      </c>
      <c r="Y6" s="110"/>
      <c r="Z6" s="110"/>
      <c r="AA6" s="110"/>
      <c r="AB6" s="110" t="s">
        <v>235</v>
      </c>
      <c r="AC6" s="110"/>
      <c r="AD6" s="110"/>
      <c r="AE6" s="110"/>
      <c r="AF6" s="110" t="s">
        <v>235</v>
      </c>
      <c r="AG6" s="110"/>
      <c r="AH6" s="110"/>
      <c r="AI6" s="110"/>
      <c r="AJ6" s="110" t="s">
        <v>235</v>
      </c>
    </row>
    <row r="7" spans="2:36" s="53" customFormat="1" ht="33" customHeight="1" x14ac:dyDescent="0.25">
      <c r="B7" s="90">
        <v>1706</v>
      </c>
      <c r="C7" s="103" t="s">
        <v>32</v>
      </c>
      <c r="D7" s="107" t="s">
        <v>233</v>
      </c>
      <c r="E7" s="109">
        <v>10</v>
      </c>
      <c r="F7" s="110">
        <v>0</v>
      </c>
      <c r="G7" s="110">
        <v>5</v>
      </c>
      <c r="H7" s="110">
        <v>0</v>
      </c>
      <c r="I7" s="110">
        <v>0</v>
      </c>
      <c r="J7" s="110">
        <v>2</v>
      </c>
      <c r="K7" s="110">
        <v>0</v>
      </c>
      <c r="L7" s="110">
        <v>26</v>
      </c>
      <c r="M7" s="110">
        <v>0</v>
      </c>
      <c r="N7" s="110">
        <v>0</v>
      </c>
      <c r="O7" s="110">
        <v>0</v>
      </c>
      <c r="P7" s="110">
        <v>0</v>
      </c>
      <c r="Q7" s="110">
        <v>34</v>
      </c>
      <c r="R7" s="110"/>
      <c r="S7" s="110"/>
      <c r="T7" s="110" t="s">
        <v>235</v>
      </c>
      <c r="U7" s="110"/>
      <c r="V7" s="110"/>
      <c r="W7" s="110"/>
      <c r="X7" s="110" t="s">
        <v>235</v>
      </c>
      <c r="Y7" s="110"/>
      <c r="Z7" s="110"/>
      <c r="AA7" s="110"/>
      <c r="AB7" s="110" t="s">
        <v>235</v>
      </c>
      <c r="AC7" s="110"/>
      <c r="AD7" s="110"/>
      <c r="AE7" s="110"/>
      <c r="AF7" s="110" t="s">
        <v>235</v>
      </c>
      <c r="AG7" s="110"/>
      <c r="AH7" s="110"/>
      <c r="AI7" s="110"/>
      <c r="AJ7" s="110" t="s">
        <v>235</v>
      </c>
    </row>
    <row r="8" spans="2:36" s="53" customFormat="1" ht="33" customHeight="1" x14ac:dyDescent="0.25">
      <c r="B8" s="90">
        <v>1707</v>
      </c>
      <c r="C8" s="103" t="s">
        <v>27</v>
      </c>
      <c r="D8" s="107" t="s">
        <v>233</v>
      </c>
      <c r="E8" s="109">
        <v>10</v>
      </c>
      <c r="F8" s="110">
        <v>0</v>
      </c>
      <c r="G8" s="110">
        <v>0</v>
      </c>
      <c r="H8" s="110">
        <v>24</v>
      </c>
      <c r="I8" s="110">
        <v>0</v>
      </c>
      <c r="J8" s="110">
        <v>14</v>
      </c>
      <c r="K8" s="110">
        <v>21</v>
      </c>
      <c r="L8" s="110">
        <v>0</v>
      </c>
      <c r="M8" s="110">
        <v>7</v>
      </c>
      <c r="N8" s="110">
        <v>0</v>
      </c>
      <c r="O8" s="110">
        <v>10</v>
      </c>
      <c r="P8" s="110">
        <v>0</v>
      </c>
      <c r="Q8" s="110">
        <v>0</v>
      </c>
      <c r="R8" s="110"/>
      <c r="S8" s="110"/>
      <c r="T8" s="110" t="s">
        <v>235</v>
      </c>
      <c r="U8" s="110"/>
      <c r="V8" s="110"/>
      <c r="W8" s="110"/>
      <c r="X8" s="110" t="s">
        <v>235</v>
      </c>
      <c r="Y8" s="110"/>
      <c r="Z8" s="110"/>
      <c r="AA8" s="110"/>
      <c r="AB8" s="110" t="s">
        <v>235</v>
      </c>
      <c r="AC8" s="110"/>
      <c r="AD8" s="110"/>
      <c r="AE8" s="110"/>
      <c r="AF8" s="110" t="s">
        <v>235</v>
      </c>
      <c r="AG8" s="110"/>
      <c r="AH8" s="110"/>
      <c r="AI8" s="110"/>
      <c r="AJ8" s="110" t="s">
        <v>235</v>
      </c>
    </row>
    <row r="9" spans="2:36" s="53" customFormat="1" ht="33" customHeight="1" x14ac:dyDescent="0.25">
      <c r="B9" s="90">
        <v>1708</v>
      </c>
      <c r="C9" s="103" t="s">
        <v>28</v>
      </c>
      <c r="D9" s="107" t="s">
        <v>233</v>
      </c>
      <c r="E9" s="109">
        <v>0</v>
      </c>
      <c r="F9" s="110">
        <v>0</v>
      </c>
      <c r="G9" s="110">
        <v>0</v>
      </c>
      <c r="H9" s="110">
        <v>9</v>
      </c>
      <c r="I9" s="110">
        <v>0</v>
      </c>
      <c r="J9" s="110">
        <v>13</v>
      </c>
      <c r="K9" s="110">
        <v>2</v>
      </c>
      <c r="L9" s="110">
        <v>0</v>
      </c>
      <c r="M9" s="110">
        <v>22</v>
      </c>
      <c r="N9" s="110">
        <v>26</v>
      </c>
      <c r="O9" s="110">
        <v>31</v>
      </c>
      <c r="P9" s="110">
        <v>0</v>
      </c>
      <c r="Q9" s="110">
        <v>1</v>
      </c>
      <c r="R9" s="110"/>
      <c r="S9" s="110"/>
      <c r="T9" s="110" t="s">
        <v>235</v>
      </c>
      <c r="U9" s="110"/>
      <c r="V9" s="110"/>
      <c r="W9" s="110"/>
      <c r="X9" s="110" t="s">
        <v>235</v>
      </c>
      <c r="Y9" s="110"/>
      <c r="Z9" s="110"/>
      <c r="AA9" s="110"/>
      <c r="AB9" s="110" t="s">
        <v>235</v>
      </c>
      <c r="AC9" s="110"/>
      <c r="AD9" s="110"/>
      <c r="AE9" s="110"/>
      <c r="AF9" s="110" t="s">
        <v>235</v>
      </c>
      <c r="AG9" s="110"/>
      <c r="AH9" s="110"/>
      <c r="AI9" s="110"/>
      <c r="AJ9" s="110" t="s">
        <v>235</v>
      </c>
    </row>
    <row r="10" spans="2:36" s="53" customFormat="1" ht="33" customHeight="1" x14ac:dyDescent="0.25">
      <c r="B10" s="90">
        <v>1709</v>
      </c>
      <c r="C10" s="103" t="s">
        <v>236</v>
      </c>
      <c r="D10" s="107" t="s">
        <v>233</v>
      </c>
      <c r="E10" s="109">
        <v>0</v>
      </c>
      <c r="F10" s="110">
        <v>0</v>
      </c>
      <c r="G10" s="110">
        <v>0</v>
      </c>
      <c r="H10" s="110">
        <v>0</v>
      </c>
      <c r="I10" s="110">
        <v>21</v>
      </c>
      <c r="J10" s="110">
        <v>0</v>
      </c>
      <c r="K10" s="110">
        <v>0</v>
      </c>
      <c r="L10" s="110">
        <v>0</v>
      </c>
      <c r="M10" s="110">
        <v>34</v>
      </c>
      <c r="N10" s="110">
        <v>1</v>
      </c>
      <c r="O10" s="110">
        <v>0</v>
      </c>
      <c r="P10" s="110">
        <v>3</v>
      </c>
      <c r="Q10" s="110">
        <v>33</v>
      </c>
      <c r="R10" s="110"/>
      <c r="S10" s="110"/>
      <c r="T10" s="110"/>
      <c r="U10" s="110"/>
      <c r="V10" s="110"/>
      <c r="W10" s="110"/>
      <c r="X10" s="110"/>
      <c r="Y10" s="110"/>
      <c r="Z10" s="110"/>
      <c r="AA10" s="110"/>
      <c r="AB10" s="110"/>
      <c r="AC10" s="110"/>
      <c r="AD10" s="110"/>
      <c r="AE10" s="110"/>
      <c r="AF10" s="110"/>
      <c r="AG10" s="110"/>
      <c r="AH10" s="110"/>
      <c r="AI10" s="110"/>
      <c r="AJ10" s="110"/>
    </row>
    <row r="11" spans="2:36" s="53" customFormat="1" ht="33" customHeight="1" x14ac:dyDescent="0.25">
      <c r="B11" s="90">
        <v>1710</v>
      </c>
      <c r="C11" s="103" t="s">
        <v>237</v>
      </c>
      <c r="D11" s="107" t="s">
        <v>234</v>
      </c>
      <c r="E11" s="109">
        <v>34</v>
      </c>
      <c r="F11" s="110">
        <v>0</v>
      </c>
      <c r="G11" s="110">
        <v>0</v>
      </c>
      <c r="H11" s="110">
        <v>9</v>
      </c>
      <c r="I11" s="110">
        <v>0</v>
      </c>
      <c r="J11" s="110">
        <v>0</v>
      </c>
      <c r="K11" s="110">
        <v>0</v>
      </c>
      <c r="L11" s="110">
        <v>9</v>
      </c>
      <c r="M11" s="110">
        <v>10</v>
      </c>
      <c r="N11" s="110">
        <v>12</v>
      </c>
      <c r="O11" s="110">
        <v>23</v>
      </c>
      <c r="P11" s="110">
        <v>0</v>
      </c>
      <c r="Q11" s="110">
        <v>0</v>
      </c>
      <c r="R11" s="110"/>
      <c r="S11" s="110"/>
      <c r="T11" s="110"/>
      <c r="U11" s="110"/>
      <c r="V11" s="110"/>
      <c r="W11" s="110"/>
      <c r="X11" s="110"/>
      <c r="Y11" s="110"/>
      <c r="Z11" s="110"/>
      <c r="AA11" s="110"/>
      <c r="AB11" s="110"/>
      <c r="AC11" s="110"/>
      <c r="AD11" s="110"/>
      <c r="AE11" s="110"/>
      <c r="AF11" s="110"/>
      <c r="AG11" s="110"/>
      <c r="AH11" s="110"/>
      <c r="AI11" s="110"/>
      <c r="AJ11" s="110"/>
    </row>
    <row r="12" spans="2:36" s="53" customFormat="1" ht="33" customHeight="1" x14ac:dyDescent="0.25">
      <c r="B12" s="90">
        <v>1714</v>
      </c>
      <c r="C12" s="103" t="s">
        <v>29</v>
      </c>
      <c r="D12" s="107" t="s">
        <v>233</v>
      </c>
      <c r="E12" s="109">
        <v>0</v>
      </c>
      <c r="F12" s="110">
        <v>0</v>
      </c>
      <c r="G12" s="110">
        <v>0</v>
      </c>
      <c r="H12" s="110">
        <v>22</v>
      </c>
      <c r="I12" s="110">
        <v>24</v>
      </c>
      <c r="J12" s="110">
        <v>0</v>
      </c>
      <c r="K12" s="110">
        <v>19</v>
      </c>
      <c r="L12" s="110">
        <v>0</v>
      </c>
      <c r="M12" s="110">
        <v>0</v>
      </c>
      <c r="N12" s="110">
        <v>0</v>
      </c>
      <c r="O12" s="110">
        <v>9</v>
      </c>
      <c r="P12" s="110">
        <v>27</v>
      </c>
      <c r="Q12" s="110">
        <v>32</v>
      </c>
      <c r="R12" s="110"/>
      <c r="S12" s="110"/>
      <c r="T12" s="110" t="s">
        <v>235</v>
      </c>
      <c r="U12" s="110"/>
      <c r="V12" s="110"/>
      <c r="W12" s="110"/>
      <c r="X12" s="110" t="s">
        <v>235</v>
      </c>
      <c r="Y12" s="110"/>
      <c r="Z12" s="110"/>
      <c r="AA12" s="110"/>
      <c r="AB12" s="110" t="s">
        <v>235</v>
      </c>
      <c r="AC12" s="110"/>
      <c r="AD12" s="110"/>
      <c r="AE12" s="110"/>
      <c r="AF12" s="110" t="s">
        <v>235</v>
      </c>
      <c r="AG12" s="110"/>
      <c r="AH12" s="110"/>
      <c r="AI12" s="110"/>
      <c r="AJ12" s="110" t="s">
        <v>235</v>
      </c>
    </row>
    <row r="13" spans="2:36" s="53" customFormat="1" ht="33" customHeight="1" x14ac:dyDescent="0.25">
      <c r="B13" s="90">
        <v>1715</v>
      </c>
      <c r="C13" s="103" t="s">
        <v>33</v>
      </c>
      <c r="D13" s="107" t="s">
        <v>233</v>
      </c>
      <c r="E13" s="109">
        <v>0</v>
      </c>
      <c r="F13" s="110">
        <v>11</v>
      </c>
      <c r="G13" s="110">
        <v>6</v>
      </c>
      <c r="H13" s="110">
        <v>0</v>
      </c>
      <c r="I13" s="110">
        <v>0</v>
      </c>
      <c r="J13" s="110">
        <v>21</v>
      </c>
      <c r="K13" s="110">
        <v>0</v>
      </c>
      <c r="L13" s="110">
        <v>0</v>
      </c>
      <c r="M13" s="110">
        <v>27</v>
      </c>
      <c r="N13" s="110">
        <v>18</v>
      </c>
      <c r="O13" s="110">
        <v>0</v>
      </c>
      <c r="P13" s="110">
        <v>0</v>
      </c>
      <c r="Q13" s="110">
        <v>0</v>
      </c>
      <c r="R13" s="110"/>
      <c r="S13" s="110"/>
      <c r="T13" s="110" t="s">
        <v>235</v>
      </c>
      <c r="U13" s="110"/>
      <c r="V13" s="110"/>
      <c r="W13" s="110"/>
      <c r="X13" s="110" t="s">
        <v>235</v>
      </c>
      <c r="Y13" s="110"/>
      <c r="Z13" s="110"/>
      <c r="AA13" s="110"/>
      <c r="AB13" s="110" t="s">
        <v>235</v>
      </c>
      <c r="AC13" s="110"/>
      <c r="AD13" s="110"/>
      <c r="AE13" s="110"/>
      <c r="AF13" s="110" t="s">
        <v>235</v>
      </c>
      <c r="AG13" s="110"/>
      <c r="AH13" s="110"/>
      <c r="AI13" s="110"/>
      <c r="AJ13" s="110" t="s">
        <v>235</v>
      </c>
    </row>
    <row r="14" spans="2:36" s="53" customFormat="1" ht="33" customHeight="1" x14ac:dyDescent="0.25">
      <c r="B14" s="90">
        <v>7701</v>
      </c>
      <c r="C14" s="103" t="s">
        <v>260</v>
      </c>
      <c r="D14" s="107" t="s">
        <v>263</v>
      </c>
      <c r="E14" s="109"/>
      <c r="F14" s="110">
        <v>5</v>
      </c>
      <c r="G14" s="110">
        <v>6</v>
      </c>
      <c r="H14" s="110"/>
      <c r="I14" s="110"/>
      <c r="J14" s="110">
        <v>6</v>
      </c>
      <c r="K14" s="110"/>
      <c r="L14" s="110"/>
      <c r="M14" s="110">
        <v>9</v>
      </c>
      <c r="N14" s="110"/>
      <c r="O14" s="110">
        <v>5</v>
      </c>
      <c r="P14" s="110"/>
      <c r="Q14" s="110">
        <v>8</v>
      </c>
      <c r="R14" s="110"/>
      <c r="S14" s="110"/>
      <c r="T14" s="110"/>
      <c r="U14" s="110"/>
      <c r="V14" s="110"/>
      <c r="W14" s="110"/>
      <c r="X14" s="110"/>
      <c r="Y14" s="110"/>
      <c r="Z14" s="110"/>
      <c r="AA14" s="110"/>
      <c r="AB14" s="110"/>
      <c r="AC14" s="110"/>
      <c r="AD14" s="110"/>
      <c r="AE14" s="110"/>
      <c r="AF14" s="110"/>
      <c r="AG14" s="110"/>
      <c r="AH14" s="110"/>
      <c r="AI14" s="110"/>
      <c r="AJ14" s="110"/>
    </row>
    <row r="15" spans="2:36" s="53" customFormat="1" ht="33" customHeight="1" x14ac:dyDescent="0.25">
      <c r="B15" s="90">
        <v>7702</v>
      </c>
      <c r="C15" s="103" t="s">
        <v>261</v>
      </c>
      <c r="D15" s="107" t="s">
        <v>263</v>
      </c>
      <c r="E15" s="109">
        <v>1</v>
      </c>
      <c r="F15" s="110"/>
      <c r="G15" s="110">
        <v>2</v>
      </c>
      <c r="H15" s="110">
        <v>3</v>
      </c>
      <c r="I15" s="110">
        <v>2</v>
      </c>
      <c r="J15" s="110">
        <v>2</v>
      </c>
      <c r="K15" s="110"/>
      <c r="L15" s="110">
        <v>5</v>
      </c>
      <c r="M15" s="110"/>
      <c r="N15" s="110">
        <v>3</v>
      </c>
      <c r="O15" s="110">
        <v>2</v>
      </c>
      <c r="P15" s="110">
        <v>2</v>
      </c>
      <c r="Q15" s="110">
        <v>5</v>
      </c>
      <c r="R15" s="110"/>
      <c r="S15" s="110"/>
      <c r="T15" s="110"/>
      <c r="U15" s="110"/>
      <c r="V15" s="110"/>
      <c r="W15" s="110"/>
      <c r="X15" s="110"/>
      <c r="Y15" s="110"/>
      <c r="Z15" s="110"/>
      <c r="AA15" s="110"/>
      <c r="AB15" s="110"/>
      <c r="AC15" s="110"/>
      <c r="AD15" s="110"/>
      <c r="AE15" s="110"/>
      <c r="AF15" s="110"/>
      <c r="AG15" s="110"/>
      <c r="AH15" s="110"/>
      <c r="AI15" s="110"/>
      <c r="AJ15" s="110"/>
    </row>
    <row r="16" spans="2:36" s="53" customFormat="1" ht="33" customHeight="1" x14ac:dyDescent="0.25">
      <c r="B16" s="90">
        <v>7703</v>
      </c>
      <c r="C16" s="103" t="s">
        <v>262</v>
      </c>
      <c r="D16" s="107" t="s">
        <v>263</v>
      </c>
      <c r="E16" s="109"/>
      <c r="F16" s="110"/>
      <c r="G16" s="110"/>
      <c r="H16" s="110"/>
      <c r="I16" s="110"/>
      <c r="J16" s="110"/>
      <c r="K16" s="110">
        <v>2</v>
      </c>
      <c r="L16" s="110"/>
      <c r="M16" s="110"/>
      <c r="N16" s="110"/>
      <c r="O16" s="110">
        <v>2</v>
      </c>
      <c r="P16" s="110"/>
      <c r="Q16" s="110"/>
      <c r="R16" s="110"/>
      <c r="S16" s="110"/>
      <c r="T16" s="110"/>
      <c r="U16" s="110"/>
      <c r="V16" s="110"/>
      <c r="W16" s="110"/>
      <c r="X16" s="110"/>
      <c r="Y16" s="110"/>
      <c r="Z16" s="110"/>
      <c r="AA16" s="110"/>
      <c r="AB16" s="110"/>
      <c r="AC16" s="110"/>
      <c r="AD16" s="110"/>
      <c r="AE16" s="110"/>
      <c r="AF16" s="110"/>
      <c r="AG16" s="110"/>
      <c r="AH16" s="110"/>
      <c r="AI16" s="110"/>
      <c r="AJ16" s="110"/>
    </row>
    <row r="17" spans="2:36" s="53" customFormat="1" ht="33" customHeight="1" x14ac:dyDescent="0.25">
      <c r="B17" s="90">
        <v>1716</v>
      </c>
      <c r="C17" s="103" t="s">
        <v>34</v>
      </c>
      <c r="D17" s="107" t="s">
        <v>233</v>
      </c>
      <c r="E17" s="109">
        <v>1</v>
      </c>
      <c r="F17" s="110">
        <v>21</v>
      </c>
      <c r="G17" s="110">
        <v>14</v>
      </c>
      <c r="H17" s="110">
        <v>0</v>
      </c>
      <c r="I17" s="110">
        <v>6</v>
      </c>
      <c r="J17" s="110">
        <v>31</v>
      </c>
      <c r="K17" s="110">
        <v>22</v>
      </c>
      <c r="L17" s="110">
        <v>0</v>
      </c>
      <c r="M17" s="110">
        <v>0</v>
      </c>
      <c r="N17" s="110">
        <v>32</v>
      </c>
      <c r="O17" s="110">
        <v>10</v>
      </c>
      <c r="P17" s="110">
        <v>0</v>
      </c>
      <c r="Q17" s="110">
        <v>31</v>
      </c>
      <c r="R17" s="110"/>
      <c r="S17" s="110"/>
      <c r="T17" s="110" t="s">
        <v>235</v>
      </c>
      <c r="U17" s="110"/>
      <c r="V17" s="110"/>
      <c r="W17" s="110"/>
      <c r="X17" s="110" t="s">
        <v>235</v>
      </c>
      <c r="Y17" s="110"/>
      <c r="Z17" s="110"/>
      <c r="AA17" s="110"/>
      <c r="AB17" s="110" t="s">
        <v>235</v>
      </c>
      <c r="AC17" s="110"/>
      <c r="AD17" s="110"/>
      <c r="AE17" s="110"/>
      <c r="AF17" s="110" t="s">
        <v>235</v>
      </c>
      <c r="AG17" s="110"/>
      <c r="AH17" s="110"/>
      <c r="AI17" s="110"/>
      <c r="AJ17" s="110" t="s">
        <v>235</v>
      </c>
    </row>
    <row r="18" spans="2:36" s="53" customFormat="1" ht="33" customHeight="1" x14ac:dyDescent="0.25">
      <c r="B18" s="90">
        <v>1722</v>
      </c>
      <c r="C18" s="103" t="s">
        <v>35</v>
      </c>
      <c r="D18" s="107" t="s">
        <v>233</v>
      </c>
      <c r="E18" s="109">
        <v>0</v>
      </c>
      <c r="F18" s="110">
        <v>26</v>
      </c>
      <c r="G18" s="110">
        <v>12</v>
      </c>
      <c r="H18" s="110">
        <v>0</v>
      </c>
      <c r="I18" s="110">
        <v>5</v>
      </c>
      <c r="J18" s="110">
        <v>0</v>
      </c>
      <c r="K18" s="110">
        <v>9</v>
      </c>
      <c r="L18" s="110">
        <v>17</v>
      </c>
      <c r="M18" s="110">
        <v>28</v>
      </c>
      <c r="N18" s="110">
        <v>0</v>
      </c>
      <c r="O18" s="110">
        <v>0</v>
      </c>
      <c r="P18" s="110">
        <v>1</v>
      </c>
      <c r="Q18" s="110">
        <v>0</v>
      </c>
      <c r="R18" s="110"/>
      <c r="S18" s="110"/>
      <c r="T18" s="110" t="s">
        <v>235</v>
      </c>
      <c r="U18" s="110"/>
      <c r="V18" s="110"/>
      <c r="W18" s="110"/>
      <c r="X18" s="110" t="s">
        <v>235</v>
      </c>
      <c r="Y18" s="110"/>
      <c r="Z18" s="110"/>
      <c r="AA18" s="110"/>
      <c r="AB18" s="110" t="s">
        <v>235</v>
      </c>
      <c r="AC18" s="110"/>
      <c r="AD18" s="110"/>
      <c r="AE18" s="110"/>
      <c r="AF18" s="110" t="s">
        <v>235</v>
      </c>
      <c r="AG18" s="110"/>
      <c r="AH18" s="110"/>
      <c r="AI18" s="110"/>
      <c r="AJ18" s="110" t="s">
        <v>235</v>
      </c>
    </row>
    <row r="19" spans="2:36" s="53" customFormat="1" ht="33" customHeight="1" x14ac:dyDescent="0.25">
      <c r="B19" s="90">
        <v>1723</v>
      </c>
      <c r="C19" s="103" t="s">
        <v>36</v>
      </c>
      <c r="D19" s="107" t="s">
        <v>233</v>
      </c>
      <c r="E19" s="109">
        <v>12</v>
      </c>
      <c r="F19" s="110">
        <v>0</v>
      </c>
      <c r="G19" s="110">
        <v>0</v>
      </c>
      <c r="H19" s="110">
        <v>0</v>
      </c>
      <c r="I19" s="110">
        <v>0</v>
      </c>
      <c r="J19" s="110">
        <v>5</v>
      </c>
      <c r="K19" s="110">
        <v>0</v>
      </c>
      <c r="L19" s="110">
        <v>0</v>
      </c>
      <c r="M19" s="110">
        <v>23</v>
      </c>
      <c r="N19" s="110">
        <v>17</v>
      </c>
      <c r="O19" s="110">
        <v>19</v>
      </c>
      <c r="P19" s="110">
        <v>28</v>
      </c>
      <c r="Q19" s="110">
        <v>0</v>
      </c>
      <c r="R19" s="110"/>
      <c r="S19" s="110"/>
      <c r="T19" s="110" t="s">
        <v>235</v>
      </c>
      <c r="U19" s="110"/>
      <c r="V19" s="110"/>
      <c r="W19" s="110"/>
      <c r="X19" s="110" t="s">
        <v>235</v>
      </c>
      <c r="Y19" s="110"/>
      <c r="Z19" s="110"/>
      <c r="AA19" s="110"/>
      <c r="AB19" s="110" t="s">
        <v>235</v>
      </c>
      <c r="AC19" s="110"/>
      <c r="AD19" s="110"/>
      <c r="AE19" s="110"/>
      <c r="AF19" s="110" t="s">
        <v>235</v>
      </c>
      <c r="AG19" s="110"/>
      <c r="AH19" s="110"/>
      <c r="AI19" s="110"/>
      <c r="AJ19" s="110" t="s">
        <v>235</v>
      </c>
    </row>
    <row r="20" spans="2:36" s="53" customFormat="1" ht="33" customHeight="1" x14ac:dyDescent="0.25">
      <c r="B20" s="90">
        <v>1725</v>
      </c>
      <c r="C20" s="103" t="s">
        <v>37</v>
      </c>
      <c r="D20" s="107" t="s">
        <v>233</v>
      </c>
      <c r="E20" s="109">
        <v>5</v>
      </c>
      <c r="F20" s="110">
        <v>25</v>
      </c>
      <c r="G20" s="110">
        <v>21</v>
      </c>
      <c r="H20" s="110">
        <v>0</v>
      </c>
      <c r="I20" s="110">
        <v>12</v>
      </c>
      <c r="J20" s="110">
        <v>19</v>
      </c>
      <c r="K20" s="110">
        <v>3</v>
      </c>
      <c r="L20" s="110">
        <v>9</v>
      </c>
      <c r="M20" s="110">
        <v>34</v>
      </c>
      <c r="N20" s="110">
        <v>16</v>
      </c>
      <c r="O20" s="110">
        <v>15</v>
      </c>
      <c r="P20" s="110">
        <v>4</v>
      </c>
      <c r="Q20" s="110">
        <v>0</v>
      </c>
      <c r="R20" s="110"/>
      <c r="S20" s="110"/>
      <c r="T20" s="110" t="s">
        <v>235</v>
      </c>
      <c r="U20" s="110"/>
      <c r="V20" s="110"/>
      <c r="W20" s="110"/>
      <c r="X20" s="110" t="s">
        <v>235</v>
      </c>
      <c r="Y20" s="110"/>
      <c r="Z20" s="110"/>
      <c r="AA20" s="110"/>
      <c r="AB20" s="110" t="s">
        <v>235</v>
      </c>
      <c r="AC20" s="110"/>
      <c r="AD20" s="110"/>
      <c r="AE20" s="110"/>
      <c r="AF20" s="110" t="s">
        <v>235</v>
      </c>
      <c r="AG20" s="110"/>
      <c r="AH20" s="110"/>
      <c r="AI20" s="110"/>
      <c r="AJ20" s="110" t="s">
        <v>235</v>
      </c>
    </row>
    <row r="21" spans="2:36" s="53" customFormat="1" ht="33" customHeight="1" x14ac:dyDescent="0.25">
      <c r="B21" s="90">
        <v>1732</v>
      </c>
      <c r="C21" s="103" t="s">
        <v>38</v>
      </c>
      <c r="D21" s="107" t="s">
        <v>233</v>
      </c>
      <c r="E21" s="109">
        <v>0</v>
      </c>
      <c r="F21" s="110">
        <v>16</v>
      </c>
      <c r="G21" s="110">
        <v>0</v>
      </c>
      <c r="H21" s="110">
        <v>0</v>
      </c>
      <c r="I21" s="110">
        <v>0</v>
      </c>
      <c r="J21" s="110">
        <v>0</v>
      </c>
      <c r="K21" s="110">
        <v>0</v>
      </c>
      <c r="L21" s="110">
        <v>0</v>
      </c>
      <c r="M21" s="110">
        <v>0</v>
      </c>
      <c r="N21" s="110">
        <v>0</v>
      </c>
      <c r="O21" s="110">
        <v>0</v>
      </c>
      <c r="P21" s="110">
        <v>12</v>
      </c>
      <c r="Q21" s="110">
        <v>0</v>
      </c>
      <c r="R21" s="110"/>
      <c r="S21" s="110"/>
      <c r="T21" s="110" t="s">
        <v>235</v>
      </c>
      <c r="U21" s="110"/>
      <c r="V21" s="110"/>
      <c r="W21" s="110"/>
      <c r="X21" s="110" t="s">
        <v>235</v>
      </c>
      <c r="Y21" s="110"/>
      <c r="Z21" s="110"/>
      <c r="AA21" s="110"/>
      <c r="AB21" s="110" t="s">
        <v>235</v>
      </c>
      <c r="AC21" s="110"/>
      <c r="AD21" s="110"/>
      <c r="AE21" s="110"/>
      <c r="AF21" s="110" t="s">
        <v>235</v>
      </c>
      <c r="AG21" s="110"/>
      <c r="AH21" s="110"/>
      <c r="AI21" s="110"/>
      <c r="AJ21" s="110" t="s">
        <v>235</v>
      </c>
    </row>
    <row r="22" spans="2:36" s="53" customFormat="1" ht="33" customHeight="1" x14ac:dyDescent="0.25">
      <c r="B22" s="90">
        <v>1730</v>
      </c>
      <c r="C22" s="103" t="s">
        <v>240</v>
      </c>
      <c r="D22" s="107" t="s">
        <v>234</v>
      </c>
      <c r="E22" s="109">
        <v>35</v>
      </c>
      <c r="F22" s="110">
        <v>1</v>
      </c>
      <c r="G22" s="110">
        <v>23</v>
      </c>
      <c r="H22" s="110">
        <v>0</v>
      </c>
      <c r="I22" s="110">
        <v>28</v>
      </c>
      <c r="J22" s="110">
        <v>4</v>
      </c>
      <c r="K22" s="110">
        <v>16</v>
      </c>
      <c r="L22" s="110">
        <v>0</v>
      </c>
      <c r="M22" s="110">
        <v>0</v>
      </c>
      <c r="N22" s="110">
        <v>0</v>
      </c>
      <c r="O22" s="110">
        <v>11</v>
      </c>
      <c r="P22" s="110">
        <v>17</v>
      </c>
      <c r="Q22" s="110">
        <v>0</v>
      </c>
      <c r="R22" s="110"/>
      <c r="S22" s="110"/>
      <c r="T22" s="110"/>
      <c r="U22" s="110"/>
      <c r="V22" s="110"/>
      <c r="W22" s="110"/>
      <c r="X22" s="110"/>
      <c r="Y22" s="110"/>
      <c r="Z22" s="110"/>
      <c r="AA22" s="110"/>
      <c r="AB22" s="110"/>
      <c r="AC22" s="110"/>
      <c r="AD22" s="110"/>
      <c r="AE22" s="110"/>
      <c r="AF22" s="110"/>
      <c r="AG22" s="110"/>
      <c r="AH22" s="110"/>
      <c r="AI22" s="110"/>
      <c r="AJ22" s="110"/>
    </row>
    <row r="23" spans="2:36" s="53" customFormat="1" ht="33" customHeight="1" x14ac:dyDescent="0.25">
      <c r="B23" s="90">
        <v>1733</v>
      </c>
      <c r="C23" s="103" t="s">
        <v>39</v>
      </c>
      <c r="D23" s="107" t="s">
        <v>233</v>
      </c>
      <c r="E23" s="109">
        <v>0</v>
      </c>
      <c r="F23" s="110">
        <v>0</v>
      </c>
      <c r="G23" s="110">
        <v>26</v>
      </c>
      <c r="H23" s="110">
        <v>0</v>
      </c>
      <c r="I23" s="110">
        <v>0</v>
      </c>
      <c r="J23" s="110">
        <v>10</v>
      </c>
      <c r="K23" s="110">
        <v>0</v>
      </c>
      <c r="L23" s="110">
        <v>2</v>
      </c>
      <c r="M23" s="110">
        <v>0</v>
      </c>
      <c r="N23" s="110">
        <v>0</v>
      </c>
      <c r="O23" s="110">
        <v>4</v>
      </c>
      <c r="P23" s="110">
        <v>18</v>
      </c>
      <c r="Q23" s="110">
        <v>28</v>
      </c>
      <c r="R23" s="110"/>
      <c r="S23" s="110"/>
      <c r="T23" s="110" t="s">
        <v>235</v>
      </c>
      <c r="U23" s="110"/>
      <c r="V23" s="110"/>
      <c r="W23" s="110"/>
      <c r="X23" s="110" t="s">
        <v>235</v>
      </c>
      <c r="Y23" s="110"/>
      <c r="Z23" s="110"/>
      <c r="AA23" s="110"/>
      <c r="AB23" s="110" t="s">
        <v>235</v>
      </c>
      <c r="AC23" s="110"/>
      <c r="AD23" s="110"/>
      <c r="AE23" s="110"/>
      <c r="AF23" s="110" t="s">
        <v>235</v>
      </c>
      <c r="AG23" s="110"/>
      <c r="AH23" s="110"/>
      <c r="AI23" s="110"/>
      <c r="AJ23" s="110" t="s">
        <v>235</v>
      </c>
    </row>
    <row r="24" spans="2:36" s="53" customFormat="1" ht="33" customHeight="1" x14ac:dyDescent="0.25">
      <c r="B24" s="90">
        <v>1734</v>
      </c>
      <c r="C24" s="103" t="s">
        <v>40</v>
      </c>
      <c r="D24" s="107" t="s">
        <v>233</v>
      </c>
      <c r="E24" s="109">
        <v>8</v>
      </c>
      <c r="F24" s="110">
        <v>0</v>
      </c>
      <c r="G24" s="110">
        <v>30</v>
      </c>
      <c r="H24" s="110">
        <v>0</v>
      </c>
      <c r="I24" s="110">
        <v>25</v>
      </c>
      <c r="J24" s="110">
        <v>5</v>
      </c>
      <c r="K24" s="110">
        <v>0</v>
      </c>
      <c r="L24" s="110">
        <v>16</v>
      </c>
      <c r="M24" s="110">
        <v>17</v>
      </c>
      <c r="N24" s="110">
        <v>28</v>
      </c>
      <c r="O24" s="110">
        <v>0</v>
      </c>
      <c r="P24" s="110">
        <v>9</v>
      </c>
      <c r="Q24" s="110">
        <v>3</v>
      </c>
      <c r="R24" s="110"/>
      <c r="S24" s="110"/>
      <c r="T24" s="110" t="s">
        <v>235</v>
      </c>
      <c r="U24" s="110"/>
      <c r="V24" s="110"/>
      <c r="W24" s="110"/>
      <c r="X24" s="110" t="s">
        <v>235</v>
      </c>
      <c r="Y24" s="110"/>
      <c r="Z24" s="110"/>
      <c r="AA24" s="110"/>
      <c r="AB24" s="110" t="s">
        <v>235</v>
      </c>
      <c r="AC24" s="110"/>
      <c r="AD24" s="110"/>
      <c r="AE24" s="110"/>
      <c r="AF24" s="110" t="s">
        <v>235</v>
      </c>
      <c r="AG24" s="110"/>
      <c r="AH24" s="110"/>
      <c r="AI24" s="110"/>
      <c r="AJ24" s="110" t="s">
        <v>235</v>
      </c>
    </row>
    <row r="25" spans="2:36" s="53" customFormat="1" ht="33" customHeight="1" x14ac:dyDescent="0.25">
      <c r="B25" s="90">
        <v>1735</v>
      </c>
      <c r="C25" s="103" t="s">
        <v>41</v>
      </c>
      <c r="D25" s="107" t="s">
        <v>233</v>
      </c>
      <c r="E25" s="109">
        <v>24</v>
      </c>
      <c r="F25" s="110">
        <v>20</v>
      </c>
      <c r="G25" s="110">
        <v>11</v>
      </c>
      <c r="H25" s="110">
        <v>0</v>
      </c>
      <c r="I25" s="110">
        <v>0</v>
      </c>
      <c r="J25" s="110">
        <v>0</v>
      </c>
      <c r="K25" s="110">
        <v>0</v>
      </c>
      <c r="L25" s="110">
        <v>34</v>
      </c>
      <c r="M25" s="110">
        <v>19</v>
      </c>
      <c r="N25" s="110">
        <v>19</v>
      </c>
      <c r="O25" s="110">
        <v>0</v>
      </c>
      <c r="P25" s="110">
        <v>0</v>
      </c>
      <c r="Q25" s="110">
        <v>7</v>
      </c>
      <c r="R25" s="110"/>
      <c r="S25" s="110"/>
      <c r="T25" s="110" t="s">
        <v>235</v>
      </c>
      <c r="U25" s="110"/>
      <c r="V25" s="110"/>
      <c r="W25" s="110"/>
      <c r="X25" s="110" t="s">
        <v>235</v>
      </c>
      <c r="Y25" s="110"/>
      <c r="Z25" s="110"/>
      <c r="AA25" s="110"/>
      <c r="AB25" s="110" t="s">
        <v>235</v>
      </c>
      <c r="AC25" s="110"/>
      <c r="AD25" s="110"/>
      <c r="AE25" s="110"/>
      <c r="AF25" s="110" t="s">
        <v>235</v>
      </c>
      <c r="AG25" s="110"/>
      <c r="AH25" s="110"/>
      <c r="AI25" s="110"/>
      <c r="AJ25" s="110" t="s">
        <v>235</v>
      </c>
    </row>
    <row r="26" spans="2:36" s="53" customFormat="1" ht="30" customHeight="1" x14ac:dyDescent="0.25">
      <c r="B26" s="90">
        <v>5935</v>
      </c>
      <c r="C26" s="103" t="s">
        <v>43</v>
      </c>
      <c r="D26" s="107" t="s">
        <v>233</v>
      </c>
      <c r="E26" s="109">
        <v>0</v>
      </c>
      <c r="F26" s="110">
        <v>0</v>
      </c>
      <c r="G26" s="110">
        <v>2</v>
      </c>
      <c r="H26" s="110">
        <v>0</v>
      </c>
      <c r="I26" s="110">
        <v>30</v>
      </c>
      <c r="J26" s="110">
        <v>0</v>
      </c>
      <c r="K26" s="110">
        <v>16</v>
      </c>
      <c r="L26" s="110">
        <v>0</v>
      </c>
      <c r="M26" s="110">
        <v>0</v>
      </c>
      <c r="N26" s="110">
        <v>24</v>
      </c>
      <c r="O26" s="110">
        <v>16</v>
      </c>
      <c r="P26" s="110">
        <v>0</v>
      </c>
      <c r="Q26" s="110">
        <v>26</v>
      </c>
      <c r="R26" s="110"/>
      <c r="S26" s="110"/>
      <c r="T26" s="110" t="s">
        <v>235</v>
      </c>
      <c r="U26" s="110"/>
      <c r="V26" s="110"/>
      <c r="W26" s="110"/>
      <c r="X26" s="110" t="s">
        <v>235</v>
      </c>
      <c r="Y26" s="110"/>
      <c r="Z26" s="110"/>
      <c r="AA26" s="110"/>
      <c r="AB26" s="110" t="s">
        <v>235</v>
      </c>
      <c r="AC26" s="110"/>
      <c r="AD26" s="110"/>
      <c r="AE26" s="110"/>
      <c r="AF26" s="110" t="s">
        <v>235</v>
      </c>
      <c r="AG26" s="110"/>
      <c r="AH26" s="110"/>
      <c r="AI26" s="110"/>
      <c r="AJ26" s="110" t="s">
        <v>235</v>
      </c>
    </row>
    <row r="27" spans="2:36" s="53" customFormat="1" ht="30" customHeight="1" x14ac:dyDescent="0.25">
      <c r="B27" s="90">
        <v>6125</v>
      </c>
      <c r="C27" s="103" t="s">
        <v>241</v>
      </c>
      <c r="D27" s="107" t="s">
        <v>234</v>
      </c>
      <c r="E27" s="109">
        <v>0</v>
      </c>
      <c r="F27" s="110">
        <v>0</v>
      </c>
      <c r="G27" s="110">
        <v>10</v>
      </c>
      <c r="H27" s="110">
        <v>9</v>
      </c>
      <c r="I27" s="110">
        <v>17</v>
      </c>
      <c r="J27" s="110">
        <v>34</v>
      </c>
      <c r="K27" s="110">
        <v>16</v>
      </c>
      <c r="L27" s="110">
        <v>22</v>
      </c>
      <c r="M27" s="110">
        <v>0</v>
      </c>
      <c r="N27" s="110">
        <v>19</v>
      </c>
      <c r="O27" s="110">
        <v>26</v>
      </c>
      <c r="P27" s="110">
        <v>0</v>
      </c>
      <c r="Q27" s="110">
        <v>15</v>
      </c>
      <c r="R27" s="110"/>
      <c r="S27" s="110"/>
      <c r="T27" s="110"/>
      <c r="U27" s="110"/>
      <c r="V27" s="110"/>
      <c r="W27" s="110"/>
      <c r="X27" s="110"/>
      <c r="Y27" s="110"/>
      <c r="Z27" s="110"/>
      <c r="AA27" s="110"/>
      <c r="AB27" s="110"/>
      <c r="AC27" s="110"/>
      <c r="AD27" s="110"/>
      <c r="AE27" s="110"/>
      <c r="AF27" s="110"/>
      <c r="AG27" s="110"/>
      <c r="AH27" s="110"/>
      <c r="AI27" s="110"/>
      <c r="AJ27" s="110"/>
    </row>
    <row r="28" spans="2:36" s="53" customFormat="1" ht="30" customHeight="1" x14ac:dyDescent="0.25">
      <c r="B28" s="90">
        <v>6291</v>
      </c>
      <c r="C28" s="103" t="s">
        <v>44</v>
      </c>
      <c r="D28" s="107" t="s">
        <v>233</v>
      </c>
      <c r="E28" s="109">
        <v>0</v>
      </c>
      <c r="F28" s="110">
        <v>0</v>
      </c>
      <c r="G28" s="110">
        <v>0</v>
      </c>
      <c r="H28" s="110">
        <v>20</v>
      </c>
      <c r="I28" s="110">
        <v>8</v>
      </c>
      <c r="J28" s="110">
        <v>8</v>
      </c>
      <c r="K28" s="110">
        <v>31</v>
      </c>
      <c r="L28" s="110">
        <v>29</v>
      </c>
      <c r="M28" s="110">
        <v>0</v>
      </c>
      <c r="N28" s="110">
        <v>17</v>
      </c>
      <c r="O28" s="110">
        <v>18</v>
      </c>
      <c r="P28" s="110">
        <v>1</v>
      </c>
      <c r="Q28" s="110">
        <v>0</v>
      </c>
      <c r="R28" s="110"/>
      <c r="S28" s="110"/>
      <c r="T28" s="110" t="s">
        <v>235</v>
      </c>
      <c r="U28" s="110"/>
      <c r="V28" s="110"/>
      <c r="W28" s="110"/>
      <c r="X28" s="110" t="s">
        <v>235</v>
      </c>
      <c r="Y28" s="110"/>
      <c r="Z28" s="110"/>
      <c r="AA28" s="110"/>
      <c r="AB28" s="110" t="s">
        <v>235</v>
      </c>
      <c r="AC28" s="110"/>
      <c r="AD28" s="110"/>
      <c r="AE28" s="110"/>
      <c r="AF28" s="110" t="s">
        <v>235</v>
      </c>
      <c r="AG28" s="110"/>
      <c r="AH28" s="110"/>
      <c r="AI28" s="110"/>
      <c r="AJ28" s="110" t="s">
        <v>235</v>
      </c>
    </row>
    <row r="29" spans="2:36" s="53" customFormat="1" ht="30" customHeight="1" x14ac:dyDescent="0.25">
      <c r="B29" s="90">
        <v>6327</v>
      </c>
      <c r="C29" s="103" t="s">
        <v>45</v>
      </c>
      <c r="D29" s="107" t="s">
        <v>234</v>
      </c>
      <c r="E29" s="109">
        <v>11</v>
      </c>
      <c r="F29" s="110">
        <v>0</v>
      </c>
      <c r="G29" s="110">
        <v>22</v>
      </c>
      <c r="H29" s="110">
        <v>3</v>
      </c>
      <c r="I29" s="110">
        <v>12</v>
      </c>
      <c r="J29" s="110">
        <v>0</v>
      </c>
      <c r="K29" s="110">
        <v>15</v>
      </c>
      <c r="L29" s="110">
        <v>26</v>
      </c>
      <c r="M29" s="110">
        <v>0</v>
      </c>
      <c r="N29" s="110">
        <v>0</v>
      </c>
      <c r="O29" s="110">
        <v>3</v>
      </c>
      <c r="P29" s="110">
        <v>24</v>
      </c>
      <c r="Q29" s="110">
        <v>0</v>
      </c>
      <c r="R29" s="110"/>
      <c r="S29" s="110"/>
      <c r="T29" s="110" t="s">
        <v>235</v>
      </c>
      <c r="U29" s="110"/>
      <c r="V29" s="110"/>
      <c r="W29" s="110"/>
      <c r="X29" s="110" t="s">
        <v>235</v>
      </c>
      <c r="Y29" s="110"/>
      <c r="Z29" s="110"/>
      <c r="AA29" s="110"/>
      <c r="AB29" s="110" t="s">
        <v>235</v>
      </c>
      <c r="AC29" s="110"/>
      <c r="AD29" s="110"/>
      <c r="AE29" s="110"/>
      <c r="AF29" s="110" t="s">
        <v>235</v>
      </c>
      <c r="AG29" s="110"/>
      <c r="AH29" s="110"/>
      <c r="AI29" s="110"/>
      <c r="AJ29" s="110" t="s">
        <v>235</v>
      </c>
    </row>
    <row r="30" spans="2:36" s="53" customFormat="1" ht="30" customHeight="1" x14ac:dyDescent="0.25">
      <c r="B30" s="90">
        <v>8564</v>
      </c>
      <c r="C30" s="103" t="s">
        <v>46</v>
      </c>
      <c r="D30" s="107" t="s">
        <v>234</v>
      </c>
      <c r="E30" s="109">
        <v>0</v>
      </c>
      <c r="F30" s="110">
        <v>4</v>
      </c>
      <c r="G30" s="110">
        <v>21</v>
      </c>
      <c r="H30" s="110">
        <v>0</v>
      </c>
      <c r="I30" s="110">
        <v>30</v>
      </c>
      <c r="J30" s="110">
        <v>11</v>
      </c>
      <c r="K30" s="110">
        <v>3</v>
      </c>
      <c r="L30" s="110">
        <v>3</v>
      </c>
      <c r="M30" s="110">
        <v>0</v>
      </c>
      <c r="N30" s="110">
        <v>26</v>
      </c>
      <c r="O30" s="110">
        <v>29</v>
      </c>
      <c r="P30" s="110">
        <v>6</v>
      </c>
      <c r="Q30" s="110">
        <v>0</v>
      </c>
      <c r="R30" s="110"/>
      <c r="S30" s="110"/>
      <c r="T30" s="110" t="s">
        <v>235</v>
      </c>
      <c r="U30" s="110"/>
      <c r="V30" s="110"/>
      <c r="W30" s="110"/>
      <c r="X30" s="110" t="s">
        <v>235</v>
      </c>
      <c r="Y30" s="110"/>
      <c r="Z30" s="110"/>
      <c r="AA30" s="110"/>
      <c r="AB30" s="110" t="s">
        <v>235</v>
      </c>
      <c r="AC30" s="110"/>
      <c r="AD30" s="110"/>
      <c r="AE30" s="110"/>
      <c r="AF30" s="110" t="s">
        <v>235</v>
      </c>
      <c r="AG30" s="110"/>
      <c r="AH30" s="110"/>
      <c r="AI30" s="110"/>
      <c r="AJ30" s="110" t="s">
        <v>235</v>
      </c>
    </row>
    <row r="31" spans="2:36" s="53" customFormat="1" ht="30" customHeight="1" x14ac:dyDescent="0.25">
      <c r="B31" s="90">
        <v>8859</v>
      </c>
      <c r="C31" s="103" t="s">
        <v>47</v>
      </c>
      <c r="D31" s="107" t="s">
        <v>234</v>
      </c>
      <c r="E31" s="109">
        <v>4</v>
      </c>
      <c r="F31" s="110">
        <v>6</v>
      </c>
      <c r="G31" s="110">
        <v>27</v>
      </c>
      <c r="H31" s="110">
        <v>33</v>
      </c>
      <c r="I31" s="110">
        <v>8</v>
      </c>
      <c r="J31" s="110">
        <v>0</v>
      </c>
      <c r="K31" s="110">
        <v>12</v>
      </c>
      <c r="L31" s="110">
        <v>1</v>
      </c>
      <c r="M31" s="110">
        <v>20</v>
      </c>
      <c r="N31" s="110">
        <v>21</v>
      </c>
      <c r="O31" s="110">
        <v>11</v>
      </c>
      <c r="P31" s="110">
        <v>30</v>
      </c>
      <c r="Q31" s="110">
        <v>0</v>
      </c>
      <c r="R31" s="110"/>
      <c r="S31" s="110"/>
      <c r="T31" s="110" t="s">
        <v>235</v>
      </c>
      <c r="U31" s="110"/>
      <c r="V31" s="110"/>
      <c r="W31" s="110"/>
      <c r="X31" s="110" t="s">
        <v>235</v>
      </c>
      <c r="Y31" s="110"/>
      <c r="Z31" s="110"/>
      <c r="AA31" s="110"/>
      <c r="AB31" s="110" t="s">
        <v>235</v>
      </c>
      <c r="AC31" s="110"/>
      <c r="AD31" s="110"/>
      <c r="AE31" s="110"/>
      <c r="AF31" s="110" t="s">
        <v>235</v>
      </c>
      <c r="AG31" s="110"/>
      <c r="AH31" s="110"/>
      <c r="AI31" s="110"/>
      <c r="AJ31" s="110" t="s">
        <v>235</v>
      </c>
    </row>
    <row r="32" spans="2:36" s="53" customFormat="1" ht="30" customHeight="1" thickBot="1" x14ac:dyDescent="0.3">
      <c r="B32" s="90">
        <v>9124</v>
      </c>
      <c r="C32" s="103" t="s">
        <v>48</v>
      </c>
      <c r="D32" s="108" t="s">
        <v>233</v>
      </c>
      <c r="E32" s="111">
        <v>0</v>
      </c>
      <c r="F32" s="112">
        <v>14</v>
      </c>
      <c r="G32" s="112">
        <v>22</v>
      </c>
      <c r="H32" s="112">
        <v>17</v>
      </c>
      <c r="I32" s="112">
        <v>1</v>
      </c>
      <c r="J32" s="112">
        <v>4</v>
      </c>
      <c r="K32" s="112">
        <v>14</v>
      </c>
      <c r="L32" s="112">
        <v>0</v>
      </c>
      <c r="M32" s="112">
        <v>14</v>
      </c>
      <c r="N32" s="112">
        <v>0</v>
      </c>
      <c r="O32" s="112">
        <v>0</v>
      </c>
      <c r="P32" s="112">
        <v>0</v>
      </c>
      <c r="Q32" s="112">
        <v>0</v>
      </c>
      <c r="R32" s="112"/>
      <c r="S32" s="112"/>
      <c r="T32" s="112" t="s">
        <v>235</v>
      </c>
      <c r="U32" s="112"/>
      <c r="V32" s="112"/>
      <c r="W32" s="112"/>
      <c r="X32" s="112" t="s">
        <v>235</v>
      </c>
      <c r="Y32" s="112"/>
      <c r="Z32" s="112"/>
      <c r="AA32" s="112"/>
      <c r="AB32" s="112" t="s">
        <v>235</v>
      </c>
      <c r="AC32" s="112"/>
      <c r="AD32" s="112"/>
      <c r="AE32" s="112"/>
      <c r="AF32" s="112" t="s">
        <v>235</v>
      </c>
      <c r="AG32" s="112"/>
      <c r="AH32" s="112"/>
      <c r="AI32" s="112"/>
      <c r="AJ32" s="112" t="s">
        <v>235</v>
      </c>
    </row>
    <row r="33" spans="2:36" s="72" customFormat="1" ht="33.950000000000003" customHeight="1" thickBot="1" x14ac:dyDescent="0.3">
      <c r="B33" s="64"/>
      <c r="C33" s="65" t="s">
        <v>49</v>
      </c>
      <c r="D33" s="105"/>
      <c r="E33" s="100">
        <f>SUM(E3:E32)</f>
        <v>205</v>
      </c>
      <c r="F33" s="101">
        <f t="shared" ref="F33:AJ33" si="0">SUM(F3:F32)</f>
        <v>164</v>
      </c>
      <c r="G33" s="101">
        <f t="shared" si="0"/>
        <v>279</v>
      </c>
      <c r="H33" s="101">
        <f t="shared" si="0"/>
        <v>149</v>
      </c>
      <c r="I33" s="101">
        <f t="shared" si="0"/>
        <v>245</v>
      </c>
      <c r="J33" s="101">
        <f t="shared" si="0"/>
        <v>232</v>
      </c>
      <c r="K33" s="101">
        <f t="shared" si="0"/>
        <v>265</v>
      </c>
      <c r="L33" s="101">
        <f t="shared" si="0"/>
        <v>214</v>
      </c>
      <c r="M33" s="101">
        <f t="shared" si="0"/>
        <v>316</v>
      </c>
      <c r="N33" s="101">
        <f t="shared" si="0"/>
        <v>339</v>
      </c>
      <c r="O33" s="101">
        <f t="shared" si="0"/>
        <v>267</v>
      </c>
      <c r="P33" s="101">
        <f t="shared" si="0"/>
        <v>222</v>
      </c>
      <c r="Q33" s="101">
        <f t="shared" si="0"/>
        <v>250</v>
      </c>
      <c r="R33" s="101">
        <f t="shared" si="0"/>
        <v>0</v>
      </c>
      <c r="S33" s="101">
        <f t="shared" si="0"/>
        <v>0</v>
      </c>
      <c r="T33" s="101">
        <f t="shared" si="0"/>
        <v>0</v>
      </c>
      <c r="U33" s="101">
        <f t="shared" si="0"/>
        <v>0</v>
      </c>
      <c r="V33" s="101">
        <f t="shared" si="0"/>
        <v>0</v>
      </c>
      <c r="W33" s="101">
        <f t="shared" si="0"/>
        <v>0</v>
      </c>
      <c r="X33" s="101">
        <f t="shared" si="0"/>
        <v>0</v>
      </c>
      <c r="Y33" s="101">
        <f t="shared" si="0"/>
        <v>0</v>
      </c>
      <c r="Z33" s="101">
        <f t="shared" si="0"/>
        <v>0</v>
      </c>
      <c r="AA33" s="101">
        <f t="shared" si="0"/>
        <v>0</v>
      </c>
      <c r="AB33" s="101">
        <f t="shared" si="0"/>
        <v>0</v>
      </c>
      <c r="AC33" s="101">
        <f t="shared" si="0"/>
        <v>0</v>
      </c>
      <c r="AD33" s="101">
        <f t="shared" si="0"/>
        <v>0</v>
      </c>
      <c r="AE33" s="101">
        <f t="shared" si="0"/>
        <v>0</v>
      </c>
      <c r="AF33" s="101">
        <f t="shared" si="0"/>
        <v>0</v>
      </c>
      <c r="AG33" s="101">
        <f t="shared" si="0"/>
        <v>0</v>
      </c>
      <c r="AH33" s="101">
        <f t="shared" si="0"/>
        <v>0</v>
      </c>
      <c r="AI33" s="101">
        <f t="shared" si="0"/>
        <v>0</v>
      </c>
      <c r="AJ33" s="102">
        <f t="shared" si="0"/>
        <v>0</v>
      </c>
    </row>
    <row r="34" spans="2:36" ht="21.95" customHeight="1" x14ac:dyDescent="0.25">
      <c r="B34" s="73"/>
      <c r="C34" s="74"/>
    </row>
    <row r="38" spans="2:36" s="76" customFormat="1" ht="21.95" customHeight="1" x14ac:dyDescent="0.25">
      <c r="B38" s="80"/>
      <c r="D38" s="33"/>
      <c r="E38" s="75"/>
      <c r="F38" s="75"/>
      <c r="G38" s="75"/>
      <c r="H38" s="75"/>
      <c r="I38" s="75"/>
      <c r="K38" s="75"/>
      <c r="M38" s="75"/>
      <c r="N38" s="75"/>
      <c r="O38" s="75"/>
      <c r="P38" s="75"/>
      <c r="Q38" s="75"/>
      <c r="S38" s="75"/>
      <c r="U38" s="75"/>
      <c r="V38" s="75"/>
      <c r="W38" s="75"/>
      <c r="X38" s="75"/>
      <c r="Y38" s="75"/>
      <c r="AA38" s="75"/>
      <c r="AC38" s="75"/>
      <c r="AD38" s="75"/>
      <c r="AE38" s="75"/>
      <c r="AF38" s="75"/>
      <c r="AG38" s="75"/>
      <c r="AI38" s="75"/>
    </row>
    <row r="39" spans="2:36" s="76" customFormat="1" ht="21.95" customHeight="1" x14ac:dyDescent="0.25">
      <c r="B39" s="80"/>
      <c r="D39" s="33"/>
      <c r="E39" s="75"/>
      <c r="F39" s="75"/>
      <c r="G39" s="75"/>
      <c r="H39" s="75"/>
      <c r="I39" s="75"/>
      <c r="K39" s="75"/>
      <c r="M39" s="75"/>
      <c r="N39" s="75"/>
      <c r="O39" s="75"/>
      <c r="P39" s="75"/>
      <c r="Q39" s="75"/>
      <c r="S39" s="75"/>
      <c r="U39" s="75"/>
      <c r="V39" s="75"/>
      <c r="W39" s="75"/>
      <c r="X39" s="75"/>
      <c r="Y39" s="75"/>
      <c r="AA39" s="75"/>
      <c r="AC39" s="75"/>
      <c r="AD39" s="75"/>
      <c r="AE39" s="75"/>
      <c r="AF39" s="75"/>
      <c r="AG39" s="75"/>
      <c r="AI39" s="75"/>
    </row>
    <row r="40" spans="2:36" s="76" customFormat="1" ht="21.95" customHeight="1" x14ac:dyDescent="0.25">
      <c r="B40" s="80"/>
      <c r="C40" s="33"/>
      <c r="D40" s="33"/>
      <c r="E40" s="75"/>
      <c r="F40" s="75"/>
      <c r="G40" s="75"/>
      <c r="H40" s="75"/>
      <c r="I40" s="75"/>
      <c r="K40" s="75"/>
      <c r="M40" s="75"/>
      <c r="N40" s="75"/>
      <c r="O40" s="75"/>
      <c r="P40" s="75"/>
      <c r="Q40" s="75"/>
      <c r="S40" s="75"/>
      <c r="U40" s="75"/>
      <c r="V40" s="75"/>
      <c r="W40" s="75"/>
      <c r="X40" s="75"/>
      <c r="Y40" s="75"/>
      <c r="AA40" s="75"/>
      <c r="AC40" s="75"/>
      <c r="AD40" s="75"/>
      <c r="AE40" s="75"/>
      <c r="AF40" s="75"/>
      <c r="AG40" s="75"/>
      <c r="AI40" s="75"/>
    </row>
  </sheetData>
  <autoFilter ref="B2:AJ34" xr:uid="{4E67A5C0-AEA3-4D1E-959B-BC3119F6617B}">
    <sortState xmlns:xlrd2="http://schemas.microsoft.com/office/spreadsheetml/2017/richdata2" ref="B3:AJ34">
      <sortCondition ref="B2:B34"/>
    </sortState>
  </autoFilter>
  <pageMargins left="0.4" right="0.4" top="0.3" bottom="0.3" header="0.3" footer="0.3"/>
  <pageSetup paperSize="8" scale="10" fitToHeight="3" orientation="portrait" verticalDpi="0" r:id="rId1"/>
  <headerFooter>
    <oddFooter>&amp;LPrinted on &amp;D&amp;CPage &amp;P / &amp;N&amp;R&amp;F</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E25EE3-08FD-4970-910B-D53BE73DC852}">
  <sheetPr>
    <tabColor rgb="FFC00000"/>
    <pageSetUpPr fitToPage="1"/>
  </sheetPr>
  <dimension ref="B1:AJ40"/>
  <sheetViews>
    <sheetView topLeftCell="A16" zoomScale="60" zoomScaleNormal="60" zoomScaleSheetLayoutView="100" workbookViewId="0">
      <selection activeCell="Q27" sqref="Q27"/>
    </sheetView>
  </sheetViews>
  <sheetFormatPr baseColWidth="10" defaultColWidth="5.125" defaultRowHeight="21.95" customHeight="1" x14ac:dyDescent="0.25"/>
  <cols>
    <col min="1" max="1" width="1.625" style="33" customWidth="1"/>
    <col min="2" max="2" width="15.875" style="80" customWidth="1"/>
    <col min="3" max="3" width="40.125" style="33" bestFit="1" customWidth="1"/>
    <col min="4" max="4" width="23.125" style="33" customWidth="1"/>
    <col min="5" max="7" width="9.625" style="75" customWidth="1"/>
    <col min="8" max="8" width="9.625" style="76" customWidth="1"/>
    <col min="9" max="9" width="9.625" style="75" customWidth="1"/>
    <col min="10" max="10" width="9.625" style="76" customWidth="1"/>
    <col min="11" max="11" width="9.625" style="75" customWidth="1"/>
    <col min="12" max="12" width="9.625" style="76" customWidth="1"/>
    <col min="13" max="13" width="9.625" style="75" customWidth="1"/>
    <col min="14" max="14" width="9.625" style="76" customWidth="1"/>
    <col min="15" max="15" width="9.625" style="75" customWidth="1"/>
    <col min="16" max="16" width="9.625" style="76" customWidth="1"/>
    <col min="17" max="17" width="9.625" style="75" customWidth="1"/>
    <col min="18" max="18" width="9.625" style="76" customWidth="1"/>
    <col min="19" max="19" width="9.625" style="75" customWidth="1"/>
    <col min="20" max="20" width="9.625" style="76" customWidth="1"/>
    <col min="21" max="21" width="9.625" style="75" customWidth="1"/>
    <col min="22" max="22" width="9.625" style="76" customWidth="1"/>
    <col min="23" max="23" width="9.625" style="75" customWidth="1"/>
    <col min="24" max="24" width="9.625" style="76" customWidth="1"/>
    <col min="25" max="25" width="9.625" style="75" customWidth="1"/>
    <col min="26" max="26" width="9.625" style="76" customWidth="1"/>
    <col min="27" max="27" width="9.625" style="75" customWidth="1"/>
    <col min="28" max="28" width="9.625" style="76" customWidth="1"/>
    <col min="29" max="29" width="9.625" style="75" customWidth="1"/>
    <col min="30" max="30" width="9.625" style="76" customWidth="1"/>
    <col min="31" max="31" width="9.625" style="75" customWidth="1"/>
    <col min="32" max="32" width="9.625" style="76" customWidth="1"/>
    <col min="33" max="33" width="9.625" style="75" customWidth="1"/>
    <col min="34" max="34" width="9.625" style="76" customWidth="1"/>
    <col min="35" max="35" width="9.625" style="75" customWidth="1"/>
    <col min="36" max="36" width="9.625" style="76" customWidth="1"/>
    <col min="37" max="16384" width="5.125" style="33"/>
  </cols>
  <sheetData>
    <row r="1" spans="2:36" ht="21.95" customHeight="1" thickBot="1" x14ac:dyDescent="0.3"/>
    <row r="2" spans="2:36" s="42" customFormat="1" ht="35.25" customHeight="1" thickBot="1" x14ac:dyDescent="0.3">
      <c r="B2" s="35" t="s">
        <v>22</v>
      </c>
      <c r="C2" s="36" t="s">
        <v>23</v>
      </c>
      <c r="D2" s="104" t="s">
        <v>230</v>
      </c>
      <c r="E2" s="98">
        <v>15</v>
      </c>
      <c r="F2" s="99">
        <v>16</v>
      </c>
      <c r="G2" s="98">
        <v>17</v>
      </c>
      <c r="H2" s="99">
        <v>18</v>
      </c>
      <c r="I2" s="98">
        <v>19</v>
      </c>
      <c r="J2" s="99">
        <v>20</v>
      </c>
      <c r="K2" s="98">
        <v>21</v>
      </c>
      <c r="L2" s="99">
        <v>22</v>
      </c>
      <c r="M2" s="98">
        <v>23</v>
      </c>
      <c r="N2" s="99">
        <v>24</v>
      </c>
      <c r="O2" s="98">
        <v>25</v>
      </c>
      <c r="P2" s="99">
        <v>26</v>
      </c>
      <c r="Q2" s="98">
        <v>27</v>
      </c>
      <c r="R2" s="99">
        <v>28</v>
      </c>
      <c r="S2" s="98">
        <v>29</v>
      </c>
      <c r="T2" s="99">
        <v>30</v>
      </c>
      <c r="U2" s="98">
        <v>31</v>
      </c>
      <c r="V2" s="99">
        <v>32</v>
      </c>
      <c r="W2" s="98">
        <v>33</v>
      </c>
      <c r="X2" s="99">
        <v>34</v>
      </c>
      <c r="Y2" s="98">
        <v>35</v>
      </c>
      <c r="Z2" s="99">
        <v>36</v>
      </c>
      <c r="AA2" s="98">
        <v>37</v>
      </c>
      <c r="AB2" s="99">
        <v>38</v>
      </c>
      <c r="AC2" s="98">
        <v>39</v>
      </c>
      <c r="AD2" s="99">
        <v>40</v>
      </c>
      <c r="AE2" s="98">
        <v>41</v>
      </c>
      <c r="AF2" s="99">
        <v>42</v>
      </c>
      <c r="AG2" s="98">
        <v>43</v>
      </c>
      <c r="AH2" s="99">
        <v>44</v>
      </c>
      <c r="AI2" s="98">
        <v>45</v>
      </c>
      <c r="AJ2" s="99">
        <v>46</v>
      </c>
    </row>
    <row r="3" spans="2:36" s="53" customFormat="1" ht="33" customHeight="1" x14ac:dyDescent="0.25">
      <c r="B3" s="90">
        <v>1674</v>
      </c>
      <c r="C3" s="103" t="s">
        <v>25</v>
      </c>
      <c r="D3" s="106" t="s">
        <v>234</v>
      </c>
      <c r="E3" s="109">
        <v>5</v>
      </c>
      <c r="F3" s="109">
        <v>1</v>
      </c>
      <c r="G3" s="109">
        <v>2</v>
      </c>
      <c r="H3" s="109">
        <v>0</v>
      </c>
      <c r="I3" s="109">
        <v>2</v>
      </c>
      <c r="J3" s="109">
        <v>4</v>
      </c>
      <c r="K3" s="109">
        <v>1</v>
      </c>
      <c r="L3" s="109">
        <v>1</v>
      </c>
      <c r="M3" s="109">
        <v>3</v>
      </c>
      <c r="N3" s="109">
        <v>2</v>
      </c>
      <c r="O3" s="109">
        <v>4</v>
      </c>
      <c r="P3" s="109">
        <v>4</v>
      </c>
      <c r="Q3" s="109">
        <v>0</v>
      </c>
      <c r="R3" s="110"/>
      <c r="S3" s="110"/>
      <c r="T3" s="110" t="s">
        <v>235</v>
      </c>
      <c r="U3" s="110"/>
      <c r="V3" s="110"/>
      <c r="W3" s="110"/>
      <c r="X3" s="110" t="s">
        <v>235</v>
      </c>
      <c r="Y3" s="110"/>
      <c r="Z3" s="110"/>
      <c r="AA3" s="110"/>
      <c r="AB3" s="110" t="s">
        <v>235</v>
      </c>
      <c r="AC3" s="110"/>
      <c r="AD3" s="110"/>
      <c r="AE3" s="110"/>
      <c r="AF3" s="110" t="s">
        <v>235</v>
      </c>
      <c r="AG3" s="110"/>
      <c r="AH3" s="110"/>
      <c r="AI3" s="110"/>
      <c r="AJ3" s="110" t="s">
        <v>235</v>
      </c>
    </row>
    <row r="4" spans="2:36" s="53" customFormat="1" ht="33" customHeight="1" x14ac:dyDescent="0.25">
      <c r="B4" s="90">
        <v>1701</v>
      </c>
      <c r="C4" s="103" t="s">
        <v>30</v>
      </c>
      <c r="D4" s="107" t="s">
        <v>233</v>
      </c>
      <c r="E4" s="109">
        <v>5</v>
      </c>
      <c r="F4" s="109">
        <v>1</v>
      </c>
      <c r="G4" s="109">
        <v>1</v>
      </c>
      <c r="H4" s="109">
        <v>4</v>
      </c>
      <c r="I4" s="109">
        <v>0</v>
      </c>
      <c r="J4" s="109">
        <v>5</v>
      </c>
      <c r="K4" s="109">
        <v>2</v>
      </c>
      <c r="L4" s="109"/>
      <c r="M4" s="109"/>
      <c r="N4" s="109">
        <v>3</v>
      </c>
      <c r="O4" s="109">
        <v>5</v>
      </c>
      <c r="P4" s="109">
        <v>1</v>
      </c>
      <c r="Q4" s="109">
        <v>3</v>
      </c>
      <c r="R4" s="110"/>
      <c r="S4" s="110"/>
      <c r="T4" s="110"/>
      <c r="U4" s="110"/>
      <c r="V4" s="110"/>
      <c r="W4" s="110"/>
      <c r="X4" s="110"/>
      <c r="Y4" s="110"/>
      <c r="Z4" s="110"/>
      <c r="AA4" s="110"/>
      <c r="AB4" s="110"/>
      <c r="AC4" s="110"/>
      <c r="AD4" s="110"/>
      <c r="AE4" s="110"/>
      <c r="AF4" s="110"/>
      <c r="AG4" s="110"/>
      <c r="AH4" s="110"/>
      <c r="AI4" s="110"/>
      <c r="AJ4" s="110"/>
    </row>
    <row r="5" spans="2:36" s="53" customFormat="1" ht="33" customHeight="1" x14ac:dyDescent="0.25">
      <c r="B5" s="90">
        <v>1703</v>
      </c>
      <c r="C5" s="103" t="s">
        <v>26</v>
      </c>
      <c r="D5" s="107" t="s">
        <v>233</v>
      </c>
      <c r="E5" s="109">
        <v>3</v>
      </c>
      <c r="F5" s="109">
        <v>3</v>
      </c>
      <c r="G5" s="109">
        <v>2</v>
      </c>
      <c r="H5" s="109">
        <v>0</v>
      </c>
      <c r="I5" s="109">
        <v>1</v>
      </c>
      <c r="J5" s="109">
        <v>5</v>
      </c>
      <c r="K5" s="109"/>
      <c r="L5" s="109">
        <v>2</v>
      </c>
      <c r="M5" s="109">
        <v>3</v>
      </c>
      <c r="N5" s="109"/>
      <c r="O5" s="109">
        <v>5</v>
      </c>
      <c r="P5" s="109">
        <v>1</v>
      </c>
      <c r="Q5" s="109">
        <v>5</v>
      </c>
      <c r="R5" s="110"/>
      <c r="S5" s="110"/>
      <c r="T5" s="110" t="s">
        <v>235</v>
      </c>
      <c r="U5" s="110"/>
      <c r="V5" s="110"/>
      <c r="W5" s="110"/>
      <c r="X5" s="110" t="s">
        <v>235</v>
      </c>
      <c r="Y5" s="110"/>
      <c r="Z5" s="110"/>
      <c r="AA5" s="110"/>
      <c r="AB5" s="110" t="s">
        <v>235</v>
      </c>
      <c r="AC5" s="110"/>
      <c r="AD5" s="110"/>
      <c r="AE5" s="110"/>
      <c r="AF5" s="110" t="s">
        <v>235</v>
      </c>
      <c r="AG5" s="110"/>
      <c r="AH5" s="110"/>
      <c r="AI5" s="110"/>
      <c r="AJ5" s="110" t="s">
        <v>235</v>
      </c>
    </row>
    <row r="6" spans="2:36" s="53" customFormat="1" ht="33" customHeight="1" x14ac:dyDescent="0.25">
      <c r="B6" s="90">
        <v>1705</v>
      </c>
      <c r="C6" s="103" t="s">
        <v>31</v>
      </c>
      <c r="D6" s="107" t="s">
        <v>233</v>
      </c>
      <c r="E6" s="109">
        <v>2</v>
      </c>
      <c r="F6" s="109">
        <v>5</v>
      </c>
      <c r="G6" s="109">
        <v>5</v>
      </c>
      <c r="H6" s="109">
        <v>2</v>
      </c>
      <c r="I6" s="109">
        <v>3</v>
      </c>
      <c r="J6" s="109"/>
      <c r="K6" s="109">
        <v>5</v>
      </c>
      <c r="L6" s="109">
        <v>5</v>
      </c>
      <c r="M6" s="109">
        <v>4</v>
      </c>
      <c r="N6" s="109">
        <v>2</v>
      </c>
      <c r="O6" s="109">
        <v>0</v>
      </c>
      <c r="P6" s="109">
        <v>0</v>
      </c>
      <c r="Q6" s="109">
        <v>4</v>
      </c>
      <c r="R6" s="110"/>
      <c r="S6" s="110"/>
      <c r="T6" s="110" t="s">
        <v>235</v>
      </c>
      <c r="U6" s="110"/>
      <c r="V6" s="110"/>
      <c r="W6" s="110"/>
      <c r="X6" s="110" t="s">
        <v>235</v>
      </c>
      <c r="Y6" s="110"/>
      <c r="Z6" s="110"/>
      <c r="AA6" s="110"/>
      <c r="AB6" s="110" t="s">
        <v>235</v>
      </c>
      <c r="AC6" s="110"/>
      <c r="AD6" s="110"/>
      <c r="AE6" s="110"/>
      <c r="AF6" s="110" t="s">
        <v>235</v>
      </c>
      <c r="AG6" s="110"/>
      <c r="AH6" s="110"/>
      <c r="AI6" s="110"/>
      <c r="AJ6" s="110" t="s">
        <v>235</v>
      </c>
    </row>
    <row r="7" spans="2:36" s="53" customFormat="1" ht="33" customHeight="1" x14ac:dyDescent="0.25">
      <c r="B7" s="90">
        <v>1706</v>
      </c>
      <c r="C7" s="103" t="s">
        <v>32</v>
      </c>
      <c r="D7" s="107" t="s">
        <v>233</v>
      </c>
      <c r="E7" s="109"/>
      <c r="F7" s="109"/>
      <c r="G7" s="109"/>
      <c r="H7" s="109">
        <v>3</v>
      </c>
      <c r="I7" s="109"/>
      <c r="J7" s="109"/>
      <c r="K7" s="109"/>
      <c r="L7" s="109"/>
      <c r="M7" s="109"/>
      <c r="N7" s="109">
        <v>1</v>
      </c>
      <c r="O7" s="109"/>
      <c r="P7" s="109">
        <v>0</v>
      </c>
      <c r="Q7" s="109">
        <v>2</v>
      </c>
      <c r="R7" s="110"/>
      <c r="S7" s="110"/>
      <c r="T7" s="110" t="s">
        <v>235</v>
      </c>
      <c r="U7" s="110"/>
      <c r="V7" s="110"/>
      <c r="W7" s="110"/>
      <c r="X7" s="110" t="s">
        <v>235</v>
      </c>
      <c r="Y7" s="110"/>
      <c r="Z7" s="110"/>
      <c r="AA7" s="110"/>
      <c r="AB7" s="110" t="s">
        <v>235</v>
      </c>
      <c r="AC7" s="110"/>
      <c r="AD7" s="110"/>
      <c r="AE7" s="110"/>
      <c r="AF7" s="110" t="s">
        <v>235</v>
      </c>
      <c r="AG7" s="110"/>
      <c r="AH7" s="110"/>
      <c r="AI7" s="110"/>
      <c r="AJ7" s="110" t="s">
        <v>235</v>
      </c>
    </row>
    <row r="8" spans="2:36" s="53" customFormat="1" ht="33" customHeight="1" x14ac:dyDescent="0.25">
      <c r="B8" s="90">
        <v>1707</v>
      </c>
      <c r="C8" s="103" t="s">
        <v>27</v>
      </c>
      <c r="D8" s="107" t="s">
        <v>233</v>
      </c>
      <c r="E8" s="109">
        <v>2</v>
      </c>
      <c r="F8" s="109">
        <v>3</v>
      </c>
      <c r="G8" s="109">
        <v>3</v>
      </c>
      <c r="H8" s="109"/>
      <c r="I8" s="109">
        <v>1</v>
      </c>
      <c r="J8" s="109">
        <v>0</v>
      </c>
      <c r="K8" s="109">
        <v>0</v>
      </c>
      <c r="L8" s="109">
        <v>3</v>
      </c>
      <c r="M8" s="109">
        <v>0</v>
      </c>
      <c r="N8" s="109"/>
      <c r="O8" s="109"/>
      <c r="P8" s="109">
        <v>3</v>
      </c>
      <c r="Q8" s="109">
        <v>4</v>
      </c>
      <c r="R8" s="110"/>
      <c r="S8" s="110"/>
      <c r="T8" s="110" t="s">
        <v>235</v>
      </c>
      <c r="U8" s="110"/>
      <c r="V8" s="110"/>
      <c r="W8" s="110"/>
      <c r="X8" s="110" t="s">
        <v>235</v>
      </c>
      <c r="Y8" s="110"/>
      <c r="Z8" s="110"/>
      <c r="AA8" s="110"/>
      <c r="AB8" s="110" t="s">
        <v>235</v>
      </c>
      <c r="AC8" s="110"/>
      <c r="AD8" s="110"/>
      <c r="AE8" s="110"/>
      <c r="AF8" s="110" t="s">
        <v>235</v>
      </c>
      <c r="AG8" s="110"/>
      <c r="AH8" s="110"/>
      <c r="AI8" s="110"/>
      <c r="AJ8" s="110" t="s">
        <v>235</v>
      </c>
    </row>
    <row r="9" spans="2:36" s="53" customFormat="1" ht="33" customHeight="1" x14ac:dyDescent="0.25">
      <c r="B9" s="90">
        <v>1708</v>
      </c>
      <c r="C9" s="103" t="s">
        <v>28</v>
      </c>
      <c r="D9" s="107" t="s">
        <v>233</v>
      </c>
      <c r="E9" s="109">
        <v>1</v>
      </c>
      <c r="F9" s="109"/>
      <c r="G9" s="109"/>
      <c r="H9" s="109">
        <v>4</v>
      </c>
      <c r="I9" s="109">
        <v>1</v>
      </c>
      <c r="J9" s="109">
        <v>5</v>
      </c>
      <c r="K9" s="109">
        <v>1</v>
      </c>
      <c r="L9" s="109">
        <v>2</v>
      </c>
      <c r="M9" s="109">
        <v>3</v>
      </c>
      <c r="N9" s="109"/>
      <c r="O9" s="109">
        <v>1</v>
      </c>
      <c r="P9" s="109">
        <v>2</v>
      </c>
      <c r="Q9" s="109">
        <v>5</v>
      </c>
      <c r="R9" s="110"/>
      <c r="S9" s="110"/>
      <c r="T9" s="110" t="s">
        <v>235</v>
      </c>
      <c r="U9" s="110"/>
      <c r="V9" s="110"/>
      <c r="W9" s="110"/>
      <c r="X9" s="110" t="s">
        <v>235</v>
      </c>
      <c r="Y9" s="110"/>
      <c r="Z9" s="110"/>
      <c r="AA9" s="110"/>
      <c r="AB9" s="110" t="s">
        <v>235</v>
      </c>
      <c r="AC9" s="110"/>
      <c r="AD9" s="110"/>
      <c r="AE9" s="110"/>
      <c r="AF9" s="110" t="s">
        <v>235</v>
      </c>
      <c r="AG9" s="110"/>
      <c r="AH9" s="110"/>
      <c r="AI9" s="110"/>
      <c r="AJ9" s="110" t="s">
        <v>235</v>
      </c>
    </row>
    <row r="10" spans="2:36" s="53" customFormat="1" ht="33" customHeight="1" x14ac:dyDescent="0.25">
      <c r="B10" s="90">
        <v>1709</v>
      </c>
      <c r="C10" s="103" t="s">
        <v>236</v>
      </c>
      <c r="D10" s="107" t="s">
        <v>233</v>
      </c>
      <c r="E10" s="109"/>
      <c r="F10" s="109">
        <v>2</v>
      </c>
      <c r="G10" s="109">
        <v>2</v>
      </c>
      <c r="H10" s="109">
        <v>4</v>
      </c>
      <c r="I10" s="109">
        <v>3</v>
      </c>
      <c r="J10" s="109">
        <v>4</v>
      </c>
      <c r="K10" s="109">
        <v>2</v>
      </c>
      <c r="L10" s="109">
        <v>4</v>
      </c>
      <c r="M10" s="109"/>
      <c r="N10" s="109">
        <v>1</v>
      </c>
      <c r="O10" s="109">
        <v>2</v>
      </c>
      <c r="P10" s="109">
        <v>5</v>
      </c>
      <c r="Q10" s="109">
        <v>3</v>
      </c>
      <c r="R10" s="110"/>
      <c r="S10" s="110"/>
      <c r="T10" s="110"/>
      <c r="U10" s="110"/>
      <c r="V10" s="110"/>
      <c r="W10" s="110"/>
      <c r="X10" s="110"/>
      <c r="Y10" s="110"/>
      <c r="Z10" s="110"/>
      <c r="AA10" s="110"/>
      <c r="AB10" s="110"/>
      <c r="AC10" s="110"/>
      <c r="AD10" s="110"/>
      <c r="AE10" s="110"/>
      <c r="AF10" s="110"/>
      <c r="AG10" s="110"/>
      <c r="AH10" s="110"/>
      <c r="AI10" s="110"/>
      <c r="AJ10" s="110"/>
    </row>
    <row r="11" spans="2:36" s="53" customFormat="1" ht="33" customHeight="1" x14ac:dyDescent="0.25">
      <c r="B11" s="90">
        <v>1710</v>
      </c>
      <c r="C11" s="103" t="s">
        <v>237</v>
      </c>
      <c r="D11" s="107" t="s">
        <v>234</v>
      </c>
      <c r="E11" s="109">
        <v>3</v>
      </c>
      <c r="F11" s="109"/>
      <c r="G11" s="109">
        <v>3</v>
      </c>
      <c r="H11" s="109">
        <v>0</v>
      </c>
      <c r="I11" s="109">
        <v>4</v>
      </c>
      <c r="J11" s="109">
        <v>3</v>
      </c>
      <c r="K11" s="109"/>
      <c r="L11" s="109"/>
      <c r="M11" s="109">
        <v>2</v>
      </c>
      <c r="N11" s="109">
        <v>1</v>
      </c>
      <c r="O11" s="109">
        <v>5</v>
      </c>
      <c r="P11" s="109">
        <v>5</v>
      </c>
      <c r="Q11" s="109">
        <v>3</v>
      </c>
      <c r="R11" s="110"/>
      <c r="S11" s="110"/>
      <c r="T11" s="110"/>
      <c r="U11" s="110"/>
      <c r="V11" s="110"/>
      <c r="W11" s="110"/>
      <c r="X11" s="110"/>
      <c r="Y11" s="110"/>
      <c r="Z11" s="110"/>
      <c r="AA11" s="110"/>
      <c r="AB11" s="110"/>
      <c r="AC11" s="110"/>
      <c r="AD11" s="110"/>
      <c r="AE11" s="110"/>
      <c r="AF11" s="110"/>
      <c r="AG11" s="110"/>
      <c r="AH11" s="110"/>
      <c r="AI11" s="110"/>
      <c r="AJ11" s="110"/>
    </row>
    <row r="12" spans="2:36" s="53" customFormat="1" ht="33" customHeight="1" x14ac:dyDescent="0.25">
      <c r="B12" s="90">
        <v>1714</v>
      </c>
      <c r="C12" s="103" t="s">
        <v>29</v>
      </c>
      <c r="D12" s="107" t="s">
        <v>233</v>
      </c>
      <c r="E12" s="109">
        <v>1</v>
      </c>
      <c r="F12" s="109">
        <v>5</v>
      </c>
      <c r="G12" s="109"/>
      <c r="H12" s="109">
        <v>0</v>
      </c>
      <c r="I12" s="109">
        <v>5</v>
      </c>
      <c r="J12" s="109"/>
      <c r="K12" s="109">
        <v>2</v>
      </c>
      <c r="L12" s="109">
        <v>2</v>
      </c>
      <c r="M12" s="109">
        <v>2</v>
      </c>
      <c r="N12" s="109">
        <v>3</v>
      </c>
      <c r="O12" s="109">
        <v>0</v>
      </c>
      <c r="P12" s="109">
        <v>0</v>
      </c>
      <c r="Q12" s="109">
        <v>5</v>
      </c>
      <c r="R12" s="110"/>
      <c r="S12" s="110"/>
      <c r="T12" s="110" t="s">
        <v>235</v>
      </c>
      <c r="U12" s="110"/>
      <c r="V12" s="110"/>
      <c r="W12" s="110"/>
      <c r="X12" s="110" t="s">
        <v>235</v>
      </c>
      <c r="Y12" s="110"/>
      <c r="Z12" s="110"/>
      <c r="AA12" s="110"/>
      <c r="AB12" s="110" t="s">
        <v>235</v>
      </c>
      <c r="AC12" s="110"/>
      <c r="AD12" s="110"/>
      <c r="AE12" s="110"/>
      <c r="AF12" s="110" t="s">
        <v>235</v>
      </c>
      <c r="AG12" s="110"/>
      <c r="AH12" s="110"/>
      <c r="AI12" s="110"/>
      <c r="AJ12" s="110" t="s">
        <v>235</v>
      </c>
    </row>
    <row r="13" spans="2:36" s="53" customFormat="1" ht="33" customHeight="1" x14ac:dyDescent="0.25">
      <c r="B13" s="90">
        <v>1715</v>
      </c>
      <c r="C13" s="103" t="s">
        <v>33</v>
      </c>
      <c r="D13" s="107" t="s">
        <v>233</v>
      </c>
      <c r="E13" s="109">
        <v>1</v>
      </c>
      <c r="F13" s="109">
        <v>3</v>
      </c>
      <c r="G13" s="109"/>
      <c r="H13" s="109">
        <v>4</v>
      </c>
      <c r="I13" s="109"/>
      <c r="J13" s="109">
        <v>2</v>
      </c>
      <c r="K13" s="109">
        <v>1</v>
      </c>
      <c r="L13" s="109">
        <v>1</v>
      </c>
      <c r="M13" s="109">
        <v>3</v>
      </c>
      <c r="N13" s="109">
        <v>3</v>
      </c>
      <c r="O13" s="109">
        <v>2</v>
      </c>
      <c r="P13" s="109">
        <v>1</v>
      </c>
      <c r="Q13" s="109">
        <v>0</v>
      </c>
      <c r="R13" s="110"/>
      <c r="S13" s="110"/>
      <c r="T13" s="110" t="s">
        <v>235</v>
      </c>
      <c r="U13" s="110"/>
      <c r="V13" s="110"/>
      <c r="W13" s="110"/>
      <c r="X13" s="110" t="s">
        <v>235</v>
      </c>
      <c r="Y13" s="110"/>
      <c r="Z13" s="110"/>
      <c r="AA13" s="110"/>
      <c r="AB13" s="110" t="s">
        <v>235</v>
      </c>
      <c r="AC13" s="110"/>
      <c r="AD13" s="110"/>
      <c r="AE13" s="110"/>
      <c r="AF13" s="110" t="s">
        <v>235</v>
      </c>
      <c r="AG13" s="110"/>
      <c r="AH13" s="110"/>
      <c r="AI13" s="110"/>
      <c r="AJ13" s="110" t="s">
        <v>235</v>
      </c>
    </row>
    <row r="14" spans="2:36" s="53" customFormat="1" ht="33" customHeight="1" x14ac:dyDescent="0.25">
      <c r="B14" s="90">
        <v>7701</v>
      </c>
      <c r="C14" s="103" t="s">
        <v>260</v>
      </c>
      <c r="D14" s="107" t="s">
        <v>263</v>
      </c>
      <c r="E14" s="109">
        <v>3</v>
      </c>
      <c r="F14" s="109"/>
      <c r="G14" s="109">
        <v>5</v>
      </c>
      <c r="H14" s="109">
        <v>3</v>
      </c>
      <c r="I14" s="109"/>
      <c r="J14" s="109">
        <v>0</v>
      </c>
      <c r="K14" s="109">
        <v>1</v>
      </c>
      <c r="L14" s="109">
        <v>0</v>
      </c>
      <c r="M14" s="109">
        <v>1</v>
      </c>
      <c r="N14" s="109">
        <v>3</v>
      </c>
      <c r="O14" s="109">
        <v>3</v>
      </c>
      <c r="P14" s="109">
        <v>1</v>
      </c>
      <c r="Q14" s="109">
        <v>3</v>
      </c>
      <c r="R14" s="110"/>
      <c r="S14" s="110"/>
      <c r="T14" s="110"/>
      <c r="U14" s="110"/>
      <c r="V14" s="110"/>
      <c r="W14" s="110"/>
      <c r="X14" s="110"/>
      <c r="Y14" s="110"/>
      <c r="Z14" s="110"/>
      <c r="AA14" s="110"/>
      <c r="AB14" s="110"/>
      <c r="AC14" s="110"/>
      <c r="AD14" s="110"/>
      <c r="AE14" s="110"/>
      <c r="AF14" s="110"/>
      <c r="AG14" s="110"/>
      <c r="AH14" s="110"/>
      <c r="AI14" s="110"/>
      <c r="AJ14" s="110"/>
    </row>
    <row r="15" spans="2:36" s="53" customFormat="1" ht="33" customHeight="1" x14ac:dyDescent="0.25">
      <c r="B15" s="90">
        <v>7702</v>
      </c>
      <c r="C15" s="103" t="s">
        <v>261</v>
      </c>
      <c r="D15" s="107" t="s">
        <v>263</v>
      </c>
      <c r="E15" s="109">
        <v>3</v>
      </c>
      <c r="F15" s="109"/>
      <c r="G15" s="109">
        <v>1</v>
      </c>
      <c r="H15" s="109">
        <v>5</v>
      </c>
      <c r="I15" s="109"/>
      <c r="J15" s="109">
        <v>3</v>
      </c>
      <c r="K15" s="109">
        <v>3</v>
      </c>
      <c r="L15" s="109">
        <v>4</v>
      </c>
      <c r="M15" s="109">
        <v>0</v>
      </c>
      <c r="N15" s="109">
        <v>5</v>
      </c>
      <c r="O15" s="109">
        <v>5</v>
      </c>
      <c r="P15" s="109">
        <v>0</v>
      </c>
      <c r="Q15" s="109">
        <v>3</v>
      </c>
      <c r="R15" s="110"/>
      <c r="S15" s="110"/>
      <c r="T15" s="110"/>
      <c r="U15" s="110"/>
      <c r="V15" s="110"/>
      <c r="W15" s="110"/>
      <c r="X15" s="110"/>
      <c r="Y15" s="110"/>
      <c r="Z15" s="110"/>
      <c r="AA15" s="110"/>
      <c r="AB15" s="110"/>
      <c r="AC15" s="110"/>
      <c r="AD15" s="110"/>
      <c r="AE15" s="110"/>
      <c r="AF15" s="110"/>
      <c r="AG15" s="110"/>
      <c r="AH15" s="110"/>
      <c r="AI15" s="110"/>
      <c r="AJ15" s="110"/>
    </row>
    <row r="16" spans="2:36" s="53" customFormat="1" ht="33" customHeight="1" x14ac:dyDescent="0.25">
      <c r="B16" s="90">
        <v>7703</v>
      </c>
      <c r="C16" s="103" t="s">
        <v>262</v>
      </c>
      <c r="D16" s="107" t="s">
        <v>263</v>
      </c>
      <c r="E16" s="109">
        <v>2</v>
      </c>
      <c r="F16" s="109"/>
      <c r="G16" s="109">
        <v>4</v>
      </c>
      <c r="H16" s="109"/>
      <c r="I16" s="109">
        <v>0</v>
      </c>
      <c r="J16" s="109">
        <v>4</v>
      </c>
      <c r="K16" s="109">
        <v>2</v>
      </c>
      <c r="L16" s="109">
        <v>0</v>
      </c>
      <c r="M16" s="109">
        <v>4</v>
      </c>
      <c r="N16" s="109">
        <v>2</v>
      </c>
      <c r="O16" s="109">
        <v>5</v>
      </c>
      <c r="P16" s="109">
        <v>4</v>
      </c>
      <c r="Q16" s="109">
        <v>4</v>
      </c>
      <c r="R16" s="110"/>
      <c r="S16" s="110"/>
      <c r="T16" s="110"/>
      <c r="U16" s="110"/>
      <c r="V16" s="110"/>
      <c r="W16" s="110"/>
      <c r="X16" s="110"/>
      <c r="Y16" s="110"/>
      <c r="Z16" s="110"/>
      <c r="AA16" s="110"/>
      <c r="AB16" s="110"/>
      <c r="AC16" s="110"/>
      <c r="AD16" s="110"/>
      <c r="AE16" s="110"/>
      <c r="AF16" s="110"/>
      <c r="AG16" s="110"/>
      <c r="AH16" s="110"/>
      <c r="AI16" s="110"/>
      <c r="AJ16" s="110"/>
    </row>
    <row r="17" spans="2:36" s="53" customFormat="1" ht="33" customHeight="1" x14ac:dyDescent="0.25">
      <c r="B17" s="90">
        <v>1716</v>
      </c>
      <c r="C17" s="103" t="s">
        <v>34</v>
      </c>
      <c r="D17" s="107" t="s">
        <v>233</v>
      </c>
      <c r="E17" s="109">
        <v>2</v>
      </c>
      <c r="F17" s="109"/>
      <c r="G17" s="109"/>
      <c r="H17" s="109">
        <v>4</v>
      </c>
      <c r="I17" s="109">
        <v>5</v>
      </c>
      <c r="J17" s="109">
        <v>5</v>
      </c>
      <c r="K17" s="109">
        <v>1</v>
      </c>
      <c r="L17" s="109">
        <v>2</v>
      </c>
      <c r="M17" s="109">
        <v>3</v>
      </c>
      <c r="N17" s="109">
        <v>1</v>
      </c>
      <c r="O17" s="109">
        <v>1</v>
      </c>
      <c r="P17" s="109">
        <v>2</v>
      </c>
      <c r="Q17" s="109">
        <v>2</v>
      </c>
      <c r="R17" s="110"/>
      <c r="S17" s="110"/>
      <c r="T17" s="110" t="s">
        <v>235</v>
      </c>
      <c r="U17" s="110"/>
      <c r="V17" s="110"/>
      <c r="W17" s="110"/>
      <c r="X17" s="110" t="s">
        <v>235</v>
      </c>
      <c r="Y17" s="110"/>
      <c r="Z17" s="110"/>
      <c r="AA17" s="110"/>
      <c r="AB17" s="110" t="s">
        <v>235</v>
      </c>
      <c r="AC17" s="110"/>
      <c r="AD17" s="110"/>
      <c r="AE17" s="110"/>
      <c r="AF17" s="110" t="s">
        <v>235</v>
      </c>
      <c r="AG17" s="110"/>
      <c r="AH17" s="110"/>
      <c r="AI17" s="110"/>
      <c r="AJ17" s="110" t="s">
        <v>235</v>
      </c>
    </row>
    <row r="18" spans="2:36" s="53" customFormat="1" ht="33" customHeight="1" x14ac:dyDescent="0.25">
      <c r="B18" s="90">
        <v>1722</v>
      </c>
      <c r="C18" s="103" t="s">
        <v>35</v>
      </c>
      <c r="D18" s="107" t="s">
        <v>233</v>
      </c>
      <c r="E18" s="109">
        <v>0</v>
      </c>
      <c r="F18" s="109"/>
      <c r="G18" s="109">
        <v>3</v>
      </c>
      <c r="H18" s="109">
        <v>0</v>
      </c>
      <c r="I18" s="109">
        <v>2</v>
      </c>
      <c r="J18" s="109">
        <v>1</v>
      </c>
      <c r="K18" s="109">
        <v>0</v>
      </c>
      <c r="L18" s="109">
        <v>0</v>
      </c>
      <c r="M18" s="109">
        <v>2</v>
      </c>
      <c r="N18" s="109"/>
      <c r="O18" s="109">
        <v>3</v>
      </c>
      <c r="P18" s="109">
        <v>5</v>
      </c>
      <c r="Q18" s="109">
        <v>0</v>
      </c>
      <c r="R18" s="110"/>
      <c r="S18" s="110"/>
      <c r="T18" s="110" t="s">
        <v>235</v>
      </c>
      <c r="U18" s="110"/>
      <c r="V18" s="110"/>
      <c r="W18" s="110"/>
      <c r="X18" s="110" t="s">
        <v>235</v>
      </c>
      <c r="Y18" s="110"/>
      <c r="Z18" s="110"/>
      <c r="AA18" s="110"/>
      <c r="AB18" s="110" t="s">
        <v>235</v>
      </c>
      <c r="AC18" s="110"/>
      <c r="AD18" s="110"/>
      <c r="AE18" s="110"/>
      <c r="AF18" s="110" t="s">
        <v>235</v>
      </c>
      <c r="AG18" s="110"/>
      <c r="AH18" s="110"/>
      <c r="AI18" s="110"/>
      <c r="AJ18" s="110" t="s">
        <v>235</v>
      </c>
    </row>
    <row r="19" spans="2:36" s="53" customFormat="1" ht="33" customHeight="1" x14ac:dyDescent="0.25">
      <c r="B19" s="90">
        <v>1723</v>
      </c>
      <c r="C19" s="103" t="s">
        <v>36</v>
      </c>
      <c r="D19" s="107" t="s">
        <v>233</v>
      </c>
      <c r="E19" s="109">
        <v>2</v>
      </c>
      <c r="F19" s="109">
        <v>4</v>
      </c>
      <c r="G19" s="109"/>
      <c r="H19" s="109"/>
      <c r="I19" s="109"/>
      <c r="J19" s="109"/>
      <c r="K19" s="109">
        <v>1</v>
      </c>
      <c r="L19" s="109"/>
      <c r="M19" s="109"/>
      <c r="N19" s="109">
        <v>4</v>
      </c>
      <c r="O19" s="109"/>
      <c r="P19" s="109">
        <v>1</v>
      </c>
      <c r="Q19" s="109">
        <v>4</v>
      </c>
      <c r="R19" s="110"/>
      <c r="S19" s="110"/>
      <c r="T19" s="110" t="s">
        <v>235</v>
      </c>
      <c r="U19" s="110"/>
      <c r="V19" s="110"/>
      <c r="W19" s="110"/>
      <c r="X19" s="110" t="s">
        <v>235</v>
      </c>
      <c r="Y19" s="110"/>
      <c r="Z19" s="110"/>
      <c r="AA19" s="110"/>
      <c r="AB19" s="110" t="s">
        <v>235</v>
      </c>
      <c r="AC19" s="110"/>
      <c r="AD19" s="110"/>
      <c r="AE19" s="110"/>
      <c r="AF19" s="110" t="s">
        <v>235</v>
      </c>
      <c r="AG19" s="110"/>
      <c r="AH19" s="110"/>
      <c r="AI19" s="110"/>
      <c r="AJ19" s="110" t="s">
        <v>235</v>
      </c>
    </row>
    <row r="20" spans="2:36" s="53" customFormat="1" ht="33" customHeight="1" x14ac:dyDescent="0.25">
      <c r="B20" s="90">
        <v>1725</v>
      </c>
      <c r="C20" s="103" t="s">
        <v>37</v>
      </c>
      <c r="D20" s="107" t="s">
        <v>233</v>
      </c>
      <c r="E20" s="109">
        <v>1</v>
      </c>
      <c r="F20" s="109">
        <v>1</v>
      </c>
      <c r="G20" s="109"/>
      <c r="H20" s="109">
        <v>5</v>
      </c>
      <c r="I20" s="109"/>
      <c r="J20" s="109">
        <v>4</v>
      </c>
      <c r="K20" s="109"/>
      <c r="L20" s="109"/>
      <c r="M20" s="109">
        <v>4</v>
      </c>
      <c r="N20" s="109">
        <v>1</v>
      </c>
      <c r="O20" s="109">
        <v>2</v>
      </c>
      <c r="P20" s="109"/>
      <c r="Q20" s="109">
        <v>4</v>
      </c>
      <c r="R20" s="110"/>
      <c r="S20" s="110"/>
      <c r="T20" s="110" t="s">
        <v>235</v>
      </c>
      <c r="U20" s="110"/>
      <c r="V20" s="110"/>
      <c r="W20" s="110"/>
      <c r="X20" s="110" t="s">
        <v>235</v>
      </c>
      <c r="Y20" s="110"/>
      <c r="Z20" s="110"/>
      <c r="AA20" s="110"/>
      <c r="AB20" s="110" t="s">
        <v>235</v>
      </c>
      <c r="AC20" s="110"/>
      <c r="AD20" s="110"/>
      <c r="AE20" s="110"/>
      <c r="AF20" s="110" t="s">
        <v>235</v>
      </c>
      <c r="AG20" s="110"/>
      <c r="AH20" s="110"/>
      <c r="AI20" s="110"/>
      <c r="AJ20" s="110" t="s">
        <v>235</v>
      </c>
    </row>
    <row r="21" spans="2:36" s="53" customFormat="1" ht="33" customHeight="1" x14ac:dyDescent="0.25">
      <c r="B21" s="90">
        <v>1732</v>
      </c>
      <c r="C21" s="103" t="s">
        <v>38</v>
      </c>
      <c r="D21" s="107" t="s">
        <v>233</v>
      </c>
      <c r="E21" s="109"/>
      <c r="F21" s="109">
        <v>3</v>
      </c>
      <c r="G21" s="109">
        <v>0</v>
      </c>
      <c r="H21" s="109"/>
      <c r="I21" s="109"/>
      <c r="J21" s="109">
        <v>1</v>
      </c>
      <c r="K21" s="109"/>
      <c r="L21" s="109"/>
      <c r="M21" s="109">
        <v>3</v>
      </c>
      <c r="N21" s="109"/>
      <c r="O21" s="109">
        <v>5</v>
      </c>
      <c r="P21" s="109"/>
      <c r="Q21" s="109">
        <v>0</v>
      </c>
      <c r="R21" s="110"/>
      <c r="S21" s="110"/>
      <c r="T21" s="110" t="s">
        <v>235</v>
      </c>
      <c r="U21" s="110"/>
      <c r="V21" s="110"/>
      <c r="W21" s="110"/>
      <c r="X21" s="110" t="s">
        <v>235</v>
      </c>
      <c r="Y21" s="110"/>
      <c r="Z21" s="110"/>
      <c r="AA21" s="110"/>
      <c r="AB21" s="110" t="s">
        <v>235</v>
      </c>
      <c r="AC21" s="110"/>
      <c r="AD21" s="110"/>
      <c r="AE21" s="110"/>
      <c r="AF21" s="110" t="s">
        <v>235</v>
      </c>
      <c r="AG21" s="110"/>
      <c r="AH21" s="110"/>
      <c r="AI21" s="110"/>
      <c r="AJ21" s="110" t="s">
        <v>235</v>
      </c>
    </row>
    <row r="22" spans="2:36" s="53" customFormat="1" ht="33" customHeight="1" x14ac:dyDescent="0.25">
      <c r="B22" s="90">
        <v>1730</v>
      </c>
      <c r="C22" s="103" t="s">
        <v>240</v>
      </c>
      <c r="D22" s="107" t="s">
        <v>234</v>
      </c>
      <c r="E22" s="109">
        <v>1</v>
      </c>
      <c r="F22" s="109">
        <v>3</v>
      </c>
      <c r="G22" s="109">
        <v>1</v>
      </c>
      <c r="H22" s="109">
        <v>3</v>
      </c>
      <c r="I22" s="109"/>
      <c r="J22" s="109"/>
      <c r="K22" s="109">
        <v>1</v>
      </c>
      <c r="L22" s="109">
        <v>0</v>
      </c>
      <c r="M22" s="109">
        <v>1</v>
      </c>
      <c r="N22" s="109"/>
      <c r="O22" s="109">
        <v>4</v>
      </c>
      <c r="P22" s="109">
        <v>4</v>
      </c>
      <c r="Q22" s="109">
        <v>5</v>
      </c>
      <c r="R22" s="110"/>
      <c r="S22" s="110"/>
      <c r="T22" s="110"/>
      <c r="U22" s="110"/>
      <c r="V22" s="110"/>
      <c r="W22" s="110"/>
      <c r="X22" s="110"/>
      <c r="Y22" s="110"/>
      <c r="Z22" s="110"/>
      <c r="AA22" s="110"/>
      <c r="AB22" s="110"/>
      <c r="AC22" s="110"/>
      <c r="AD22" s="110"/>
      <c r="AE22" s="110"/>
      <c r="AF22" s="110"/>
      <c r="AG22" s="110"/>
      <c r="AH22" s="110"/>
      <c r="AI22" s="110"/>
      <c r="AJ22" s="110"/>
    </row>
    <row r="23" spans="2:36" s="53" customFormat="1" ht="33" customHeight="1" x14ac:dyDescent="0.25">
      <c r="B23" s="90">
        <v>1733</v>
      </c>
      <c r="C23" s="103" t="s">
        <v>39</v>
      </c>
      <c r="D23" s="107" t="s">
        <v>233</v>
      </c>
      <c r="E23" s="109"/>
      <c r="F23" s="109">
        <v>5</v>
      </c>
      <c r="G23" s="109">
        <v>1</v>
      </c>
      <c r="H23" s="109">
        <v>2</v>
      </c>
      <c r="I23" s="109">
        <v>0</v>
      </c>
      <c r="J23" s="109">
        <v>1</v>
      </c>
      <c r="K23" s="109">
        <v>4</v>
      </c>
      <c r="L23" s="109">
        <v>0</v>
      </c>
      <c r="M23" s="109"/>
      <c r="N23" s="109"/>
      <c r="O23" s="109"/>
      <c r="P23" s="109">
        <v>2</v>
      </c>
      <c r="Q23" s="109">
        <v>0</v>
      </c>
      <c r="R23" s="110"/>
      <c r="S23" s="110"/>
      <c r="T23" s="110" t="s">
        <v>235</v>
      </c>
      <c r="U23" s="110"/>
      <c r="V23" s="110"/>
      <c r="W23" s="110"/>
      <c r="X23" s="110" t="s">
        <v>235</v>
      </c>
      <c r="Y23" s="110"/>
      <c r="Z23" s="110"/>
      <c r="AA23" s="110"/>
      <c r="AB23" s="110" t="s">
        <v>235</v>
      </c>
      <c r="AC23" s="110"/>
      <c r="AD23" s="110"/>
      <c r="AE23" s="110"/>
      <c r="AF23" s="110" t="s">
        <v>235</v>
      </c>
      <c r="AG23" s="110"/>
      <c r="AH23" s="110"/>
      <c r="AI23" s="110"/>
      <c r="AJ23" s="110" t="s">
        <v>235</v>
      </c>
    </row>
    <row r="24" spans="2:36" s="53" customFormat="1" ht="33" customHeight="1" x14ac:dyDescent="0.25">
      <c r="B24" s="90">
        <v>1734</v>
      </c>
      <c r="C24" s="103" t="s">
        <v>40</v>
      </c>
      <c r="D24" s="107" t="s">
        <v>233</v>
      </c>
      <c r="E24" s="109"/>
      <c r="F24" s="109">
        <v>3</v>
      </c>
      <c r="G24" s="109">
        <v>4</v>
      </c>
      <c r="H24" s="109"/>
      <c r="I24" s="109">
        <v>3</v>
      </c>
      <c r="J24" s="109">
        <v>3</v>
      </c>
      <c r="K24" s="109">
        <v>4</v>
      </c>
      <c r="L24" s="109">
        <v>0</v>
      </c>
      <c r="M24" s="109"/>
      <c r="N24" s="109">
        <v>1</v>
      </c>
      <c r="O24" s="109"/>
      <c r="P24" s="109"/>
      <c r="Q24" s="109">
        <v>5</v>
      </c>
      <c r="R24" s="110"/>
      <c r="S24" s="110"/>
      <c r="T24" s="110" t="s">
        <v>235</v>
      </c>
      <c r="U24" s="110"/>
      <c r="V24" s="110"/>
      <c r="W24" s="110"/>
      <c r="X24" s="110" t="s">
        <v>235</v>
      </c>
      <c r="Y24" s="110"/>
      <c r="Z24" s="110"/>
      <c r="AA24" s="110"/>
      <c r="AB24" s="110" t="s">
        <v>235</v>
      </c>
      <c r="AC24" s="110"/>
      <c r="AD24" s="110"/>
      <c r="AE24" s="110"/>
      <c r="AF24" s="110" t="s">
        <v>235</v>
      </c>
      <c r="AG24" s="110"/>
      <c r="AH24" s="110"/>
      <c r="AI24" s="110"/>
      <c r="AJ24" s="110" t="s">
        <v>235</v>
      </c>
    </row>
    <row r="25" spans="2:36" s="53" customFormat="1" ht="33" customHeight="1" x14ac:dyDescent="0.25">
      <c r="B25" s="90">
        <v>1735</v>
      </c>
      <c r="C25" s="103" t="s">
        <v>41</v>
      </c>
      <c r="D25" s="107" t="s">
        <v>233</v>
      </c>
      <c r="E25" s="109"/>
      <c r="F25" s="109">
        <v>5</v>
      </c>
      <c r="G25" s="109">
        <v>5</v>
      </c>
      <c r="H25" s="109"/>
      <c r="I25" s="109"/>
      <c r="J25" s="109">
        <v>1</v>
      </c>
      <c r="K25" s="109">
        <v>2</v>
      </c>
      <c r="L25" s="109">
        <v>2</v>
      </c>
      <c r="M25" s="109"/>
      <c r="N25" s="109"/>
      <c r="O25" s="109"/>
      <c r="P25" s="109"/>
      <c r="Q25" s="109">
        <v>3</v>
      </c>
      <c r="R25" s="110"/>
      <c r="S25" s="110"/>
      <c r="T25" s="110" t="s">
        <v>235</v>
      </c>
      <c r="U25" s="110"/>
      <c r="V25" s="110"/>
      <c r="W25" s="110"/>
      <c r="X25" s="110" t="s">
        <v>235</v>
      </c>
      <c r="Y25" s="110"/>
      <c r="Z25" s="110"/>
      <c r="AA25" s="110"/>
      <c r="AB25" s="110" t="s">
        <v>235</v>
      </c>
      <c r="AC25" s="110"/>
      <c r="AD25" s="110"/>
      <c r="AE25" s="110"/>
      <c r="AF25" s="110" t="s">
        <v>235</v>
      </c>
      <c r="AG25" s="110"/>
      <c r="AH25" s="110"/>
      <c r="AI25" s="110"/>
      <c r="AJ25" s="110" t="s">
        <v>235</v>
      </c>
    </row>
    <row r="26" spans="2:36" s="53" customFormat="1" ht="30" customHeight="1" x14ac:dyDescent="0.25">
      <c r="B26" s="90">
        <v>5935</v>
      </c>
      <c r="C26" s="103" t="s">
        <v>43</v>
      </c>
      <c r="D26" s="107" t="s">
        <v>233</v>
      </c>
      <c r="E26" s="109"/>
      <c r="F26" s="109">
        <v>4</v>
      </c>
      <c r="G26" s="109"/>
      <c r="H26" s="109">
        <v>0</v>
      </c>
      <c r="I26" s="109">
        <v>1</v>
      </c>
      <c r="J26" s="109"/>
      <c r="K26" s="109"/>
      <c r="L26" s="109">
        <v>5</v>
      </c>
      <c r="M26" s="109">
        <v>2</v>
      </c>
      <c r="N26" s="109"/>
      <c r="O26" s="109"/>
      <c r="P26" s="109"/>
      <c r="Q26" s="109">
        <v>2</v>
      </c>
      <c r="R26" s="110"/>
      <c r="S26" s="110"/>
      <c r="T26" s="110" t="s">
        <v>235</v>
      </c>
      <c r="U26" s="110"/>
      <c r="V26" s="110"/>
      <c r="W26" s="110"/>
      <c r="X26" s="110" t="s">
        <v>235</v>
      </c>
      <c r="Y26" s="110"/>
      <c r="Z26" s="110"/>
      <c r="AA26" s="110"/>
      <c r="AB26" s="110" t="s">
        <v>235</v>
      </c>
      <c r="AC26" s="110"/>
      <c r="AD26" s="110"/>
      <c r="AE26" s="110"/>
      <c r="AF26" s="110" t="s">
        <v>235</v>
      </c>
      <c r="AG26" s="110"/>
      <c r="AH26" s="110"/>
      <c r="AI26" s="110"/>
      <c r="AJ26" s="110" t="s">
        <v>235</v>
      </c>
    </row>
    <row r="27" spans="2:36" s="53" customFormat="1" ht="30" customHeight="1" x14ac:dyDescent="0.25">
      <c r="B27" s="90">
        <v>6125</v>
      </c>
      <c r="C27" s="103" t="s">
        <v>241</v>
      </c>
      <c r="D27" s="107" t="s">
        <v>234</v>
      </c>
      <c r="E27" s="109">
        <v>3</v>
      </c>
      <c r="F27" s="109"/>
      <c r="G27" s="109">
        <v>4</v>
      </c>
      <c r="H27" s="109">
        <v>2</v>
      </c>
      <c r="I27" s="109">
        <v>4</v>
      </c>
      <c r="J27" s="109">
        <v>3</v>
      </c>
      <c r="K27" s="109"/>
      <c r="L27" s="109">
        <v>2</v>
      </c>
      <c r="M27" s="109">
        <v>2</v>
      </c>
      <c r="N27" s="109"/>
      <c r="O27" s="109">
        <v>0</v>
      </c>
      <c r="P27" s="109"/>
      <c r="Q27" s="109"/>
      <c r="R27" s="110"/>
      <c r="S27" s="110"/>
      <c r="T27" s="110"/>
      <c r="U27" s="110"/>
      <c r="V27" s="110"/>
      <c r="W27" s="110"/>
      <c r="X27" s="110"/>
      <c r="Y27" s="110"/>
      <c r="Z27" s="110"/>
      <c r="AA27" s="110"/>
      <c r="AB27" s="110"/>
      <c r="AC27" s="110"/>
      <c r="AD27" s="110"/>
      <c r="AE27" s="110"/>
      <c r="AF27" s="110"/>
      <c r="AG27" s="110"/>
      <c r="AH27" s="110"/>
      <c r="AI27" s="110"/>
      <c r="AJ27" s="110"/>
    </row>
    <row r="28" spans="2:36" s="53" customFormat="1" ht="30" customHeight="1" x14ac:dyDescent="0.25">
      <c r="B28" s="90">
        <v>6291</v>
      </c>
      <c r="C28" s="103" t="s">
        <v>44</v>
      </c>
      <c r="D28" s="107" t="s">
        <v>233</v>
      </c>
      <c r="E28" s="109">
        <v>3</v>
      </c>
      <c r="F28" s="109"/>
      <c r="G28" s="109"/>
      <c r="H28" s="109">
        <v>4</v>
      </c>
      <c r="I28" s="109">
        <v>2</v>
      </c>
      <c r="J28" s="109">
        <v>5</v>
      </c>
      <c r="K28" s="109">
        <v>3</v>
      </c>
      <c r="L28" s="109"/>
      <c r="M28" s="109">
        <v>0</v>
      </c>
      <c r="N28" s="109">
        <v>4</v>
      </c>
      <c r="O28" s="109">
        <v>1</v>
      </c>
      <c r="P28" s="109"/>
      <c r="Q28" s="109"/>
      <c r="R28" s="110"/>
      <c r="S28" s="110"/>
      <c r="T28" s="110" t="s">
        <v>235</v>
      </c>
      <c r="U28" s="110"/>
      <c r="V28" s="110"/>
      <c r="W28" s="110"/>
      <c r="X28" s="110" t="s">
        <v>235</v>
      </c>
      <c r="Y28" s="110"/>
      <c r="Z28" s="110"/>
      <c r="AA28" s="110"/>
      <c r="AB28" s="110" t="s">
        <v>235</v>
      </c>
      <c r="AC28" s="110"/>
      <c r="AD28" s="110"/>
      <c r="AE28" s="110"/>
      <c r="AF28" s="110" t="s">
        <v>235</v>
      </c>
      <c r="AG28" s="110"/>
      <c r="AH28" s="110"/>
      <c r="AI28" s="110"/>
      <c r="AJ28" s="110" t="s">
        <v>235</v>
      </c>
    </row>
    <row r="29" spans="2:36" s="53" customFormat="1" ht="30" customHeight="1" x14ac:dyDescent="0.25">
      <c r="B29" s="90">
        <v>6327</v>
      </c>
      <c r="C29" s="103" t="s">
        <v>45</v>
      </c>
      <c r="D29" s="107" t="s">
        <v>234</v>
      </c>
      <c r="E29" s="109">
        <v>4</v>
      </c>
      <c r="F29" s="109"/>
      <c r="G29" s="109">
        <v>5</v>
      </c>
      <c r="H29" s="109"/>
      <c r="I29" s="109">
        <v>4</v>
      </c>
      <c r="J29" s="109">
        <v>1</v>
      </c>
      <c r="K29" s="109">
        <v>0</v>
      </c>
      <c r="L29" s="109">
        <v>3</v>
      </c>
      <c r="M29" s="109"/>
      <c r="N29" s="109">
        <v>0</v>
      </c>
      <c r="O29" s="109">
        <v>1</v>
      </c>
      <c r="P29" s="109">
        <v>5</v>
      </c>
      <c r="Q29" s="109">
        <v>1</v>
      </c>
      <c r="R29" s="110"/>
      <c r="S29" s="110"/>
      <c r="T29" s="110" t="s">
        <v>235</v>
      </c>
      <c r="U29" s="110"/>
      <c r="V29" s="110"/>
      <c r="W29" s="110"/>
      <c r="X29" s="110" t="s">
        <v>235</v>
      </c>
      <c r="Y29" s="110"/>
      <c r="Z29" s="110"/>
      <c r="AA29" s="110"/>
      <c r="AB29" s="110" t="s">
        <v>235</v>
      </c>
      <c r="AC29" s="110"/>
      <c r="AD29" s="110"/>
      <c r="AE29" s="110"/>
      <c r="AF29" s="110" t="s">
        <v>235</v>
      </c>
      <c r="AG29" s="110"/>
      <c r="AH29" s="110"/>
      <c r="AI29" s="110"/>
      <c r="AJ29" s="110" t="s">
        <v>235</v>
      </c>
    </row>
    <row r="30" spans="2:36" s="53" customFormat="1" ht="30" customHeight="1" x14ac:dyDescent="0.25">
      <c r="B30" s="90">
        <v>8564</v>
      </c>
      <c r="C30" s="103" t="s">
        <v>46</v>
      </c>
      <c r="D30" s="107" t="s">
        <v>234</v>
      </c>
      <c r="E30" s="109">
        <v>4</v>
      </c>
      <c r="F30" s="109"/>
      <c r="G30" s="109"/>
      <c r="H30" s="109">
        <v>2</v>
      </c>
      <c r="I30" s="109">
        <v>4</v>
      </c>
      <c r="J30" s="109">
        <v>0</v>
      </c>
      <c r="K30" s="109">
        <v>3</v>
      </c>
      <c r="L30" s="109">
        <v>5</v>
      </c>
      <c r="M30" s="109">
        <v>2</v>
      </c>
      <c r="N30" s="109"/>
      <c r="O30" s="109">
        <v>4</v>
      </c>
      <c r="P30" s="109">
        <v>5</v>
      </c>
      <c r="Q30" s="109">
        <v>4</v>
      </c>
      <c r="R30" s="110"/>
      <c r="S30" s="110"/>
      <c r="T30" s="110" t="s">
        <v>235</v>
      </c>
      <c r="U30" s="110"/>
      <c r="V30" s="110"/>
      <c r="W30" s="110"/>
      <c r="X30" s="110" t="s">
        <v>235</v>
      </c>
      <c r="Y30" s="110"/>
      <c r="Z30" s="110"/>
      <c r="AA30" s="110"/>
      <c r="AB30" s="110" t="s">
        <v>235</v>
      </c>
      <c r="AC30" s="110"/>
      <c r="AD30" s="110"/>
      <c r="AE30" s="110"/>
      <c r="AF30" s="110" t="s">
        <v>235</v>
      </c>
      <c r="AG30" s="110"/>
      <c r="AH30" s="110"/>
      <c r="AI30" s="110"/>
      <c r="AJ30" s="110" t="s">
        <v>235</v>
      </c>
    </row>
    <row r="31" spans="2:36" s="53" customFormat="1" ht="30" customHeight="1" x14ac:dyDescent="0.25">
      <c r="B31" s="90">
        <v>8859</v>
      </c>
      <c r="C31" s="103" t="s">
        <v>47</v>
      </c>
      <c r="D31" s="107" t="s">
        <v>234</v>
      </c>
      <c r="E31" s="109">
        <v>0</v>
      </c>
      <c r="F31" s="109">
        <v>4</v>
      </c>
      <c r="G31" s="109">
        <v>1</v>
      </c>
      <c r="H31" s="109">
        <v>2</v>
      </c>
      <c r="I31" s="109">
        <v>5</v>
      </c>
      <c r="J31" s="109">
        <v>0</v>
      </c>
      <c r="K31" s="109">
        <v>2</v>
      </c>
      <c r="L31" s="109">
        <v>0</v>
      </c>
      <c r="M31" s="109">
        <v>0</v>
      </c>
      <c r="N31" s="109">
        <v>4</v>
      </c>
      <c r="O31" s="109"/>
      <c r="P31" s="109"/>
      <c r="Q31" s="109">
        <v>0</v>
      </c>
      <c r="R31" s="110"/>
      <c r="S31" s="110"/>
      <c r="T31" s="110" t="s">
        <v>235</v>
      </c>
      <c r="U31" s="110"/>
      <c r="V31" s="110"/>
      <c r="W31" s="110"/>
      <c r="X31" s="110" t="s">
        <v>235</v>
      </c>
      <c r="Y31" s="110"/>
      <c r="Z31" s="110"/>
      <c r="AA31" s="110"/>
      <c r="AB31" s="110" t="s">
        <v>235</v>
      </c>
      <c r="AC31" s="110"/>
      <c r="AD31" s="110"/>
      <c r="AE31" s="110"/>
      <c r="AF31" s="110" t="s">
        <v>235</v>
      </c>
      <c r="AG31" s="110"/>
      <c r="AH31" s="110"/>
      <c r="AI31" s="110"/>
      <c r="AJ31" s="110" t="s">
        <v>235</v>
      </c>
    </row>
    <row r="32" spans="2:36" s="53" customFormat="1" ht="30" customHeight="1" thickBot="1" x14ac:dyDescent="0.3">
      <c r="B32" s="90">
        <v>9124</v>
      </c>
      <c r="C32" s="103" t="s">
        <v>48</v>
      </c>
      <c r="D32" s="108" t="s">
        <v>233</v>
      </c>
      <c r="E32" s="109">
        <v>3</v>
      </c>
      <c r="F32" s="109">
        <v>1</v>
      </c>
      <c r="G32" s="109">
        <v>0</v>
      </c>
      <c r="H32" s="109">
        <v>4</v>
      </c>
      <c r="I32" s="109">
        <v>2</v>
      </c>
      <c r="J32" s="109">
        <v>3</v>
      </c>
      <c r="K32" s="109">
        <v>0</v>
      </c>
      <c r="L32" s="109">
        <v>3</v>
      </c>
      <c r="M32" s="109">
        <v>0</v>
      </c>
      <c r="N32" s="109">
        <v>0</v>
      </c>
      <c r="O32" s="109">
        <v>3</v>
      </c>
      <c r="P32" s="109">
        <v>1</v>
      </c>
      <c r="Q32" s="109">
        <v>1</v>
      </c>
      <c r="R32" s="112"/>
      <c r="S32" s="112"/>
      <c r="T32" s="112" t="s">
        <v>235</v>
      </c>
      <c r="U32" s="112"/>
      <c r="V32" s="112"/>
      <c r="W32" s="112"/>
      <c r="X32" s="112" t="s">
        <v>235</v>
      </c>
      <c r="Y32" s="112"/>
      <c r="Z32" s="112"/>
      <c r="AA32" s="112"/>
      <c r="AB32" s="112" t="s">
        <v>235</v>
      </c>
      <c r="AC32" s="112"/>
      <c r="AD32" s="112"/>
      <c r="AE32" s="112"/>
      <c r="AF32" s="112" t="s">
        <v>235</v>
      </c>
      <c r="AG32" s="112"/>
      <c r="AH32" s="112"/>
      <c r="AI32" s="112"/>
      <c r="AJ32" s="112" t="s">
        <v>235</v>
      </c>
    </row>
    <row r="33" spans="2:36" s="72" customFormat="1" ht="33.950000000000003" customHeight="1" thickBot="1" x14ac:dyDescent="0.3">
      <c r="B33" s="64"/>
      <c r="C33" s="65" t="s">
        <v>49</v>
      </c>
      <c r="D33" s="105"/>
      <c r="E33" s="100">
        <f>SUM(E3:E32)</f>
        <v>54</v>
      </c>
      <c r="F33" s="101">
        <f t="shared" ref="F33:AJ33" si="0">SUM(F3:F32)</f>
        <v>56</v>
      </c>
      <c r="G33" s="101">
        <f t="shared" si="0"/>
        <v>52</v>
      </c>
      <c r="H33" s="101">
        <f t="shared" si="0"/>
        <v>57</v>
      </c>
      <c r="I33" s="101">
        <f t="shared" si="0"/>
        <v>52</v>
      </c>
      <c r="J33" s="101">
        <f t="shared" si="0"/>
        <v>63</v>
      </c>
      <c r="K33" s="101">
        <f t="shared" si="0"/>
        <v>41</v>
      </c>
      <c r="L33" s="101">
        <f t="shared" si="0"/>
        <v>46</v>
      </c>
      <c r="M33" s="101">
        <f t="shared" si="0"/>
        <v>44</v>
      </c>
      <c r="N33" s="101">
        <f t="shared" si="0"/>
        <v>41</v>
      </c>
      <c r="O33" s="101">
        <f t="shared" si="0"/>
        <v>61</v>
      </c>
      <c r="P33" s="101">
        <f t="shared" si="0"/>
        <v>52</v>
      </c>
      <c r="Q33" s="101">
        <f t="shared" si="0"/>
        <v>75</v>
      </c>
      <c r="R33" s="101">
        <f t="shared" si="0"/>
        <v>0</v>
      </c>
      <c r="S33" s="101">
        <f t="shared" si="0"/>
        <v>0</v>
      </c>
      <c r="T33" s="101">
        <f t="shared" si="0"/>
        <v>0</v>
      </c>
      <c r="U33" s="101">
        <f t="shared" si="0"/>
        <v>0</v>
      </c>
      <c r="V33" s="101">
        <f t="shared" si="0"/>
        <v>0</v>
      </c>
      <c r="W33" s="101">
        <f t="shared" si="0"/>
        <v>0</v>
      </c>
      <c r="X33" s="101">
        <f t="shared" si="0"/>
        <v>0</v>
      </c>
      <c r="Y33" s="101">
        <f t="shared" si="0"/>
        <v>0</v>
      </c>
      <c r="Z33" s="101">
        <f t="shared" si="0"/>
        <v>0</v>
      </c>
      <c r="AA33" s="101">
        <f t="shared" si="0"/>
        <v>0</v>
      </c>
      <c r="AB33" s="101">
        <f t="shared" si="0"/>
        <v>0</v>
      </c>
      <c r="AC33" s="101">
        <f t="shared" si="0"/>
        <v>0</v>
      </c>
      <c r="AD33" s="101">
        <f t="shared" si="0"/>
        <v>0</v>
      </c>
      <c r="AE33" s="101">
        <f t="shared" si="0"/>
        <v>0</v>
      </c>
      <c r="AF33" s="101">
        <f t="shared" si="0"/>
        <v>0</v>
      </c>
      <c r="AG33" s="101">
        <f t="shared" si="0"/>
        <v>0</v>
      </c>
      <c r="AH33" s="101">
        <f t="shared" si="0"/>
        <v>0</v>
      </c>
      <c r="AI33" s="101">
        <f t="shared" si="0"/>
        <v>0</v>
      </c>
      <c r="AJ33" s="102">
        <f t="shared" si="0"/>
        <v>0</v>
      </c>
    </row>
    <row r="34" spans="2:36" ht="21.95" customHeight="1" x14ac:dyDescent="0.25">
      <c r="B34" s="73"/>
      <c r="C34" s="74"/>
    </row>
    <row r="38" spans="2:36" s="76" customFormat="1" ht="21.95" customHeight="1" x14ac:dyDescent="0.25">
      <c r="B38" s="80"/>
      <c r="D38" s="33"/>
      <c r="E38" s="75"/>
      <c r="F38" s="75"/>
      <c r="G38" s="75"/>
      <c r="H38" s="75"/>
      <c r="I38" s="75"/>
      <c r="K38" s="75"/>
      <c r="M38" s="75"/>
      <c r="N38" s="75"/>
      <c r="O38" s="75"/>
      <c r="P38" s="75"/>
      <c r="Q38" s="75"/>
      <c r="S38" s="75"/>
      <c r="U38" s="75"/>
      <c r="V38" s="75"/>
      <c r="W38" s="75"/>
      <c r="X38" s="75"/>
      <c r="Y38" s="75"/>
      <c r="AA38" s="75"/>
      <c r="AC38" s="75"/>
      <c r="AD38" s="75"/>
      <c r="AE38" s="75"/>
      <c r="AF38" s="75"/>
      <c r="AG38" s="75"/>
      <c r="AI38" s="75"/>
    </row>
    <row r="39" spans="2:36" s="76" customFormat="1" ht="21.95" customHeight="1" x14ac:dyDescent="0.25">
      <c r="B39" s="80"/>
      <c r="D39" s="33"/>
      <c r="E39" s="75"/>
      <c r="F39" s="75"/>
      <c r="G39" s="75"/>
      <c r="H39" s="75"/>
      <c r="I39" s="75"/>
      <c r="K39" s="75"/>
      <c r="M39" s="75"/>
      <c r="N39" s="75"/>
      <c r="O39" s="75"/>
      <c r="P39" s="75"/>
      <c r="Q39" s="75"/>
      <c r="S39" s="75"/>
      <c r="U39" s="75"/>
      <c r="V39" s="75"/>
      <c r="W39" s="75"/>
      <c r="X39" s="75"/>
      <c r="Y39" s="75"/>
      <c r="AA39" s="75"/>
      <c r="AC39" s="75"/>
      <c r="AD39" s="75"/>
      <c r="AE39" s="75"/>
      <c r="AF39" s="75"/>
      <c r="AG39" s="75"/>
      <c r="AI39" s="75"/>
    </row>
    <row r="40" spans="2:36" s="76" customFormat="1" ht="21.95" customHeight="1" x14ac:dyDescent="0.25">
      <c r="B40" s="80"/>
      <c r="C40" s="33"/>
      <c r="D40" s="33"/>
      <c r="E40" s="75"/>
      <c r="F40" s="75"/>
      <c r="G40" s="75"/>
      <c r="H40" s="75"/>
      <c r="I40" s="75"/>
      <c r="K40" s="75"/>
      <c r="M40" s="75"/>
      <c r="N40" s="75"/>
      <c r="O40" s="75"/>
      <c r="P40" s="75"/>
      <c r="Q40" s="75"/>
      <c r="S40" s="75"/>
      <c r="U40" s="75"/>
      <c r="V40" s="75"/>
      <c r="W40" s="75"/>
      <c r="X40" s="75"/>
      <c r="Y40" s="75"/>
      <c r="AA40" s="75"/>
      <c r="AC40" s="75"/>
      <c r="AD40" s="75"/>
      <c r="AE40" s="75"/>
      <c r="AF40" s="75"/>
      <c r="AG40" s="75"/>
      <c r="AI40" s="75"/>
    </row>
  </sheetData>
  <autoFilter ref="B2:AJ34" xr:uid="{4E67A5C0-AEA3-4D1E-959B-BC3119F6617B}">
    <sortState xmlns:xlrd2="http://schemas.microsoft.com/office/spreadsheetml/2017/richdata2" ref="B3:AJ34">
      <sortCondition ref="B2:B34"/>
    </sortState>
  </autoFilter>
  <pageMargins left="0.4" right="0.4" top="0.3" bottom="0.3" header="0.3" footer="0.3"/>
  <pageSetup paperSize="8" scale="10" fitToHeight="3" orientation="portrait" verticalDpi="0" r:id="rId1"/>
  <headerFooter>
    <oddFooter>&amp;LPrinted on &amp;D&amp;CPage &amp;P / &amp;N&amp;R&amp;F</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8994CA-FD57-4B5D-8CE6-41B2F5E8D665}">
  <sheetPr codeName="Feuil11">
    <pageSetUpPr fitToPage="1"/>
  </sheetPr>
  <dimension ref="A1:K52"/>
  <sheetViews>
    <sheetView tabSelected="1" zoomScaleNormal="100" workbookViewId="0">
      <selection activeCell="G17" sqref="G17"/>
    </sheetView>
  </sheetViews>
  <sheetFormatPr baseColWidth="10" defaultColWidth="8.25" defaultRowHeight="15" x14ac:dyDescent="0.25"/>
  <cols>
    <col min="1" max="1" width="10.375" style="113" customWidth="1"/>
    <col min="2" max="2" width="10.5" style="113" customWidth="1"/>
    <col min="3" max="3" width="14.375" style="113" customWidth="1"/>
    <col min="4" max="4" width="16.875" style="113" customWidth="1"/>
    <col min="5" max="5" width="13.375" style="113" customWidth="1"/>
    <col min="6" max="6" width="11.875" style="113" customWidth="1"/>
    <col min="7" max="7" width="16.375" style="113" customWidth="1"/>
    <col min="8" max="8" width="13.5" style="113" customWidth="1"/>
    <col min="9" max="16384" width="8.25" style="113"/>
  </cols>
  <sheetData>
    <row r="1" spans="1:8" ht="36" customHeight="1" thickBot="1" x14ac:dyDescent="0.3">
      <c r="A1" s="156" t="s">
        <v>254</v>
      </c>
      <c r="B1" s="157"/>
      <c r="C1" s="157"/>
      <c r="D1" s="157"/>
      <c r="E1" s="157"/>
      <c r="F1" s="157"/>
      <c r="G1" s="157"/>
      <c r="H1" s="158"/>
    </row>
    <row r="2" spans="1:8" ht="17.100000000000001" customHeight="1" x14ac:dyDescent="0.25">
      <c r="A2" s="114"/>
      <c r="B2" s="114"/>
      <c r="C2" s="114"/>
      <c r="D2" s="114"/>
      <c r="E2" s="114"/>
      <c r="F2" s="114"/>
      <c r="G2" s="114"/>
      <c r="H2" s="114"/>
    </row>
    <row r="3" spans="1:8" ht="21.95" customHeight="1" thickBot="1" x14ac:dyDescent="0.3">
      <c r="A3" s="115"/>
      <c r="B3" s="115"/>
      <c r="C3" s="115"/>
      <c r="D3" s="115"/>
      <c r="E3" s="115"/>
      <c r="F3" s="115"/>
      <c r="G3" s="115"/>
      <c r="H3" s="115"/>
    </row>
    <row r="4" spans="1:8" ht="21.95" customHeight="1" x14ac:dyDescent="0.25">
      <c r="A4" s="116" t="s">
        <v>253</v>
      </c>
      <c r="B4" s="117"/>
      <c r="C4" s="173"/>
      <c r="F4" s="164" t="s">
        <v>244</v>
      </c>
      <c r="G4" s="165"/>
      <c r="H4" s="166"/>
    </row>
    <row r="5" spans="1:8" ht="21.95" customHeight="1" x14ac:dyDescent="0.25">
      <c r="A5" s="118" t="s">
        <v>252</v>
      </c>
      <c r="B5" s="119"/>
      <c r="C5" s="120"/>
      <c r="F5" s="121" t="s">
        <v>245</v>
      </c>
      <c r="G5" s="167" t="s">
        <v>248</v>
      </c>
      <c r="H5" s="168"/>
    </row>
    <row r="6" spans="1:8" ht="21.95" customHeight="1" x14ac:dyDescent="0.25">
      <c r="A6" s="118" t="s">
        <v>243</v>
      </c>
      <c r="B6" s="119"/>
      <c r="C6" s="122"/>
      <c r="F6" s="121" t="s">
        <v>246</v>
      </c>
      <c r="G6" s="167" t="s">
        <v>249</v>
      </c>
      <c r="H6" s="168"/>
    </row>
    <row r="7" spans="1:8" ht="21.95" customHeight="1" x14ac:dyDescent="0.25">
      <c r="A7" s="22"/>
      <c r="B7" s="22"/>
      <c r="C7" s="22"/>
      <c r="F7" s="121" t="s">
        <v>247</v>
      </c>
      <c r="G7" s="169" t="s">
        <v>251</v>
      </c>
      <c r="H7" s="170"/>
    </row>
    <row r="8" spans="1:8" ht="23.1" customHeight="1" x14ac:dyDescent="0.25">
      <c r="F8" s="121" t="s">
        <v>242</v>
      </c>
      <c r="G8" s="167" t="s">
        <v>250</v>
      </c>
      <c r="H8" s="168"/>
    </row>
    <row r="9" spans="1:8" ht="15" customHeight="1" x14ac:dyDescent="0.25">
      <c r="A9" s="123"/>
      <c r="B9" s="123"/>
      <c r="C9" s="123"/>
      <c r="D9" s="123"/>
      <c r="E9" s="123"/>
      <c r="F9" s="123"/>
      <c r="G9" s="123"/>
      <c r="H9" s="123"/>
    </row>
    <row r="10" spans="1:8" ht="3" customHeight="1" x14ac:dyDescent="0.25">
      <c r="A10" s="123"/>
      <c r="B10" s="123"/>
      <c r="C10" s="123"/>
      <c r="D10" s="123"/>
      <c r="E10" s="123"/>
      <c r="F10" s="123"/>
      <c r="G10" s="123"/>
      <c r="H10" s="123"/>
    </row>
    <row r="11" spans="1:8" ht="9" customHeight="1" x14ac:dyDescent="0.25"/>
    <row r="12" spans="1:8" ht="24.95" customHeight="1" x14ac:dyDescent="0.25">
      <c r="A12" s="124" t="s">
        <v>22</v>
      </c>
      <c r="B12" s="159" t="s">
        <v>23</v>
      </c>
      <c r="C12" s="160"/>
      <c r="D12" s="161"/>
      <c r="E12" s="125" t="s">
        <v>264</v>
      </c>
      <c r="F12" s="124" t="s">
        <v>255</v>
      </c>
      <c r="G12" s="124" t="s">
        <v>256</v>
      </c>
      <c r="H12" s="124" t="s">
        <v>14</v>
      </c>
    </row>
    <row r="13" spans="1:8" ht="24.95" customHeight="1" x14ac:dyDescent="0.25">
      <c r="A13" s="126"/>
      <c r="B13" s="127" t="s">
        <v>235</v>
      </c>
      <c r="C13" s="128"/>
      <c r="D13" s="129"/>
      <c r="E13" s="129"/>
      <c r="F13" s="126" t="s">
        <v>235</v>
      </c>
      <c r="G13" s="130"/>
      <c r="H13" s="131" t="str">
        <f>IF(ISBLANK(A13),"",F13*G13)</f>
        <v/>
      </c>
    </row>
    <row r="14" spans="1:8" ht="24.95" customHeight="1" x14ac:dyDescent="0.25">
      <c r="A14" s="132"/>
      <c r="B14" s="127" t="s">
        <v>235</v>
      </c>
      <c r="C14" s="128"/>
      <c r="D14" s="129"/>
      <c r="E14" s="129"/>
      <c r="F14" s="126" t="s">
        <v>235</v>
      </c>
      <c r="G14" s="130"/>
      <c r="H14" s="131" t="str">
        <f t="shared" ref="H14:H44" si="0">IF(ISBLANK(A14),"",F14*G14)</f>
        <v/>
      </c>
    </row>
    <row r="15" spans="1:8" ht="24.95" customHeight="1" x14ac:dyDescent="0.25">
      <c r="A15" s="132"/>
      <c r="B15" s="127" t="s">
        <v>235</v>
      </c>
      <c r="C15" s="128"/>
      <c r="D15" s="129"/>
      <c r="E15" s="129"/>
      <c r="F15" s="126" t="s">
        <v>235</v>
      </c>
      <c r="G15" s="130"/>
      <c r="H15" s="131" t="str">
        <f t="shared" si="0"/>
        <v/>
      </c>
    </row>
    <row r="16" spans="1:8" ht="24.95" customHeight="1" x14ac:dyDescent="0.25">
      <c r="A16" s="132"/>
      <c r="B16" s="127" t="s">
        <v>235</v>
      </c>
      <c r="C16" s="128"/>
      <c r="D16" s="129"/>
      <c r="E16" s="129"/>
      <c r="F16" s="126" t="s">
        <v>235</v>
      </c>
      <c r="G16" s="130"/>
      <c r="H16" s="131" t="str">
        <f t="shared" si="0"/>
        <v/>
      </c>
    </row>
    <row r="17" spans="1:8" ht="24.95" customHeight="1" x14ac:dyDescent="0.25">
      <c r="A17" s="132"/>
      <c r="B17" s="127" t="s">
        <v>235</v>
      </c>
      <c r="C17" s="128"/>
      <c r="D17" s="129"/>
      <c r="E17" s="129"/>
      <c r="F17" s="126" t="s">
        <v>235</v>
      </c>
      <c r="G17" s="130"/>
      <c r="H17" s="131" t="str">
        <f t="shared" si="0"/>
        <v/>
      </c>
    </row>
    <row r="18" spans="1:8" ht="24.95" customHeight="1" x14ac:dyDescent="0.25">
      <c r="A18" s="132"/>
      <c r="B18" s="127" t="s">
        <v>235</v>
      </c>
      <c r="C18" s="128"/>
      <c r="D18" s="129"/>
      <c r="E18" s="129"/>
      <c r="F18" s="126" t="s">
        <v>235</v>
      </c>
      <c r="G18" s="130"/>
      <c r="H18" s="131" t="str">
        <f t="shared" si="0"/>
        <v/>
      </c>
    </row>
    <row r="19" spans="1:8" ht="24.95" customHeight="1" x14ac:dyDescent="0.25">
      <c r="A19" s="132"/>
      <c r="B19" s="127" t="s">
        <v>235</v>
      </c>
      <c r="C19" s="128"/>
      <c r="D19" s="129"/>
      <c r="E19" s="129"/>
      <c r="F19" s="126" t="s">
        <v>235</v>
      </c>
      <c r="G19" s="130"/>
      <c r="H19" s="131" t="str">
        <f t="shared" si="0"/>
        <v/>
      </c>
    </row>
    <row r="20" spans="1:8" ht="24.95" customHeight="1" x14ac:dyDescent="0.25">
      <c r="A20" s="132"/>
      <c r="B20" s="127" t="s">
        <v>235</v>
      </c>
      <c r="C20" s="128"/>
      <c r="D20" s="129"/>
      <c r="E20" s="129"/>
      <c r="F20" s="126" t="s">
        <v>235</v>
      </c>
      <c r="G20" s="130"/>
      <c r="H20" s="131" t="str">
        <f t="shared" si="0"/>
        <v/>
      </c>
    </row>
    <row r="21" spans="1:8" ht="24.95" customHeight="1" x14ac:dyDescent="0.25">
      <c r="A21" s="132"/>
      <c r="B21" s="127" t="s">
        <v>235</v>
      </c>
      <c r="C21" s="128"/>
      <c r="D21" s="129"/>
      <c r="E21" s="129"/>
      <c r="F21" s="126" t="s">
        <v>235</v>
      </c>
      <c r="G21" s="130"/>
      <c r="H21" s="131" t="str">
        <f t="shared" si="0"/>
        <v/>
      </c>
    </row>
    <row r="22" spans="1:8" ht="24.95" customHeight="1" x14ac:dyDescent="0.25">
      <c r="A22" s="132"/>
      <c r="B22" s="127" t="s">
        <v>235</v>
      </c>
      <c r="C22" s="128"/>
      <c r="D22" s="129"/>
      <c r="E22" s="129"/>
      <c r="F22" s="126" t="s">
        <v>235</v>
      </c>
      <c r="G22" s="130"/>
      <c r="H22" s="131" t="str">
        <f t="shared" si="0"/>
        <v/>
      </c>
    </row>
    <row r="23" spans="1:8" ht="24.95" customHeight="1" x14ac:dyDescent="0.25">
      <c r="A23" s="132"/>
      <c r="B23" s="127" t="s">
        <v>235</v>
      </c>
      <c r="C23" s="128"/>
      <c r="D23" s="129"/>
      <c r="E23" s="129"/>
      <c r="F23" s="126" t="s">
        <v>235</v>
      </c>
      <c r="G23" s="130"/>
      <c r="H23" s="131" t="str">
        <f t="shared" si="0"/>
        <v/>
      </c>
    </row>
    <row r="24" spans="1:8" ht="24.95" customHeight="1" x14ac:dyDescent="0.25">
      <c r="A24" s="132"/>
      <c r="B24" s="127" t="s">
        <v>235</v>
      </c>
      <c r="C24" s="128"/>
      <c r="D24" s="129"/>
      <c r="E24" s="129"/>
      <c r="F24" s="126" t="s">
        <v>235</v>
      </c>
      <c r="G24" s="134"/>
      <c r="H24" s="133" t="str">
        <f t="shared" si="0"/>
        <v/>
      </c>
    </row>
    <row r="25" spans="1:8" ht="24.95" customHeight="1" x14ac:dyDescent="0.25">
      <c r="A25" s="132"/>
      <c r="B25" s="127" t="s">
        <v>235</v>
      </c>
      <c r="C25" s="128"/>
      <c r="D25" s="129"/>
      <c r="E25" s="129"/>
      <c r="F25" s="126" t="s">
        <v>235</v>
      </c>
      <c r="G25" s="130"/>
      <c r="H25" s="131" t="str">
        <f t="shared" si="0"/>
        <v/>
      </c>
    </row>
    <row r="26" spans="1:8" ht="24.95" customHeight="1" x14ac:dyDescent="0.25">
      <c r="A26" s="132"/>
      <c r="B26" s="127" t="s">
        <v>235</v>
      </c>
      <c r="C26" s="128"/>
      <c r="D26" s="129"/>
      <c r="E26" s="129"/>
      <c r="F26" s="126" t="s">
        <v>235</v>
      </c>
      <c r="G26" s="130"/>
      <c r="H26" s="131" t="str">
        <f t="shared" si="0"/>
        <v/>
      </c>
    </row>
    <row r="27" spans="1:8" ht="24.95" customHeight="1" x14ac:dyDescent="0.25">
      <c r="A27" s="132"/>
      <c r="B27" s="127" t="s">
        <v>235</v>
      </c>
      <c r="C27" s="128"/>
      <c r="D27" s="129"/>
      <c r="E27" s="129"/>
      <c r="F27" s="126" t="s">
        <v>235</v>
      </c>
      <c r="G27" s="130"/>
      <c r="H27" s="131" t="str">
        <f t="shared" si="0"/>
        <v/>
      </c>
    </row>
    <row r="28" spans="1:8" ht="24.95" customHeight="1" x14ac:dyDescent="0.25">
      <c r="A28" s="132"/>
      <c r="B28" s="127" t="s">
        <v>235</v>
      </c>
      <c r="C28" s="128"/>
      <c r="D28" s="129"/>
      <c r="E28" s="129"/>
      <c r="F28" s="126" t="s">
        <v>235</v>
      </c>
      <c r="G28" s="134"/>
      <c r="H28" s="133" t="str">
        <f t="shared" si="0"/>
        <v/>
      </c>
    </row>
    <row r="29" spans="1:8" ht="24.95" customHeight="1" x14ac:dyDescent="0.25">
      <c r="A29" s="132"/>
      <c r="B29" s="127" t="s">
        <v>235</v>
      </c>
      <c r="C29" s="128"/>
      <c r="D29" s="129"/>
      <c r="E29" s="129"/>
      <c r="F29" s="126" t="s">
        <v>235</v>
      </c>
      <c r="G29" s="134"/>
      <c r="H29" s="133" t="str">
        <f t="shared" si="0"/>
        <v/>
      </c>
    </row>
    <row r="30" spans="1:8" ht="24.95" customHeight="1" x14ac:dyDescent="0.25">
      <c r="A30" s="132"/>
      <c r="B30" s="127" t="s">
        <v>235</v>
      </c>
      <c r="C30" s="128"/>
      <c r="D30" s="129"/>
      <c r="E30" s="129"/>
      <c r="F30" s="126" t="s">
        <v>235</v>
      </c>
      <c r="G30" s="134"/>
      <c r="H30" s="133" t="str">
        <f t="shared" si="0"/>
        <v/>
      </c>
    </row>
    <row r="31" spans="1:8" ht="24.95" customHeight="1" x14ac:dyDescent="0.25">
      <c r="A31" s="132"/>
      <c r="B31" s="127" t="s">
        <v>235</v>
      </c>
      <c r="C31" s="128"/>
      <c r="D31" s="129"/>
      <c r="E31" s="129"/>
      <c r="F31" s="126" t="s">
        <v>235</v>
      </c>
      <c r="G31" s="134"/>
      <c r="H31" s="133" t="str">
        <f t="shared" si="0"/>
        <v/>
      </c>
    </row>
    <row r="32" spans="1:8" ht="24.95" customHeight="1" x14ac:dyDescent="0.25">
      <c r="A32" s="132"/>
      <c r="B32" s="127" t="s">
        <v>235</v>
      </c>
      <c r="C32" s="128"/>
      <c r="D32" s="129"/>
      <c r="E32" s="129"/>
      <c r="F32" s="126" t="s">
        <v>235</v>
      </c>
      <c r="G32" s="130"/>
      <c r="H32" s="131" t="str">
        <f t="shared" si="0"/>
        <v/>
      </c>
    </row>
    <row r="33" spans="1:11" ht="24.95" customHeight="1" x14ac:dyDescent="0.25">
      <c r="A33" s="132"/>
      <c r="B33" s="127" t="s">
        <v>235</v>
      </c>
      <c r="C33" s="128"/>
      <c r="D33" s="129"/>
      <c r="E33" s="129"/>
      <c r="F33" s="126" t="s">
        <v>235</v>
      </c>
      <c r="G33" s="130"/>
      <c r="H33" s="131" t="str">
        <f t="shared" si="0"/>
        <v/>
      </c>
    </row>
    <row r="34" spans="1:11" ht="24.95" customHeight="1" x14ac:dyDescent="0.25">
      <c r="A34" s="132"/>
      <c r="B34" s="127" t="s">
        <v>235</v>
      </c>
      <c r="C34" s="128"/>
      <c r="D34" s="129"/>
      <c r="E34" s="129"/>
      <c r="F34" s="126" t="s">
        <v>235</v>
      </c>
      <c r="G34" s="130"/>
      <c r="H34" s="131" t="str">
        <f t="shared" si="0"/>
        <v/>
      </c>
    </row>
    <row r="35" spans="1:11" ht="24.95" customHeight="1" x14ac:dyDescent="0.25">
      <c r="A35" s="132"/>
      <c r="B35" s="127" t="s">
        <v>235</v>
      </c>
      <c r="C35" s="128"/>
      <c r="D35" s="129"/>
      <c r="E35" s="129"/>
      <c r="F35" s="126" t="s">
        <v>235</v>
      </c>
      <c r="G35" s="134"/>
      <c r="H35" s="133" t="str">
        <f t="shared" si="0"/>
        <v/>
      </c>
    </row>
    <row r="36" spans="1:11" ht="24.95" customHeight="1" x14ac:dyDescent="0.25">
      <c r="A36" s="132"/>
      <c r="B36" s="127" t="s">
        <v>235</v>
      </c>
      <c r="C36" s="128"/>
      <c r="D36" s="129"/>
      <c r="E36" s="129"/>
      <c r="F36" s="126" t="s">
        <v>235</v>
      </c>
      <c r="G36" s="134"/>
      <c r="H36" s="133" t="str">
        <f t="shared" si="0"/>
        <v/>
      </c>
    </row>
    <row r="37" spans="1:11" ht="24.95" customHeight="1" x14ac:dyDescent="0.25">
      <c r="A37" s="132"/>
      <c r="B37" s="127" t="s">
        <v>235</v>
      </c>
      <c r="C37" s="128"/>
      <c r="D37" s="129"/>
      <c r="E37" s="129"/>
      <c r="F37" s="126" t="s">
        <v>235</v>
      </c>
      <c r="G37" s="134"/>
      <c r="H37" s="133" t="str">
        <f t="shared" si="0"/>
        <v/>
      </c>
    </row>
    <row r="38" spans="1:11" ht="24.95" customHeight="1" x14ac:dyDescent="0.25">
      <c r="A38" s="132"/>
      <c r="B38" s="127" t="s">
        <v>235</v>
      </c>
      <c r="C38" s="128"/>
      <c r="D38" s="129"/>
      <c r="E38" s="129"/>
      <c r="F38" s="126" t="s">
        <v>235</v>
      </c>
      <c r="G38" s="134"/>
      <c r="H38" s="133" t="str">
        <f t="shared" si="0"/>
        <v/>
      </c>
    </row>
    <row r="39" spans="1:11" ht="24.95" customHeight="1" x14ac:dyDescent="0.25">
      <c r="A39" s="132"/>
      <c r="B39" s="127"/>
      <c r="C39" s="128"/>
      <c r="D39" s="129"/>
      <c r="E39" s="129"/>
      <c r="F39" s="126" t="s">
        <v>235</v>
      </c>
      <c r="G39" s="134"/>
      <c r="H39" s="133"/>
    </row>
    <row r="40" spans="1:11" ht="24.95" customHeight="1" x14ac:dyDescent="0.25">
      <c r="A40" s="132"/>
      <c r="B40" s="127" t="s">
        <v>235</v>
      </c>
      <c r="C40" s="128"/>
      <c r="D40" s="129"/>
      <c r="E40" s="129"/>
      <c r="F40" s="126" t="s">
        <v>235</v>
      </c>
      <c r="G40" s="134"/>
      <c r="H40" s="133" t="str">
        <f t="shared" si="0"/>
        <v/>
      </c>
    </row>
    <row r="41" spans="1:11" ht="24.95" customHeight="1" x14ac:dyDescent="0.25">
      <c r="A41" s="132"/>
      <c r="B41" s="127" t="s">
        <v>235</v>
      </c>
      <c r="C41" s="128"/>
      <c r="D41" s="129"/>
      <c r="E41" s="129"/>
      <c r="F41" s="126" t="s">
        <v>235</v>
      </c>
      <c r="G41" s="134"/>
      <c r="H41" s="133" t="str">
        <f t="shared" si="0"/>
        <v/>
      </c>
    </row>
    <row r="42" spans="1:11" ht="24.95" customHeight="1" x14ac:dyDescent="0.25">
      <c r="A42" s="132"/>
      <c r="B42" s="127" t="s">
        <v>235</v>
      </c>
      <c r="C42" s="128"/>
      <c r="D42" s="129"/>
      <c r="E42" s="129"/>
      <c r="F42" s="126" t="s">
        <v>235</v>
      </c>
      <c r="G42" s="134"/>
      <c r="H42" s="133" t="str">
        <f t="shared" si="0"/>
        <v/>
      </c>
    </row>
    <row r="43" spans="1:11" ht="24.95" customHeight="1" x14ac:dyDescent="0.25">
      <c r="A43" s="132"/>
      <c r="B43" s="127" t="s">
        <v>235</v>
      </c>
      <c r="C43" s="128"/>
      <c r="D43" s="129"/>
      <c r="E43" s="129"/>
      <c r="F43" s="126" t="s">
        <v>235</v>
      </c>
      <c r="G43" s="134"/>
      <c r="H43" s="133" t="str">
        <f t="shared" si="0"/>
        <v/>
      </c>
    </row>
    <row r="44" spans="1:11" ht="24.95" customHeight="1" x14ac:dyDescent="0.25">
      <c r="A44" s="132"/>
      <c r="B44" s="127" t="s">
        <v>235</v>
      </c>
      <c r="C44" s="128"/>
      <c r="D44" s="129"/>
      <c r="E44" s="129"/>
      <c r="F44" s="126" t="s">
        <v>235</v>
      </c>
      <c r="G44" s="134"/>
      <c r="H44" s="133" t="str">
        <f t="shared" si="0"/>
        <v/>
      </c>
    </row>
    <row r="45" spans="1:11" ht="24.95" customHeight="1" x14ac:dyDescent="0.25">
      <c r="A45" s="135"/>
      <c r="B45" s="136"/>
      <c r="C45" s="137"/>
      <c r="D45" s="138"/>
      <c r="E45" s="138"/>
      <c r="F45" s="139" t="s">
        <v>235</v>
      </c>
      <c r="G45" s="140"/>
      <c r="H45" s="139"/>
    </row>
    <row r="46" spans="1:11" ht="12.95" customHeight="1" x14ac:dyDescent="0.25">
      <c r="A46" s="22"/>
      <c r="B46" s="141"/>
      <c r="C46" s="141"/>
      <c r="D46" s="141"/>
      <c r="E46" s="141"/>
      <c r="F46" s="142"/>
      <c r="G46" s="143"/>
      <c r="H46" s="142"/>
    </row>
    <row r="48" spans="1:11" ht="24" customHeight="1" x14ac:dyDescent="0.25">
      <c r="F48" s="171" t="s">
        <v>14</v>
      </c>
      <c r="G48" s="172"/>
      <c r="H48" s="144">
        <f>SUM(H13:H45)</f>
        <v>0</v>
      </c>
      <c r="K48" s="145"/>
    </row>
    <row r="49" spans="1:11" s="146" customFormat="1" ht="24" customHeight="1" x14ac:dyDescent="0.25">
      <c r="A49" s="22"/>
      <c r="B49" s="22"/>
      <c r="C49" s="22"/>
      <c r="F49" s="162">
        <v>0.5</v>
      </c>
      <c r="G49" s="163"/>
      <c r="H49" s="144">
        <f>H48/2</f>
        <v>0</v>
      </c>
      <c r="K49" s="147"/>
    </row>
    <row r="50" spans="1:11" s="146" customFormat="1" ht="24" customHeight="1" x14ac:dyDescent="0.25">
      <c r="A50" s="22"/>
      <c r="B50" s="22"/>
      <c r="C50" s="22"/>
      <c r="F50" s="162" t="s">
        <v>259</v>
      </c>
      <c r="G50" s="163"/>
      <c r="H50" s="144">
        <f ca="1">SUMIF(B13:D44,"*Sandwich*",H13:H44)*0.5</f>
        <v>0</v>
      </c>
      <c r="K50" s="147"/>
    </row>
    <row r="51" spans="1:11" s="146" customFormat="1" ht="24" customHeight="1" x14ac:dyDescent="0.25">
      <c r="A51" s="22"/>
      <c r="B51" s="22"/>
      <c r="C51" s="22"/>
      <c r="F51" s="171" t="s">
        <v>258</v>
      </c>
      <c r="G51" s="172"/>
      <c r="H51" s="144">
        <v>0</v>
      </c>
    </row>
    <row r="52" spans="1:11" s="146" customFormat="1" ht="24" customHeight="1" x14ac:dyDescent="0.25">
      <c r="A52" s="22"/>
      <c r="B52" s="22"/>
      <c r="C52" s="22"/>
      <c r="F52" s="148" t="s">
        <v>257</v>
      </c>
      <c r="G52" s="148"/>
      <c r="H52" s="149">
        <f ca="1">H49+H50</f>
        <v>0</v>
      </c>
    </row>
  </sheetData>
  <mergeCells count="11">
    <mergeCell ref="F51:G51"/>
    <mergeCell ref="A1:H1"/>
    <mergeCell ref="B12:D12"/>
    <mergeCell ref="F49:G49"/>
    <mergeCell ref="F50:G50"/>
    <mergeCell ref="F4:H4"/>
    <mergeCell ref="G5:H5"/>
    <mergeCell ref="G7:H7"/>
    <mergeCell ref="G6:H6"/>
    <mergeCell ref="G8:H8"/>
    <mergeCell ref="F48:G48"/>
  </mergeCells>
  <pageMargins left="0.70866141732283472" right="0.74803149606299213" top="1.7322834645669292" bottom="0.74803149606299213" header="0.31496062992125984" footer="0.31496062992125984"/>
  <pageSetup paperSize="9" scale="85" fitToHeight="0" orientation="portrait" r:id="rId1"/>
  <headerFooter>
    <oddFooter>&amp;CPage &amp;P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097" r:id="rId4" name="Button 1">
              <controlPr defaultSize="0" print="0" autoFill="0" autoPict="0" macro="[0]!Bouton1_Cliquer">
                <anchor moveWithCells="1" sizeWithCells="1">
                  <from>
                    <xdr:col>14</xdr:col>
                    <xdr:colOff>0</xdr:colOff>
                    <xdr:row>2</xdr:row>
                    <xdr:rowOff>0</xdr:rowOff>
                  </from>
                  <to>
                    <xdr:col>16</xdr:col>
                    <xdr:colOff>0</xdr:colOff>
                    <xdr:row>4</xdr:row>
                    <xdr:rowOff>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49EAFD-2A23-EA4A-8774-A35EB1ED6F27}">
  <dimension ref="A1"/>
  <sheetViews>
    <sheetView workbookViewId="0"/>
  </sheetViews>
  <sheetFormatPr baseColWidth="10" defaultRowHeight="15.7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261</vt:i4>
      </vt:variant>
    </vt:vector>
  </HeadingPairs>
  <TitlesOfParts>
    <vt:vector size="267" baseType="lpstr">
      <vt:lpstr>Export_Access</vt:lpstr>
      <vt:lpstr>Ventes</vt:lpstr>
      <vt:lpstr>Retours</vt:lpstr>
      <vt:lpstr>Remises</vt:lpstr>
      <vt:lpstr>Avoir</vt:lpstr>
      <vt:lpstr>Feuil2</vt:lpstr>
      <vt:lpstr>Access</vt:lpstr>
      <vt:lpstr>Remises!Category</vt:lpstr>
      <vt:lpstr>Retours!Category</vt:lpstr>
      <vt:lpstr>Category</vt:lpstr>
      <vt:lpstr>Avoir!Impression_des_titres</vt:lpstr>
      <vt:lpstr>Remises!RW18_</vt:lpstr>
      <vt:lpstr>Retours!RW18_</vt:lpstr>
      <vt:lpstr>RW18_</vt:lpstr>
      <vt:lpstr>RW19_</vt:lpstr>
      <vt:lpstr>RW20_</vt:lpstr>
      <vt:lpstr>RW21_</vt:lpstr>
      <vt:lpstr>RW22_</vt:lpstr>
      <vt:lpstr>RW23_</vt:lpstr>
      <vt:lpstr>RW24_</vt:lpstr>
      <vt:lpstr>RW25_</vt:lpstr>
      <vt:lpstr>Remises!RW26_</vt:lpstr>
      <vt:lpstr>Retours!RW26_</vt:lpstr>
      <vt:lpstr>RW26_</vt:lpstr>
      <vt:lpstr>Remises!RW27_</vt:lpstr>
      <vt:lpstr>Retours!RW27_</vt:lpstr>
      <vt:lpstr>RW27_</vt:lpstr>
      <vt:lpstr>Remises!RW28_</vt:lpstr>
      <vt:lpstr>Retours!RW28_</vt:lpstr>
      <vt:lpstr>RW28_</vt:lpstr>
      <vt:lpstr>Remises!RW29_</vt:lpstr>
      <vt:lpstr>Retours!RW29_</vt:lpstr>
      <vt:lpstr>RW29_</vt:lpstr>
      <vt:lpstr>Remises!RW30_</vt:lpstr>
      <vt:lpstr>Retours!RW30_</vt:lpstr>
      <vt:lpstr>RW30_</vt:lpstr>
      <vt:lpstr>Remises!RW31_</vt:lpstr>
      <vt:lpstr>Retours!RW31_</vt:lpstr>
      <vt:lpstr>RW31_</vt:lpstr>
      <vt:lpstr>Remises!RW32_</vt:lpstr>
      <vt:lpstr>Retours!RW32_</vt:lpstr>
      <vt:lpstr>RW32_</vt:lpstr>
      <vt:lpstr>Remises!RW33_</vt:lpstr>
      <vt:lpstr>Retours!RW33_</vt:lpstr>
      <vt:lpstr>RW33_</vt:lpstr>
      <vt:lpstr>RW34_</vt:lpstr>
      <vt:lpstr>RW35_</vt:lpstr>
      <vt:lpstr>RW36_</vt:lpstr>
      <vt:lpstr>RW37_</vt:lpstr>
      <vt:lpstr>RW38_</vt:lpstr>
      <vt:lpstr>RW39_</vt:lpstr>
      <vt:lpstr>RW40_</vt:lpstr>
      <vt:lpstr>RW41_</vt:lpstr>
      <vt:lpstr>RW42_</vt:lpstr>
      <vt:lpstr>RW43_</vt:lpstr>
      <vt:lpstr>RW44_</vt:lpstr>
      <vt:lpstr>RW45_</vt:lpstr>
      <vt:lpstr>RW46_</vt:lpstr>
      <vt:lpstr>RW47_</vt:lpstr>
      <vt:lpstr>RW48_</vt:lpstr>
      <vt:lpstr>RW49_</vt:lpstr>
      <vt:lpstr>RW50_</vt:lpstr>
      <vt:lpstr>RW51_</vt:lpstr>
      <vt:lpstr>RW52_</vt:lpstr>
      <vt:lpstr>s18_</vt:lpstr>
      <vt:lpstr>s19_</vt:lpstr>
      <vt:lpstr>s20_</vt:lpstr>
      <vt:lpstr>s21_</vt:lpstr>
      <vt:lpstr>s22_</vt:lpstr>
      <vt:lpstr>s23_</vt:lpstr>
      <vt:lpstr>s24_</vt:lpstr>
      <vt:lpstr>s25_</vt:lpstr>
      <vt:lpstr>s26_</vt:lpstr>
      <vt:lpstr>Remises!s27_</vt:lpstr>
      <vt:lpstr>Retours!s27_</vt:lpstr>
      <vt:lpstr>s27_</vt:lpstr>
      <vt:lpstr>Remises!s28_</vt:lpstr>
      <vt:lpstr>Retours!s28_</vt:lpstr>
      <vt:lpstr>s28_</vt:lpstr>
      <vt:lpstr>Remises!s29_</vt:lpstr>
      <vt:lpstr>Retours!s29_</vt:lpstr>
      <vt:lpstr>s29_</vt:lpstr>
      <vt:lpstr>Remises!s30_</vt:lpstr>
      <vt:lpstr>Retours!s30_</vt:lpstr>
      <vt:lpstr>s30_</vt:lpstr>
      <vt:lpstr>Remises!s31_</vt:lpstr>
      <vt:lpstr>Retours!s31_</vt:lpstr>
      <vt:lpstr>s31_</vt:lpstr>
      <vt:lpstr>Remises!s32_</vt:lpstr>
      <vt:lpstr>Retours!s32_</vt:lpstr>
      <vt:lpstr>s32_</vt:lpstr>
      <vt:lpstr>Remises!s33_</vt:lpstr>
      <vt:lpstr>Retours!s33_</vt:lpstr>
      <vt:lpstr>s33_</vt:lpstr>
      <vt:lpstr>s34_</vt:lpstr>
      <vt:lpstr>s35_</vt:lpstr>
      <vt:lpstr>s36_</vt:lpstr>
      <vt:lpstr>s37_</vt:lpstr>
      <vt:lpstr>s38_</vt:lpstr>
      <vt:lpstr>s39_</vt:lpstr>
      <vt:lpstr>s40_</vt:lpstr>
      <vt:lpstr>s41_</vt:lpstr>
      <vt:lpstr>s42_</vt:lpstr>
      <vt:lpstr>s43_</vt:lpstr>
      <vt:lpstr>s44_</vt:lpstr>
      <vt:lpstr>s45_</vt:lpstr>
      <vt:lpstr>s46_</vt:lpstr>
      <vt:lpstr>s47_</vt:lpstr>
      <vt:lpstr>s48_</vt:lpstr>
      <vt:lpstr>s49_</vt:lpstr>
      <vt:lpstr>s50_</vt:lpstr>
      <vt:lpstr>s51_</vt:lpstr>
      <vt:lpstr>s52_</vt:lpstr>
      <vt:lpstr>Remises!Sales</vt:lpstr>
      <vt:lpstr>Retours!Sales</vt:lpstr>
      <vt:lpstr>Sales</vt:lpstr>
      <vt:lpstr>SW18_</vt:lpstr>
      <vt:lpstr>SW19_</vt:lpstr>
      <vt:lpstr>SW20_</vt:lpstr>
      <vt:lpstr>SW21_</vt:lpstr>
      <vt:lpstr>SW22_</vt:lpstr>
      <vt:lpstr>SW23_</vt:lpstr>
      <vt:lpstr>SW24_</vt:lpstr>
      <vt:lpstr>SW25_</vt:lpstr>
      <vt:lpstr>SW26_</vt:lpstr>
      <vt:lpstr>Remises!SW27_</vt:lpstr>
      <vt:lpstr>Retours!SW27_</vt:lpstr>
      <vt:lpstr>SW27_</vt:lpstr>
      <vt:lpstr>Remises!SW28_</vt:lpstr>
      <vt:lpstr>Retours!SW28_</vt:lpstr>
      <vt:lpstr>SW28_</vt:lpstr>
      <vt:lpstr>Remises!SW29_</vt:lpstr>
      <vt:lpstr>Retours!SW29_</vt:lpstr>
      <vt:lpstr>SW29_</vt:lpstr>
      <vt:lpstr>Remises!SW30_</vt:lpstr>
      <vt:lpstr>Retours!SW30_</vt:lpstr>
      <vt:lpstr>SW30_</vt:lpstr>
      <vt:lpstr>Remises!SW31_</vt:lpstr>
      <vt:lpstr>Retours!SW31_</vt:lpstr>
      <vt:lpstr>SW31_</vt:lpstr>
      <vt:lpstr>Remises!SW32_</vt:lpstr>
      <vt:lpstr>Retours!SW32_</vt:lpstr>
      <vt:lpstr>SW32_</vt:lpstr>
      <vt:lpstr>Remises!SW33_</vt:lpstr>
      <vt:lpstr>Retours!SW33_</vt:lpstr>
      <vt:lpstr>SW33_</vt:lpstr>
      <vt:lpstr>SW34_</vt:lpstr>
      <vt:lpstr>SW35_</vt:lpstr>
      <vt:lpstr>SW36_</vt:lpstr>
      <vt:lpstr>SW37_</vt:lpstr>
      <vt:lpstr>SW38_</vt:lpstr>
      <vt:lpstr>SW39_</vt:lpstr>
      <vt:lpstr>SW40_</vt:lpstr>
      <vt:lpstr>SW41_</vt:lpstr>
      <vt:lpstr>SW42_</vt:lpstr>
      <vt:lpstr>SW43_</vt:lpstr>
      <vt:lpstr>SW44_</vt:lpstr>
      <vt:lpstr>SW45_</vt:lpstr>
      <vt:lpstr>SW46_</vt:lpstr>
      <vt:lpstr>SW47_</vt:lpstr>
      <vt:lpstr>SW48_</vt:lpstr>
      <vt:lpstr>SW49_</vt:lpstr>
      <vt:lpstr>SW50_</vt:lpstr>
      <vt:lpstr>SW51_</vt:lpstr>
      <vt:lpstr>SW52_</vt:lpstr>
      <vt:lpstr>Remises!UW18_</vt:lpstr>
      <vt:lpstr>Retours!UW18_</vt:lpstr>
      <vt:lpstr>UW18_</vt:lpstr>
      <vt:lpstr>UW19_</vt:lpstr>
      <vt:lpstr>UW20_</vt:lpstr>
      <vt:lpstr>UW21_</vt:lpstr>
      <vt:lpstr>UW22_</vt:lpstr>
      <vt:lpstr>UW23_</vt:lpstr>
      <vt:lpstr>UW24_</vt:lpstr>
      <vt:lpstr>UW25_</vt:lpstr>
      <vt:lpstr>UW26_</vt:lpstr>
      <vt:lpstr>Remises!UW27_</vt:lpstr>
      <vt:lpstr>Retours!UW27_</vt:lpstr>
      <vt:lpstr>UW27_</vt:lpstr>
      <vt:lpstr>Remises!UW28_</vt:lpstr>
      <vt:lpstr>Retours!UW28_</vt:lpstr>
      <vt:lpstr>UW28_</vt:lpstr>
      <vt:lpstr>Remises!UW29_</vt:lpstr>
      <vt:lpstr>Retours!UW29_</vt:lpstr>
      <vt:lpstr>UW29_</vt:lpstr>
      <vt:lpstr>Remises!UW30_</vt:lpstr>
      <vt:lpstr>Retours!UW30_</vt:lpstr>
      <vt:lpstr>UW30_</vt:lpstr>
      <vt:lpstr>Remises!UW31_</vt:lpstr>
      <vt:lpstr>Retours!UW31_</vt:lpstr>
      <vt:lpstr>UW31_</vt:lpstr>
      <vt:lpstr>Remises!UW32_</vt:lpstr>
      <vt:lpstr>Retours!UW32_</vt:lpstr>
      <vt:lpstr>UW32_</vt:lpstr>
      <vt:lpstr>Remises!UW33_</vt:lpstr>
      <vt:lpstr>Retours!UW33_</vt:lpstr>
      <vt:lpstr>UW33_</vt:lpstr>
      <vt:lpstr>UW34_</vt:lpstr>
      <vt:lpstr>UW35_</vt:lpstr>
      <vt:lpstr>UW36_</vt:lpstr>
      <vt:lpstr>UW37_</vt:lpstr>
      <vt:lpstr>UW38_</vt:lpstr>
      <vt:lpstr>UW39_</vt:lpstr>
      <vt:lpstr>UW40_</vt:lpstr>
      <vt:lpstr>UW41_</vt:lpstr>
      <vt:lpstr>UW42_</vt:lpstr>
      <vt:lpstr>UW43_</vt:lpstr>
      <vt:lpstr>UW44_</vt:lpstr>
      <vt:lpstr>UW45_</vt:lpstr>
      <vt:lpstr>UW46_</vt:lpstr>
      <vt:lpstr>UW47_</vt:lpstr>
      <vt:lpstr>UW48_</vt:lpstr>
      <vt:lpstr>UW49_</vt:lpstr>
      <vt:lpstr>UW50_</vt:lpstr>
      <vt:lpstr>UW51_</vt:lpstr>
      <vt:lpstr>UW52_</vt:lpstr>
      <vt:lpstr>VW18_</vt:lpstr>
      <vt:lpstr>VW19_</vt:lpstr>
      <vt:lpstr>VW20_</vt:lpstr>
      <vt:lpstr>VW21_</vt:lpstr>
      <vt:lpstr>VW22_</vt:lpstr>
      <vt:lpstr>VW23_</vt:lpstr>
      <vt:lpstr>VW24_</vt:lpstr>
      <vt:lpstr>VW25_</vt:lpstr>
      <vt:lpstr>Remises!VW26_</vt:lpstr>
      <vt:lpstr>Retours!VW26_</vt:lpstr>
      <vt:lpstr>VW26_</vt:lpstr>
      <vt:lpstr>Remises!VW27_</vt:lpstr>
      <vt:lpstr>Retours!VW27_</vt:lpstr>
      <vt:lpstr>VW27_</vt:lpstr>
      <vt:lpstr>Remises!VW28_</vt:lpstr>
      <vt:lpstr>Retours!VW28_</vt:lpstr>
      <vt:lpstr>VW28_</vt:lpstr>
      <vt:lpstr>Remises!VW29_</vt:lpstr>
      <vt:lpstr>Retours!VW29_</vt:lpstr>
      <vt:lpstr>VW29_</vt:lpstr>
      <vt:lpstr>Remises!VW30_</vt:lpstr>
      <vt:lpstr>Retours!VW30_</vt:lpstr>
      <vt:lpstr>VW30_</vt:lpstr>
      <vt:lpstr>Remises!VW31_</vt:lpstr>
      <vt:lpstr>Retours!VW31_</vt:lpstr>
      <vt:lpstr>VW31_</vt:lpstr>
      <vt:lpstr>Remises!VW32_</vt:lpstr>
      <vt:lpstr>Retours!VW32_</vt:lpstr>
      <vt:lpstr>VW32_</vt:lpstr>
      <vt:lpstr>Remises!VW33_</vt:lpstr>
      <vt:lpstr>Retours!VW33_</vt:lpstr>
      <vt:lpstr>VW33_</vt:lpstr>
      <vt:lpstr>VW34_</vt:lpstr>
      <vt:lpstr>VW35_</vt:lpstr>
      <vt:lpstr>VW36_</vt:lpstr>
      <vt:lpstr>VW37_</vt:lpstr>
      <vt:lpstr>VW38_</vt:lpstr>
      <vt:lpstr>VW39_</vt:lpstr>
      <vt:lpstr>VW40_</vt:lpstr>
      <vt:lpstr>VW41_</vt:lpstr>
      <vt:lpstr>VW42_</vt:lpstr>
      <vt:lpstr>VW43_</vt:lpstr>
      <vt:lpstr>VW44_</vt:lpstr>
      <vt:lpstr>VW45_</vt:lpstr>
      <vt:lpstr>VW46_</vt:lpstr>
      <vt:lpstr>VW47_</vt:lpstr>
      <vt:lpstr>VW48_</vt:lpstr>
      <vt:lpstr>VW49_</vt:lpstr>
      <vt:lpstr>VW50_</vt:lpstr>
      <vt:lpstr>VW51_</vt:lpstr>
      <vt:lpstr>VW52_</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Daniel</cp:lastModifiedBy>
  <cp:lastPrinted>2020-05-11T10:52:21Z</cp:lastPrinted>
  <dcterms:created xsi:type="dcterms:W3CDTF">2020-05-11T10:36:41Z</dcterms:created>
  <dcterms:modified xsi:type="dcterms:W3CDTF">2020-07-02T10:59:55Z</dcterms:modified>
</cp:coreProperties>
</file>