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2"/>
  <workbookPr/>
  <mc:AlternateContent xmlns:mc="http://schemas.openxmlformats.org/markup-compatibility/2006">
    <mc:Choice Requires="x15">
      <x15ac:absPath xmlns:x15ac="http://schemas.microsoft.com/office/spreadsheetml/2010/11/ac" url="/Users/charlottepfeiffer/Desktop/"/>
    </mc:Choice>
  </mc:AlternateContent>
  <xr:revisionPtr revIDLastSave="0" documentId="13_ncr:1_{6D4D0476-B091-8546-B8C8-75DB1AF72B9C}" xr6:coauthVersionLast="44" xr6:coauthVersionMax="44" xr10:uidLastSave="{00000000-0000-0000-0000-000000000000}"/>
  <bookViews>
    <workbookView xWindow="-38400" yWindow="-1960" windowWidth="38400" windowHeight="21600" xr2:uid="{00000000-000D-0000-FFFF-FFFF00000000}"/>
  </bookViews>
  <sheets>
    <sheet name="Emargement" sheetId="7" r:id="rId1"/>
    <sheet name="Volumétries repas" sheetId="1" r:id="rId2"/>
  </sheets>
  <definedNames>
    <definedName name="Liste">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7" l="1"/>
  <c r="C3" i="7"/>
  <c r="C60" i="7"/>
  <c r="D60" i="7"/>
  <c r="C61" i="7"/>
  <c r="D61" i="7"/>
  <c r="C62" i="7"/>
  <c r="D62" i="7"/>
  <c r="C63" i="7"/>
  <c r="D63" i="7"/>
  <c r="C64" i="7"/>
  <c r="D64" i="7"/>
  <c r="C65" i="7"/>
  <c r="D65" i="7"/>
  <c r="C66" i="7"/>
  <c r="D66" i="7"/>
  <c r="C67" i="7"/>
  <c r="D67" i="7"/>
  <c r="C68" i="7"/>
  <c r="D68" i="7"/>
  <c r="C69" i="7"/>
  <c r="D69" i="7"/>
  <c r="C70" i="7"/>
  <c r="D70" i="7"/>
  <c r="C7" i="7"/>
  <c r="D7" i="7"/>
  <c r="C8" i="7"/>
  <c r="D8" i="7"/>
  <c r="C9" i="7"/>
  <c r="D9" i="7"/>
  <c r="C10" i="7"/>
  <c r="D10" i="7"/>
  <c r="C11" i="7"/>
  <c r="D11" i="7"/>
  <c r="C12" i="7"/>
  <c r="D12" i="7"/>
  <c r="C13" i="7"/>
  <c r="D13" i="7"/>
  <c r="C14" i="7"/>
  <c r="D14" i="7"/>
  <c r="C15" i="7"/>
  <c r="D15" i="7"/>
  <c r="C16" i="7"/>
  <c r="D16" i="7"/>
  <c r="C17" i="7"/>
  <c r="D17" i="7"/>
  <c r="C18" i="7"/>
  <c r="D18" i="7"/>
  <c r="C19" i="7"/>
  <c r="D19" i="7"/>
  <c r="C20" i="7"/>
  <c r="D20" i="7"/>
  <c r="C21" i="7"/>
  <c r="D21" i="7"/>
  <c r="C22" i="7"/>
  <c r="D22" i="7"/>
  <c r="C23" i="7"/>
  <c r="D23" i="7"/>
  <c r="C24" i="7"/>
  <c r="D24" i="7"/>
  <c r="C25" i="7"/>
  <c r="D25" i="7"/>
  <c r="C26" i="7"/>
  <c r="D26" i="7"/>
  <c r="C27" i="7"/>
  <c r="D27" i="7"/>
  <c r="C28" i="7"/>
  <c r="D28" i="7"/>
  <c r="C29" i="7"/>
  <c r="D29" i="7"/>
  <c r="C30" i="7"/>
  <c r="D30" i="7"/>
  <c r="C31" i="7"/>
  <c r="D31" i="7"/>
  <c r="C32" i="7"/>
  <c r="D32" i="7"/>
  <c r="C33" i="7"/>
  <c r="D33" i="7"/>
  <c r="C34" i="7"/>
  <c r="D34" i="7"/>
  <c r="C35" i="7"/>
  <c r="D35" i="7"/>
  <c r="C36" i="7"/>
  <c r="D36" i="7"/>
  <c r="C37" i="7"/>
  <c r="D37" i="7"/>
  <c r="C38" i="7"/>
  <c r="D38" i="7"/>
  <c r="C39" i="7"/>
  <c r="D39" i="7"/>
  <c r="C40" i="7"/>
  <c r="D40" i="7"/>
  <c r="C41" i="7"/>
  <c r="D41" i="7"/>
  <c r="C42" i="7"/>
  <c r="D42" i="7"/>
  <c r="C43" i="7"/>
  <c r="D43" i="7"/>
  <c r="C44" i="7"/>
  <c r="D44" i="7"/>
  <c r="C45" i="7"/>
  <c r="D45" i="7"/>
  <c r="C46" i="7"/>
  <c r="D46" i="7"/>
  <c r="C47" i="7"/>
  <c r="D47" i="7"/>
  <c r="C48" i="7"/>
  <c r="D48" i="7"/>
  <c r="C49" i="7"/>
  <c r="D49" i="7"/>
  <c r="C50" i="7"/>
  <c r="D50" i="7"/>
  <c r="C51" i="7"/>
  <c r="D51" i="7"/>
  <c r="C52" i="7"/>
  <c r="D52" i="7"/>
  <c r="C53" i="7"/>
  <c r="D53" i="7"/>
  <c r="C54" i="7"/>
  <c r="D54" i="7"/>
  <c r="C55" i="7"/>
  <c r="D55" i="7"/>
  <c r="C56" i="7"/>
  <c r="D56" i="7"/>
  <c r="C57" i="7"/>
  <c r="D57" i="7"/>
  <c r="C58" i="7"/>
  <c r="D58" i="7"/>
  <c r="C59" i="7"/>
  <c r="D59" i="7"/>
  <c r="D6" i="7"/>
  <c r="C6" i="7"/>
  <c r="AY5" i="1"/>
  <c r="AY6" i="1"/>
  <c r="AY7" i="1"/>
  <c r="AY8" i="1"/>
  <c r="AY9" i="1"/>
  <c r="AY10" i="1"/>
  <c r="AY11" i="1"/>
  <c r="AY12" i="1"/>
  <c r="AY13" i="1"/>
  <c r="AY14" i="1"/>
  <c r="AY15" i="1"/>
  <c r="AY16" i="1"/>
  <c r="AY17" i="1"/>
  <c r="AY18" i="1"/>
  <c r="AY19" i="1"/>
  <c r="AY20" i="1"/>
  <c r="AY21" i="1"/>
  <c r="AY22" i="1"/>
  <c r="AY23" i="1"/>
  <c r="AY24" i="1"/>
  <c r="AY25" i="1"/>
  <c r="AY26" i="1"/>
  <c r="AY27" i="1"/>
  <c r="AY28" i="1"/>
  <c r="AY29" i="1"/>
  <c r="AY30" i="1"/>
  <c r="AY31" i="1"/>
  <c r="AY32" i="1"/>
  <c r="AY33" i="1"/>
  <c r="AY34" i="1"/>
  <c r="AY35" i="1"/>
  <c r="AY36" i="1"/>
  <c r="AY37" i="1"/>
  <c r="AY38" i="1"/>
  <c r="AY39" i="1"/>
  <c r="AY40" i="1"/>
  <c r="AY41" i="1"/>
  <c r="AY42" i="1"/>
  <c r="AY43" i="1"/>
  <c r="AY44" i="1"/>
  <c r="AY45" i="1"/>
  <c r="AY46" i="1"/>
  <c r="AY47" i="1"/>
  <c r="AY48" i="1"/>
  <c r="AY49" i="1"/>
  <c r="AY50" i="1"/>
  <c r="AY51" i="1"/>
  <c r="AY52" i="1"/>
  <c r="AY53" i="1"/>
  <c r="AY54" i="1"/>
  <c r="AY55" i="1"/>
  <c r="AY56" i="1"/>
  <c r="AY57" i="1"/>
  <c r="AY58" i="1"/>
  <c r="E8" i="7"/>
  <c r="E7" i="7"/>
  <c r="E9" i="7"/>
  <c r="E11" i="7"/>
  <c r="E13" i="7"/>
  <c r="E6" i="7"/>
  <c r="E10" i="7"/>
  <c r="E12" i="7"/>
  <c r="E59" i="1" l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AG59" i="1"/>
  <c r="AH59" i="1"/>
  <c r="AI59" i="1"/>
  <c r="AJ59" i="1"/>
  <c r="AK59" i="1"/>
  <c r="AL59" i="1"/>
  <c r="AM59" i="1"/>
  <c r="AN59" i="1"/>
  <c r="AO59" i="1"/>
  <c r="AP59" i="1"/>
  <c r="AQ59" i="1"/>
  <c r="AR59" i="1"/>
  <c r="AS59" i="1"/>
  <c r="AT59" i="1"/>
  <c r="AU59" i="1"/>
  <c r="AV59" i="1"/>
  <c r="AW59" i="1"/>
  <c r="AX59" i="1"/>
  <c r="AY59" i="1" l="1"/>
</calcChain>
</file>

<file path=xl/sharedStrings.xml><?xml version="1.0" encoding="utf-8"?>
<sst xmlns="http://schemas.openxmlformats.org/spreadsheetml/2006/main" count="172" uniqueCount="125">
  <si>
    <t>M</t>
  </si>
  <si>
    <t>S</t>
  </si>
  <si>
    <t>MON</t>
  </si>
  <si>
    <t>TOTAL</t>
  </si>
  <si>
    <t xml:space="preserve">Population </t>
  </si>
  <si>
    <t>SITE DE COMPETITION</t>
  </si>
  <si>
    <t xml:space="preserve">MONTPELIER </t>
  </si>
  <si>
    <t xml:space="preserve">Nom </t>
  </si>
  <si>
    <t xml:space="preserve">Panier repas </t>
  </si>
  <si>
    <t>SOUS TOTAL REPAS ASSIS MON</t>
  </si>
  <si>
    <t>DATE</t>
  </si>
  <si>
    <t>REFERENCE REPAS</t>
  </si>
  <si>
    <t xml:space="preserve">DROIT </t>
  </si>
  <si>
    <t>EMARGEMENT</t>
  </si>
  <si>
    <t>REPAS</t>
  </si>
  <si>
    <t>COMMENTAIRE</t>
  </si>
  <si>
    <t>COMMANDE</t>
  </si>
  <si>
    <t>CONSOMMATION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</si>
  <si>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</si>
  <si>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</si>
  <si>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</si>
  <si>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</si>
  <si>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</si>
  <si>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</si>
  <si>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</si>
  <si>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</si>
  <si>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</si>
  <si>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</si>
  <si>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</si>
  <si>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</si>
  <si>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</si>
  <si>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</si>
  <si>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</si>
  <si>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</si>
  <si>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</si>
  <si>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</si>
  <si>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</si>
  <si>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</si>
  <si>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</si>
  <si>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</si>
  <si>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</si>
  <si>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</si>
  <si>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</si>
  <si>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</si>
  <si>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</si>
  <si>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</si>
  <si>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</si>
  <si>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</si>
  <si>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</si>
  <si>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</si>
  <si>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</si>
  <si>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</si>
  <si>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</si>
  <si>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</si>
  <si>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</si>
  <si>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</si>
  <si>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</si>
  <si>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</si>
  <si>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</si>
  <si>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</si>
  <si>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</si>
  <si>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</si>
  <si>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</si>
  <si>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</si>
  <si>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</si>
  <si>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</si>
  <si>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</si>
  <si>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</si>
  <si>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</si>
  <si>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</si>
  <si>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</si>
  <si>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</si>
  <si>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</si>
  <si>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</si>
  <si>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</si>
  <si>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</si>
  <si>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</si>
  <si>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</si>
  <si>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</si>
  <si>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</si>
  <si>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</si>
  <si>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</si>
  <si>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</si>
  <si>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</si>
  <si>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</si>
  <si>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</si>
  <si>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</si>
  <si>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</si>
  <si>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</si>
  <si>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</si>
  <si>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</si>
  <si>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</si>
  <si>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</si>
  <si>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</si>
  <si>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</si>
  <si>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</si>
  <si>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</si>
  <si>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</si>
  <si>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</si>
  <si>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</si>
  <si>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</si>
  <si>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</si>
  <si>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Prénom 32</t>
  </si>
  <si>
    <t>Prénom 33</t>
  </si>
  <si>
    <t>Prénom 34</t>
  </si>
  <si>
    <t>Prénom 35</t>
  </si>
  <si>
    <t>Prénom 36</t>
  </si>
  <si>
    <t>Prénom 37</t>
  </si>
  <si>
    <t>Prénom 38</t>
  </si>
  <si>
    <t>Prénom 39</t>
  </si>
  <si>
    <t>Prénom 40</t>
  </si>
  <si>
    <t>Prénom 41</t>
  </si>
  <si>
    <t>Prénom 42</t>
  </si>
  <si>
    <t>Prénom 43</t>
  </si>
  <si>
    <t>Prénom 44</t>
  </si>
  <si>
    <t>Prénom 45</t>
  </si>
  <si>
    <t>Prénom 46</t>
  </si>
  <si>
    <t>Prénom 47</t>
  </si>
  <si>
    <t>Prénom 48</t>
  </si>
  <si>
    <t>Prénom 49</t>
  </si>
  <si>
    <t>Prénom 50</t>
  </si>
  <si>
    <t>Prénom 51</t>
  </si>
  <si>
    <t>Prénom 52</t>
  </si>
  <si>
    <t>Prénom 53</t>
  </si>
  <si>
    <t>Prénom 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</si>
</sst>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-40C]dddd\ d\ mmm"/>
    <numFmt numFmtId="169" formatCode="[$-F800]dddd\,\ mmmm\ dd\,\ yyyy"/>
  </numFmts>
  <fonts count="14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6"/>
      <color theme="1"/>
      <name val="Calibri"/>
      <family val="2"/>
      <scheme val="minor"/>
    </font>
    <font>
      <sz val="9"/>
      <name val="Arial"/>
      <family val="2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1"/>
      <name val="Arial"/>
      <family val="2"/>
    </font>
    <font>
      <b/>
      <sz val="16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/>
        <bgColor indexed="64"/>
      </patternFill>
    </fill>
  </fills>
  <borders count="32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 applyAlignment="1">
      <alignment horizontal="center" vertical="center"/>
    </xf>
    <xf numFmtId="0" fontId="4" fillId="0" borderId="0" xfId="0" applyFont="1"/>
    <xf numFmtId="165" fontId="5" fillId="0" borderId="0" xfId="0" applyNumberFormat="1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5" fontId="5" fillId="2" borderId="4" xfId="0" applyNumberFormat="1" applyFont="1" applyFill="1" applyBorder="1" applyAlignment="1">
      <alignment horizontal="center" vertical="center" textRotation="90" wrapText="1"/>
    </xf>
    <xf numFmtId="0" fontId="0" fillId="2" borderId="6" xfId="0" applyFill="1" applyBorder="1"/>
    <xf numFmtId="0" fontId="0" fillId="2" borderId="7" xfId="0" applyFill="1" applyBorder="1"/>
    <xf numFmtId="165" fontId="5" fillId="2" borderId="7" xfId="0" applyNumberFormat="1" applyFont="1" applyFill="1" applyBorder="1" applyAlignment="1">
      <alignment horizontal="center" vertical="center" wrapText="1"/>
    </xf>
    <xf numFmtId="0" fontId="6" fillId="2" borderId="3" xfId="0" applyFont="1" applyFill="1" applyBorder="1"/>
    <xf numFmtId="0" fontId="3" fillId="2" borderId="9" xfId="0" applyFont="1" applyFill="1" applyBorder="1"/>
    <xf numFmtId="0" fontId="0" fillId="2" borderId="9" xfId="0" applyFill="1" applyBorder="1"/>
    <xf numFmtId="0" fontId="4" fillId="2" borderId="9" xfId="0" applyFont="1" applyFill="1" applyBorder="1"/>
    <xf numFmtId="0" fontId="6" fillId="2" borderId="13" xfId="0" applyFont="1" applyFill="1" applyBorder="1"/>
    <xf numFmtId="3" fontId="0" fillId="0" borderId="0" xfId="0" applyNumberFormat="1"/>
    <xf numFmtId="3" fontId="0" fillId="2" borderId="8" xfId="0" applyNumberFormat="1" applyFill="1" applyBorder="1"/>
    <xf numFmtId="3" fontId="1" fillId="0" borderId="5" xfId="0" applyNumberFormat="1" applyFont="1" applyBorder="1" applyAlignment="1">
      <alignment horizontal="center" vertical="center"/>
    </xf>
    <xf numFmtId="3" fontId="1" fillId="0" borderId="10" xfId="0" applyNumberFormat="1" applyFont="1" applyBorder="1" applyAlignment="1">
      <alignment horizontal="center" vertical="center"/>
    </xf>
    <xf numFmtId="3" fontId="1" fillId="0" borderId="12" xfId="0" applyNumberFormat="1" applyFont="1" applyBorder="1" applyAlignment="1">
      <alignment horizontal="center" vertical="center"/>
    </xf>
    <xf numFmtId="3" fontId="1" fillId="0" borderId="0" xfId="0" applyNumberFormat="1" applyFont="1" applyAlignment="1">
      <alignment horizontal="center" vertical="center"/>
    </xf>
    <xf numFmtId="3" fontId="7" fillId="2" borderId="2" xfId="0" applyNumberFormat="1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 textRotation="90" wrapText="1"/>
    </xf>
    <xf numFmtId="0" fontId="0" fillId="2" borderId="4" xfId="0" applyFill="1" applyBorder="1" applyAlignment="1">
      <alignment horizontal="center" vertical="center" textRotation="90"/>
    </xf>
    <xf numFmtId="3" fontId="0" fillId="2" borderId="5" xfId="0" applyNumberFormat="1" applyFill="1" applyBorder="1" applyAlignment="1">
      <alignment horizontal="center" vertical="center" textRotation="90"/>
    </xf>
    <xf numFmtId="0" fontId="0" fillId="0" borderId="0" xfId="0" applyAlignment="1">
      <alignment horizontal="center" vertical="center"/>
    </xf>
    <xf numFmtId="0" fontId="4" fillId="2" borderId="15" xfId="0" applyFont="1" applyFill="1" applyBorder="1"/>
    <xf numFmtId="0" fontId="6" fillId="2" borderId="2" xfId="0" applyFont="1" applyFill="1" applyBorder="1"/>
    <xf numFmtId="0" fontId="6" fillId="2" borderId="16" xfId="0" applyFont="1" applyFill="1" applyBorder="1"/>
    <xf numFmtId="0" fontId="9" fillId="0" borderId="1" xfId="0" applyFont="1" applyBorder="1" applyAlignment="1">
      <alignment horizontal="center" vertical="center"/>
    </xf>
    <xf numFmtId="0" fontId="6" fillId="2" borderId="17" xfId="0" applyFont="1" applyFill="1" applyBorder="1"/>
    <xf numFmtId="0" fontId="1" fillId="0" borderId="18" xfId="0" applyFont="1" applyBorder="1" applyAlignment="1">
      <alignment horizontal="center" vertical="center"/>
    </xf>
    <xf numFmtId="0" fontId="4" fillId="3" borderId="4" xfId="0" applyFont="1" applyFill="1" applyBorder="1"/>
    <xf numFmtId="0" fontId="0" fillId="2" borderId="15" xfId="0" applyFill="1" applyBorder="1"/>
    <xf numFmtId="0" fontId="0" fillId="4" borderId="15" xfId="0" applyFill="1" applyBorder="1"/>
    <xf numFmtId="0" fontId="4" fillId="4" borderId="11" xfId="0" applyFont="1" applyFill="1" applyBorder="1"/>
    <xf numFmtId="0" fontId="1" fillId="4" borderId="11" xfId="0" applyFont="1" applyFill="1" applyBorder="1" applyAlignment="1">
      <alignment horizontal="center" vertical="center"/>
    </xf>
    <xf numFmtId="3" fontId="1" fillId="4" borderId="10" xfId="0" applyNumberFormat="1" applyFont="1" applyFill="1" applyBorder="1" applyAlignment="1">
      <alignment horizontal="center" vertical="center"/>
    </xf>
    <xf numFmtId="1" fontId="5" fillId="5" borderId="0" xfId="0" applyNumberFormat="1" applyFont="1" applyFill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11" fillId="0" borderId="0" xfId="0" applyFont="1"/>
    <xf numFmtId="165" fontId="12" fillId="0" borderId="0" xfId="0" applyNumberFormat="1" applyFont="1" applyFill="1" applyBorder="1" applyAlignment="1">
      <alignment horizontal="center" vertical="center" wrapText="1"/>
    </xf>
    <xf numFmtId="0" fontId="8" fillId="0" borderId="0" xfId="0" applyFont="1" applyFill="1" applyAlignment="1">
      <alignment horizontal="center" vertical="center"/>
    </xf>
    <xf numFmtId="0" fontId="8" fillId="5" borderId="20" xfId="0" applyFont="1" applyFill="1" applyBorder="1" applyAlignment="1">
      <alignment horizontal="center" vertical="center" wrapText="1"/>
    </xf>
    <xf numFmtId="0" fontId="8" fillId="6" borderId="21" xfId="0" applyFont="1" applyFill="1" applyBorder="1" applyAlignment="1">
      <alignment horizontal="center" vertical="center"/>
    </xf>
    <xf numFmtId="0" fontId="8" fillId="6" borderId="22" xfId="0" applyFont="1" applyFill="1" applyBorder="1" applyAlignment="1">
      <alignment horizontal="center" vertical="center"/>
    </xf>
    <xf numFmtId="0" fontId="11" fillId="0" borderId="24" xfId="0" applyFont="1" applyFill="1" applyBorder="1"/>
    <xf numFmtId="0" fontId="11" fillId="0" borderId="25" xfId="0" applyFont="1" applyFill="1" applyBorder="1"/>
    <xf numFmtId="1" fontId="13" fillId="0" borderId="20" xfId="0" applyNumberFormat="1" applyFont="1" applyFill="1" applyBorder="1" applyAlignment="1">
      <alignment horizontal="center" vertical="center" wrapText="1"/>
    </xf>
    <xf numFmtId="1" fontId="13" fillId="0" borderId="21" xfId="0" applyNumberFormat="1" applyFont="1" applyFill="1" applyBorder="1" applyAlignment="1">
      <alignment horizontal="center" vertical="center" wrapText="1"/>
    </xf>
    <xf numFmtId="1" fontId="13" fillId="0" borderId="22" xfId="0" applyNumberFormat="1" applyFont="1" applyFill="1" applyBorder="1" applyAlignment="1">
      <alignment horizontal="center" vertical="center" wrapText="1"/>
    </xf>
    <xf numFmtId="0" fontId="8" fillId="2" borderId="19" xfId="0" applyFont="1" applyFill="1" applyBorder="1" applyAlignment="1">
      <alignment vertical="center"/>
    </xf>
    <xf numFmtId="0" fontId="11" fillId="0" borderId="0" xfId="0" applyFont="1" applyAlignment="1">
      <alignment vertical="center"/>
    </xf>
    <xf numFmtId="0" fontId="12" fillId="0" borderId="19" xfId="0" applyFont="1" applyBorder="1" applyAlignment="1">
      <alignment horizontal="center" vertical="center"/>
    </xf>
    <xf numFmtId="0" fontId="8" fillId="2" borderId="20" xfId="0" applyFont="1" applyFill="1" applyBorder="1" applyAlignment="1">
      <alignment vertical="center"/>
    </xf>
    <xf numFmtId="0" fontId="8" fillId="2" borderId="21" xfId="0" applyFont="1" applyFill="1" applyBorder="1" applyAlignment="1">
      <alignment vertical="center"/>
    </xf>
    <xf numFmtId="0" fontId="12" fillId="0" borderId="21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8" fillId="2" borderId="26" xfId="0" applyFont="1" applyFill="1" applyBorder="1" applyAlignment="1">
      <alignment vertical="center"/>
    </xf>
    <xf numFmtId="0" fontId="12" fillId="0" borderId="27" xfId="0" applyFont="1" applyBorder="1" applyAlignment="1">
      <alignment horizontal="center" vertical="center"/>
    </xf>
    <xf numFmtId="0" fontId="11" fillId="2" borderId="26" xfId="0" applyFont="1" applyFill="1" applyBorder="1" applyAlignment="1">
      <alignment vertical="center"/>
    </xf>
    <xf numFmtId="0" fontId="11" fillId="2" borderId="23" xfId="0" applyFont="1" applyFill="1" applyBorder="1" applyAlignment="1">
      <alignment vertical="center"/>
    </xf>
    <xf numFmtId="0" fontId="8" fillId="2" borderId="24" xfId="0" applyFont="1" applyFill="1" applyBorder="1" applyAlignment="1">
      <alignment vertical="center"/>
    </xf>
    <xf numFmtId="0" fontId="12" fillId="0" borderId="24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2" fillId="0" borderId="28" xfId="0" applyFont="1" applyBorder="1" applyAlignment="1">
      <alignment horizontal="center" vertical="center"/>
    </xf>
    <xf numFmtId="0" fontId="12" fillId="0" borderId="29" xfId="0" applyFont="1" applyBorder="1" applyAlignment="1">
      <alignment horizontal="center" vertical="center"/>
    </xf>
    <xf numFmtId="0" fontId="12" fillId="0" borderId="30" xfId="0" applyFont="1" applyBorder="1" applyAlignment="1">
      <alignment horizontal="center" vertical="center"/>
    </xf>
    <xf numFmtId="0" fontId="8" fillId="2" borderId="22" xfId="0" applyFont="1" applyFill="1" applyBorder="1" applyAlignment="1">
      <alignment vertical="center"/>
    </xf>
    <xf numFmtId="0" fontId="8" fillId="2" borderId="27" xfId="0" applyFont="1" applyFill="1" applyBorder="1" applyAlignment="1">
      <alignment vertical="center"/>
    </xf>
    <xf numFmtId="0" fontId="8" fillId="2" borderId="25" xfId="0" applyFont="1" applyFill="1" applyBorder="1" applyAlignment="1">
      <alignment vertical="center"/>
    </xf>
    <xf numFmtId="0" fontId="11" fillId="0" borderId="0" xfId="0" applyFont="1" applyFill="1" applyBorder="1"/>
    <xf numFmtId="0" fontId="11" fillId="0" borderId="31" xfId="0" applyFont="1" applyFill="1" applyBorder="1"/>
    <xf numFmtId="0" fontId="11" fillId="0" borderId="0" xfId="0" applyFont="1" applyFill="1"/>
    <xf numFmtId="169" fontId="11" fillId="0" borderId="24" xfId="0" applyNumberFormat="1" applyFont="1" applyFill="1" applyBorder="1" applyAlignment="1">
      <alignment vertical="center"/>
    </xf>
    <xf numFmtId="169" fontId="11" fillId="0" borderId="24" xfId="0" applyNumberFormat="1" applyFont="1" applyFill="1" applyBorder="1" applyAlignment="1">
      <alignment horizontal="center" vertical="center"/>
    </xf>
    <xf numFmtId="0" fontId="11" fillId="5" borderId="23" xfId="0" applyFont="1" applyFill="1" applyBorder="1" applyAlignment="1">
      <alignment horizontal="center" vertical="center"/>
    </xf>
    <xf numFmtId="0" fontId="12" fillId="7" borderId="2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2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FB0E1E-0286-D640-9BCB-2F76C5320263}">
  <dimension ref="B1:G70"/>
  <sheetViews>
    <sheetView showGridLines="0" tabSelected="1" zoomScale="80" zoomScaleNormal="80" workbookViewId="0">
      <pane xSplit="4" ySplit="1" topLeftCell="E2" activePane="bottomRight" state="frozen"/>
      <selection pane="topRight" activeCell="E1" sqref="E1"/>
      <selection pane="bottomLeft" activeCell="A4" sqref="A4"/>
      <selection pane="bottomRight" activeCell="L12" sqref="L12"/>
    </sheetView>
  </sheetViews>
  <sheetFormatPr baseColWidth="10" defaultColWidth="11.5" defaultRowHeight="21" x14ac:dyDescent="0.25"/>
  <cols>
    <col min="1" max="1" width="4.1640625" style="42" customWidth="1"/>
    <col min="2" max="2" width="21.1640625" style="42" customWidth="1"/>
    <col min="3" max="3" width="40" style="42" bestFit="1" customWidth="1"/>
    <col min="4" max="4" width="38.33203125" style="42" bestFit="1" customWidth="1"/>
    <col min="5" max="5" width="18.83203125" style="42" customWidth="1"/>
    <col min="6" max="6" width="28.33203125" style="42" customWidth="1"/>
    <col min="7" max="7" width="28.1640625" style="42" customWidth="1"/>
    <col min="8" max="8" width="1.83203125" style="42" customWidth="1"/>
    <col min="9" max="16384" width="11.5" style="42"/>
  </cols>
  <sheetData>
    <row r="1" spans="2:7" ht="22" thickBot="1" x14ac:dyDescent="0.3"/>
    <row r="2" spans="2:7" ht="33" customHeight="1" x14ac:dyDescent="0.25">
      <c r="B2" s="45" t="s">
        <v>11</v>
      </c>
      <c r="C2" s="46" t="s">
        <v>10</v>
      </c>
      <c r="D2" s="46" t="s">
        <v>14</v>
      </c>
      <c r="E2" s="46" t="s">
        <v>16</v>
      </c>
      <c r="F2" s="47" t="s">
        <v>17</v>
      </c>
      <c r="G2" s="43"/>
    </row>
    <row r="3" spans="2:7" ht="33" customHeight="1" thickBot="1" x14ac:dyDescent="0.3">
      <c r="B3" s="78">
        <v>1</v>
      </c>
      <c r="C3" s="76">
        <f>HLOOKUP($B$3,'Volumétries repas'!$E$1:$AB$4,2,FALSE)</f>
        <v>43716</v>
      </c>
      <c r="D3" s="77" t="str">
        <f>IF(HLOOKUP($B$3,'Volumétries repas'!$E$1:$AB$4,3,FALSE)='Volumétries repas'!E3,"Midi","Soir")</f>
        <v>Midi</v>
      </c>
      <c r="E3" s="48"/>
      <c r="F3" s="49"/>
      <c r="G3" s="43"/>
    </row>
    <row r="4" spans="2:7" s="75" customFormat="1" ht="18" customHeight="1" thickBot="1" x14ac:dyDescent="0.3">
      <c r="B4" s="73"/>
      <c r="C4" s="73"/>
      <c r="D4" s="73"/>
      <c r="E4" s="73"/>
      <c r="F4" s="74"/>
      <c r="G4" s="43"/>
    </row>
    <row r="5" spans="2:7" s="44" customFormat="1" ht="21" customHeight="1" thickBot="1" x14ac:dyDescent="0.25">
      <c r="E5" s="50" t="s">
        <v>12</v>
      </c>
      <c r="F5" s="51" t="s">
        <v>13</v>
      </c>
      <c r="G5" s="52" t="s">
        <v>15</v>
      </c>
    </row>
    <row r="6" spans="2:7" s="54" customFormat="1" ht="24" customHeight="1" thickBot="1" x14ac:dyDescent="0.25">
      <c r="B6" s="56" t="s">
        <v>2</v>
      </c>
      <c r="C6" s="57" t="str">
        <f>'Volumétries repas'!C5</f>
        <v>Prénom 1</v>
      </c>
      <c r="D6" s="70" t="str">
        <f>'Volumétries repas'!D5</f>
        <v>Nom 1</v>
      </c>
      <c r="E6" s="79" t="str">
        <f ca="1">INDIRECT(ADDRESS(MATCH(D6,'Volumétries repas'!D:D,0),MATCH(B3,'Volumétries repas'!4:4,0)))</f>
        <v xml:space="preserve">DROIT </v>
      </c>
      <c r="F6" s="58"/>
      <c r="G6" s="59"/>
    </row>
    <row r="7" spans="2:7" s="54" customFormat="1" ht="24" customHeight="1" thickBot="1" x14ac:dyDescent="0.25">
      <c r="B7" s="60"/>
      <c r="C7" s="53" t="str">
        <f>'Volumétries repas'!C6</f>
        <v>Prénom 2</v>
      </c>
      <c r="D7" s="71" t="str">
        <f>'Volumétries repas'!D6</f>
        <v>Nom 2</v>
      </c>
      <c r="E7" s="67">
        <f ca="1">INDIRECT(ADDRESS(MATCH(D7,'Volumétries repas'!D:D,0),MATCH(B4,'Volumétries repas'!5:5,0)))</f>
        <v>0</v>
      </c>
      <c r="F7" s="55"/>
      <c r="G7" s="61"/>
    </row>
    <row r="8" spans="2:7" s="54" customFormat="1" ht="24" customHeight="1" thickBot="1" x14ac:dyDescent="0.25">
      <c r="B8" s="60"/>
      <c r="C8" s="53" t="str">
        <f>'Volumétries repas'!C7</f>
        <v>Prénom 3</v>
      </c>
      <c r="D8" s="71" t="str">
        <f>'Volumétries repas'!D7</f>
        <v>Nom 3</v>
      </c>
      <c r="E8" s="67" t="e">
        <f ca="1">INDIRECT(ADDRESS(MATCH(D8,'Volumétries repas'!D:D,0),MATCH(B5,'Volumétries repas'!6:6,0)))</f>
        <v>#N/A</v>
      </c>
      <c r="F8" s="55"/>
      <c r="G8" s="61"/>
    </row>
    <row r="9" spans="2:7" s="54" customFormat="1" ht="24" customHeight="1" thickBot="1" x14ac:dyDescent="0.25">
      <c r="B9" s="60"/>
      <c r="C9" s="53" t="str">
        <f>'Volumétries repas'!C8</f>
        <v>Prénom 4</v>
      </c>
      <c r="D9" s="71" t="str">
        <f>'Volumétries repas'!D8</f>
        <v>Nom 4</v>
      </c>
      <c r="E9" s="67" t="e">
        <f ca="1">INDIRECT(ADDRESS(MATCH(D9,'Volumétries repas'!D:D,0),MATCH(B6,'Volumétries repas'!7:7,0)))</f>
        <v>#N/A</v>
      </c>
      <c r="F9" s="55"/>
      <c r="G9" s="61"/>
    </row>
    <row r="10" spans="2:7" s="54" customFormat="1" ht="24" customHeight="1" thickBot="1" x14ac:dyDescent="0.25">
      <c r="B10" s="60"/>
      <c r="C10" s="53" t="str">
        <f>'Volumétries repas'!C9</f>
        <v>Prénom 5</v>
      </c>
      <c r="D10" s="71" t="str">
        <f>'Volumétries repas'!D9</f>
        <v>Nom 5</v>
      </c>
      <c r="E10" s="67" t="e">
        <f ca="1">INDIRECT(ADDRESS(MATCH(D10,'Volumétries repas'!D:D,0),MATCH(B7,'Volumétries repas'!8:8,0)))</f>
        <v>#N/A</v>
      </c>
      <c r="F10" s="55"/>
      <c r="G10" s="61"/>
    </row>
    <row r="11" spans="2:7" s="54" customFormat="1" ht="24" customHeight="1" thickBot="1" x14ac:dyDescent="0.25">
      <c r="B11" s="62"/>
      <c r="C11" s="53" t="str">
        <f>'Volumétries repas'!C10</f>
        <v>Prénom 6</v>
      </c>
      <c r="D11" s="71" t="str">
        <f>'Volumétries repas'!D10</f>
        <v>Nom 6</v>
      </c>
      <c r="E11" s="67" t="e">
        <f ca="1">INDIRECT(ADDRESS(MATCH(D11,'Volumétries repas'!D:D,0),MATCH(B8,'Volumétries repas'!9:9,0)))</f>
        <v>#N/A</v>
      </c>
      <c r="F11" s="55"/>
      <c r="G11" s="61"/>
    </row>
    <row r="12" spans="2:7" s="54" customFormat="1" ht="24" customHeight="1" thickBot="1" x14ac:dyDescent="0.25">
      <c r="B12" s="60"/>
      <c r="C12" s="53" t="str">
        <f>'Volumétries repas'!C11</f>
        <v>Prénom 7</v>
      </c>
      <c r="D12" s="71" t="str">
        <f>'Volumétries repas'!D11</f>
        <v>Nom 7</v>
      </c>
      <c r="E12" s="67" t="e">
        <f ca="1">INDIRECT(ADDRESS(MATCH(D12,'Volumétries repas'!D:D,0),MATCH(B9,'Volumétries repas'!10:10,0)))</f>
        <v>#N/A</v>
      </c>
      <c r="F12" s="55"/>
      <c r="G12" s="61"/>
    </row>
    <row r="13" spans="2:7" s="54" customFormat="1" ht="24" customHeight="1" x14ac:dyDescent="0.2">
      <c r="B13" s="60"/>
      <c r="C13" s="53" t="str">
        <f>'Volumétries repas'!C12</f>
        <v>Prénom 8</v>
      </c>
      <c r="D13" s="71" t="str">
        <f>'Volumétries repas'!D12</f>
        <v>Nom 8</v>
      </c>
      <c r="E13" s="67" t="e">
        <f ca="1">INDIRECT(ADDRESS(MATCH(D13,'Volumétries repas'!D:D,0),MATCH(B10,'Volumétries repas'!11:11,0)))</f>
        <v>#N/A</v>
      </c>
      <c r="F13" s="55"/>
      <c r="G13" s="61"/>
    </row>
    <row r="14" spans="2:7" s="54" customFormat="1" ht="24" customHeight="1" x14ac:dyDescent="0.2">
      <c r="B14" s="60"/>
      <c r="C14" s="53" t="str">
        <f>'Volumétries repas'!C13</f>
        <v>Prénom 9</v>
      </c>
      <c r="D14" s="71" t="str">
        <f>'Volumétries repas'!D13</f>
        <v>Nom 9</v>
      </c>
      <c r="E14" s="68"/>
      <c r="F14" s="55"/>
      <c r="G14" s="61"/>
    </row>
    <row r="15" spans="2:7" s="54" customFormat="1" ht="24" customHeight="1" x14ac:dyDescent="0.2">
      <c r="B15" s="60"/>
      <c r="C15" s="53" t="str">
        <f>'Volumétries repas'!C14</f>
        <v>Prénom 10</v>
      </c>
      <c r="D15" s="71" t="str">
        <f>'Volumétries repas'!D14</f>
        <v>Nom 10</v>
      </c>
      <c r="E15" s="68"/>
      <c r="F15" s="55"/>
      <c r="G15" s="61"/>
    </row>
    <row r="16" spans="2:7" s="54" customFormat="1" ht="24" customHeight="1" x14ac:dyDescent="0.2">
      <c r="B16" s="60"/>
      <c r="C16" s="53" t="str">
        <f>'Volumétries repas'!C15</f>
        <v>Prénom 11</v>
      </c>
      <c r="D16" s="71" t="str">
        <f>'Volumétries repas'!D15</f>
        <v>Nom 11</v>
      </c>
      <c r="E16" s="68"/>
      <c r="F16" s="55"/>
      <c r="G16" s="61"/>
    </row>
    <row r="17" spans="2:7" s="54" customFormat="1" ht="24" customHeight="1" x14ac:dyDescent="0.2">
      <c r="B17" s="60"/>
      <c r="C17" s="53" t="str">
        <f>'Volumétries repas'!C16</f>
        <v>Prénom 12</v>
      </c>
      <c r="D17" s="71" t="str">
        <f>'Volumétries repas'!D16</f>
        <v>Nom 12</v>
      </c>
      <c r="E17" s="68"/>
      <c r="F17" s="55"/>
      <c r="G17" s="61"/>
    </row>
    <row r="18" spans="2:7" s="54" customFormat="1" ht="24" customHeight="1" x14ac:dyDescent="0.2">
      <c r="B18" s="60"/>
      <c r="C18" s="53" t="str">
        <f>'Volumétries repas'!C17</f>
        <v>Prénom 13</v>
      </c>
      <c r="D18" s="71" t="str">
        <f>'Volumétries repas'!D17</f>
        <v>Nom 13</v>
      </c>
      <c r="E18" s="68"/>
      <c r="F18" s="55"/>
      <c r="G18" s="61"/>
    </row>
    <row r="19" spans="2:7" s="54" customFormat="1" ht="24" customHeight="1" x14ac:dyDescent="0.2">
      <c r="B19" s="60"/>
      <c r="C19" s="53" t="str">
        <f>'Volumétries repas'!C18</f>
        <v>Prénom 14</v>
      </c>
      <c r="D19" s="71" t="str">
        <f>'Volumétries repas'!D18</f>
        <v>Nom 14</v>
      </c>
      <c r="E19" s="68"/>
      <c r="F19" s="55"/>
      <c r="G19" s="61"/>
    </row>
    <row r="20" spans="2:7" s="54" customFormat="1" ht="24" customHeight="1" x14ac:dyDescent="0.2">
      <c r="B20" s="60"/>
      <c r="C20" s="53" t="str">
        <f>'Volumétries repas'!C19</f>
        <v>Prénom 15</v>
      </c>
      <c r="D20" s="71" t="str">
        <f>'Volumétries repas'!D19</f>
        <v>Nom 15</v>
      </c>
      <c r="E20" s="68"/>
      <c r="F20" s="55"/>
      <c r="G20" s="61"/>
    </row>
    <row r="21" spans="2:7" s="54" customFormat="1" ht="24" customHeight="1" x14ac:dyDescent="0.2">
      <c r="B21" s="60"/>
      <c r="C21" s="53" t="str">
        <f>'Volumétries repas'!C20</f>
        <v>Prénom 16</v>
      </c>
      <c r="D21" s="71" t="str">
        <f>'Volumétries repas'!D20</f>
        <v>Nom 16</v>
      </c>
      <c r="E21" s="68"/>
      <c r="F21" s="55"/>
      <c r="G21" s="61"/>
    </row>
    <row r="22" spans="2:7" s="54" customFormat="1" ht="24" customHeight="1" x14ac:dyDescent="0.2">
      <c r="B22" s="60"/>
      <c r="C22" s="53" t="str">
        <f>'Volumétries repas'!C21</f>
        <v>Prénom 17</v>
      </c>
      <c r="D22" s="71" t="str">
        <f>'Volumétries repas'!D21</f>
        <v>Nom 17</v>
      </c>
      <c r="E22" s="68"/>
      <c r="F22" s="55"/>
      <c r="G22" s="61"/>
    </row>
    <row r="23" spans="2:7" s="54" customFormat="1" ht="24" customHeight="1" x14ac:dyDescent="0.2">
      <c r="B23" s="60"/>
      <c r="C23" s="53" t="str">
        <f>'Volumétries repas'!C22</f>
        <v>Prénom 18</v>
      </c>
      <c r="D23" s="71" t="str">
        <f>'Volumétries repas'!D22</f>
        <v>Nom 18</v>
      </c>
      <c r="E23" s="68"/>
      <c r="F23" s="55"/>
      <c r="G23" s="61"/>
    </row>
    <row r="24" spans="2:7" s="54" customFormat="1" ht="24" customHeight="1" x14ac:dyDescent="0.2">
      <c r="B24" s="60"/>
      <c r="C24" s="53" t="str">
        <f>'Volumétries repas'!C23</f>
        <v>Prénom 19</v>
      </c>
      <c r="D24" s="71" t="str">
        <f>'Volumétries repas'!D23</f>
        <v>Nom 19</v>
      </c>
      <c r="E24" s="68"/>
      <c r="F24" s="55"/>
      <c r="G24" s="61"/>
    </row>
    <row r="25" spans="2:7" s="54" customFormat="1" ht="24" customHeight="1" x14ac:dyDescent="0.2">
      <c r="B25" s="60"/>
      <c r="C25" s="53" t="str">
        <f>'Volumétries repas'!C24</f>
        <v>Prénom 20</v>
      </c>
      <c r="D25" s="71" t="str">
        <f>'Volumétries repas'!D24</f>
        <v>Nom 20</v>
      </c>
      <c r="E25" s="68"/>
      <c r="F25" s="55"/>
      <c r="G25" s="61"/>
    </row>
    <row r="26" spans="2:7" s="54" customFormat="1" ht="24" customHeight="1" x14ac:dyDescent="0.2">
      <c r="B26" s="60"/>
      <c r="C26" s="53" t="str">
        <f>'Volumétries repas'!C25</f>
        <v>Prénom 21</v>
      </c>
      <c r="D26" s="71" t="str">
        <f>'Volumétries repas'!D25</f>
        <v>Nom 21</v>
      </c>
      <c r="E26" s="68"/>
      <c r="F26" s="55"/>
      <c r="G26" s="61"/>
    </row>
    <row r="27" spans="2:7" s="54" customFormat="1" ht="24" customHeight="1" x14ac:dyDescent="0.2">
      <c r="B27" s="60"/>
      <c r="C27" s="53" t="str">
        <f>'Volumétries repas'!C26</f>
        <v>Prénom 22</v>
      </c>
      <c r="D27" s="71" t="str">
        <f>'Volumétries repas'!D26</f>
        <v>Nom 22</v>
      </c>
      <c r="E27" s="68"/>
      <c r="F27" s="55"/>
      <c r="G27" s="61"/>
    </row>
    <row r="28" spans="2:7" s="54" customFormat="1" ht="24" customHeight="1" x14ac:dyDescent="0.2">
      <c r="B28" s="60"/>
      <c r="C28" s="53" t="str">
        <f>'Volumétries repas'!C27</f>
        <v>Prénom 23</v>
      </c>
      <c r="D28" s="71" t="str">
        <f>'Volumétries repas'!D27</f>
        <v>Nom 23</v>
      </c>
      <c r="E28" s="68"/>
      <c r="F28" s="55"/>
      <c r="G28" s="61"/>
    </row>
    <row r="29" spans="2:7" s="54" customFormat="1" ht="24" customHeight="1" x14ac:dyDescent="0.2">
      <c r="B29" s="62"/>
      <c r="C29" s="53" t="str">
        <f>'Volumétries repas'!C28</f>
        <v>Prénom 24</v>
      </c>
      <c r="D29" s="71" t="str">
        <f>'Volumétries repas'!D28</f>
        <v>Nom 24</v>
      </c>
      <c r="E29" s="68"/>
      <c r="F29" s="55"/>
      <c r="G29" s="61"/>
    </row>
    <row r="30" spans="2:7" s="54" customFormat="1" ht="24" customHeight="1" x14ac:dyDescent="0.2">
      <c r="B30" s="62"/>
      <c r="C30" s="53" t="str">
        <f>'Volumétries repas'!C29</f>
        <v>Prénom 25</v>
      </c>
      <c r="D30" s="71" t="str">
        <f>'Volumétries repas'!D29</f>
        <v>Nom 25</v>
      </c>
      <c r="E30" s="68"/>
      <c r="F30" s="55"/>
      <c r="G30" s="61"/>
    </row>
    <row r="31" spans="2:7" s="54" customFormat="1" ht="24" customHeight="1" x14ac:dyDescent="0.2">
      <c r="B31" s="62"/>
      <c r="C31" s="53" t="str">
        <f>'Volumétries repas'!C30</f>
        <v>Prénom 26</v>
      </c>
      <c r="D31" s="71" t="str">
        <f>'Volumétries repas'!D30</f>
        <v>Nom 26</v>
      </c>
      <c r="E31" s="68"/>
      <c r="F31" s="55"/>
      <c r="G31" s="61"/>
    </row>
    <row r="32" spans="2:7" s="54" customFormat="1" ht="24" customHeight="1" x14ac:dyDescent="0.2">
      <c r="B32" s="62"/>
      <c r="C32" s="53" t="str">
        <f>'Volumétries repas'!C31</f>
        <v>Prénom 27</v>
      </c>
      <c r="D32" s="71" t="str">
        <f>'Volumétries repas'!D31</f>
        <v>Nom 27</v>
      </c>
      <c r="E32" s="68"/>
      <c r="F32" s="55"/>
      <c r="G32" s="61"/>
    </row>
    <row r="33" spans="2:7" s="54" customFormat="1" ht="24" customHeight="1" x14ac:dyDescent="0.2">
      <c r="B33" s="62"/>
      <c r="C33" s="53" t="str">
        <f>'Volumétries repas'!C32</f>
        <v>Prénom 28</v>
      </c>
      <c r="D33" s="71" t="str">
        <f>'Volumétries repas'!D32</f>
        <v>Nom 28</v>
      </c>
      <c r="E33" s="68"/>
      <c r="F33" s="55"/>
      <c r="G33" s="61"/>
    </row>
    <row r="34" spans="2:7" s="54" customFormat="1" ht="24" customHeight="1" x14ac:dyDescent="0.2">
      <c r="B34" s="62"/>
      <c r="C34" s="53" t="str">
        <f>'Volumétries repas'!C33</f>
        <v>Prénom 29</v>
      </c>
      <c r="D34" s="71" t="str">
        <f>'Volumétries repas'!D33</f>
        <v>Nom 29</v>
      </c>
      <c r="E34" s="68"/>
      <c r="F34" s="55"/>
      <c r="G34" s="61"/>
    </row>
    <row r="35" spans="2:7" s="54" customFormat="1" ht="24" customHeight="1" x14ac:dyDescent="0.2">
      <c r="B35" s="62"/>
      <c r="C35" s="53" t="str">
        <f>'Volumétries repas'!C34</f>
        <v>Prénom 30</v>
      </c>
      <c r="D35" s="71" t="str">
        <f>'Volumétries repas'!D34</f>
        <v>Nom 30</v>
      </c>
      <c r="E35" s="68"/>
      <c r="F35" s="55"/>
      <c r="G35" s="61"/>
    </row>
    <row r="36" spans="2:7" s="54" customFormat="1" ht="24" customHeight="1" x14ac:dyDescent="0.2">
      <c r="B36" s="62"/>
      <c r="C36" s="53" t="str">
        <f>'Volumétries repas'!C35</f>
        <v>Prénom 31</v>
      </c>
      <c r="D36" s="71" t="str">
        <f>'Volumétries repas'!D35</f>
        <v>Nom 31</v>
      </c>
      <c r="E36" s="68"/>
      <c r="F36" s="55"/>
      <c r="G36" s="61"/>
    </row>
    <row r="37" spans="2:7" s="54" customFormat="1" ht="24" customHeight="1" x14ac:dyDescent="0.2">
      <c r="B37" s="62"/>
      <c r="C37" s="53" t="str">
        <f>'Volumétries repas'!C36</f>
        <v>Prénom 32</v>
      </c>
      <c r="D37" s="71" t="str">
        <f>'Volumétries repas'!D36</f>
        <v>Nom 32</v>
      </c>
      <c r="E37" s="68"/>
      <c r="F37" s="55"/>
      <c r="G37" s="61"/>
    </row>
    <row r="38" spans="2:7" s="54" customFormat="1" ht="24" customHeight="1" x14ac:dyDescent="0.2">
      <c r="B38" s="62"/>
      <c r="C38" s="53" t="str">
        <f>'Volumétries repas'!C37</f>
        <v>Prénom 33</v>
      </c>
      <c r="D38" s="71" t="str">
        <f>'Volumétries repas'!D37</f>
        <v>Nom 33</v>
      </c>
      <c r="E38" s="68"/>
      <c r="F38" s="55"/>
      <c r="G38" s="61"/>
    </row>
    <row r="39" spans="2:7" s="54" customFormat="1" ht="24" customHeight="1" x14ac:dyDescent="0.2">
      <c r="B39" s="62"/>
      <c r="C39" s="53" t="str">
        <f>'Volumétries repas'!C38</f>
        <v>Prénom 34</v>
      </c>
      <c r="D39" s="71" t="str">
        <f>'Volumétries repas'!D38</f>
        <v>Nom 34</v>
      </c>
      <c r="E39" s="68"/>
      <c r="F39" s="55"/>
      <c r="G39" s="61"/>
    </row>
    <row r="40" spans="2:7" s="54" customFormat="1" ht="24" customHeight="1" x14ac:dyDescent="0.2">
      <c r="B40" s="62"/>
      <c r="C40" s="53" t="str">
        <f>'Volumétries repas'!C39</f>
        <v>Prénom 35</v>
      </c>
      <c r="D40" s="71" t="str">
        <f>'Volumétries repas'!D39</f>
        <v>Nom 35</v>
      </c>
      <c r="E40" s="68"/>
      <c r="F40" s="55"/>
      <c r="G40" s="61"/>
    </row>
    <row r="41" spans="2:7" s="54" customFormat="1" ht="24" customHeight="1" x14ac:dyDescent="0.2">
      <c r="B41" s="62"/>
      <c r="C41" s="53" t="str">
        <f>'Volumétries repas'!C40</f>
        <v>Prénom 36</v>
      </c>
      <c r="D41" s="71" t="str">
        <f>'Volumétries repas'!D40</f>
        <v>Nom 36</v>
      </c>
      <c r="E41" s="68"/>
      <c r="F41" s="55"/>
      <c r="G41" s="61"/>
    </row>
    <row r="42" spans="2:7" s="54" customFormat="1" ht="24" customHeight="1" x14ac:dyDescent="0.2">
      <c r="B42" s="62"/>
      <c r="C42" s="53" t="str">
        <f>'Volumétries repas'!C41</f>
        <v>Prénom 37</v>
      </c>
      <c r="D42" s="71" t="str">
        <f>'Volumétries repas'!D41</f>
        <v>Nom 37</v>
      </c>
      <c r="E42" s="68"/>
      <c r="F42" s="55"/>
      <c r="G42" s="61"/>
    </row>
    <row r="43" spans="2:7" s="54" customFormat="1" ht="24" customHeight="1" x14ac:dyDescent="0.2">
      <c r="B43" s="62"/>
      <c r="C43" s="53" t="str">
        <f>'Volumétries repas'!C42</f>
        <v>Prénom 38</v>
      </c>
      <c r="D43" s="71" t="str">
        <f>'Volumétries repas'!D42</f>
        <v>Nom 38</v>
      </c>
      <c r="E43" s="68"/>
      <c r="F43" s="55"/>
      <c r="G43" s="61"/>
    </row>
    <row r="44" spans="2:7" s="54" customFormat="1" ht="24" customHeight="1" x14ac:dyDescent="0.2">
      <c r="B44" s="62"/>
      <c r="C44" s="53" t="str">
        <f>'Volumétries repas'!C43</f>
        <v>Prénom 39</v>
      </c>
      <c r="D44" s="71" t="str">
        <f>'Volumétries repas'!D43</f>
        <v>Nom 39</v>
      </c>
      <c r="E44" s="68"/>
      <c r="F44" s="55"/>
      <c r="G44" s="61"/>
    </row>
    <row r="45" spans="2:7" s="54" customFormat="1" ht="24" customHeight="1" x14ac:dyDescent="0.2">
      <c r="B45" s="62"/>
      <c r="C45" s="53" t="str">
        <f>'Volumétries repas'!C44</f>
        <v>Prénom 40</v>
      </c>
      <c r="D45" s="71" t="str">
        <f>'Volumétries repas'!D44</f>
        <v>Nom 40</v>
      </c>
      <c r="E45" s="68"/>
      <c r="F45" s="55"/>
      <c r="G45" s="61"/>
    </row>
    <row r="46" spans="2:7" s="54" customFormat="1" ht="24" customHeight="1" x14ac:dyDescent="0.2">
      <c r="B46" s="62"/>
      <c r="C46" s="53" t="str">
        <f>'Volumétries repas'!C45</f>
        <v>Prénom 41</v>
      </c>
      <c r="D46" s="71" t="str">
        <f>'Volumétries repas'!D45</f>
        <v>Nom 41</v>
      </c>
      <c r="E46" s="68"/>
      <c r="F46" s="55"/>
      <c r="G46" s="61"/>
    </row>
    <row r="47" spans="2:7" s="54" customFormat="1" ht="24" customHeight="1" x14ac:dyDescent="0.2">
      <c r="B47" s="62"/>
      <c r="C47" s="53" t="str">
        <f>'Volumétries repas'!C46</f>
        <v>Prénom 42</v>
      </c>
      <c r="D47" s="71" t="str">
        <f>'Volumétries repas'!D46</f>
        <v>Nom 42</v>
      </c>
      <c r="E47" s="68"/>
      <c r="F47" s="55"/>
      <c r="G47" s="61"/>
    </row>
    <row r="48" spans="2:7" s="54" customFormat="1" ht="24" customHeight="1" x14ac:dyDescent="0.2">
      <c r="B48" s="62"/>
      <c r="C48" s="53" t="str">
        <f>'Volumétries repas'!C47</f>
        <v>Prénom 43</v>
      </c>
      <c r="D48" s="71" t="str">
        <f>'Volumétries repas'!D47</f>
        <v>Nom 43</v>
      </c>
      <c r="E48" s="68"/>
      <c r="F48" s="55"/>
      <c r="G48" s="61"/>
    </row>
    <row r="49" spans="2:7" s="54" customFormat="1" ht="24" customHeight="1" x14ac:dyDescent="0.2">
      <c r="B49" s="62"/>
      <c r="C49" s="53" t="str">
        <f>'Volumétries repas'!C48</f>
        <v>Prénom 44</v>
      </c>
      <c r="D49" s="71" t="str">
        <f>'Volumétries repas'!D48</f>
        <v>Nom 44</v>
      </c>
      <c r="E49" s="68"/>
      <c r="F49" s="55"/>
      <c r="G49" s="61"/>
    </row>
    <row r="50" spans="2:7" s="54" customFormat="1" ht="24" customHeight="1" x14ac:dyDescent="0.2">
      <c r="B50" s="62"/>
      <c r="C50" s="53" t="str">
        <f>'Volumétries repas'!C49</f>
        <v>Prénom 45</v>
      </c>
      <c r="D50" s="71" t="str">
        <f>'Volumétries repas'!D49</f>
        <v>Nom 45</v>
      </c>
      <c r="E50" s="68"/>
      <c r="F50" s="55"/>
      <c r="G50" s="61"/>
    </row>
    <row r="51" spans="2:7" s="54" customFormat="1" ht="24" customHeight="1" x14ac:dyDescent="0.2">
      <c r="B51" s="62"/>
      <c r="C51" s="53" t="str">
        <f>'Volumétries repas'!C50</f>
        <v>Prénom 46</v>
      </c>
      <c r="D51" s="71" t="str">
        <f>'Volumétries repas'!D50</f>
        <v>Nom 46</v>
      </c>
      <c r="E51" s="68"/>
      <c r="F51" s="55"/>
      <c r="G51" s="61"/>
    </row>
    <row r="52" spans="2:7" s="54" customFormat="1" ht="24" customHeight="1" x14ac:dyDescent="0.2">
      <c r="B52" s="62"/>
      <c r="C52" s="53" t="str">
        <f>'Volumétries repas'!C51</f>
        <v>Prénom 47</v>
      </c>
      <c r="D52" s="71" t="str">
        <f>'Volumétries repas'!D51</f>
        <v>Nom 47</v>
      </c>
      <c r="E52" s="68"/>
      <c r="F52" s="55"/>
      <c r="G52" s="61"/>
    </row>
    <row r="53" spans="2:7" s="54" customFormat="1" ht="24" customHeight="1" x14ac:dyDescent="0.2">
      <c r="B53" s="62"/>
      <c r="C53" s="53" t="str">
        <f>'Volumétries repas'!C52</f>
        <v>Prénom 48</v>
      </c>
      <c r="D53" s="71" t="str">
        <f>'Volumétries repas'!D52</f>
        <v>Nom 48</v>
      </c>
      <c r="E53" s="68"/>
      <c r="F53" s="55"/>
      <c r="G53" s="61"/>
    </row>
    <row r="54" spans="2:7" s="54" customFormat="1" ht="24" customHeight="1" x14ac:dyDescent="0.2">
      <c r="B54" s="62"/>
      <c r="C54" s="53" t="str">
        <f>'Volumétries repas'!C53</f>
        <v>Prénom 49</v>
      </c>
      <c r="D54" s="71" t="str">
        <f>'Volumétries repas'!D53</f>
        <v>Nom 49</v>
      </c>
      <c r="E54" s="68"/>
      <c r="F54" s="55"/>
      <c r="G54" s="61"/>
    </row>
    <row r="55" spans="2:7" s="54" customFormat="1" ht="24" customHeight="1" x14ac:dyDescent="0.2">
      <c r="B55" s="62"/>
      <c r="C55" s="53" t="str">
        <f>'Volumétries repas'!C54</f>
        <v>Prénom 50</v>
      </c>
      <c r="D55" s="71" t="str">
        <f>'Volumétries repas'!D54</f>
        <v>Nom 50</v>
      </c>
      <c r="E55" s="68"/>
      <c r="F55" s="55"/>
      <c r="G55" s="61"/>
    </row>
    <row r="56" spans="2:7" s="54" customFormat="1" ht="24" customHeight="1" x14ac:dyDescent="0.2">
      <c r="B56" s="62"/>
      <c r="C56" s="53" t="str">
        <f>'Volumétries repas'!C55</f>
        <v>Prénom 51</v>
      </c>
      <c r="D56" s="71" t="str">
        <f>'Volumétries repas'!D55</f>
        <v>Nom 51</v>
      </c>
      <c r="E56" s="68"/>
      <c r="F56" s="55"/>
      <c r="G56" s="61"/>
    </row>
    <row r="57" spans="2:7" s="54" customFormat="1" ht="24" customHeight="1" x14ac:dyDescent="0.2">
      <c r="B57" s="62"/>
      <c r="C57" s="53" t="str">
        <f>'Volumétries repas'!C56</f>
        <v>Prénom 52</v>
      </c>
      <c r="D57" s="71" t="str">
        <f>'Volumétries repas'!D56</f>
        <v>Nom 52</v>
      </c>
      <c r="E57" s="68"/>
      <c r="F57" s="55"/>
      <c r="G57" s="61"/>
    </row>
    <row r="58" spans="2:7" s="54" customFormat="1" ht="24" customHeight="1" x14ac:dyDescent="0.2">
      <c r="B58" s="62"/>
      <c r="C58" s="53" t="str">
        <f>'Volumétries repas'!C57</f>
        <v>Prénom 53</v>
      </c>
      <c r="D58" s="71" t="str">
        <f>'Volumétries repas'!D57</f>
        <v>Nom 53</v>
      </c>
      <c r="E58" s="68"/>
      <c r="F58" s="55"/>
      <c r="G58" s="61"/>
    </row>
    <row r="59" spans="2:7" s="54" customFormat="1" ht="24" customHeight="1" x14ac:dyDescent="0.2">
      <c r="B59" s="62"/>
      <c r="C59" s="53" t="str">
        <f>'Volumétries repas'!C58</f>
        <v>Prénom 54</v>
      </c>
      <c r="D59" s="71" t="str">
        <f>'Volumétries repas'!D58</f>
        <v xml:space="preserve">Panier repas </v>
      </c>
      <c r="E59" s="68"/>
      <c r="F59" s="55"/>
      <c r="G59" s="61"/>
    </row>
    <row r="60" spans="2:7" s="54" customFormat="1" ht="24" customHeight="1" x14ac:dyDescent="0.2">
      <c r="B60" s="62"/>
      <c r="C60" s="53" t="str">
        <f>'Volumétries repas'!C59</f>
        <v>SOUS TOTAL REPAS ASSIS MON</v>
      </c>
      <c r="D60" s="71">
        <f>'Volumétries repas'!D59</f>
        <v>0</v>
      </c>
      <c r="E60" s="68"/>
      <c r="F60" s="55"/>
      <c r="G60" s="61"/>
    </row>
    <row r="61" spans="2:7" s="54" customFormat="1" ht="24" customHeight="1" x14ac:dyDescent="0.2">
      <c r="B61" s="62"/>
      <c r="C61" s="53" t="e">
        <f>'Volumétries repas'!#REF!</f>
        <v>#REF!</v>
      </c>
      <c r="D61" s="71" t="e">
        <f>'Volumétries repas'!#REF!</f>
        <v>#REF!</v>
      </c>
      <c r="E61" s="68"/>
      <c r="F61" s="55"/>
      <c r="G61" s="61"/>
    </row>
    <row r="62" spans="2:7" s="54" customFormat="1" ht="24" customHeight="1" x14ac:dyDescent="0.2">
      <c r="B62" s="62"/>
      <c r="C62" s="53" t="e">
        <f>'Volumétries repas'!#REF!</f>
        <v>#REF!</v>
      </c>
      <c r="D62" s="71" t="e">
        <f>'Volumétries repas'!#REF!</f>
        <v>#REF!</v>
      </c>
      <c r="E62" s="68"/>
      <c r="F62" s="55"/>
      <c r="G62" s="61"/>
    </row>
    <row r="63" spans="2:7" s="54" customFormat="1" ht="24" customHeight="1" x14ac:dyDescent="0.2">
      <c r="B63" s="62"/>
      <c r="C63" s="53">
        <f>'Volumétries repas'!C60</f>
        <v>0</v>
      </c>
      <c r="D63" s="71">
        <f>'Volumétries repas'!D60</f>
        <v>0</v>
      </c>
      <c r="E63" s="68"/>
      <c r="F63" s="55"/>
      <c r="G63" s="61"/>
    </row>
    <row r="64" spans="2:7" s="54" customFormat="1" ht="24" customHeight="1" x14ac:dyDescent="0.2">
      <c r="B64" s="62"/>
      <c r="C64" s="53">
        <f>'Volumétries repas'!C61</f>
        <v>0</v>
      </c>
      <c r="D64" s="71">
        <f>'Volumétries repas'!D61</f>
        <v>0</v>
      </c>
      <c r="E64" s="68"/>
      <c r="F64" s="55"/>
      <c r="G64" s="61"/>
    </row>
    <row r="65" spans="2:7" s="54" customFormat="1" ht="24" customHeight="1" x14ac:dyDescent="0.2">
      <c r="B65" s="62"/>
      <c r="C65" s="53">
        <f>'Volumétries repas'!C62</f>
        <v>0</v>
      </c>
      <c r="D65" s="71">
        <f>'Volumétries repas'!D62</f>
        <v>0</v>
      </c>
      <c r="E65" s="68"/>
      <c r="F65" s="55"/>
      <c r="G65" s="61"/>
    </row>
    <row r="66" spans="2:7" s="54" customFormat="1" ht="24" customHeight="1" x14ac:dyDescent="0.2">
      <c r="B66" s="62"/>
      <c r="C66" s="53">
        <f>'Volumétries repas'!C63</f>
        <v>0</v>
      </c>
      <c r="D66" s="71">
        <f>'Volumétries repas'!D63</f>
        <v>0</v>
      </c>
      <c r="E66" s="68"/>
      <c r="F66" s="55"/>
      <c r="G66" s="61"/>
    </row>
    <row r="67" spans="2:7" s="54" customFormat="1" ht="24" customHeight="1" x14ac:dyDescent="0.2">
      <c r="B67" s="62"/>
      <c r="C67" s="53">
        <f>'Volumétries repas'!C64</f>
        <v>0</v>
      </c>
      <c r="D67" s="71">
        <f>'Volumétries repas'!D64</f>
        <v>0</v>
      </c>
      <c r="E67" s="68"/>
      <c r="F67" s="55"/>
      <c r="G67" s="61"/>
    </row>
    <row r="68" spans="2:7" s="54" customFormat="1" ht="24" customHeight="1" x14ac:dyDescent="0.2">
      <c r="B68" s="62"/>
      <c r="C68" s="53">
        <f>'Volumétries repas'!C65</f>
        <v>0</v>
      </c>
      <c r="D68" s="71">
        <f>'Volumétries repas'!D65</f>
        <v>0</v>
      </c>
      <c r="E68" s="68"/>
      <c r="F68" s="55"/>
      <c r="G68" s="61"/>
    </row>
    <row r="69" spans="2:7" s="54" customFormat="1" ht="24" customHeight="1" x14ac:dyDescent="0.2">
      <c r="B69" s="62"/>
      <c r="C69" s="53">
        <f>'Volumétries repas'!C66</f>
        <v>0</v>
      </c>
      <c r="D69" s="71">
        <f>'Volumétries repas'!D66</f>
        <v>0</v>
      </c>
      <c r="E69" s="68"/>
      <c r="F69" s="55"/>
      <c r="G69" s="61"/>
    </row>
    <row r="70" spans="2:7" s="54" customFormat="1" ht="24" customHeight="1" thickBot="1" x14ac:dyDescent="0.25">
      <c r="B70" s="63"/>
      <c r="C70" s="64">
        <f>'Volumétries repas'!C67</f>
        <v>0</v>
      </c>
      <c r="D70" s="72">
        <f>'Volumétries repas'!D67</f>
        <v>0</v>
      </c>
      <c r="E70" s="69"/>
      <c r="F70" s="65"/>
      <c r="G70" s="6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Y72"/>
  <sheetViews>
    <sheetView showGridLines="0" zoomScale="80" zoomScaleNormal="80"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T28" sqref="T21:T28"/>
    </sheetView>
  </sheetViews>
  <sheetFormatPr baseColWidth="10" defaultColWidth="11.5" defaultRowHeight="15" x14ac:dyDescent="0.2"/>
  <cols>
    <col min="1" max="1" width="4.1640625" customWidth="1"/>
    <col min="2" max="2" width="14.33203125" customWidth="1"/>
    <col min="3" max="3" width="27.5" bestFit="1" customWidth="1"/>
    <col min="4" max="4" width="25.33203125" bestFit="1" customWidth="1"/>
    <col min="5" max="27" width="4" customWidth="1"/>
    <col min="28" max="28" width="3" customWidth="1"/>
    <col min="29" max="29" width="3.6640625" customWidth="1"/>
    <col min="30" max="31" width="3" customWidth="1"/>
    <col min="32" max="32" width="3.6640625" customWidth="1"/>
    <col min="33" max="33" width="3" customWidth="1"/>
    <col min="34" max="34" width="3.6640625" customWidth="1"/>
    <col min="35" max="37" width="3" bestFit="1" customWidth="1"/>
    <col min="38" max="38" width="3.6640625" bestFit="1" customWidth="1"/>
    <col min="39" max="40" width="3" bestFit="1" customWidth="1"/>
    <col min="41" max="41" width="3.6640625" bestFit="1" customWidth="1"/>
    <col min="42" max="43" width="3" bestFit="1" customWidth="1"/>
    <col min="44" max="44" width="3.6640625" bestFit="1" customWidth="1"/>
    <col min="45" max="45" width="3" bestFit="1" customWidth="1"/>
    <col min="46" max="46" width="3.6640625" bestFit="1" customWidth="1"/>
    <col min="47" max="47" width="3.83203125" customWidth="1"/>
    <col min="48" max="48" width="3.6640625" bestFit="1" customWidth="1"/>
    <col min="49" max="50" width="3" bestFit="1" customWidth="1"/>
    <col min="51" max="51" width="5.1640625" style="17" bestFit="1" customWidth="1"/>
    <col min="52" max="52" width="1.83203125" customWidth="1"/>
  </cols>
  <sheetData>
    <row r="1" spans="2:51" ht="15" customHeight="1" thickBot="1" x14ac:dyDescent="0.25">
      <c r="D1" s="41" t="s">
        <v>11</v>
      </c>
      <c r="E1" s="40">
        <v>1</v>
      </c>
      <c r="F1" s="40">
        <v>2</v>
      </c>
      <c r="G1" s="40">
        <v>3</v>
      </c>
      <c r="H1" s="40">
        <v>4</v>
      </c>
      <c r="I1" s="40">
        <v>5</v>
      </c>
      <c r="J1" s="40">
        <v>6</v>
      </c>
      <c r="K1" s="40">
        <v>7</v>
      </c>
      <c r="L1" s="40">
        <v>8</v>
      </c>
      <c r="M1" s="40">
        <v>9</v>
      </c>
      <c r="N1" s="40">
        <v>10</v>
      </c>
      <c r="O1" s="40">
        <v>11</v>
      </c>
      <c r="P1" s="40">
        <v>12</v>
      </c>
      <c r="Q1" s="40">
        <v>13</v>
      </c>
      <c r="R1" s="40">
        <v>14</v>
      </c>
      <c r="S1" s="40">
        <v>15</v>
      </c>
      <c r="T1" s="40">
        <v>16</v>
      </c>
      <c r="U1" s="40">
        <v>17</v>
      </c>
      <c r="V1" s="40">
        <v>18</v>
      </c>
      <c r="W1" s="40">
        <v>19</v>
      </c>
      <c r="X1" s="40">
        <v>20</v>
      </c>
      <c r="Y1" s="40">
        <v>21</v>
      </c>
      <c r="Z1" s="40">
        <v>22</v>
      </c>
      <c r="AA1" s="40">
        <v>23</v>
      </c>
      <c r="AB1" s="40">
        <v>24</v>
      </c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</row>
    <row r="2" spans="2:51" s="27" customFormat="1" ht="75" customHeight="1" x14ac:dyDescent="0.2">
      <c r="B2" s="24" t="s">
        <v>5</v>
      </c>
      <c r="C2" s="25" t="s">
        <v>4</v>
      </c>
      <c r="D2" s="25" t="s">
        <v>7</v>
      </c>
      <c r="E2" s="8">
        <v>43716</v>
      </c>
      <c r="F2" s="8">
        <v>43716</v>
      </c>
      <c r="G2" s="8">
        <v>43717</v>
      </c>
      <c r="H2" s="8">
        <v>43717</v>
      </c>
      <c r="I2" s="8">
        <v>43718</v>
      </c>
      <c r="J2" s="8">
        <v>43718</v>
      </c>
      <c r="K2" s="8">
        <v>43719</v>
      </c>
      <c r="L2" s="8">
        <v>43719</v>
      </c>
      <c r="M2" s="8">
        <v>43720</v>
      </c>
      <c r="N2" s="8">
        <v>43720</v>
      </c>
      <c r="O2" s="8">
        <v>43721</v>
      </c>
      <c r="P2" s="8">
        <v>43721</v>
      </c>
      <c r="Q2" s="8">
        <v>43722</v>
      </c>
      <c r="R2" s="8">
        <v>43722</v>
      </c>
      <c r="S2" s="8">
        <v>43723</v>
      </c>
      <c r="T2" s="8">
        <v>43723</v>
      </c>
      <c r="U2" s="8">
        <v>43724</v>
      </c>
      <c r="V2" s="8">
        <v>43724</v>
      </c>
      <c r="W2" s="8">
        <v>43725</v>
      </c>
      <c r="X2" s="8">
        <v>43725</v>
      </c>
      <c r="Y2" s="8">
        <v>43726</v>
      </c>
      <c r="Z2" s="8">
        <v>43726</v>
      </c>
      <c r="AA2" s="8">
        <v>43727</v>
      </c>
      <c r="AB2" s="8">
        <v>43727</v>
      </c>
      <c r="AC2" s="8">
        <v>43728</v>
      </c>
      <c r="AD2" s="8">
        <v>43728</v>
      </c>
      <c r="AE2" s="8">
        <v>43729</v>
      </c>
      <c r="AF2" s="8">
        <v>43729</v>
      </c>
      <c r="AG2" s="8">
        <v>43730</v>
      </c>
      <c r="AH2" s="8">
        <v>43730</v>
      </c>
      <c r="AI2" s="8">
        <v>43731</v>
      </c>
      <c r="AJ2" s="8">
        <v>43731</v>
      </c>
      <c r="AK2" s="8">
        <v>43732</v>
      </c>
      <c r="AL2" s="8">
        <v>43732</v>
      </c>
      <c r="AM2" s="8">
        <v>43733</v>
      </c>
      <c r="AN2" s="8">
        <v>43733</v>
      </c>
      <c r="AO2" s="8">
        <v>43734</v>
      </c>
      <c r="AP2" s="8">
        <v>43734</v>
      </c>
      <c r="AQ2" s="8">
        <v>43735</v>
      </c>
      <c r="AR2" s="8">
        <v>43735</v>
      </c>
      <c r="AS2" s="8">
        <v>43736</v>
      </c>
      <c r="AT2" s="8">
        <v>43736</v>
      </c>
      <c r="AU2" s="8">
        <v>43737</v>
      </c>
      <c r="AV2" s="8">
        <v>43737</v>
      </c>
      <c r="AW2" s="8">
        <v>43738</v>
      </c>
      <c r="AX2" s="8">
        <v>43738</v>
      </c>
      <c r="AY2" s="26" t="s">
        <v>3</v>
      </c>
    </row>
    <row r="3" spans="2:51" ht="16" thickBot="1" x14ac:dyDescent="0.25">
      <c r="B3" s="9"/>
      <c r="C3" s="10"/>
      <c r="D3" s="10"/>
      <c r="E3" s="11" t="s">
        <v>0</v>
      </c>
      <c r="F3" s="11" t="s">
        <v>1</v>
      </c>
      <c r="G3" s="11" t="s">
        <v>0</v>
      </c>
      <c r="H3" s="11" t="s">
        <v>1</v>
      </c>
      <c r="I3" s="11" t="s">
        <v>0</v>
      </c>
      <c r="J3" s="11" t="s">
        <v>1</v>
      </c>
      <c r="K3" s="11" t="s">
        <v>0</v>
      </c>
      <c r="L3" s="11" t="s">
        <v>1</v>
      </c>
      <c r="M3" s="11" t="s">
        <v>0</v>
      </c>
      <c r="N3" s="11" t="s">
        <v>1</v>
      </c>
      <c r="O3" s="11" t="s">
        <v>0</v>
      </c>
      <c r="P3" s="11" t="s">
        <v>1</v>
      </c>
      <c r="Q3" s="11" t="s">
        <v>0</v>
      </c>
      <c r="R3" s="11" t="s">
        <v>1</v>
      </c>
      <c r="S3" s="11" t="s">
        <v>0</v>
      </c>
      <c r="T3" s="11" t="s">
        <v>1</v>
      </c>
      <c r="U3" s="11" t="s">
        <v>0</v>
      </c>
      <c r="V3" s="11" t="s">
        <v>1</v>
      </c>
      <c r="W3" s="11" t="s">
        <v>0</v>
      </c>
      <c r="X3" s="11" t="s">
        <v>1</v>
      </c>
      <c r="Y3" s="11" t="s">
        <v>0</v>
      </c>
      <c r="Z3" s="11" t="s">
        <v>1</v>
      </c>
      <c r="AA3" s="11" t="s">
        <v>0</v>
      </c>
      <c r="AB3" s="11" t="s">
        <v>1</v>
      </c>
      <c r="AC3" s="11" t="s">
        <v>0</v>
      </c>
      <c r="AD3" s="11" t="s">
        <v>1</v>
      </c>
      <c r="AE3" s="11" t="s">
        <v>0</v>
      </c>
      <c r="AF3" s="11" t="s">
        <v>1</v>
      </c>
      <c r="AG3" s="11" t="s">
        <v>0</v>
      </c>
      <c r="AH3" s="11" t="s">
        <v>1</v>
      </c>
      <c r="AI3" s="11" t="s">
        <v>0</v>
      </c>
      <c r="AJ3" s="11" t="s">
        <v>1</v>
      </c>
      <c r="AK3" s="11" t="s">
        <v>0</v>
      </c>
      <c r="AL3" s="11" t="s">
        <v>1</v>
      </c>
      <c r="AM3" s="11" t="s">
        <v>0</v>
      </c>
      <c r="AN3" s="11" t="s">
        <v>1</v>
      </c>
      <c r="AO3" s="11" t="s">
        <v>0</v>
      </c>
      <c r="AP3" s="11" t="s">
        <v>1</v>
      </c>
      <c r="AQ3" s="11" t="s">
        <v>0</v>
      </c>
      <c r="AR3" s="11" t="s">
        <v>1</v>
      </c>
      <c r="AS3" s="11" t="s">
        <v>0</v>
      </c>
      <c r="AT3" s="11" t="s">
        <v>1</v>
      </c>
      <c r="AU3" s="11" t="s">
        <v>0</v>
      </c>
      <c r="AV3" s="11" t="s">
        <v>1</v>
      </c>
      <c r="AW3" s="11" t="s">
        <v>0</v>
      </c>
      <c r="AX3" s="11" t="s">
        <v>1</v>
      </c>
      <c r="AY3" s="18"/>
    </row>
    <row r="4" spans="2:51" ht="15" customHeight="1" thickBot="1" x14ac:dyDescent="0.25">
      <c r="D4" s="41" t="s">
        <v>11</v>
      </c>
      <c r="E4" s="40">
        <v>1</v>
      </c>
      <c r="F4" s="40">
        <v>2</v>
      </c>
      <c r="G4" s="40">
        <v>3</v>
      </c>
      <c r="H4" s="40">
        <v>4</v>
      </c>
      <c r="I4" s="40">
        <v>5</v>
      </c>
      <c r="J4" s="40">
        <v>6</v>
      </c>
      <c r="K4" s="40">
        <v>7</v>
      </c>
      <c r="L4" s="40">
        <v>8</v>
      </c>
      <c r="M4" s="40">
        <v>9</v>
      </c>
      <c r="N4" s="40">
        <v>10</v>
      </c>
      <c r="O4" s="40">
        <v>11</v>
      </c>
      <c r="P4" s="40">
        <v>12</v>
      </c>
      <c r="Q4" s="40">
        <v>13</v>
      </c>
      <c r="R4" s="40">
        <v>14</v>
      </c>
      <c r="S4" s="40">
        <v>15</v>
      </c>
      <c r="T4" s="40">
        <v>16</v>
      </c>
      <c r="U4" s="40">
        <v>17</v>
      </c>
      <c r="V4" s="40">
        <v>18</v>
      </c>
      <c r="W4" s="40">
        <v>19</v>
      </c>
      <c r="X4" s="40">
        <v>20</v>
      </c>
      <c r="Y4" s="40">
        <v>21</v>
      </c>
      <c r="Z4" s="40">
        <v>22</v>
      </c>
      <c r="AA4" s="40">
        <v>23</v>
      </c>
      <c r="AB4" s="40">
        <v>24</v>
      </c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</row>
    <row r="5" spans="2:51" ht="16" thickBot="1" x14ac:dyDescent="0.25">
      <c r="B5" s="12" t="s">
        <v>2</v>
      </c>
      <c r="C5" s="34" t="s">
        <v>71</v>
      </c>
      <c r="D5" s="34" t="s">
        <v>18</v>
      </c>
      <c r="E5" s="5">
        <v>31</v>
      </c>
      <c r="F5" s="5">
        <v>0</v>
      </c>
      <c r="G5" s="5">
        <v>44</v>
      </c>
      <c r="H5" s="5">
        <v>0</v>
      </c>
      <c r="I5" s="5">
        <v>53</v>
      </c>
      <c r="J5" s="5">
        <v>15</v>
      </c>
      <c r="K5" s="5">
        <v>60</v>
      </c>
      <c r="L5" s="5">
        <v>35</v>
      </c>
      <c r="M5" s="5">
        <v>120</v>
      </c>
      <c r="N5" s="5">
        <v>120</v>
      </c>
      <c r="O5" s="5">
        <v>56</v>
      </c>
      <c r="P5" s="5">
        <v>120</v>
      </c>
      <c r="Q5" s="5">
        <v>55</v>
      </c>
      <c r="R5" s="5">
        <v>115</v>
      </c>
      <c r="S5" s="5">
        <v>115</v>
      </c>
      <c r="T5" s="5">
        <v>80</v>
      </c>
      <c r="U5" s="5">
        <v>50</v>
      </c>
      <c r="V5" s="5">
        <v>120</v>
      </c>
      <c r="W5" s="5">
        <v>110</v>
      </c>
      <c r="X5" s="5">
        <v>80</v>
      </c>
      <c r="Y5" s="5">
        <v>112</v>
      </c>
      <c r="Z5" s="5">
        <v>120</v>
      </c>
      <c r="AA5" s="5">
        <v>42</v>
      </c>
      <c r="AB5" s="5">
        <v>0</v>
      </c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19">
        <f t="shared" ref="AY5:AY58" si="0">SUM(E5:AX5)</f>
        <v>1653</v>
      </c>
    </row>
    <row r="6" spans="2:51" ht="16" thickBot="1" x14ac:dyDescent="0.25">
      <c r="B6" s="32"/>
      <c r="C6" s="34" t="s">
        <v>72</v>
      </c>
      <c r="D6" s="34" t="s">
        <v>19</v>
      </c>
      <c r="E6" s="33"/>
      <c r="F6" s="33"/>
      <c r="G6" s="33"/>
      <c r="H6" s="33"/>
      <c r="I6" s="33">
        <v>1</v>
      </c>
      <c r="J6" s="33">
        <v>1</v>
      </c>
      <c r="K6" s="33">
        <v>1</v>
      </c>
      <c r="L6" s="33">
        <v>1</v>
      </c>
      <c r="M6" s="33">
        <v>1</v>
      </c>
      <c r="N6" s="33">
        <v>1</v>
      </c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20">
        <f t="shared" si="0"/>
        <v>6</v>
      </c>
    </row>
    <row r="7" spans="2:51" ht="17" thickBot="1" x14ac:dyDescent="0.25">
      <c r="B7" s="13"/>
      <c r="C7" s="34" t="s">
        <v>73</v>
      </c>
      <c r="D7" s="34" t="s">
        <v>20</v>
      </c>
      <c r="E7" s="4">
        <v>1</v>
      </c>
      <c r="F7" s="4"/>
      <c r="G7" s="4">
        <v>1</v>
      </c>
      <c r="H7" s="4"/>
      <c r="I7" s="4">
        <v>1</v>
      </c>
      <c r="J7" s="4">
        <v>1</v>
      </c>
      <c r="K7" s="4">
        <v>1</v>
      </c>
      <c r="L7" s="4">
        <v>1</v>
      </c>
      <c r="M7" s="4">
        <v>1</v>
      </c>
      <c r="N7" s="4">
        <v>1</v>
      </c>
      <c r="O7" s="4">
        <v>1</v>
      </c>
      <c r="P7" s="4">
        <v>1</v>
      </c>
      <c r="Q7" s="4">
        <v>1</v>
      </c>
      <c r="R7" s="4">
        <v>1</v>
      </c>
      <c r="S7" s="4">
        <v>1</v>
      </c>
      <c r="T7" s="4">
        <v>1</v>
      </c>
      <c r="U7" s="4">
        <v>1</v>
      </c>
      <c r="V7" s="4">
        <v>1</v>
      </c>
      <c r="W7" s="4">
        <v>1</v>
      </c>
      <c r="X7" s="4">
        <v>1</v>
      </c>
      <c r="Y7" s="4">
        <v>1</v>
      </c>
      <c r="Z7" s="4">
        <v>1</v>
      </c>
      <c r="AA7" s="4">
        <v>1</v>
      </c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20">
        <f t="shared" si="0"/>
        <v>21</v>
      </c>
    </row>
    <row r="8" spans="2:51" ht="17" thickBot="1" x14ac:dyDescent="0.25">
      <c r="B8" s="13"/>
      <c r="C8" s="34" t="s">
        <v>74</v>
      </c>
      <c r="D8" s="34" t="s">
        <v>21</v>
      </c>
      <c r="E8" s="4">
        <v>1</v>
      </c>
      <c r="F8" s="4"/>
      <c r="G8" s="4">
        <v>1</v>
      </c>
      <c r="H8" s="4"/>
      <c r="I8" s="4">
        <v>1</v>
      </c>
      <c r="J8" s="4">
        <v>1</v>
      </c>
      <c r="K8" s="4">
        <v>1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20">
        <f t="shared" si="0"/>
        <v>21</v>
      </c>
    </row>
    <row r="9" spans="2:51" ht="17" thickBot="1" x14ac:dyDescent="0.25">
      <c r="B9" s="13"/>
      <c r="C9" s="34" t="s">
        <v>75</v>
      </c>
      <c r="D9" s="34" t="s">
        <v>22</v>
      </c>
      <c r="E9" s="4">
        <v>1</v>
      </c>
      <c r="F9" s="4"/>
      <c r="G9" s="4">
        <v>1</v>
      </c>
      <c r="H9" s="4"/>
      <c r="I9" s="4">
        <v>1</v>
      </c>
      <c r="J9" s="4">
        <v>1</v>
      </c>
      <c r="K9" s="4">
        <v>1</v>
      </c>
      <c r="L9" s="4">
        <v>1</v>
      </c>
      <c r="M9" s="4">
        <v>1</v>
      </c>
      <c r="N9" s="4">
        <v>1</v>
      </c>
      <c r="O9" s="4">
        <v>1</v>
      </c>
      <c r="P9" s="4">
        <v>1</v>
      </c>
      <c r="Q9" s="4">
        <v>1</v>
      </c>
      <c r="R9" s="4">
        <v>1</v>
      </c>
      <c r="S9" s="4">
        <v>1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20">
        <f t="shared" si="0"/>
        <v>21</v>
      </c>
    </row>
    <row r="10" spans="2:51" ht="16" thickBot="1" x14ac:dyDescent="0.25">
      <c r="B10" s="15"/>
      <c r="C10" s="34" t="s">
        <v>76</v>
      </c>
      <c r="D10" s="34" t="s">
        <v>23</v>
      </c>
      <c r="E10" s="4">
        <v>1</v>
      </c>
      <c r="F10" s="4"/>
      <c r="G10" s="4">
        <v>1</v>
      </c>
      <c r="H10" s="4"/>
      <c r="I10" s="4">
        <v>1</v>
      </c>
      <c r="J10" s="4">
        <v>1</v>
      </c>
      <c r="K10" s="4">
        <v>1</v>
      </c>
      <c r="L10" s="4">
        <v>1</v>
      </c>
      <c r="M10" s="4">
        <v>1</v>
      </c>
      <c r="N10" s="4">
        <v>1</v>
      </c>
      <c r="O10" s="4">
        <v>1</v>
      </c>
      <c r="P10" s="4">
        <v>1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20">
        <f t="shared" si="0"/>
        <v>20</v>
      </c>
    </row>
    <row r="11" spans="2:51" ht="17" thickBot="1" x14ac:dyDescent="0.25">
      <c r="B11" s="13"/>
      <c r="C11" s="34" t="s">
        <v>77</v>
      </c>
      <c r="D11" s="34" t="s">
        <v>24</v>
      </c>
      <c r="E11" s="4">
        <v>1</v>
      </c>
      <c r="F11" s="4"/>
      <c r="G11" s="4">
        <v>1</v>
      </c>
      <c r="H11" s="4"/>
      <c r="I11" s="4">
        <v>1</v>
      </c>
      <c r="J11" s="4">
        <v>1</v>
      </c>
      <c r="K11" s="4">
        <v>1</v>
      </c>
      <c r="L11" s="4">
        <v>1</v>
      </c>
      <c r="M11" s="4">
        <v>1</v>
      </c>
      <c r="N11" s="4">
        <v>1</v>
      </c>
      <c r="O11" s="4">
        <v>1</v>
      </c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20">
        <f t="shared" si="0"/>
        <v>9</v>
      </c>
    </row>
    <row r="12" spans="2:51" ht="17" thickBot="1" x14ac:dyDescent="0.25">
      <c r="B12" s="13"/>
      <c r="C12" s="34" t="s">
        <v>78</v>
      </c>
      <c r="D12" s="34" t="s">
        <v>25</v>
      </c>
      <c r="E12" s="4">
        <v>1</v>
      </c>
      <c r="F12" s="4"/>
      <c r="G12" s="4">
        <v>1</v>
      </c>
      <c r="H12" s="4"/>
      <c r="I12" s="4">
        <v>1</v>
      </c>
      <c r="J12" s="4">
        <v>1</v>
      </c>
      <c r="K12" s="4">
        <v>1</v>
      </c>
      <c r="L12" s="4">
        <v>1</v>
      </c>
      <c r="M12" s="4">
        <v>1</v>
      </c>
      <c r="N12" s="4">
        <v>1</v>
      </c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20">
        <f t="shared" si="0"/>
        <v>8</v>
      </c>
    </row>
    <row r="13" spans="2:51" ht="17" thickBot="1" x14ac:dyDescent="0.25">
      <c r="B13" s="13"/>
      <c r="C13" s="34" t="s">
        <v>79</v>
      </c>
      <c r="D13" s="34" t="s">
        <v>26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>
        <v>1</v>
      </c>
      <c r="Z13" s="4">
        <v>1</v>
      </c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20">
        <f t="shared" si="0"/>
        <v>2</v>
      </c>
    </row>
    <row r="14" spans="2:51" ht="17" thickBot="1" x14ac:dyDescent="0.25">
      <c r="B14" s="13"/>
      <c r="C14" s="34" t="s">
        <v>80</v>
      </c>
      <c r="D14" s="34" t="s">
        <v>27</v>
      </c>
      <c r="E14" s="4"/>
      <c r="F14" s="4"/>
      <c r="G14" s="4">
        <v>1</v>
      </c>
      <c r="H14" s="4"/>
      <c r="I14" s="4">
        <v>1</v>
      </c>
      <c r="J14" s="4">
        <v>0</v>
      </c>
      <c r="K14" s="4">
        <v>1</v>
      </c>
      <c r="L14" s="4">
        <v>0</v>
      </c>
      <c r="M14" s="4">
        <v>1</v>
      </c>
      <c r="N14" s="4">
        <v>1</v>
      </c>
      <c r="O14" s="4">
        <v>1</v>
      </c>
      <c r="P14" s="4">
        <v>1</v>
      </c>
      <c r="Q14" s="4">
        <v>1</v>
      </c>
      <c r="R14" s="4">
        <v>1</v>
      </c>
      <c r="S14" s="4">
        <v>0</v>
      </c>
      <c r="T14" s="4">
        <v>1</v>
      </c>
      <c r="U14" s="4">
        <v>1</v>
      </c>
      <c r="V14" s="4">
        <v>1</v>
      </c>
      <c r="W14" s="4">
        <v>1</v>
      </c>
      <c r="X14" s="4">
        <v>0</v>
      </c>
      <c r="Y14" s="4">
        <v>0</v>
      </c>
      <c r="Z14" s="4">
        <v>0</v>
      </c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20">
        <f t="shared" si="0"/>
        <v>13</v>
      </c>
    </row>
    <row r="15" spans="2:51" ht="17" thickBot="1" x14ac:dyDescent="0.25">
      <c r="B15" s="13"/>
      <c r="C15" s="34" t="s">
        <v>81</v>
      </c>
      <c r="D15" s="34" t="s">
        <v>28</v>
      </c>
      <c r="E15" s="4"/>
      <c r="F15" s="4"/>
      <c r="G15" s="4"/>
      <c r="H15" s="4"/>
      <c r="I15" s="4">
        <v>1</v>
      </c>
      <c r="J15" s="4"/>
      <c r="K15" s="4">
        <v>1</v>
      </c>
      <c r="L15" s="4"/>
      <c r="M15" s="4">
        <v>1</v>
      </c>
      <c r="N15" s="4">
        <v>1</v>
      </c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20">
        <f t="shared" si="0"/>
        <v>4</v>
      </c>
    </row>
    <row r="16" spans="2:51" ht="17" thickBot="1" x14ac:dyDescent="0.25">
      <c r="B16" s="13"/>
      <c r="C16" s="34" t="s">
        <v>82</v>
      </c>
      <c r="D16" s="34" t="s">
        <v>29</v>
      </c>
      <c r="E16" s="4"/>
      <c r="F16" s="4"/>
      <c r="G16" s="4"/>
      <c r="H16" s="4"/>
      <c r="I16" s="4"/>
      <c r="J16" s="4"/>
      <c r="K16" s="4">
        <v>1</v>
      </c>
      <c r="L16" s="4">
        <v>1</v>
      </c>
      <c r="M16" s="4">
        <v>1</v>
      </c>
      <c r="N16" s="4">
        <v>1</v>
      </c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20">
        <f t="shared" si="0"/>
        <v>4</v>
      </c>
    </row>
    <row r="17" spans="2:51" ht="17" thickBot="1" x14ac:dyDescent="0.25">
      <c r="B17" s="13"/>
      <c r="C17" s="34" t="s">
        <v>83</v>
      </c>
      <c r="D17" s="34" t="s">
        <v>30</v>
      </c>
      <c r="E17" s="4"/>
      <c r="F17" s="4"/>
      <c r="G17" s="4"/>
      <c r="H17" s="4"/>
      <c r="I17" s="4">
        <v>1</v>
      </c>
      <c r="J17" s="4">
        <v>1</v>
      </c>
      <c r="K17" s="4">
        <v>1</v>
      </c>
      <c r="L17" s="4">
        <v>1</v>
      </c>
      <c r="M17" s="4">
        <v>1</v>
      </c>
      <c r="N17" s="4">
        <v>1</v>
      </c>
      <c r="O17" s="4">
        <v>1</v>
      </c>
      <c r="P17" s="4">
        <v>1</v>
      </c>
      <c r="Q17" s="4">
        <v>1</v>
      </c>
      <c r="R17" s="4">
        <v>1</v>
      </c>
      <c r="S17" s="4">
        <v>1</v>
      </c>
      <c r="T17" s="4">
        <v>1</v>
      </c>
      <c r="U17" s="4">
        <v>1</v>
      </c>
      <c r="V17" s="4">
        <v>1</v>
      </c>
      <c r="W17" s="4">
        <v>1</v>
      </c>
      <c r="X17" s="4">
        <v>1</v>
      </c>
      <c r="Y17" s="4">
        <v>1</v>
      </c>
      <c r="Z17" s="4">
        <v>1</v>
      </c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20">
        <f t="shared" si="0"/>
        <v>18</v>
      </c>
    </row>
    <row r="18" spans="2:51" ht="17" thickBot="1" x14ac:dyDescent="0.25">
      <c r="B18" s="13"/>
      <c r="C18" s="34" t="s">
        <v>84</v>
      </c>
      <c r="D18" s="34" t="s">
        <v>31</v>
      </c>
      <c r="E18" s="4"/>
      <c r="F18" s="4"/>
      <c r="G18" s="4">
        <v>1</v>
      </c>
      <c r="H18" s="4"/>
      <c r="I18" s="4">
        <v>1</v>
      </c>
      <c r="J18" s="4">
        <v>1</v>
      </c>
      <c r="K18" s="4">
        <v>1</v>
      </c>
      <c r="L18" s="4">
        <v>1</v>
      </c>
      <c r="M18" s="4">
        <v>1</v>
      </c>
      <c r="N18" s="4">
        <v>1</v>
      </c>
      <c r="O18" s="4">
        <v>1</v>
      </c>
      <c r="P18" s="4">
        <v>1</v>
      </c>
      <c r="Q18" s="4">
        <v>1</v>
      </c>
      <c r="R18" s="4">
        <v>1</v>
      </c>
      <c r="S18" s="4">
        <v>1</v>
      </c>
      <c r="T18" s="4">
        <v>1</v>
      </c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20">
        <f t="shared" si="0"/>
        <v>19</v>
      </c>
    </row>
    <row r="19" spans="2:51" ht="17" thickBot="1" x14ac:dyDescent="0.25">
      <c r="B19" s="13"/>
      <c r="C19" s="34" t="s">
        <v>85</v>
      </c>
      <c r="D19" s="34" t="s">
        <v>32</v>
      </c>
      <c r="E19" s="4"/>
      <c r="F19" s="4"/>
      <c r="G19" s="4"/>
      <c r="H19" s="4"/>
      <c r="I19" s="4">
        <v>1</v>
      </c>
      <c r="J19" s="4">
        <v>1</v>
      </c>
      <c r="K19" s="4">
        <v>1</v>
      </c>
      <c r="L19" s="4">
        <v>1</v>
      </c>
      <c r="M19" s="4">
        <v>1</v>
      </c>
      <c r="N19" s="4">
        <v>1</v>
      </c>
      <c r="O19" s="4">
        <v>1</v>
      </c>
      <c r="P19" s="4">
        <v>1</v>
      </c>
      <c r="Q19" s="4">
        <v>1</v>
      </c>
      <c r="R19" s="4">
        <v>1</v>
      </c>
      <c r="S19" s="4">
        <v>1</v>
      </c>
      <c r="T19" s="4">
        <v>1</v>
      </c>
      <c r="U19" s="4">
        <v>1</v>
      </c>
      <c r="V19" s="4">
        <v>1</v>
      </c>
      <c r="W19" s="4">
        <v>1</v>
      </c>
      <c r="X19" s="4">
        <v>1</v>
      </c>
      <c r="Y19" s="4">
        <v>1</v>
      </c>
      <c r="Z19" s="4">
        <v>1</v>
      </c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20">
        <f t="shared" si="0"/>
        <v>18</v>
      </c>
    </row>
    <row r="20" spans="2:51" ht="17" thickBot="1" x14ac:dyDescent="0.25">
      <c r="B20" s="13"/>
      <c r="C20" s="34" t="s">
        <v>86</v>
      </c>
      <c r="D20" s="34" t="s">
        <v>33</v>
      </c>
      <c r="E20" s="4"/>
      <c r="F20" s="4"/>
      <c r="G20" s="4"/>
      <c r="H20" s="4"/>
      <c r="I20" s="4">
        <v>1</v>
      </c>
      <c r="J20" s="4">
        <v>1</v>
      </c>
      <c r="K20" s="4">
        <v>1</v>
      </c>
      <c r="L20" s="4">
        <v>1</v>
      </c>
      <c r="M20" s="4">
        <v>1</v>
      </c>
      <c r="N20" s="4">
        <v>1</v>
      </c>
      <c r="O20" s="4">
        <v>1</v>
      </c>
      <c r="P20" s="4">
        <v>1</v>
      </c>
      <c r="Q20" s="4">
        <v>1</v>
      </c>
      <c r="R20" s="4">
        <v>1</v>
      </c>
      <c r="S20" s="4">
        <v>1</v>
      </c>
      <c r="T20" s="4">
        <v>1</v>
      </c>
      <c r="U20" s="4">
        <v>1</v>
      </c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20">
        <f t="shared" si="0"/>
        <v>18</v>
      </c>
    </row>
    <row r="21" spans="2:51" ht="17" thickBot="1" x14ac:dyDescent="0.25">
      <c r="B21" s="13"/>
      <c r="C21" s="34" t="s">
        <v>87</v>
      </c>
      <c r="D21" s="34" t="s">
        <v>34</v>
      </c>
      <c r="E21" s="4"/>
      <c r="F21" s="4"/>
      <c r="G21" s="4"/>
      <c r="H21" s="4"/>
      <c r="I21" s="4">
        <v>1</v>
      </c>
      <c r="J21" s="4">
        <v>1</v>
      </c>
      <c r="K21" s="4">
        <v>1</v>
      </c>
      <c r="L21" s="4">
        <v>1</v>
      </c>
      <c r="M21" s="4">
        <v>1</v>
      </c>
      <c r="N21" s="4">
        <v>1</v>
      </c>
      <c r="O21" s="4">
        <v>1</v>
      </c>
      <c r="P21" s="4">
        <v>1</v>
      </c>
      <c r="Q21" s="4">
        <v>1</v>
      </c>
      <c r="R21" s="4">
        <v>1</v>
      </c>
      <c r="S21" s="4">
        <v>1</v>
      </c>
      <c r="T21" s="4">
        <v>1</v>
      </c>
      <c r="U21" s="4">
        <v>1</v>
      </c>
      <c r="V21" s="4">
        <v>1</v>
      </c>
      <c r="W21" s="4">
        <v>1</v>
      </c>
      <c r="X21" s="4">
        <v>1</v>
      </c>
      <c r="Y21" s="4">
        <v>1</v>
      </c>
      <c r="Z21" s="4">
        <v>1</v>
      </c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20">
        <f t="shared" si="0"/>
        <v>18</v>
      </c>
    </row>
    <row r="22" spans="2:51" ht="17" thickBot="1" x14ac:dyDescent="0.25">
      <c r="B22" s="13"/>
      <c r="C22" s="34" t="s">
        <v>88</v>
      </c>
      <c r="D22" s="34" t="s">
        <v>35</v>
      </c>
      <c r="E22" s="4"/>
      <c r="F22" s="4"/>
      <c r="G22" s="4">
        <v>1</v>
      </c>
      <c r="H22" s="4"/>
      <c r="I22" s="4">
        <v>1</v>
      </c>
      <c r="J22" s="4">
        <v>1</v>
      </c>
      <c r="K22" s="4">
        <v>1</v>
      </c>
      <c r="L22" s="4">
        <v>1</v>
      </c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20">
        <f t="shared" si="0"/>
        <v>5</v>
      </c>
    </row>
    <row r="23" spans="2:51" ht="17" thickBot="1" x14ac:dyDescent="0.25">
      <c r="B23" s="13"/>
      <c r="C23" s="34" t="s">
        <v>89</v>
      </c>
      <c r="D23" s="34" t="s">
        <v>36</v>
      </c>
      <c r="E23" s="4"/>
      <c r="F23" s="4"/>
      <c r="G23" s="4"/>
      <c r="H23" s="4"/>
      <c r="I23" s="4"/>
      <c r="J23" s="4"/>
      <c r="K23" s="4">
        <v>1</v>
      </c>
      <c r="L23" s="4">
        <v>1</v>
      </c>
      <c r="M23" s="4"/>
      <c r="N23" s="4">
        <v>1</v>
      </c>
      <c r="O23" s="4"/>
      <c r="P23" s="4">
        <v>1</v>
      </c>
      <c r="Q23" s="4"/>
      <c r="R23" s="4">
        <v>1</v>
      </c>
      <c r="S23" s="4"/>
      <c r="T23" s="4">
        <v>1</v>
      </c>
      <c r="U23" s="4"/>
      <c r="V23" s="4">
        <v>1</v>
      </c>
      <c r="W23" s="4"/>
      <c r="X23" s="4">
        <v>1</v>
      </c>
      <c r="Y23" s="4"/>
      <c r="Z23" s="4">
        <v>1</v>
      </c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20">
        <f t="shared" si="0"/>
        <v>9</v>
      </c>
    </row>
    <row r="24" spans="2:51" ht="17" thickBot="1" x14ac:dyDescent="0.25">
      <c r="B24" s="13"/>
      <c r="C24" s="34" t="s">
        <v>90</v>
      </c>
      <c r="D24" s="34" t="s">
        <v>37</v>
      </c>
      <c r="E24" s="4"/>
      <c r="F24" s="4"/>
      <c r="G24" s="4"/>
      <c r="H24" s="4"/>
      <c r="I24" s="4"/>
      <c r="J24" s="4"/>
      <c r="K24" s="4"/>
      <c r="L24" s="4">
        <v>1</v>
      </c>
      <c r="M24" s="4"/>
      <c r="N24" s="4">
        <v>1</v>
      </c>
      <c r="O24" s="4"/>
      <c r="P24" s="4">
        <v>1</v>
      </c>
      <c r="Q24" s="4"/>
      <c r="R24" s="4">
        <v>1</v>
      </c>
      <c r="S24" s="4"/>
      <c r="T24" s="4">
        <v>1</v>
      </c>
      <c r="U24" s="4"/>
      <c r="V24" s="4">
        <v>1</v>
      </c>
      <c r="W24" s="4"/>
      <c r="X24" s="4">
        <v>1</v>
      </c>
      <c r="Y24" s="4"/>
      <c r="Z24" s="4">
        <v>1</v>
      </c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20">
        <f t="shared" si="0"/>
        <v>8</v>
      </c>
    </row>
    <row r="25" spans="2:51" ht="17" thickBot="1" x14ac:dyDescent="0.25">
      <c r="B25" s="13"/>
      <c r="C25" s="34" t="s">
        <v>91</v>
      </c>
      <c r="D25" s="34" t="s">
        <v>38</v>
      </c>
      <c r="E25" s="4"/>
      <c r="F25" s="4"/>
      <c r="G25" s="4"/>
      <c r="H25" s="4"/>
      <c r="I25" s="4"/>
      <c r="J25" s="4"/>
      <c r="K25" s="4"/>
      <c r="L25" s="4">
        <v>1</v>
      </c>
      <c r="M25" s="4"/>
      <c r="N25" s="4">
        <v>1</v>
      </c>
      <c r="O25" s="4"/>
      <c r="P25" s="4">
        <v>1</v>
      </c>
      <c r="Q25" s="4"/>
      <c r="R25" s="4">
        <v>1</v>
      </c>
      <c r="S25" s="4"/>
      <c r="T25" s="4">
        <v>1</v>
      </c>
      <c r="U25" s="4"/>
      <c r="V25" s="4">
        <v>1</v>
      </c>
      <c r="W25" s="4"/>
      <c r="X25" s="4">
        <v>1</v>
      </c>
      <c r="Y25" s="4"/>
      <c r="Z25" s="4">
        <v>1</v>
      </c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20">
        <f t="shared" si="0"/>
        <v>8</v>
      </c>
    </row>
    <row r="26" spans="2:51" ht="17" thickBot="1" x14ac:dyDescent="0.25">
      <c r="B26" s="13"/>
      <c r="C26" s="34" t="s">
        <v>92</v>
      </c>
      <c r="D26" s="34" t="s">
        <v>39</v>
      </c>
      <c r="E26" s="4"/>
      <c r="F26" s="4"/>
      <c r="G26" s="4"/>
      <c r="H26" s="4"/>
      <c r="I26" s="4"/>
      <c r="J26" s="4"/>
      <c r="K26" s="4"/>
      <c r="L26" s="4">
        <v>1</v>
      </c>
      <c r="M26" s="4"/>
      <c r="N26" s="4">
        <v>1</v>
      </c>
      <c r="O26" s="4"/>
      <c r="P26" s="4">
        <v>1</v>
      </c>
      <c r="Q26" s="4"/>
      <c r="R26" s="4">
        <v>1</v>
      </c>
      <c r="S26" s="4"/>
      <c r="T26" s="4">
        <v>1</v>
      </c>
      <c r="U26" s="4"/>
      <c r="V26" s="4">
        <v>1</v>
      </c>
      <c r="W26" s="4"/>
      <c r="X26" s="4">
        <v>1</v>
      </c>
      <c r="Y26" s="4"/>
      <c r="Z26" s="4">
        <v>1</v>
      </c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20">
        <f t="shared" si="0"/>
        <v>8</v>
      </c>
    </row>
    <row r="27" spans="2:51" ht="17" thickBot="1" x14ac:dyDescent="0.25">
      <c r="B27" s="13"/>
      <c r="C27" s="34" t="s">
        <v>93</v>
      </c>
      <c r="D27" s="34" t="s">
        <v>40</v>
      </c>
      <c r="E27" s="4"/>
      <c r="F27" s="4"/>
      <c r="G27" s="4"/>
      <c r="H27" s="4"/>
      <c r="I27" s="4"/>
      <c r="J27" s="4"/>
      <c r="K27" s="4"/>
      <c r="L27" s="4">
        <v>1</v>
      </c>
      <c r="M27" s="4"/>
      <c r="N27" s="4">
        <v>1</v>
      </c>
      <c r="O27" s="4"/>
      <c r="P27" s="4">
        <v>1</v>
      </c>
      <c r="Q27" s="4"/>
      <c r="R27" s="4">
        <v>1</v>
      </c>
      <c r="S27" s="4"/>
      <c r="T27" s="4">
        <v>1</v>
      </c>
      <c r="U27" s="4"/>
      <c r="V27" s="4">
        <v>1</v>
      </c>
      <c r="W27" s="4"/>
      <c r="X27" s="4">
        <v>1</v>
      </c>
      <c r="Y27" s="4"/>
      <c r="Z27" s="4">
        <v>1</v>
      </c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20">
        <f t="shared" si="0"/>
        <v>8</v>
      </c>
    </row>
    <row r="28" spans="2:51" ht="16" thickBot="1" x14ac:dyDescent="0.25">
      <c r="B28" s="14"/>
      <c r="C28" s="34" t="s">
        <v>94</v>
      </c>
      <c r="D28" s="34" t="s">
        <v>41</v>
      </c>
      <c r="E28" s="4"/>
      <c r="F28" s="4"/>
      <c r="G28" s="4"/>
      <c r="H28" s="4"/>
      <c r="I28" s="4"/>
      <c r="J28" s="4">
        <v>1</v>
      </c>
      <c r="K28" s="4">
        <v>1</v>
      </c>
      <c r="L28" s="4">
        <v>1</v>
      </c>
      <c r="M28" s="4">
        <v>1</v>
      </c>
      <c r="N28" s="4">
        <v>1</v>
      </c>
      <c r="O28" s="4">
        <v>1</v>
      </c>
      <c r="P28" s="4">
        <v>1</v>
      </c>
      <c r="Q28" s="4">
        <v>1</v>
      </c>
      <c r="R28" s="4">
        <v>1</v>
      </c>
      <c r="S28" s="4">
        <v>1</v>
      </c>
      <c r="T28" s="4">
        <v>1</v>
      </c>
      <c r="U28" s="4">
        <v>1</v>
      </c>
      <c r="V28" s="4">
        <v>1</v>
      </c>
      <c r="W28" s="4">
        <v>1</v>
      </c>
      <c r="X28" s="4">
        <v>1</v>
      </c>
      <c r="Y28" s="4">
        <v>1</v>
      </c>
      <c r="Z28" s="4">
        <v>1</v>
      </c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20">
        <f t="shared" si="0"/>
        <v>17</v>
      </c>
    </row>
    <row r="29" spans="2:51" ht="16" thickBot="1" x14ac:dyDescent="0.25">
      <c r="B29" s="14"/>
      <c r="C29" s="34" t="s">
        <v>95</v>
      </c>
      <c r="D29" s="34" t="s">
        <v>42</v>
      </c>
      <c r="E29" s="4"/>
      <c r="F29" s="4"/>
      <c r="G29" s="4"/>
      <c r="H29" s="4"/>
      <c r="I29" s="4"/>
      <c r="J29" s="4">
        <v>1</v>
      </c>
      <c r="K29" s="4">
        <v>1</v>
      </c>
      <c r="L29" s="4">
        <v>1</v>
      </c>
      <c r="M29" s="4">
        <v>1</v>
      </c>
      <c r="N29" s="4">
        <v>1</v>
      </c>
      <c r="O29" s="4">
        <v>1</v>
      </c>
      <c r="P29" s="4">
        <v>1</v>
      </c>
      <c r="Q29" s="4">
        <v>1</v>
      </c>
      <c r="R29" s="4">
        <v>1</v>
      </c>
      <c r="S29" s="4">
        <v>1</v>
      </c>
      <c r="T29" s="4">
        <v>1</v>
      </c>
      <c r="U29" s="4">
        <v>1</v>
      </c>
      <c r="V29" s="4">
        <v>1</v>
      </c>
      <c r="W29" s="4">
        <v>1</v>
      </c>
      <c r="X29" s="4">
        <v>1</v>
      </c>
      <c r="Y29" s="4">
        <v>1</v>
      </c>
      <c r="Z29" s="4">
        <v>1</v>
      </c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20">
        <f t="shared" si="0"/>
        <v>17</v>
      </c>
    </row>
    <row r="30" spans="2:51" ht="16" thickBot="1" x14ac:dyDescent="0.25">
      <c r="B30" s="14"/>
      <c r="C30" s="34" t="s">
        <v>96</v>
      </c>
      <c r="D30" s="34" t="s">
        <v>43</v>
      </c>
      <c r="E30" s="4"/>
      <c r="F30" s="4"/>
      <c r="G30" s="4"/>
      <c r="H30" s="4"/>
      <c r="I30" s="4"/>
      <c r="J30" s="4">
        <v>1</v>
      </c>
      <c r="K30" s="4">
        <v>1</v>
      </c>
      <c r="L30" s="4">
        <v>1</v>
      </c>
      <c r="M30" s="4">
        <v>1</v>
      </c>
      <c r="N30" s="4">
        <v>1</v>
      </c>
      <c r="O30" s="4">
        <v>1</v>
      </c>
      <c r="P30" s="4">
        <v>1</v>
      </c>
      <c r="Q30" s="4">
        <v>1</v>
      </c>
      <c r="R30" s="4">
        <v>1</v>
      </c>
      <c r="S30" s="4">
        <v>1</v>
      </c>
      <c r="T30" s="4">
        <v>1</v>
      </c>
      <c r="U30" s="4">
        <v>1</v>
      </c>
      <c r="V30" s="4">
        <v>1</v>
      </c>
      <c r="W30" s="4">
        <v>1</v>
      </c>
      <c r="X30" s="4">
        <v>1</v>
      </c>
      <c r="Y30" s="4">
        <v>1</v>
      </c>
      <c r="Z30" s="4">
        <v>1</v>
      </c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20">
        <f t="shared" si="0"/>
        <v>17</v>
      </c>
    </row>
    <row r="31" spans="2:51" ht="16" thickBot="1" x14ac:dyDescent="0.25">
      <c r="B31" s="14"/>
      <c r="C31" s="34" t="s">
        <v>97</v>
      </c>
      <c r="D31" s="34" t="s">
        <v>44</v>
      </c>
      <c r="E31" s="4"/>
      <c r="F31" s="4"/>
      <c r="G31" s="4">
        <v>1</v>
      </c>
      <c r="H31" s="4"/>
      <c r="I31" s="4">
        <v>1</v>
      </c>
      <c r="J31" s="4">
        <v>1</v>
      </c>
      <c r="K31" s="4">
        <v>1</v>
      </c>
      <c r="L31" s="4">
        <v>1</v>
      </c>
      <c r="M31" s="4">
        <v>1</v>
      </c>
      <c r="N31" s="4">
        <v>1</v>
      </c>
      <c r="O31" s="4">
        <v>1</v>
      </c>
      <c r="P31" s="4">
        <v>1</v>
      </c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20">
        <f t="shared" si="0"/>
        <v>9</v>
      </c>
    </row>
    <row r="32" spans="2:51" ht="16" thickBot="1" x14ac:dyDescent="0.25">
      <c r="B32" s="14"/>
      <c r="C32" s="34" t="s">
        <v>98</v>
      </c>
      <c r="D32" s="34" t="s">
        <v>45</v>
      </c>
      <c r="E32" s="4"/>
      <c r="F32" s="4"/>
      <c r="G32" s="4"/>
      <c r="H32" s="4"/>
      <c r="I32" s="4"/>
      <c r="J32" s="4"/>
      <c r="K32" s="4"/>
      <c r="L32" s="4"/>
      <c r="M32" s="4">
        <v>1</v>
      </c>
      <c r="N32" s="4">
        <v>1</v>
      </c>
      <c r="O32" s="4">
        <v>1</v>
      </c>
      <c r="P32" s="4">
        <v>1</v>
      </c>
      <c r="Q32" s="4">
        <v>1</v>
      </c>
      <c r="R32" s="4">
        <v>1</v>
      </c>
      <c r="S32" s="4">
        <v>1</v>
      </c>
      <c r="T32" s="4">
        <v>1</v>
      </c>
      <c r="U32" s="4">
        <v>1</v>
      </c>
      <c r="V32" s="4">
        <v>1</v>
      </c>
      <c r="W32" s="4">
        <v>1</v>
      </c>
      <c r="X32" s="4">
        <v>1</v>
      </c>
      <c r="Y32" s="4">
        <v>1</v>
      </c>
      <c r="Z32" s="4">
        <v>1</v>
      </c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20">
        <f t="shared" si="0"/>
        <v>14</v>
      </c>
    </row>
    <row r="33" spans="2:51" ht="16" thickBot="1" x14ac:dyDescent="0.25">
      <c r="B33" s="14"/>
      <c r="C33" s="34" t="s">
        <v>99</v>
      </c>
      <c r="D33" s="34" t="s">
        <v>46</v>
      </c>
      <c r="E33" s="4"/>
      <c r="F33" s="4"/>
      <c r="G33" s="4"/>
      <c r="H33" s="4"/>
      <c r="I33" s="31">
        <v>1</v>
      </c>
      <c r="J33" s="4">
        <v>0</v>
      </c>
      <c r="K33" s="4">
        <v>1</v>
      </c>
      <c r="L33" s="4">
        <v>0</v>
      </c>
      <c r="M33" s="4">
        <v>1</v>
      </c>
      <c r="N33" s="4">
        <v>1</v>
      </c>
      <c r="O33" s="4">
        <v>1</v>
      </c>
      <c r="P33" s="4">
        <v>1</v>
      </c>
      <c r="Q33" s="4">
        <v>1</v>
      </c>
      <c r="R33" s="4">
        <v>1</v>
      </c>
      <c r="S33" s="4">
        <v>1</v>
      </c>
      <c r="T33" s="4">
        <v>0</v>
      </c>
      <c r="U33" s="4">
        <v>1</v>
      </c>
      <c r="V33" s="4">
        <v>1</v>
      </c>
      <c r="W33" s="4">
        <v>1</v>
      </c>
      <c r="X33" s="4">
        <v>1</v>
      </c>
      <c r="Y33" s="4">
        <v>1</v>
      </c>
      <c r="Z33" s="4">
        <v>1</v>
      </c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20">
        <f t="shared" si="0"/>
        <v>15</v>
      </c>
    </row>
    <row r="34" spans="2:51" ht="16" thickBot="1" x14ac:dyDescent="0.25">
      <c r="B34" s="14"/>
      <c r="C34" s="34" t="s">
        <v>100</v>
      </c>
      <c r="D34" s="34" t="s">
        <v>47</v>
      </c>
      <c r="E34" s="4"/>
      <c r="F34" s="4"/>
      <c r="G34" s="4"/>
      <c r="H34" s="4"/>
      <c r="I34" s="31">
        <v>1</v>
      </c>
      <c r="J34" s="4">
        <v>0</v>
      </c>
      <c r="K34" s="4">
        <v>1</v>
      </c>
      <c r="L34" s="4">
        <v>0</v>
      </c>
      <c r="M34" s="4">
        <v>1</v>
      </c>
      <c r="N34" s="4">
        <v>1</v>
      </c>
      <c r="O34" s="4">
        <v>1</v>
      </c>
      <c r="P34" s="4">
        <v>1</v>
      </c>
      <c r="Q34" s="4">
        <v>1</v>
      </c>
      <c r="R34" s="4">
        <v>1</v>
      </c>
      <c r="S34" s="4">
        <v>1</v>
      </c>
      <c r="T34" s="4">
        <v>0</v>
      </c>
      <c r="U34" s="4">
        <v>1</v>
      </c>
      <c r="V34" s="4">
        <v>1</v>
      </c>
      <c r="W34" s="4">
        <v>1</v>
      </c>
      <c r="X34" s="4">
        <v>1</v>
      </c>
      <c r="Y34" s="4">
        <v>1</v>
      </c>
      <c r="Z34" s="4">
        <v>1</v>
      </c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20">
        <f t="shared" si="0"/>
        <v>15</v>
      </c>
    </row>
    <row r="35" spans="2:51" ht="16" thickBot="1" x14ac:dyDescent="0.25">
      <c r="B35" s="14"/>
      <c r="C35" s="34" t="s">
        <v>101</v>
      </c>
      <c r="D35" s="34" t="s">
        <v>48</v>
      </c>
      <c r="E35" s="4"/>
      <c r="F35" s="4"/>
      <c r="G35" s="4"/>
      <c r="H35" s="4"/>
      <c r="I35" s="31">
        <v>1</v>
      </c>
      <c r="J35" s="4">
        <v>0</v>
      </c>
      <c r="K35" s="4">
        <v>1</v>
      </c>
      <c r="L35" s="4">
        <v>0</v>
      </c>
      <c r="M35" s="4">
        <v>1</v>
      </c>
      <c r="N35" s="4">
        <v>1</v>
      </c>
      <c r="O35" s="4">
        <v>1</v>
      </c>
      <c r="P35" s="4">
        <v>1</v>
      </c>
      <c r="Q35" s="4">
        <v>1</v>
      </c>
      <c r="R35" s="4">
        <v>1</v>
      </c>
      <c r="S35" s="4">
        <v>1</v>
      </c>
      <c r="T35" s="4">
        <v>0</v>
      </c>
      <c r="U35" s="4">
        <v>1</v>
      </c>
      <c r="V35" s="4">
        <v>1</v>
      </c>
      <c r="W35" s="4">
        <v>1</v>
      </c>
      <c r="X35" s="4">
        <v>1</v>
      </c>
      <c r="Y35" s="4">
        <v>1</v>
      </c>
      <c r="Z35" s="4">
        <v>1</v>
      </c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20">
        <f t="shared" si="0"/>
        <v>15</v>
      </c>
    </row>
    <row r="36" spans="2:51" ht="16" thickBot="1" x14ac:dyDescent="0.25">
      <c r="B36" s="14"/>
      <c r="C36" s="34" t="s">
        <v>102</v>
      </c>
      <c r="D36" s="34" t="s">
        <v>49</v>
      </c>
      <c r="E36" s="4"/>
      <c r="F36" s="4"/>
      <c r="G36" s="4"/>
      <c r="H36" s="4"/>
      <c r="I36" s="31">
        <v>1</v>
      </c>
      <c r="J36" s="4">
        <v>0</v>
      </c>
      <c r="K36" s="4">
        <v>1</v>
      </c>
      <c r="L36" s="4">
        <v>0</v>
      </c>
      <c r="M36" s="4">
        <v>1</v>
      </c>
      <c r="N36" s="4">
        <v>1</v>
      </c>
      <c r="O36" s="4">
        <v>1</v>
      </c>
      <c r="P36" s="4">
        <v>1</v>
      </c>
      <c r="Q36" s="4">
        <v>1</v>
      </c>
      <c r="R36" s="4">
        <v>1</v>
      </c>
      <c r="S36" s="4">
        <v>1</v>
      </c>
      <c r="T36" s="4">
        <v>0</v>
      </c>
      <c r="U36" s="4">
        <v>1</v>
      </c>
      <c r="V36" s="4">
        <v>1</v>
      </c>
      <c r="W36" s="4">
        <v>1</v>
      </c>
      <c r="X36" s="4">
        <v>1</v>
      </c>
      <c r="Y36" s="4">
        <v>1</v>
      </c>
      <c r="Z36" s="4">
        <v>1</v>
      </c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20">
        <f t="shared" si="0"/>
        <v>15</v>
      </c>
    </row>
    <row r="37" spans="2:51" ht="16" thickBot="1" x14ac:dyDescent="0.25">
      <c r="B37" s="14"/>
      <c r="C37" s="34" t="s">
        <v>103</v>
      </c>
      <c r="D37" s="34" t="s">
        <v>50</v>
      </c>
      <c r="E37" s="4"/>
      <c r="F37" s="4"/>
      <c r="G37" s="4"/>
      <c r="H37" s="4"/>
      <c r="I37" s="31"/>
      <c r="J37" s="4"/>
      <c r="K37" s="4"/>
      <c r="L37" s="4"/>
      <c r="M37" s="4">
        <v>1</v>
      </c>
      <c r="N37" s="4">
        <v>1</v>
      </c>
      <c r="O37" s="4">
        <v>0</v>
      </c>
      <c r="P37" s="4">
        <v>0</v>
      </c>
      <c r="Q37" s="4">
        <v>0</v>
      </c>
      <c r="R37" s="4">
        <v>1</v>
      </c>
      <c r="S37" s="4">
        <v>1</v>
      </c>
      <c r="T37" s="4">
        <v>0</v>
      </c>
      <c r="U37" s="4">
        <v>0</v>
      </c>
      <c r="V37" s="4">
        <v>1</v>
      </c>
      <c r="W37" s="4">
        <v>0</v>
      </c>
      <c r="X37" s="4">
        <v>0</v>
      </c>
      <c r="Y37" s="4">
        <v>1</v>
      </c>
      <c r="Z37" s="4">
        <v>1</v>
      </c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20">
        <f t="shared" si="0"/>
        <v>7</v>
      </c>
    </row>
    <row r="38" spans="2:51" ht="16" thickBot="1" x14ac:dyDescent="0.25">
      <c r="B38" s="14"/>
      <c r="C38" s="34" t="s">
        <v>104</v>
      </c>
      <c r="D38" s="34" t="s">
        <v>51</v>
      </c>
      <c r="E38" s="4">
        <v>0</v>
      </c>
      <c r="F38" s="4">
        <v>0</v>
      </c>
      <c r="G38" s="4">
        <v>0</v>
      </c>
      <c r="H38" s="4">
        <v>0</v>
      </c>
      <c r="I38" s="31">
        <v>0</v>
      </c>
      <c r="J38" s="4">
        <v>0</v>
      </c>
      <c r="K38" s="4">
        <v>0</v>
      </c>
      <c r="L38" s="4">
        <v>0</v>
      </c>
      <c r="M38" s="4">
        <v>4</v>
      </c>
      <c r="N38" s="4">
        <v>4</v>
      </c>
      <c r="O38" s="4">
        <v>0</v>
      </c>
      <c r="P38" s="4">
        <v>4</v>
      </c>
      <c r="Q38" s="4">
        <v>0</v>
      </c>
      <c r="R38" s="4">
        <v>4</v>
      </c>
      <c r="S38" s="4">
        <v>0</v>
      </c>
      <c r="T38" s="4">
        <v>4</v>
      </c>
      <c r="U38" s="4">
        <v>0</v>
      </c>
      <c r="V38" s="4">
        <v>4</v>
      </c>
      <c r="W38" s="4">
        <v>4</v>
      </c>
      <c r="X38" s="4">
        <v>4</v>
      </c>
      <c r="Y38" s="4">
        <v>4</v>
      </c>
      <c r="Z38" s="4">
        <v>4</v>
      </c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20">
        <f t="shared" si="0"/>
        <v>40</v>
      </c>
    </row>
    <row r="39" spans="2:51" ht="16" thickBot="1" x14ac:dyDescent="0.25">
      <c r="B39" s="14"/>
      <c r="C39" s="34" t="s">
        <v>105</v>
      </c>
      <c r="D39" s="34" t="s">
        <v>52</v>
      </c>
      <c r="E39" s="4"/>
      <c r="F39" s="4"/>
      <c r="G39" s="4"/>
      <c r="H39" s="4"/>
      <c r="I39" s="4"/>
      <c r="J39" s="4"/>
      <c r="K39" s="4"/>
      <c r="L39" s="4"/>
      <c r="M39" s="4">
        <v>1</v>
      </c>
      <c r="N39" s="4">
        <v>1</v>
      </c>
      <c r="O39" s="4">
        <v>0</v>
      </c>
      <c r="P39" s="4">
        <v>1</v>
      </c>
      <c r="Q39" s="4">
        <v>0</v>
      </c>
      <c r="R39" s="4">
        <v>1</v>
      </c>
      <c r="S39" s="4">
        <v>1</v>
      </c>
      <c r="T39" s="4">
        <v>1</v>
      </c>
      <c r="U39" s="4">
        <v>0</v>
      </c>
      <c r="V39" s="4">
        <v>1</v>
      </c>
      <c r="W39" s="4">
        <v>1</v>
      </c>
      <c r="X39" s="4">
        <v>1</v>
      </c>
      <c r="Y39" s="4">
        <v>1</v>
      </c>
      <c r="Z39" s="4">
        <v>1</v>
      </c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20">
        <f t="shared" si="0"/>
        <v>11</v>
      </c>
    </row>
    <row r="40" spans="2:51" ht="16" thickBot="1" x14ac:dyDescent="0.25">
      <c r="B40" s="14"/>
      <c r="C40" s="34" t="s">
        <v>106</v>
      </c>
      <c r="D40" s="34" t="s">
        <v>53</v>
      </c>
      <c r="E40" s="4"/>
      <c r="F40" s="4"/>
      <c r="G40" s="4"/>
      <c r="H40" s="4"/>
      <c r="I40" s="31"/>
      <c r="J40" s="4"/>
      <c r="K40" s="4"/>
      <c r="L40" s="4"/>
      <c r="M40" s="4">
        <v>7</v>
      </c>
      <c r="N40" s="4">
        <v>10</v>
      </c>
      <c r="O40" s="4">
        <v>0</v>
      </c>
      <c r="P40" s="4">
        <v>10</v>
      </c>
      <c r="Q40" s="4">
        <v>0</v>
      </c>
      <c r="R40" s="4">
        <v>9</v>
      </c>
      <c r="S40" s="4">
        <v>7</v>
      </c>
      <c r="T40" s="4">
        <v>7</v>
      </c>
      <c r="U40" s="4">
        <v>0</v>
      </c>
      <c r="V40" s="4">
        <v>10</v>
      </c>
      <c r="W40" s="4">
        <v>7</v>
      </c>
      <c r="X40" s="4">
        <v>7</v>
      </c>
      <c r="Y40" s="4">
        <v>7</v>
      </c>
      <c r="Z40" s="4">
        <v>7</v>
      </c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20">
        <f t="shared" si="0"/>
        <v>88</v>
      </c>
    </row>
    <row r="41" spans="2:51" ht="16" thickBot="1" x14ac:dyDescent="0.25">
      <c r="B41" s="14"/>
      <c r="C41" s="34" t="s">
        <v>107</v>
      </c>
      <c r="D41" s="34" t="s">
        <v>54</v>
      </c>
      <c r="E41" s="4"/>
      <c r="F41" s="4"/>
      <c r="G41" s="4"/>
      <c r="H41" s="4"/>
      <c r="I41" s="4"/>
      <c r="J41" s="4"/>
      <c r="K41" s="4"/>
      <c r="L41" s="4"/>
      <c r="M41" s="4">
        <v>1</v>
      </c>
      <c r="N41" s="4">
        <v>1</v>
      </c>
      <c r="O41" s="4">
        <v>0</v>
      </c>
      <c r="P41" s="4">
        <v>1</v>
      </c>
      <c r="Q41" s="4">
        <v>0</v>
      </c>
      <c r="R41" s="4">
        <v>1</v>
      </c>
      <c r="S41" s="4">
        <v>1</v>
      </c>
      <c r="T41" s="4">
        <v>1</v>
      </c>
      <c r="U41" s="4">
        <v>0</v>
      </c>
      <c r="V41" s="4">
        <v>1</v>
      </c>
      <c r="W41" s="4">
        <v>1</v>
      </c>
      <c r="X41" s="4">
        <v>1</v>
      </c>
      <c r="Y41" s="4">
        <v>1</v>
      </c>
      <c r="Z41" s="4">
        <v>1</v>
      </c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20">
        <f t="shared" si="0"/>
        <v>11</v>
      </c>
    </row>
    <row r="42" spans="2:51" ht="16" thickBot="1" x14ac:dyDescent="0.25">
      <c r="B42" s="14"/>
      <c r="C42" s="34" t="s">
        <v>108</v>
      </c>
      <c r="D42" s="34" t="s">
        <v>55</v>
      </c>
      <c r="E42" s="4"/>
      <c r="F42" s="4"/>
      <c r="G42" s="4"/>
      <c r="H42" s="4"/>
      <c r="I42" s="4"/>
      <c r="J42" s="4"/>
      <c r="K42" s="4"/>
      <c r="L42" s="4"/>
      <c r="M42" s="4">
        <v>1</v>
      </c>
      <c r="N42" s="4">
        <v>1</v>
      </c>
      <c r="O42" s="4">
        <v>0</v>
      </c>
      <c r="P42" s="4">
        <v>1</v>
      </c>
      <c r="Q42" s="4">
        <v>0</v>
      </c>
      <c r="R42" s="4">
        <v>1</v>
      </c>
      <c r="S42" s="4">
        <v>1</v>
      </c>
      <c r="T42" s="4">
        <v>1</v>
      </c>
      <c r="U42" s="4">
        <v>0</v>
      </c>
      <c r="V42" s="4">
        <v>1</v>
      </c>
      <c r="W42" s="4">
        <v>1</v>
      </c>
      <c r="X42" s="4">
        <v>1</v>
      </c>
      <c r="Y42" s="4">
        <v>1</v>
      </c>
      <c r="Z42" s="4">
        <v>1</v>
      </c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20">
        <f t="shared" si="0"/>
        <v>11</v>
      </c>
    </row>
    <row r="43" spans="2:51" ht="16" thickBot="1" x14ac:dyDescent="0.25">
      <c r="B43" s="14"/>
      <c r="C43" s="34" t="s">
        <v>109</v>
      </c>
      <c r="D43" s="34" t="s">
        <v>56</v>
      </c>
      <c r="E43" s="4"/>
      <c r="F43" s="4"/>
      <c r="G43" s="4"/>
      <c r="H43" s="4"/>
      <c r="I43" s="4"/>
      <c r="J43" s="4"/>
      <c r="K43" s="4"/>
      <c r="L43" s="4"/>
      <c r="M43" s="31">
        <v>0</v>
      </c>
      <c r="N43" s="31">
        <v>0</v>
      </c>
      <c r="O43" s="31">
        <v>0</v>
      </c>
      <c r="P43" s="31">
        <v>0</v>
      </c>
      <c r="Q43" s="31">
        <v>0</v>
      </c>
      <c r="R43" s="31">
        <v>0</v>
      </c>
      <c r="S43" s="31">
        <v>0</v>
      </c>
      <c r="T43" s="31">
        <v>0</v>
      </c>
      <c r="U43" s="31">
        <v>0</v>
      </c>
      <c r="V43" s="31">
        <v>0</v>
      </c>
      <c r="W43" s="31">
        <v>0</v>
      </c>
      <c r="X43" s="31">
        <v>0</v>
      </c>
      <c r="Y43" s="31">
        <v>0</v>
      </c>
      <c r="Z43" s="31">
        <v>0</v>
      </c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20">
        <f t="shared" si="0"/>
        <v>0</v>
      </c>
    </row>
    <row r="44" spans="2:51" ht="16" thickBot="1" x14ac:dyDescent="0.25">
      <c r="B44" s="14"/>
      <c r="C44" s="34" t="s">
        <v>110</v>
      </c>
      <c r="D44" s="34" t="s">
        <v>57</v>
      </c>
      <c r="E44" s="4"/>
      <c r="F44" s="4"/>
      <c r="G44" s="4"/>
      <c r="H44" s="4"/>
      <c r="I44" s="4"/>
      <c r="J44" s="4"/>
      <c r="K44" s="4"/>
      <c r="L44" s="4"/>
      <c r="M44" s="4">
        <v>1</v>
      </c>
      <c r="N44" s="4">
        <v>1</v>
      </c>
      <c r="O44" s="4">
        <v>0</v>
      </c>
      <c r="P44" s="4">
        <v>1</v>
      </c>
      <c r="Q44" s="4">
        <v>0</v>
      </c>
      <c r="R44" s="4">
        <v>1</v>
      </c>
      <c r="S44" s="4">
        <v>1</v>
      </c>
      <c r="T44" s="4">
        <v>1</v>
      </c>
      <c r="U44" s="4">
        <v>0</v>
      </c>
      <c r="V44" s="4">
        <v>1</v>
      </c>
      <c r="W44" s="4">
        <v>1</v>
      </c>
      <c r="X44" s="4">
        <v>1</v>
      </c>
      <c r="Y44" s="4">
        <v>1</v>
      </c>
      <c r="Z44" s="4">
        <v>1</v>
      </c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20">
        <f t="shared" si="0"/>
        <v>11</v>
      </c>
    </row>
    <row r="45" spans="2:51" ht="16" thickBot="1" x14ac:dyDescent="0.25">
      <c r="B45" s="14"/>
      <c r="C45" s="34" t="s">
        <v>111</v>
      </c>
      <c r="D45" s="34" t="s">
        <v>58</v>
      </c>
      <c r="E45" s="4"/>
      <c r="F45" s="4"/>
      <c r="G45" s="4"/>
      <c r="H45" s="4"/>
      <c r="I45" s="4"/>
      <c r="J45" s="4"/>
      <c r="K45" s="4"/>
      <c r="L45" s="4"/>
      <c r="M45" s="4">
        <v>1</v>
      </c>
      <c r="N45" s="4">
        <v>1</v>
      </c>
      <c r="O45" s="4">
        <v>1</v>
      </c>
      <c r="P45" s="4">
        <v>1</v>
      </c>
      <c r="Q45" s="4">
        <v>1</v>
      </c>
      <c r="R45" s="4">
        <v>1</v>
      </c>
      <c r="S45" s="4">
        <v>1</v>
      </c>
      <c r="T45" s="4">
        <v>1</v>
      </c>
      <c r="U45" s="4">
        <v>1</v>
      </c>
      <c r="V45" s="4">
        <v>1</v>
      </c>
      <c r="W45" s="4">
        <v>1</v>
      </c>
      <c r="X45" s="4">
        <v>1</v>
      </c>
      <c r="Y45" s="4">
        <v>1</v>
      </c>
      <c r="Z45" s="4">
        <v>1</v>
      </c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20">
        <f t="shared" si="0"/>
        <v>14</v>
      </c>
    </row>
    <row r="46" spans="2:51" ht="16" thickBot="1" x14ac:dyDescent="0.25">
      <c r="B46" s="14"/>
      <c r="C46" s="34" t="s">
        <v>112</v>
      </c>
      <c r="D46" s="34" t="s">
        <v>59</v>
      </c>
      <c r="E46" s="4"/>
      <c r="F46" s="4"/>
      <c r="G46" s="4"/>
      <c r="H46" s="4"/>
      <c r="I46" s="4"/>
      <c r="J46" s="4"/>
      <c r="K46" s="4"/>
      <c r="L46" s="4"/>
      <c r="M46" s="4">
        <v>18</v>
      </c>
      <c r="N46" s="4">
        <v>18</v>
      </c>
      <c r="O46" s="4">
        <v>0</v>
      </c>
      <c r="P46" s="4">
        <v>17</v>
      </c>
      <c r="Q46" s="4">
        <v>0</v>
      </c>
      <c r="R46" s="4">
        <v>17</v>
      </c>
      <c r="S46" s="4">
        <v>17</v>
      </c>
      <c r="T46" s="4">
        <v>0</v>
      </c>
      <c r="U46" s="4">
        <v>0</v>
      </c>
      <c r="V46" s="4">
        <v>17</v>
      </c>
      <c r="W46" s="4">
        <v>15</v>
      </c>
      <c r="X46" s="4">
        <v>15</v>
      </c>
      <c r="Y46" s="4">
        <v>15</v>
      </c>
      <c r="Z46" s="4">
        <v>15</v>
      </c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20">
        <f t="shared" si="0"/>
        <v>164</v>
      </c>
    </row>
    <row r="47" spans="2:51" ht="16" thickBot="1" x14ac:dyDescent="0.25">
      <c r="B47" s="14"/>
      <c r="C47" s="34" t="s">
        <v>113</v>
      </c>
      <c r="D47" s="34" t="s">
        <v>60</v>
      </c>
      <c r="E47" s="4"/>
      <c r="F47" s="4"/>
      <c r="G47" s="4"/>
      <c r="H47" s="4"/>
      <c r="I47" s="4">
        <v>1</v>
      </c>
      <c r="J47" s="4">
        <v>1</v>
      </c>
      <c r="K47" s="4">
        <v>1</v>
      </c>
      <c r="L47" s="4">
        <v>1</v>
      </c>
      <c r="M47" s="4">
        <v>1</v>
      </c>
      <c r="N47" s="4">
        <v>1</v>
      </c>
      <c r="O47" s="4">
        <v>1</v>
      </c>
      <c r="P47" s="4">
        <v>2</v>
      </c>
      <c r="Q47" s="4">
        <v>1</v>
      </c>
      <c r="R47" s="4">
        <v>1</v>
      </c>
      <c r="S47" s="4">
        <v>1</v>
      </c>
      <c r="T47" s="4">
        <v>1</v>
      </c>
      <c r="U47" s="4">
        <v>1</v>
      </c>
      <c r="V47" s="4">
        <v>1</v>
      </c>
      <c r="W47" s="4">
        <v>1</v>
      </c>
      <c r="X47" s="4">
        <v>1</v>
      </c>
      <c r="Y47" s="4">
        <v>1</v>
      </c>
      <c r="Z47" s="4">
        <v>1</v>
      </c>
      <c r="AA47" s="4">
        <v>1</v>
      </c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20">
        <f t="shared" si="0"/>
        <v>20</v>
      </c>
    </row>
    <row r="48" spans="2:51" ht="16" thickBot="1" x14ac:dyDescent="0.25">
      <c r="B48" s="14"/>
      <c r="C48" s="34" t="s">
        <v>114</v>
      </c>
      <c r="D48" s="34" t="s">
        <v>61</v>
      </c>
      <c r="E48" s="4"/>
      <c r="F48" s="4"/>
      <c r="G48" s="4"/>
      <c r="H48" s="4"/>
      <c r="I48" s="4">
        <v>1</v>
      </c>
      <c r="J48" s="4">
        <v>1</v>
      </c>
      <c r="K48" s="4">
        <v>1</v>
      </c>
      <c r="L48" s="4">
        <v>1</v>
      </c>
      <c r="M48" s="4">
        <v>1</v>
      </c>
      <c r="N48" s="4">
        <v>1</v>
      </c>
      <c r="O48" s="4">
        <v>1</v>
      </c>
      <c r="P48" s="4">
        <v>2</v>
      </c>
      <c r="Q48" s="4">
        <v>1</v>
      </c>
      <c r="R48" s="4">
        <v>1</v>
      </c>
      <c r="S48" s="4">
        <v>1</v>
      </c>
      <c r="T48" s="4">
        <v>1</v>
      </c>
      <c r="U48" s="4">
        <v>1</v>
      </c>
      <c r="V48" s="4">
        <v>1</v>
      </c>
      <c r="W48" s="4">
        <v>1</v>
      </c>
      <c r="X48" s="4">
        <v>1</v>
      </c>
      <c r="Y48" s="4">
        <v>1</v>
      </c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20">
        <f t="shared" si="0"/>
        <v>18</v>
      </c>
    </row>
    <row r="49" spans="2:51" ht="16" thickBot="1" x14ac:dyDescent="0.25">
      <c r="B49" s="14"/>
      <c r="C49" s="34" t="s">
        <v>115</v>
      </c>
      <c r="D49" s="34" t="s">
        <v>62</v>
      </c>
      <c r="E49" s="4"/>
      <c r="F49" s="4"/>
      <c r="G49" s="4"/>
      <c r="H49" s="4"/>
      <c r="I49" s="4"/>
      <c r="J49" s="4"/>
      <c r="K49" s="4"/>
      <c r="L49" s="4"/>
      <c r="M49" s="4">
        <v>1</v>
      </c>
      <c r="N49" s="4">
        <v>1</v>
      </c>
      <c r="O49" s="4">
        <v>0</v>
      </c>
      <c r="P49" s="4">
        <v>0</v>
      </c>
      <c r="Q49" s="4">
        <v>0</v>
      </c>
      <c r="R49" s="4">
        <v>0</v>
      </c>
      <c r="S49" s="4">
        <v>0</v>
      </c>
      <c r="T49" s="4">
        <v>0</v>
      </c>
      <c r="U49" s="4">
        <v>0</v>
      </c>
      <c r="V49" s="4">
        <v>0</v>
      </c>
      <c r="W49" s="4">
        <v>0</v>
      </c>
      <c r="X49" s="4">
        <v>0</v>
      </c>
      <c r="Y49" s="4">
        <v>0</v>
      </c>
      <c r="Z49" s="4">
        <v>0</v>
      </c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20">
        <f t="shared" si="0"/>
        <v>2</v>
      </c>
    </row>
    <row r="50" spans="2:51" ht="16" thickBot="1" x14ac:dyDescent="0.25">
      <c r="B50" s="15"/>
      <c r="C50" s="34" t="s">
        <v>116</v>
      </c>
      <c r="D50" s="34" t="s">
        <v>63</v>
      </c>
      <c r="E50" s="4"/>
      <c r="F50" s="4"/>
      <c r="G50" s="4">
        <v>1</v>
      </c>
      <c r="H50" s="4">
        <v>0</v>
      </c>
      <c r="I50" s="4">
        <v>1</v>
      </c>
      <c r="J50" s="4">
        <v>1</v>
      </c>
      <c r="K50" s="4">
        <v>1</v>
      </c>
      <c r="L50" s="4">
        <v>1</v>
      </c>
      <c r="M50" s="4">
        <v>1</v>
      </c>
      <c r="N50" s="4">
        <v>1</v>
      </c>
      <c r="O50" s="4">
        <v>1</v>
      </c>
      <c r="P50" s="4">
        <v>1</v>
      </c>
      <c r="Q50" s="4">
        <v>1</v>
      </c>
      <c r="R50" s="4">
        <v>1</v>
      </c>
      <c r="S50" s="4">
        <v>1</v>
      </c>
      <c r="T50" s="4">
        <v>1</v>
      </c>
      <c r="U50" s="4">
        <v>1</v>
      </c>
      <c r="V50" s="4">
        <v>1</v>
      </c>
      <c r="W50" s="4">
        <v>1</v>
      </c>
      <c r="X50" s="4">
        <v>1</v>
      </c>
      <c r="Y50" s="4">
        <v>1</v>
      </c>
      <c r="Z50" s="4">
        <v>1</v>
      </c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20">
        <f t="shared" si="0"/>
        <v>19</v>
      </c>
    </row>
    <row r="51" spans="2:51" ht="16" thickBot="1" x14ac:dyDescent="0.25">
      <c r="B51" s="15"/>
      <c r="C51" s="34" t="s">
        <v>117</v>
      </c>
      <c r="D51" s="34" t="s">
        <v>64</v>
      </c>
      <c r="E51" s="4"/>
      <c r="F51" s="4"/>
      <c r="G51" s="4"/>
      <c r="H51" s="4"/>
      <c r="I51" s="4"/>
      <c r="J51" s="4"/>
      <c r="K51" s="4">
        <v>1</v>
      </c>
      <c r="L51" s="4">
        <v>1</v>
      </c>
      <c r="M51" s="4">
        <v>1</v>
      </c>
      <c r="N51" s="4">
        <v>1</v>
      </c>
      <c r="O51" s="4">
        <v>1</v>
      </c>
      <c r="P51" s="4">
        <v>1</v>
      </c>
      <c r="Q51" s="4">
        <v>1</v>
      </c>
      <c r="R51" s="4">
        <v>1</v>
      </c>
      <c r="S51" s="4">
        <v>1</v>
      </c>
      <c r="T51" s="4">
        <v>1</v>
      </c>
      <c r="U51" s="4">
        <v>1</v>
      </c>
      <c r="V51" s="4">
        <v>1</v>
      </c>
      <c r="W51" s="4">
        <v>1</v>
      </c>
      <c r="X51" s="4">
        <v>1</v>
      </c>
      <c r="Y51" s="4">
        <v>1</v>
      </c>
      <c r="Z51" s="4">
        <v>1</v>
      </c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20">
        <f t="shared" si="0"/>
        <v>16</v>
      </c>
    </row>
    <row r="52" spans="2:51" ht="16" thickBot="1" x14ac:dyDescent="0.25">
      <c r="B52" s="15"/>
      <c r="C52" s="34" t="s">
        <v>118</v>
      </c>
      <c r="D52" s="34" t="s">
        <v>65</v>
      </c>
      <c r="E52" s="4"/>
      <c r="F52" s="4"/>
      <c r="G52" s="4"/>
      <c r="H52" s="4"/>
      <c r="I52" s="4">
        <v>1</v>
      </c>
      <c r="J52" s="4">
        <v>1</v>
      </c>
      <c r="K52" s="4">
        <v>1</v>
      </c>
      <c r="L52" s="4">
        <v>1</v>
      </c>
      <c r="M52" s="4">
        <v>1</v>
      </c>
      <c r="N52" s="4">
        <v>1</v>
      </c>
      <c r="O52" s="4">
        <v>1</v>
      </c>
      <c r="P52" s="4">
        <v>1</v>
      </c>
      <c r="Q52" s="4">
        <v>1</v>
      </c>
      <c r="R52" s="4">
        <v>1</v>
      </c>
      <c r="S52" s="4">
        <v>1</v>
      </c>
      <c r="T52" s="4">
        <v>1</v>
      </c>
      <c r="U52" s="4">
        <v>1</v>
      </c>
      <c r="V52" s="4">
        <v>1</v>
      </c>
      <c r="W52" s="4">
        <v>1</v>
      </c>
      <c r="X52" s="4">
        <v>1</v>
      </c>
      <c r="Y52" s="4">
        <v>1</v>
      </c>
      <c r="Z52" s="4">
        <v>1</v>
      </c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20">
        <f t="shared" si="0"/>
        <v>18</v>
      </c>
    </row>
    <row r="53" spans="2:51" ht="16" thickBot="1" x14ac:dyDescent="0.25">
      <c r="B53" s="15"/>
      <c r="C53" s="34" t="s">
        <v>119</v>
      </c>
      <c r="D53" s="34" t="s">
        <v>66</v>
      </c>
      <c r="E53" s="4"/>
      <c r="F53" s="4"/>
      <c r="G53" s="4"/>
      <c r="H53" s="4"/>
      <c r="I53" s="4"/>
      <c r="J53" s="4"/>
      <c r="K53" s="4"/>
      <c r="L53" s="4"/>
      <c r="M53" s="4">
        <v>0</v>
      </c>
      <c r="N53" s="4">
        <v>8</v>
      </c>
      <c r="O53" s="4">
        <v>0</v>
      </c>
      <c r="P53" s="4">
        <v>8</v>
      </c>
      <c r="Q53" s="4">
        <v>0</v>
      </c>
      <c r="R53" s="4">
        <v>8</v>
      </c>
      <c r="S53" s="4">
        <v>0</v>
      </c>
      <c r="T53" s="4">
        <v>8</v>
      </c>
      <c r="U53" s="4">
        <v>0</v>
      </c>
      <c r="V53" s="4">
        <v>8</v>
      </c>
      <c r="W53" s="4">
        <v>0</v>
      </c>
      <c r="X53" s="4">
        <v>8</v>
      </c>
      <c r="Y53" s="4">
        <v>0</v>
      </c>
      <c r="Z53" s="4">
        <v>8</v>
      </c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20">
        <f t="shared" si="0"/>
        <v>56</v>
      </c>
    </row>
    <row r="54" spans="2:51" ht="16" thickBot="1" x14ac:dyDescent="0.25">
      <c r="B54" s="14"/>
      <c r="C54" s="34" t="s">
        <v>120</v>
      </c>
      <c r="D54" s="34" t="s">
        <v>67</v>
      </c>
      <c r="E54" s="4"/>
      <c r="F54" s="4"/>
      <c r="G54" s="4"/>
      <c r="H54" s="4"/>
      <c r="I54" s="4">
        <v>0</v>
      </c>
      <c r="J54" s="4">
        <v>0</v>
      </c>
      <c r="K54" s="4">
        <v>0</v>
      </c>
      <c r="L54" s="4">
        <v>0</v>
      </c>
      <c r="M54" s="4">
        <v>0</v>
      </c>
      <c r="N54" s="4">
        <v>0</v>
      </c>
      <c r="O54" s="4">
        <v>0</v>
      </c>
      <c r="P54" s="4">
        <v>0</v>
      </c>
      <c r="Q54" s="4">
        <v>0</v>
      </c>
      <c r="R54" s="4">
        <v>0</v>
      </c>
      <c r="S54" s="4">
        <v>0</v>
      </c>
      <c r="T54" s="4">
        <v>0</v>
      </c>
      <c r="U54" s="4">
        <v>0</v>
      </c>
      <c r="V54" s="4">
        <v>0</v>
      </c>
      <c r="W54" s="4">
        <v>0</v>
      </c>
      <c r="X54" s="4">
        <v>0</v>
      </c>
      <c r="Y54" s="4">
        <v>0</v>
      </c>
      <c r="Z54" s="4">
        <v>0</v>
      </c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20">
        <f t="shared" si="0"/>
        <v>0</v>
      </c>
    </row>
    <row r="55" spans="2:51" ht="16" thickBot="1" x14ac:dyDescent="0.25">
      <c r="B55" s="14"/>
      <c r="C55" s="34" t="s">
        <v>121</v>
      </c>
      <c r="D55" s="34" t="s">
        <v>68</v>
      </c>
      <c r="E55" s="4"/>
      <c r="F55" s="4"/>
      <c r="G55" s="4"/>
      <c r="H55" s="4"/>
      <c r="I55" s="4">
        <v>0</v>
      </c>
      <c r="J55" s="4">
        <v>0</v>
      </c>
      <c r="K55" s="4">
        <v>0</v>
      </c>
      <c r="L55" s="4">
        <v>0</v>
      </c>
      <c r="M55" s="4">
        <v>0</v>
      </c>
      <c r="N55" s="4">
        <v>0</v>
      </c>
      <c r="O55" s="4">
        <v>0</v>
      </c>
      <c r="P55" s="4">
        <v>0</v>
      </c>
      <c r="Q55" s="4">
        <v>0</v>
      </c>
      <c r="R55" s="4">
        <v>0</v>
      </c>
      <c r="S55" s="4">
        <v>0</v>
      </c>
      <c r="T55" s="4">
        <v>0</v>
      </c>
      <c r="U55" s="4">
        <v>0</v>
      </c>
      <c r="V55" s="4">
        <v>0</v>
      </c>
      <c r="W55" s="4">
        <v>0</v>
      </c>
      <c r="X55" s="4">
        <v>0</v>
      </c>
      <c r="Y55" s="4">
        <v>0</v>
      </c>
      <c r="Z55" s="4">
        <v>0</v>
      </c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20">
        <f t="shared" si="0"/>
        <v>0</v>
      </c>
    </row>
    <row r="56" spans="2:51" ht="16" thickBot="1" x14ac:dyDescent="0.25">
      <c r="B56" s="28"/>
      <c r="C56" s="34" t="s">
        <v>122</v>
      </c>
      <c r="D56" s="34" t="s">
        <v>69</v>
      </c>
      <c r="E56" s="6"/>
      <c r="F56" s="6"/>
      <c r="G56" s="6"/>
      <c r="H56" s="6"/>
      <c r="I56" s="6"/>
      <c r="J56" s="6"/>
      <c r="K56" s="6">
        <v>17</v>
      </c>
      <c r="L56" s="6">
        <v>0</v>
      </c>
      <c r="M56" s="6">
        <v>25</v>
      </c>
      <c r="N56" s="6">
        <v>25</v>
      </c>
      <c r="O56" s="6">
        <v>25</v>
      </c>
      <c r="P56" s="6">
        <v>0</v>
      </c>
      <c r="Q56" s="6">
        <v>25</v>
      </c>
      <c r="R56" s="6">
        <v>0</v>
      </c>
      <c r="S56" s="6">
        <v>25</v>
      </c>
      <c r="T56" s="6">
        <v>0</v>
      </c>
      <c r="U56" s="6">
        <v>0</v>
      </c>
      <c r="V56" s="6">
        <v>25</v>
      </c>
      <c r="W56" s="6">
        <v>25</v>
      </c>
      <c r="X56" s="6">
        <v>25</v>
      </c>
      <c r="Y56" s="6">
        <v>25</v>
      </c>
      <c r="Z56" s="6">
        <v>25</v>
      </c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21">
        <f t="shared" ref="AY56" si="1">SUM(E56:AX56)</f>
        <v>267</v>
      </c>
    </row>
    <row r="57" spans="2:51" ht="16" thickBot="1" x14ac:dyDescent="0.25">
      <c r="B57" s="35"/>
      <c r="C57" s="34" t="s">
        <v>123</v>
      </c>
      <c r="D57" s="34" t="s">
        <v>70</v>
      </c>
      <c r="E57" s="6"/>
      <c r="F57" s="6"/>
      <c r="G57" s="6"/>
      <c r="H57" s="6"/>
      <c r="I57" s="6"/>
      <c r="J57" s="6"/>
      <c r="K57" s="6"/>
      <c r="L57" s="6"/>
      <c r="M57" s="6">
        <v>16</v>
      </c>
      <c r="N57" s="6">
        <v>0</v>
      </c>
      <c r="O57" s="6">
        <v>9</v>
      </c>
      <c r="P57" s="6">
        <v>0</v>
      </c>
      <c r="Q57" s="6">
        <v>12</v>
      </c>
      <c r="R57" s="6">
        <v>0</v>
      </c>
      <c r="S57" s="6">
        <v>14</v>
      </c>
      <c r="T57" s="6">
        <v>0</v>
      </c>
      <c r="U57" s="6">
        <v>10</v>
      </c>
      <c r="V57" s="6">
        <v>0</v>
      </c>
      <c r="W57" s="6">
        <v>9</v>
      </c>
      <c r="X57" s="6">
        <v>0</v>
      </c>
      <c r="Y57" s="6">
        <v>9</v>
      </c>
      <c r="Z57" s="6">
        <v>0</v>
      </c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20">
        <f t="shared" si="0"/>
        <v>79</v>
      </c>
    </row>
    <row r="58" spans="2:51" ht="16" thickBot="1" x14ac:dyDescent="0.25">
      <c r="B58" s="36"/>
      <c r="C58" s="34" t="s">
        <v>124</v>
      </c>
      <c r="D58" s="37" t="s">
        <v>8</v>
      </c>
      <c r="E58" s="38"/>
      <c r="F58" s="38"/>
      <c r="G58" s="38"/>
      <c r="H58" s="38"/>
      <c r="I58" s="38"/>
      <c r="J58" s="38"/>
      <c r="K58" s="38"/>
      <c r="L58" s="38"/>
      <c r="M58" s="38">
        <v>0</v>
      </c>
      <c r="N58" s="38">
        <v>16</v>
      </c>
      <c r="O58" s="38">
        <v>0</v>
      </c>
      <c r="P58" s="38">
        <v>15</v>
      </c>
      <c r="Q58" s="38">
        <v>0</v>
      </c>
      <c r="R58" s="38">
        <v>8</v>
      </c>
      <c r="S58" s="38">
        <v>0</v>
      </c>
      <c r="T58" s="38">
        <v>0</v>
      </c>
      <c r="U58" s="38">
        <v>0</v>
      </c>
      <c r="V58" s="38">
        <v>16</v>
      </c>
      <c r="W58" s="38">
        <v>0</v>
      </c>
      <c r="X58" s="38">
        <v>9</v>
      </c>
      <c r="Y58" s="38">
        <v>0</v>
      </c>
      <c r="Z58" s="38">
        <v>16</v>
      </c>
      <c r="AA58" s="38"/>
      <c r="AB58" s="38"/>
      <c r="AC58" s="38"/>
      <c r="AD58" s="38"/>
      <c r="AE58" s="38"/>
      <c r="AF58" s="38"/>
      <c r="AG58" s="38"/>
      <c r="AH58" s="38"/>
      <c r="AI58" s="38"/>
      <c r="AJ58" s="38"/>
      <c r="AK58" s="38"/>
      <c r="AL58" s="38"/>
      <c r="AM58" s="38"/>
      <c r="AN58" s="38"/>
      <c r="AO58" s="38"/>
      <c r="AP58" s="38"/>
      <c r="AQ58" s="38"/>
      <c r="AR58" s="38"/>
      <c r="AS58" s="38"/>
      <c r="AT58" s="38"/>
      <c r="AU58" s="38"/>
      <c r="AV58" s="38"/>
      <c r="AW58" s="38"/>
      <c r="AX58" s="38"/>
      <c r="AY58" s="39">
        <f t="shared" si="0"/>
        <v>80</v>
      </c>
    </row>
    <row r="59" spans="2:51" ht="16" thickBot="1" x14ac:dyDescent="0.25">
      <c r="B59" s="29" t="s">
        <v>6</v>
      </c>
      <c r="C59" s="16" t="s">
        <v>9</v>
      </c>
      <c r="D59" s="30"/>
      <c r="E59" s="7">
        <f t="shared" ref="E59:AX59" si="2">SUM(E5:E58)</f>
        <v>37</v>
      </c>
      <c r="F59" s="7">
        <f t="shared" si="2"/>
        <v>0</v>
      </c>
      <c r="G59" s="7">
        <f t="shared" si="2"/>
        <v>55</v>
      </c>
      <c r="H59" s="7">
        <f t="shared" si="2"/>
        <v>0</v>
      </c>
      <c r="I59" s="7">
        <f t="shared" si="2"/>
        <v>77</v>
      </c>
      <c r="J59" s="7">
        <f t="shared" si="2"/>
        <v>36</v>
      </c>
      <c r="K59" s="7">
        <f t="shared" si="2"/>
        <v>107</v>
      </c>
      <c r="L59" s="7">
        <f t="shared" si="2"/>
        <v>63</v>
      </c>
      <c r="M59" s="7">
        <f t="shared" si="2"/>
        <v>226</v>
      </c>
      <c r="N59" s="7">
        <f t="shared" si="2"/>
        <v>242</v>
      </c>
      <c r="O59" s="7">
        <f t="shared" si="2"/>
        <v>116</v>
      </c>
      <c r="P59" s="7">
        <f t="shared" si="2"/>
        <v>210</v>
      </c>
      <c r="Q59" s="7">
        <f t="shared" si="2"/>
        <v>116</v>
      </c>
      <c r="R59" s="7">
        <f t="shared" si="2"/>
        <v>195</v>
      </c>
      <c r="S59" s="7">
        <f t="shared" si="2"/>
        <v>206</v>
      </c>
      <c r="T59" s="7">
        <f t="shared" si="2"/>
        <v>128</v>
      </c>
      <c r="U59" s="7">
        <f t="shared" si="2"/>
        <v>84</v>
      </c>
      <c r="V59" s="7">
        <f t="shared" si="2"/>
        <v>234</v>
      </c>
      <c r="W59" s="7">
        <f t="shared" si="2"/>
        <v>198</v>
      </c>
      <c r="X59" s="7">
        <f t="shared" si="2"/>
        <v>180</v>
      </c>
      <c r="Y59" s="7">
        <f t="shared" si="2"/>
        <v>201</v>
      </c>
      <c r="Z59" s="7">
        <f t="shared" si="2"/>
        <v>228</v>
      </c>
      <c r="AA59" s="7">
        <f t="shared" si="2"/>
        <v>46</v>
      </c>
      <c r="AB59" s="7">
        <f t="shared" si="2"/>
        <v>0</v>
      </c>
      <c r="AC59" s="7">
        <f t="shared" si="2"/>
        <v>0</v>
      </c>
      <c r="AD59" s="7">
        <f t="shared" si="2"/>
        <v>0</v>
      </c>
      <c r="AE59" s="7">
        <f t="shared" si="2"/>
        <v>0</v>
      </c>
      <c r="AF59" s="7">
        <f t="shared" si="2"/>
        <v>0</v>
      </c>
      <c r="AG59" s="7">
        <f t="shared" si="2"/>
        <v>0</v>
      </c>
      <c r="AH59" s="7">
        <f t="shared" si="2"/>
        <v>0</v>
      </c>
      <c r="AI59" s="7">
        <f t="shared" si="2"/>
        <v>0</v>
      </c>
      <c r="AJ59" s="7">
        <f t="shared" si="2"/>
        <v>0</v>
      </c>
      <c r="AK59" s="7">
        <f t="shared" si="2"/>
        <v>0</v>
      </c>
      <c r="AL59" s="7">
        <f t="shared" si="2"/>
        <v>0</v>
      </c>
      <c r="AM59" s="7">
        <f t="shared" si="2"/>
        <v>0</v>
      </c>
      <c r="AN59" s="7">
        <f t="shared" si="2"/>
        <v>0</v>
      </c>
      <c r="AO59" s="7">
        <f t="shared" si="2"/>
        <v>0</v>
      </c>
      <c r="AP59" s="7">
        <f t="shared" si="2"/>
        <v>0</v>
      </c>
      <c r="AQ59" s="7">
        <f t="shared" si="2"/>
        <v>0</v>
      </c>
      <c r="AR59" s="7">
        <f t="shared" si="2"/>
        <v>0</v>
      </c>
      <c r="AS59" s="7">
        <f t="shared" si="2"/>
        <v>0</v>
      </c>
      <c r="AT59" s="7">
        <f t="shared" si="2"/>
        <v>0</v>
      </c>
      <c r="AU59" s="7">
        <f t="shared" si="2"/>
        <v>0</v>
      </c>
      <c r="AV59" s="7">
        <f t="shared" si="2"/>
        <v>0</v>
      </c>
      <c r="AW59" s="7">
        <f t="shared" si="2"/>
        <v>0</v>
      </c>
      <c r="AX59" s="7">
        <f t="shared" si="2"/>
        <v>0</v>
      </c>
      <c r="AY59" s="23">
        <f>SUM(AY5:AY57)</f>
        <v>2905</v>
      </c>
    </row>
    <row r="60" spans="2:51" ht="7.25" customHeight="1" x14ac:dyDescent="0.2">
      <c r="B60" s="2"/>
      <c r="C60" s="2"/>
      <c r="D60" s="2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22"/>
    </row>
    <row r="61" spans="2:51" x14ac:dyDescent="0.2">
      <c r="B61" s="2"/>
      <c r="C61" s="2"/>
      <c r="D61" s="2"/>
    </row>
    <row r="62" spans="2:51" x14ac:dyDescent="0.2">
      <c r="B62" s="2"/>
      <c r="C62" s="2"/>
      <c r="D62" s="2"/>
    </row>
    <row r="63" spans="2:51" x14ac:dyDescent="0.2">
      <c r="B63" s="2"/>
      <c r="C63" s="2"/>
      <c r="D63" s="2"/>
    </row>
    <row r="64" spans="2:51" x14ac:dyDescent="0.2">
      <c r="B64" s="2"/>
      <c r="C64" s="2"/>
      <c r="D64" s="2"/>
    </row>
    <row r="65" spans="2:4" x14ac:dyDescent="0.2">
      <c r="B65" s="2"/>
      <c r="C65" s="2"/>
      <c r="D65" s="2"/>
    </row>
    <row r="66" spans="2:4" x14ac:dyDescent="0.2">
      <c r="B66" s="2"/>
      <c r="C66" s="2"/>
      <c r="D66" s="2"/>
    </row>
    <row r="67" spans="2:4" x14ac:dyDescent="0.2">
      <c r="B67" s="2"/>
      <c r="C67" s="2"/>
      <c r="D67" s="2"/>
    </row>
    <row r="68" spans="2:4" x14ac:dyDescent="0.2">
      <c r="B68" s="2"/>
      <c r="C68" s="2"/>
      <c r="D68" s="2"/>
    </row>
    <row r="69" spans="2:4" x14ac:dyDescent="0.2">
      <c r="B69" s="2"/>
      <c r="C69" s="2"/>
      <c r="D69" s="2"/>
    </row>
    <row r="70" spans="2:4" x14ac:dyDescent="0.2">
      <c r="B70" s="2"/>
      <c r="C70" s="2"/>
      <c r="D70" s="2"/>
    </row>
    <row r="71" spans="2:4" x14ac:dyDescent="0.2">
      <c r="B71" s="2"/>
      <c r="C71" s="2"/>
      <c r="D71" s="2"/>
    </row>
    <row r="72" spans="2:4" x14ac:dyDescent="0.2">
      <c r="B72" s="2"/>
      <c r="C72" s="2"/>
      <c r="D72" s="2"/>
    </row>
  </sheetData>
  <phoneticPr fontId="1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Emargement</vt:lpstr>
      <vt:lpstr>Volumétries repas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Nathalie Raymond</dc:creator>
  <cp:keywords/>
  <dc:description/>
  <cp:lastModifiedBy>Charlotte Pfeiffer</cp:lastModifiedBy>
  <cp:revision/>
  <cp:lastPrinted>2019-09-06T08:46:33Z</cp:lastPrinted>
  <dcterms:created xsi:type="dcterms:W3CDTF">2019-02-26T17:41:41Z</dcterms:created>
  <dcterms:modified xsi:type="dcterms:W3CDTF">2019-09-06T20:51:45Z</dcterms:modified>
  <cp:category/>
  <cp:contentStatus/>
</cp:coreProperties>
</file>