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ulien\Desktop\julien cera\"/>
    </mc:Choice>
  </mc:AlternateContent>
  <xr:revisionPtr revIDLastSave="0" documentId="13_ncr:1_{10F0136B-59D0-4D7C-AB09-1ADA772BE813}" xr6:coauthVersionLast="28" xr6:coauthVersionMax="28" xr10:uidLastSave="{00000000-0000-0000-0000-000000000000}"/>
  <bookViews>
    <workbookView xWindow="0" yWindow="0" windowWidth="19200" windowHeight="11460" activeTab="2" xr2:uid="{00000000-000D-0000-FFFF-FFFF00000000}"/>
  </bookViews>
  <sheets>
    <sheet name="tableau" sheetId="1" r:id="rId1"/>
    <sheet name="pivot table" sheetId="83" r:id="rId2"/>
    <sheet name="commandes" sheetId="82" r:id="rId3"/>
  </sheets>
  <calcPr calcId="171027"/>
  <pivotCaches>
    <pivotCache cacheId="31" r:id="rId4"/>
  </pivotCaches>
</workbook>
</file>

<file path=xl/calcChain.xml><?xml version="1.0" encoding="utf-8"?>
<calcChain xmlns="http://schemas.openxmlformats.org/spreadsheetml/2006/main">
  <c r="L11" i="1" l="1"/>
  <c r="K11" i="1"/>
  <c r="J11" i="1"/>
  <c r="I11" i="1"/>
  <c r="H11" i="1"/>
  <c r="G11" i="1"/>
  <c r="F11" i="1"/>
  <c r="E11" i="1"/>
  <c r="AN11" i="1" l="1"/>
  <c r="L10" i="1" l="1"/>
  <c r="AE11" i="1"/>
  <c r="V11" i="1"/>
  <c r="M11" i="1"/>
  <c r="K10" i="1" l="1"/>
  <c r="J10" i="1"/>
  <c r="I10" i="1"/>
  <c r="H10" i="1"/>
  <c r="G10" i="1"/>
  <c r="F10" i="1"/>
  <c r="E10" i="1"/>
  <c r="D10" i="1"/>
  <c r="D11" i="1" l="1"/>
</calcChain>
</file>

<file path=xl/sharedStrings.xml><?xml version="1.0" encoding="utf-8"?>
<sst xmlns="http://schemas.openxmlformats.org/spreadsheetml/2006/main" count="2127" uniqueCount="817">
  <si>
    <t>Total</t>
  </si>
  <si>
    <t>Date</t>
  </si>
  <si>
    <t>Retards</t>
  </si>
  <si>
    <t>Tot</t>
  </si>
  <si>
    <t>RP</t>
  </si>
  <si>
    <t>S</t>
  </si>
  <si>
    <t>B</t>
  </si>
  <si>
    <t>P</t>
  </si>
  <si>
    <t>RS</t>
  </si>
  <si>
    <t>RB</t>
  </si>
  <si>
    <t>T</t>
  </si>
  <si>
    <t>H</t>
  </si>
  <si>
    <t>CONT MET</t>
  </si>
  <si>
    <t>D REC MA</t>
  </si>
  <si>
    <t>DA TRIAG</t>
  </si>
  <si>
    <t>ENVOI KE</t>
  </si>
  <si>
    <t>FRIT DEB</t>
  </si>
  <si>
    <t>FRIT MON</t>
  </si>
  <si>
    <t>FRITTAGE</t>
  </si>
  <si>
    <t>H REC PL</t>
  </si>
  <si>
    <t>M EN STO</t>
  </si>
  <si>
    <t>P ROBOTS</t>
  </si>
  <si>
    <t>PS FHD</t>
  </si>
  <si>
    <t>S TPA 50</t>
  </si>
  <si>
    <t>SABLAGE</t>
  </si>
  <si>
    <t>ST GENER</t>
  </si>
  <si>
    <t>TS CAMLO</t>
  </si>
  <si>
    <t>TS CONT</t>
  </si>
  <si>
    <t>TS DA</t>
  </si>
  <si>
    <t>TS GA MT</t>
  </si>
  <si>
    <t>TS GALVA</t>
  </si>
  <si>
    <t>TS LVZ01</t>
  </si>
  <si>
    <t>TS LVZ23</t>
  </si>
  <si>
    <t>TS MINOR</t>
  </si>
  <si>
    <t>TS MPFT</t>
  </si>
  <si>
    <t>TS SABLA</t>
  </si>
  <si>
    <t>TS TISOM</t>
  </si>
  <si>
    <t>TS TO AC</t>
  </si>
  <si>
    <t>TS TO MT</t>
  </si>
  <si>
    <t>TS TONNE</t>
  </si>
  <si>
    <t>TS TR MT</t>
  </si>
  <si>
    <t>TS TRIAG</t>
  </si>
  <si>
    <t>CON REDR</t>
  </si>
  <si>
    <t>F MAC BL</t>
  </si>
  <si>
    <t>PB L 400</t>
  </si>
  <si>
    <t>S TPA 20</t>
  </si>
  <si>
    <t>TS FHD8</t>
  </si>
  <si>
    <t>U VIOTTO</t>
  </si>
  <si>
    <t>P ELECT</t>
  </si>
  <si>
    <t>S EP 70</t>
  </si>
  <si>
    <t>CONT INT</t>
  </si>
  <si>
    <t>S TPA 30</t>
  </si>
  <si>
    <t>A CON FI</t>
  </si>
  <si>
    <t>Étiquettes de lignes</t>
  </si>
  <si>
    <t>Nombre de Order</t>
  </si>
  <si>
    <t>(vide)</t>
  </si>
  <si>
    <t>Total général</t>
  </si>
  <si>
    <t xml:space="preserve">TABLEAU RECAPITULATIF RETARDS </t>
  </si>
  <si>
    <t/>
  </si>
  <si>
    <t>9529785</t>
  </si>
  <si>
    <t>12069554</t>
  </si>
  <si>
    <t>50973- 8.5X 3.7X2.6 TS90  KCR10</t>
  </si>
  <si>
    <t>9000</t>
  </si>
  <si>
    <t>6</t>
  </si>
  <si>
    <t>9577180</t>
  </si>
  <si>
    <t>11869098</t>
  </si>
  <si>
    <t>51960- 6.0X4.5X2.0 TS43  KCR05</t>
  </si>
  <si>
    <t>1600</t>
  </si>
  <si>
    <t>9602697</t>
  </si>
  <si>
    <t>11843393</t>
  </si>
  <si>
    <t>51964-10.5X5.5X3.0 TS43  KCR05</t>
  </si>
  <si>
    <t>0350</t>
  </si>
  <si>
    <t>9505018</t>
  </si>
  <si>
    <t>11523876</t>
  </si>
  <si>
    <t>51220 FALCON 35.0 TSN  CTM17-BC</t>
  </si>
  <si>
    <t>1900</t>
  </si>
  <si>
    <t>9508013</t>
  </si>
  <si>
    <t>11733205</t>
  </si>
  <si>
    <t>CTBA SI 2.31 GR TSN  MG18</t>
  </si>
  <si>
    <t>1700</t>
  </si>
  <si>
    <t>9480757</t>
  </si>
  <si>
    <t>9508016</t>
  </si>
  <si>
    <t>9577088</t>
  </si>
  <si>
    <t>11869019</t>
  </si>
  <si>
    <t>51960- 6.0X2.4X2.0 TS43  KCR05</t>
  </si>
  <si>
    <t>0500</t>
  </si>
  <si>
    <t>9529726</t>
  </si>
  <si>
    <t>11725675</t>
  </si>
  <si>
    <t>CTBA ST 2.15 TO4 TSN19  CTS18D</t>
  </si>
  <si>
    <t>9506462</t>
  </si>
  <si>
    <t>12272351</t>
  </si>
  <si>
    <t>WD 7150 PT  KCR06</t>
  </si>
  <si>
    <t>3000</t>
  </si>
  <si>
    <t>9501703</t>
  </si>
  <si>
    <t>12158830</t>
  </si>
  <si>
    <t>WFC 7150 DPT  GC32</t>
  </si>
  <si>
    <t>3300</t>
  </si>
  <si>
    <t>9593962</t>
  </si>
  <si>
    <t>6228641</t>
  </si>
  <si>
    <t>DST R 0250-0195 TSX CTS20L</t>
  </si>
  <si>
    <t>9524408</t>
  </si>
  <si>
    <t>2000</t>
  </si>
  <si>
    <t>9594490</t>
  </si>
  <si>
    <t>12287861</t>
  </si>
  <si>
    <t>51180-6.0 TSX  GW14 Dcutmax Dia6.40-6.45</t>
  </si>
  <si>
    <t>2100</t>
  </si>
  <si>
    <t>9461466</t>
  </si>
  <si>
    <t>11915958</t>
  </si>
  <si>
    <t>TERSAMESSER*1050-1055x10.6x2.3 CTOPP10</t>
  </si>
  <si>
    <t>1230</t>
  </si>
  <si>
    <t>9592564</t>
  </si>
  <si>
    <t>12241103</t>
  </si>
  <si>
    <t>DST R 0152-0412 (DET38-B) SB TSUS CTS20L</t>
  </si>
  <si>
    <t>0300</t>
  </si>
  <si>
    <t>9514292</t>
  </si>
  <si>
    <t>80359288</t>
  </si>
  <si>
    <t>CTDT Ø08.0 LE TS8  MG18 CMT</t>
  </si>
  <si>
    <t>0100</t>
  </si>
  <si>
    <t>9461471</t>
  </si>
  <si>
    <t>0010</t>
  </si>
  <si>
    <t>9530001</t>
  </si>
  <si>
    <t>12289746</t>
  </si>
  <si>
    <t>WECV 7230 PT  GC32</t>
  </si>
  <si>
    <t>9550407</t>
  </si>
  <si>
    <t>11738798</t>
  </si>
  <si>
    <t>51729-10.0 TSX  CTF12-BC</t>
  </si>
  <si>
    <t>9591504</t>
  </si>
  <si>
    <t>6104039</t>
  </si>
  <si>
    <t>DFR 4,80 x 4,13 mm KUD TSX CTF12E</t>
  </si>
  <si>
    <t>1500</t>
  </si>
  <si>
    <t>9535156</t>
  </si>
  <si>
    <t>11869099</t>
  </si>
  <si>
    <t>60088- 6.5X 6.5X2.0 TS43  KCR05</t>
  </si>
  <si>
    <t>9505088</t>
  </si>
  <si>
    <t>6209844</t>
  </si>
  <si>
    <t>§*073.689   E  CTF08E</t>
  </si>
  <si>
    <t>9535113</t>
  </si>
  <si>
    <t>11843391</t>
  </si>
  <si>
    <t>51962- 8.0X4.5X2.5 TS43  KCR05</t>
  </si>
  <si>
    <t>9535144</t>
  </si>
  <si>
    <t>11852509</t>
  </si>
  <si>
    <t>51962- 8.0X3.4X2.5 TS43  KCR05</t>
  </si>
  <si>
    <t>9561609</t>
  </si>
  <si>
    <t>11738790</t>
  </si>
  <si>
    <t>51729- 7.0 TSX  CTF12-BC</t>
  </si>
  <si>
    <t>9527973</t>
  </si>
  <si>
    <t>12156749</t>
  </si>
  <si>
    <t>CTK CP Ø3.0x33.5  KCR18+</t>
  </si>
  <si>
    <t>0030</t>
  </si>
  <si>
    <t>9550033</t>
  </si>
  <si>
    <t>80050671</t>
  </si>
  <si>
    <t>CTDD Ø 8.0 LE  HC35</t>
  </si>
  <si>
    <t>9555062</t>
  </si>
  <si>
    <t>11482059</t>
  </si>
  <si>
    <t>CTBA ST 2.03 TO4 TSN19  CTS18D</t>
  </si>
  <si>
    <t>9412254</t>
  </si>
  <si>
    <t>12124726</t>
  </si>
  <si>
    <t>60701-30.8x3.0x1.0 R37.5 TS8  KCR05+</t>
  </si>
  <si>
    <t>9461472</t>
  </si>
  <si>
    <t>9524424</t>
  </si>
  <si>
    <t>9525848</t>
  </si>
  <si>
    <t>11523894</t>
  </si>
  <si>
    <t>51220 FALCON 45.0 TSN  CTM17-BC</t>
  </si>
  <si>
    <t>9550402</t>
  </si>
  <si>
    <t>11738792</t>
  </si>
  <si>
    <t>51729- 8.0 TSX  CTF12-BC</t>
  </si>
  <si>
    <t>9559969</t>
  </si>
  <si>
    <t>9561867</t>
  </si>
  <si>
    <t>6230848</t>
  </si>
  <si>
    <t>23918/3- 2.5X 8.0 TS42         HC20</t>
  </si>
  <si>
    <t>9558430</t>
  </si>
  <si>
    <t>11339989</t>
  </si>
  <si>
    <t>50809-12.5X7.2X4.0  TS8  CTF24-BC</t>
  </si>
  <si>
    <t>9562692</t>
  </si>
  <si>
    <t>11948717</t>
  </si>
  <si>
    <t>10975- 8.5X 2.8X2.5 TS90  KCR05+</t>
  </si>
  <si>
    <t>2200</t>
  </si>
  <si>
    <t>9478794</t>
  </si>
  <si>
    <t>12156914</t>
  </si>
  <si>
    <t>60701-25.8x3.0x1.0 R37.5 V2 TS8  KCR05+</t>
  </si>
  <si>
    <t>9500363</t>
  </si>
  <si>
    <t>11608968</t>
  </si>
  <si>
    <t>Büchse N3719W/03  CTS20L</t>
  </si>
  <si>
    <t>0600</t>
  </si>
  <si>
    <t>9536998</t>
  </si>
  <si>
    <t>12279754</t>
  </si>
  <si>
    <t>CTCY ST 1.98X2.30 TSN  CTS30D</t>
  </si>
  <si>
    <t>9552546</t>
  </si>
  <si>
    <t>12293556</t>
  </si>
  <si>
    <t>CTCY ST 1.32X1.60 TSN19 KCR32</t>
  </si>
  <si>
    <t>9564790</t>
  </si>
  <si>
    <t>11267406</t>
  </si>
  <si>
    <t>26457-10.5X 4.6X3.5 TS90  KCR05</t>
  </si>
  <si>
    <t>A</t>
  </si>
  <si>
    <t>9564798</t>
  </si>
  <si>
    <t>11939165</t>
  </si>
  <si>
    <t>51805- 7.0 TSX  CTM17-BC CT4</t>
  </si>
  <si>
    <t>9596357</t>
  </si>
  <si>
    <t>11952845</t>
  </si>
  <si>
    <t>17109-15.5X 6.4X5.0 TS90  SMG02</t>
  </si>
  <si>
    <t>9596359</t>
  </si>
  <si>
    <t>11214312</t>
  </si>
  <si>
    <t>310703  AK  TS8  KCR06</t>
  </si>
  <si>
    <t>9478790</t>
  </si>
  <si>
    <t>0200</t>
  </si>
  <si>
    <t>9534992</t>
  </si>
  <si>
    <t>11742957</t>
  </si>
  <si>
    <t>NHF G 1490-0490-065 R1.25 AAG CTF24E</t>
  </si>
  <si>
    <t>9010</t>
  </si>
  <si>
    <t>9551787</t>
  </si>
  <si>
    <t>11725674</t>
  </si>
  <si>
    <t>CTBA ST 1.72 TO4 TSN19  CTS18D</t>
  </si>
  <si>
    <t>9558248</t>
  </si>
  <si>
    <t>12240844</t>
  </si>
  <si>
    <t>CT SB00- 2,00X 6,00X  80,00 DA  CTOPP10</t>
  </si>
  <si>
    <t>9412252</t>
  </si>
  <si>
    <t>9461474</t>
  </si>
  <si>
    <t>9518940</t>
  </si>
  <si>
    <t>12276191</t>
  </si>
  <si>
    <t>61029-012 Ø14.0 mm TSN CTM17-BC</t>
  </si>
  <si>
    <t>9555679</t>
  </si>
  <si>
    <t>6101265</t>
  </si>
  <si>
    <t>41060-30.0  60054 TS8  HC35</t>
  </si>
  <si>
    <t>9586526</t>
  </si>
  <si>
    <t>12111114</t>
  </si>
  <si>
    <t>61084-16.0 TSX  CTM12A</t>
  </si>
  <si>
    <t>9607321</t>
  </si>
  <si>
    <t>6225396</t>
  </si>
  <si>
    <t>44913-HDA M12-288491/C TS8    BC20</t>
  </si>
  <si>
    <t>9488888</t>
  </si>
  <si>
    <t>9525965</t>
  </si>
  <si>
    <t>6282565</t>
  </si>
  <si>
    <t>CTBB 4,400 GRD CTF12E</t>
  </si>
  <si>
    <t>6020</t>
  </si>
  <si>
    <t>9555764</t>
  </si>
  <si>
    <t>9555809</t>
  </si>
  <si>
    <t>9578636</t>
  </si>
  <si>
    <t>11715041</t>
  </si>
  <si>
    <t>51729- 6.0 58006000 TSX  CTF12-BC</t>
  </si>
  <si>
    <t>9579305</t>
  </si>
  <si>
    <t>11677195</t>
  </si>
  <si>
    <t>44246- 8.5X 6.2X3.2 TS90  KCR05+</t>
  </si>
  <si>
    <t>9506283</t>
  </si>
  <si>
    <t>12231870</t>
  </si>
  <si>
    <t>31450- 6.5X 3.2X2.0 DA  GC32</t>
  </si>
  <si>
    <t>3100</t>
  </si>
  <si>
    <t>9518960</t>
  </si>
  <si>
    <t>12278832</t>
  </si>
  <si>
    <t>51805-35.0 TSX  CTM17-BC CT4</t>
  </si>
  <si>
    <t>9544703</t>
  </si>
  <si>
    <t>11585379</t>
  </si>
  <si>
    <t>WDC 7150 PT  GC32</t>
  </si>
  <si>
    <t>9555676</t>
  </si>
  <si>
    <t>6112478</t>
  </si>
  <si>
    <t>41060-22.0 205831 TS8  HC35</t>
  </si>
  <si>
    <t>6100</t>
  </si>
  <si>
    <t>9555810</t>
  </si>
  <si>
    <t>9547118</t>
  </si>
  <si>
    <t>11911256</t>
  </si>
  <si>
    <t>CT SB00- 2,00x 2,00x  25,00 DA  CTOPP10</t>
  </si>
  <si>
    <t>9578566</t>
  </si>
  <si>
    <t>11192381</t>
  </si>
  <si>
    <t>24323- 5.0 TS8*  CTF12-BC</t>
  </si>
  <si>
    <t>9533292</t>
  </si>
  <si>
    <t>6227533</t>
  </si>
  <si>
    <t>Kugel 275480 A6  KR17</t>
  </si>
  <si>
    <t>9552636</t>
  </si>
  <si>
    <t>11610322</t>
  </si>
  <si>
    <t>51043-10.0  TSX GW14</t>
  </si>
  <si>
    <t>9555533</t>
  </si>
  <si>
    <t>6265388</t>
  </si>
  <si>
    <t>11400- 5.0 TS8  CTF12-BC</t>
  </si>
  <si>
    <t>1800</t>
  </si>
  <si>
    <t>9569851</t>
  </si>
  <si>
    <t>11965143</t>
  </si>
  <si>
    <t>WDC 7165 PT  CTOPP10</t>
  </si>
  <si>
    <t>9577788</t>
  </si>
  <si>
    <t>80360773</t>
  </si>
  <si>
    <t>S4-3G 5.5 JAPAN 229001 TS8  CTM17-BC</t>
  </si>
  <si>
    <t>9578825</t>
  </si>
  <si>
    <t>6200836</t>
  </si>
  <si>
    <t>22000- 1/8" TS8  CTF12-BC</t>
  </si>
  <si>
    <t>9582239</t>
  </si>
  <si>
    <t>11352457</t>
  </si>
  <si>
    <t>26014- 7.5X 4.7X2.5 TS90  KCR06</t>
  </si>
  <si>
    <t>9591247</t>
  </si>
  <si>
    <t>12264222</t>
  </si>
  <si>
    <t>CTRU W00- 10,30X 54,5  KCR05+</t>
  </si>
  <si>
    <t>9594669</t>
  </si>
  <si>
    <t>11572880</t>
  </si>
  <si>
    <t>ALLIGATOR SET 50525-002 TS8  HC20</t>
  </si>
  <si>
    <t>9582232</t>
  </si>
  <si>
    <t>11949699</t>
  </si>
  <si>
    <t>38376-13.0X 5.0X4.0 TS90  KCR10</t>
  </si>
  <si>
    <t>9358361</t>
  </si>
  <si>
    <t>11683522</t>
  </si>
  <si>
    <t>00.15.0236A TS8  CTS18D</t>
  </si>
  <si>
    <t>9432919</t>
  </si>
  <si>
    <t>6230868</t>
  </si>
  <si>
    <t>960403.03/RA RO 2 M.R.D.12 CC CTF16R</t>
  </si>
  <si>
    <t>9433399</t>
  </si>
  <si>
    <t>11854759</t>
  </si>
  <si>
    <t>9857.02 RA2 d.14 CTF16R</t>
  </si>
  <si>
    <t>0590</t>
  </si>
  <si>
    <t>9433410</t>
  </si>
  <si>
    <t>6228958</t>
  </si>
  <si>
    <t>960416.00/AN M.3 33-42-3 CTF16R</t>
  </si>
  <si>
    <t>9461475</t>
  </si>
  <si>
    <t>9485265</t>
  </si>
  <si>
    <t>12272712</t>
  </si>
  <si>
    <t>60589-10.5X 5.5X4.0 PT  KCR10</t>
  </si>
  <si>
    <t>9542620</t>
  </si>
  <si>
    <t>9544745</t>
  </si>
  <si>
    <t>11191834</t>
  </si>
  <si>
    <t>58000-12.0 TS8  CTF12-BC</t>
  </si>
  <si>
    <t>9550010</t>
  </si>
  <si>
    <t>80358740</t>
  </si>
  <si>
    <t>CTDD Ø 5.0 RI  MG18 Kanefusa</t>
  </si>
  <si>
    <t>9555465</t>
  </si>
  <si>
    <t>11188516</t>
  </si>
  <si>
    <t>58000- 8.0 TS8  CTF12-BC</t>
  </si>
  <si>
    <t>9555717</t>
  </si>
  <si>
    <t>12294607</t>
  </si>
  <si>
    <t>51689-238 Ø16 K150 TSX  CTM16A</t>
  </si>
  <si>
    <t>9568010</t>
  </si>
  <si>
    <t>12120974</t>
  </si>
  <si>
    <t>CT SB00- 2,00x 5,20x  50,00 DA  CTOPP10</t>
  </si>
  <si>
    <t>9572964</t>
  </si>
  <si>
    <t>12141727</t>
  </si>
  <si>
    <t>Pion pleins Ø6x5.2mm (PCB_0014)  CTM16N</t>
  </si>
  <si>
    <t>9577688</t>
  </si>
  <si>
    <t>11740298</t>
  </si>
  <si>
    <t>58800- 7/8" TS8  CTF12-BC</t>
  </si>
  <si>
    <t>9580286</t>
  </si>
  <si>
    <t>11378578</t>
  </si>
  <si>
    <t>2,0+0,1 x 2,5+0,1 x 12,05+/-0,1 TS8 HC10</t>
  </si>
  <si>
    <t>9581924</t>
  </si>
  <si>
    <t>11243889</t>
  </si>
  <si>
    <t>50560-S4-2G 1800 TSN CTM17-BC</t>
  </si>
  <si>
    <t>9583589</t>
  </si>
  <si>
    <t>12307614</t>
  </si>
  <si>
    <t>22974- 9.0X 4.3X2.7 TS90  CTOPP10</t>
  </si>
  <si>
    <t>9583607</t>
  </si>
  <si>
    <t>6266183</t>
  </si>
  <si>
    <t>43612- 5.0 TS8  CTF12-BC</t>
  </si>
  <si>
    <t>9587887</t>
  </si>
  <si>
    <t>6238353</t>
  </si>
  <si>
    <t>46000-11.0 TSX  CTM17-BC</t>
  </si>
  <si>
    <t>9591129</t>
  </si>
  <si>
    <t>12191134</t>
  </si>
  <si>
    <t>CTCY MI 1.60X3.00 TSAN  CTS24D</t>
  </si>
  <si>
    <t>9593552</t>
  </si>
  <si>
    <t>12276184</t>
  </si>
  <si>
    <t>CT SB00- 2,00x 4,50x 60,00 TS42  CTOPP08</t>
  </si>
  <si>
    <t>9485448</t>
  </si>
  <si>
    <t>11714294</t>
  </si>
  <si>
    <t>960403.03/RA RO 2 M.R.D.17 CC  CTF16R</t>
  </si>
  <si>
    <t>0800</t>
  </si>
  <si>
    <t>9500364</t>
  </si>
  <si>
    <t>9512980</t>
  </si>
  <si>
    <t>11332641</t>
  </si>
  <si>
    <t>CTRG W00-  5,00X330,0  KCR06</t>
  </si>
  <si>
    <t>7100</t>
  </si>
  <si>
    <t>9545561</t>
  </si>
  <si>
    <t>12162530</t>
  </si>
  <si>
    <t>WDC 7150 PT  CTOPP10</t>
  </si>
  <si>
    <t>9546530</t>
  </si>
  <si>
    <t>12169898</t>
  </si>
  <si>
    <t>WFC 7312 PT  CTOPP10</t>
  </si>
  <si>
    <t>9546891</t>
  </si>
  <si>
    <t>12030950</t>
  </si>
  <si>
    <t>10975- 8.5X 5.0X2.5 DA  CTOPP10</t>
  </si>
  <si>
    <t>9550011</t>
  </si>
  <si>
    <t>80050667</t>
  </si>
  <si>
    <t>CTDD Ø 6.0 LE  HC35</t>
  </si>
  <si>
    <t>9558135</t>
  </si>
  <si>
    <t>6265417</t>
  </si>
  <si>
    <t>11400- 9.0 TS8  CTF12-BC</t>
  </si>
  <si>
    <t>9561444</t>
  </si>
  <si>
    <t>6209048</t>
  </si>
  <si>
    <t>CTDB 260R      TS8   HC20</t>
  </si>
  <si>
    <t>9564247</t>
  </si>
  <si>
    <t>80355864</t>
  </si>
  <si>
    <t>38804-32.0 355864 TSN  CTM17-BC</t>
  </si>
  <si>
    <t>1510</t>
  </si>
  <si>
    <t>9578829</t>
  </si>
  <si>
    <t>6265479</t>
  </si>
  <si>
    <t>12500- 3.5 TS8  CTF12-BC</t>
  </si>
  <si>
    <t>9582226</t>
  </si>
  <si>
    <t>11699676</t>
  </si>
  <si>
    <t>51015-18 TSX  CTM17-BC</t>
  </si>
  <si>
    <t>0700</t>
  </si>
  <si>
    <t>9582236</t>
  </si>
  <si>
    <t>6265511</t>
  </si>
  <si>
    <t>12500- 5.5 TS8  CTF12-BC</t>
  </si>
  <si>
    <t>9582238</t>
  </si>
  <si>
    <t>6265750</t>
  </si>
  <si>
    <t>43500- 9.0 TS8  CTF11-BC</t>
  </si>
  <si>
    <t>9582332</t>
  </si>
  <si>
    <t>6265371</t>
  </si>
  <si>
    <t>11400- 3.0 TS8  CTF12-BC</t>
  </si>
  <si>
    <t>9588197</t>
  </si>
  <si>
    <t>12308282</t>
  </si>
  <si>
    <t>31450- 6.5X 3.6X2.0 TS90  KCR10</t>
  </si>
  <si>
    <t>9468950</t>
  </si>
  <si>
    <t>11211750</t>
  </si>
  <si>
    <t>50417-13.0X 7.0X6.0 TS90  HC30</t>
  </si>
  <si>
    <t>9558138</t>
  </si>
  <si>
    <t>6265478</t>
  </si>
  <si>
    <t>12500- 3.0 TS8  CTF11-BC</t>
  </si>
  <si>
    <t>9564340</t>
  </si>
  <si>
    <t>9566837</t>
  </si>
  <si>
    <t>11974235</t>
  </si>
  <si>
    <t>31450- 6.5X 3.5X2.0 TS90  KCR06</t>
  </si>
  <si>
    <t>9568180</t>
  </si>
  <si>
    <t>12151074</t>
  </si>
  <si>
    <t>WDC 7230 TS90  KCR32</t>
  </si>
  <si>
    <t>9569937</t>
  </si>
  <si>
    <t>12056488</t>
  </si>
  <si>
    <t>CT SB00- 2,00x 6,00x  60,00 DA  CTOPP10</t>
  </si>
  <si>
    <t>0050</t>
  </si>
  <si>
    <t>9571057</t>
  </si>
  <si>
    <t>11821906</t>
  </si>
  <si>
    <t>17037- 8.0X 5.0X2.3 TS90  KCR10</t>
  </si>
  <si>
    <t>9583617</t>
  </si>
  <si>
    <t>12287082</t>
  </si>
  <si>
    <t>60000- 8.0X 3.3X2.3 TS90  KCR06</t>
  </si>
  <si>
    <t>9583932</t>
  </si>
  <si>
    <t>12303108</t>
  </si>
  <si>
    <t>17037- 8.0X 6.0X2.3 TS90  GC32</t>
  </si>
  <si>
    <t>9584009</t>
  </si>
  <si>
    <t>11810371</t>
  </si>
  <si>
    <t>51985-16.0 TSX CTM17-BC</t>
  </si>
  <si>
    <t>9584061</t>
  </si>
  <si>
    <t>11995740</t>
  </si>
  <si>
    <t>10975- 8.5X 3.4X2.5 TS90  CTOPP10</t>
  </si>
  <si>
    <t>9585151</t>
  </si>
  <si>
    <t>12260751</t>
  </si>
  <si>
    <t>WFC 7180 DPT  GC32</t>
  </si>
  <si>
    <t>3250</t>
  </si>
  <si>
    <t>9585349</t>
  </si>
  <si>
    <t>6219338</t>
  </si>
  <si>
    <t>10975- 8.5X 5.0X2.5 TS90  SMX</t>
  </si>
  <si>
    <t>9585373</t>
  </si>
  <si>
    <t>11187369</t>
  </si>
  <si>
    <t>50290- 5.0 TS8  CTM17-BC</t>
  </si>
  <si>
    <t>9585600</t>
  </si>
  <si>
    <t>12109490</t>
  </si>
  <si>
    <t>60004-25.0 TS8  CTM17-BC</t>
  </si>
  <si>
    <t>9586444</t>
  </si>
  <si>
    <t>11428808</t>
  </si>
  <si>
    <t>25376- 6.5X 3.5X2.0 TS90  CTU05-KC</t>
  </si>
  <si>
    <t>9587889</t>
  </si>
  <si>
    <t>12282898</t>
  </si>
  <si>
    <t>Art. intermediaire 12282423 CTF11E</t>
  </si>
  <si>
    <t>9498614</t>
  </si>
  <si>
    <t>11742956</t>
  </si>
  <si>
    <t>NHF G 0850-0590-055 CAG CTF24E</t>
  </si>
  <si>
    <t>2300</t>
  </si>
  <si>
    <t>9526355</t>
  </si>
  <si>
    <t>12041458</t>
  </si>
  <si>
    <t>38376-13.0X 6.5X4.0 DA  KCR10</t>
  </si>
  <si>
    <t>9536317</t>
  </si>
  <si>
    <t>12053823</t>
  </si>
  <si>
    <t>24150-12.5X 6.5X4.0 DA  KCR10</t>
  </si>
  <si>
    <t>9546764</t>
  </si>
  <si>
    <t>12148312</t>
  </si>
  <si>
    <t>12356-10.5X 4.8X3.0 DA  KCR10</t>
  </si>
  <si>
    <t>9547015</t>
  </si>
  <si>
    <t>12105341</t>
  </si>
  <si>
    <t>38376-13.0X 6.0X4.0 DA  KCR10</t>
  </si>
  <si>
    <t>9547031</t>
  </si>
  <si>
    <t>11893679</t>
  </si>
  <si>
    <t>12356-10.5X 3.5X3.0 DA  CTOPP10</t>
  </si>
  <si>
    <t>9551608</t>
  </si>
  <si>
    <t>9561613</t>
  </si>
  <si>
    <t>11182738</t>
  </si>
  <si>
    <t>CTBB 6,900  CTF12E</t>
  </si>
  <si>
    <t>9564322</t>
  </si>
  <si>
    <t>11523884</t>
  </si>
  <si>
    <t>51220 FALCON 1 1/2" TSN  CTM17-BC</t>
  </si>
  <si>
    <t>9574658</t>
  </si>
  <si>
    <t>9574967</t>
  </si>
  <si>
    <t>82027129</t>
  </si>
  <si>
    <t>GSR Ø5.2XØ1.25X1.1 Rev.05  CTS06L</t>
  </si>
  <si>
    <t>9582336</t>
  </si>
  <si>
    <t>6267710</t>
  </si>
  <si>
    <t>48000- 4.0 TS8  CTF12-BC</t>
  </si>
  <si>
    <t>9582340</t>
  </si>
  <si>
    <t>11188122</t>
  </si>
  <si>
    <t>58800- 3/16" TS8  CTF12-BC</t>
  </si>
  <si>
    <t>9582381</t>
  </si>
  <si>
    <t>11895892</t>
  </si>
  <si>
    <t>60126-10.5X 3.5X3.0 TS90  CTOPP10</t>
  </si>
  <si>
    <t>9582386</t>
  </si>
  <si>
    <t>11879201</t>
  </si>
  <si>
    <t>60126-10.5X 3.9X3.0 TS90  KCR10</t>
  </si>
  <si>
    <t>9584259</t>
  </si>
  <si>
    <t>6238554</t>
  </si>
  <si>
    <t>46600- 1 1/4" TSX  CTM17-BC</t>
  </si>
  <si>
    <t>9584798</t>
  </si>
  <si>
    <t>12055425</t>
  </si>
  <si>
    <t>38376-13.0X 5.8X4.0 DA  KCR10</t>
  </si>
  <si>
    <t>9585045</t>
  </si>
  <si>
    <t>11604673</t>
  </si>
  <si>
    <t>WDC 7230 TS90  GC40</t>
  </si>
  <si>
    <t>9585127</t>
  </si>
  <si>
    <t>9585375</t>
  </si>
  <si>
    <t>6233527</t>
  </si>
  <si>
    <t>47221- 5/16" TS8    BC20</t>
  </si>
  <si>
    <t>9585377</t>
  </si>
  <si>
    <t>6254918</t>
  </si>
  <si>
    <t>47838-18.0 TS8  CTM17-BC</t>
  </si>
  <si>
    <t>9585384</t>
  </si>
  <si>
    <t>12146647</t>
  </si>
  <si>
    <t>SST R 360-1190 TO CTS20L</t>
  </si>
  <si>
    <t>9585421</t>
  </si>
  <si>
    <t>12128116</t>
  </si>
  <si>
    <t>60126-10.5X 7.0X3.0 TS90  KCR10</t>
  </si>
  <si>
    <t>9585435</t>
  </si>
  <si>
    <t>6222353</t>
  </si>
  <si>
    <t>45169-14.0 TS8  BC20</t>
  </si>
  <si>
    <t>9585481</t>
  </si>
  <si>
    <t>6264492</t>
  </si>
  <si>
    <t>10975- 8.5X 5.5X2.5 TS90  SMX</t>
  </si>
  <si>
    <t>9585496</t>
  </si>
  <si>
    <t>11824470</t>
  </si>
  <si>
    <t>60036-3/4" TS8  CTM17-BC</t>
  </si>
  <si>
    <t>9585500</t>
  </si>
  <si>
    <t>11826598</t>
  </si>
  <si>
    <t>51927-16.0 TSX CTM17-BC</t>
  </si>
  <si>
    <t>9585612</t>
  </si>
  <si>
    <t>12230750</t>
  </si>
  <si>
    <t>311601  TS8  KCR10</t>
  </si>
  <si>
    <t>9586272</t>
  </si>
  <si>
    <t>12309262</t>
  </si>
  <si>
    <t>44982-15.0X 8.0X4.0 TS90  KCR10</t>
  </si>
  <si>
    <t>9586285</t>
  </si>
  <si>
    <t>6201119</t>
  </si>
  <si>
    <t>81965- 6.5 TS8  CTM17-BC</t>
  </si>
  <si>
    <t>9586416</t>
  </si>
  <si>
    <t>6276520</t>
  </si>
  <si>
    <t>50174-6.3X9.0X4.83  TS8   BC20</t>
  </si>
  <si>
    <t>9587980</t>
  </si>
  <si>
    <t>6238716</t>
  </si>
  <si>
    <t>46600- 13/64" TSX  CTM17-BC</t>
  </si>
  <si>
    <t>9587983</t>
  </si>
  <si>
    <t>11245831</t>
  </si>
  <si>
    <t>58000- 5.0 TS8  CTF12-BC</t>
  </si>
  <si>
    <t>9587985</t>
  </si>
  <si>
    <t>11770906</t>
  </si>
  <si>
    <t>50379- 6.0 TS8  MAS10</t>
  </si>
  <si>
    <t>9587987</t>
  </si>
  <si>
    <t>11894753</t>
  </si>
  <si>
    <t>60299-4.0 TS8 CTF11-BC</t>
  </si>
  <si>
    <t>9588038</t>
  </si>
  <si>
    <t>12117555</t>
  </si>
  <si>
    <t>WEC 7110 TS90  KCR06</t>
  </si>
  <si>
    <t>1400</t>
  </si>
  <si>
    <t>9592322</t>
  </si>
  <si>
    <t>12047375</t>
  </si>
  <si>
    <t>26457-10.5X 5.5X3.5 DA  KCR10</t>
  </si>
  <si>
    <t>9607712</t>
  </si>
  <si>
    <t>11757305</t>
  </si>
  <si>
    <t>51849- 7.0X 3.4X2.5 TS43  HC30</t>
  </si>
  <si>
    <t>9607716</t>
  </si>
  <si>
    <t>11735844</t>
  </si>
  <si>
    <t>51849- 7.0X 4.5X2.5 TS43  HC30</t>
  </si>
  <si>
    <t>9532032</t>
  </si>
  <si>
    <t>9534763</t>
  </si>
  <si>
    <t>82030646</t>
  </si>
  <si>
    <t>CTDD Ø12.0 RI  MG18 Kanefusa</t>
  </si>
  <si>
    <t>9550602</t>
  </si>
  <si>
    <t>12298238</t>
  </si>
  <si>
    <t>61329- WELD 35X19X1.07 TS42 HC40</t>
  </si>
  <si>
    <t>9555060</t>
  </si>
  <si>
    <t>11808132</t>
  </si>
  <si>
    <t>NHF G 1995-0590-058 CAG CTF24E</t>
  </si>
  <si>
    <t>9563038</t>
  </si>
  <si>
    <t>11249314</t>
  </si>
  <si>
    <t>47090- 5.0X 2.1X1.58 TSR1  HC20</t>
  </si>
  <si>
    <t>9564374</t>
  </si>
  <si>
    <t>9571556</t>
  </si>
  <si>
    <t>12249786</t>
  </si>
  <si>
    <t>WFC 7280 PT  CTOPP10</t>
  </si>
  <si>
    <t>9577518</t>
  </si>
  <si>
    <t>6265407</t>
  </si>
  <si>
    <t>11400- 7.0 TS8  CTF12-BC</t>
  </si>
  <si>
    <t>9578561</t>
  </si>
  <si>
    <t>80358742</t>
  </si>
  <si>
    <t>CTDD Ø 6.0 RI  MG18 Kanefusa</t>
  </si>
  <si>
    <t>9580285</t>
  </si>
  <si>
    <t>12257580</t>
  </si>
  <si>
    <t>17037- 8.0X 7.3X2.3 TS90  KCR10</t>
  </si>
  <si>
    <t>9580324</t>
  </si>
  <si>
    <t>12292522</t>
  </si>
  <si>
    <t>12356-10.5X 4.4X3.0 TS90  S25T</t>
  </si>
  <si>
    <t>2050</t>
  </si>
  <si>
    <t>9583611</t>
  </si>
  <si>
    <t>6284995</t>
  </si>
  <si>
    <t>43612- 6.0 TS8  CTF12-BC</t>
  </si>
  <si>
    <t>9584263</t>
  </si>
  <si>
    <t>6238556</t>
  </si>
  <si>
    <t>46600- 1 1/2" TSX  CTM17-BC</t>
  </si>
  <si>
    <t>9584393</t>
  </si>
  <si>
    <t>12126689</t>
  </si>
  <si>
    <t>11748-10.5X 4.0X2.5 DA  CTOPP10</t>
  </si>
  <si>
    <t>9585520</t>
  </si>
  <si>
    <t>12257660</t>
  </si>
  <si>
    <t>38376-13.0X 6.5X4.0 DA  CTOPP10</t>
  </si>
  <si>
    <t>9586855</t>
  </si>
  <si>
    <t>12200627</t>
  </si>
  <si>
    <t>51805-151 1/2" TSX  CTM17-BC CT4</t>
  </si>
  <si>
    <t>9587992</t>
  </si>
  <si>
    <t>11245826</t>
  </si>
  <si>
    <t>58000- 4.0 TS8  CTF12-BC</t>
  </si>
  <si>
    <t>9587994</t>
  </si>
  <si>
    <t>11894755</t>
  </si>
  <si>
    <t>60299-5.0 TS8 CTF11-BC</t>
  </si>
  <si>
    <t>9588016</t>
  </si>
  <si>
    <t>11915913</t>
  </si>
  <si>
    <t>50379-6.5 TS8 MAS10</t>
  </si>
  <si>
    <t>9588051</t>
  </si>
  <si>
    <t>11879195</t>
  </si>
  <si>
    <t>60249- 5.2X 5.0X2.0 TS90  CTS18D</t>
  </si>
  <si>
    <t>9588094</t>
  </si>
  <si>
    <t>6100739</t>
  </si>
  <si>
    <t>25376- 6.5X 3.4X2.0 TS43  KCR06</t>
  </si>
  <si>
    <t>9588285</t>
  </si>
  <si>
    <t>11199747</t>
  </si>
  <si>
    <t>24323- 6.0 TS8*  CTF12-BC</t>
  </si>
  <si>
    <t>9588287</t>
  </si>
  <si>
    <t>6200256</t>
  </si>
  <si>
    <t>31450- 6.5X 3.2X2.0 TS90  HC10</t>
  </si>
  <si>
    <t>9591643</t>
  </si>
  <si>
    <t>RH</t>
  </si>
  <si>
    <t>82002835</t>
  </si>
  <si>
    <t>51656 - CTBL OR20  45.0x24.3x2.0  MG18</t>
  </si>
  <si>
    <t>9531882</t>
  </si>
  <si>
    <t>12018909</t>
  </si>
  <si>
    <t>CTK OE 36.2x8.5x6.0 PL  MG18</t>
  </si>
  <si>
    <t>9592154</t>
  </si>
  <si>
    <t>12152608</t>
  </si>
  <si>
    <t>CTK ISO  29.5x 7.0x1.50  KCR02+</t>
  </si>
  <si>
    <t>0400</t>
  </si>
  <si>
    <t>9543252</t>
  </si>
  <si>
    <t>12118371</t>
  </si>
  <si>
    <t>CTK PK  78.0x5.5x1.1  CTOPP10</t>
  </si>
  <si>
    <t>1</t>
  </si>
  <si>
    <t>9559829</t>
  </si>
  <si>
    <t>80355879</t>
  </si>
  <si>
    <t>38804-45.0 355879 TSN  CTM17-BC</t>
  </si>
  <si>
    <t>9522532</t>
  </si>
  <si>
    <t>12251434</t>
  </si>
  <si>
    <t>CTBL OP00  80.0x34.4x2.0  KCR18+</t>
  </si>
  <si>
    <t>9527506</t>
  </si>
  <si>
    <t>12282234</t>
  </si>
  <si>
    <t>CTBL ST20  90.0x40.0x3.0 D=4.6  KCR08</t>
  </si>
  <si>
    <t>0550</t>
  </si>
  <si>
    <t>9530130</t>
  </si>
  <si>
    <t>82024297</t>
  </si>
  <si>
    <t>CTS 02- 3,17X12,70X 114,30 KA  HE40</t>
  </si>
  <si>
    <t>9591634</t>
  </si>
  <si>
    <t>9579148</t>
  </si>
  <si>
    <t>12140282</t>
  </si>
  <si>
    <t>CTBL XX10 39.2X25.3X2.0 D=6.1  KCR02+</t>
  </si>
  <si>
    <t>9527688</t>
  </si>
  <si>
    <t>12017600</t>
  </si>
  <si>
    <t>CTK OK 60.0x8.0x1.5 40°  MG18</t>
  </si>
  <si>
    <t>9550294</t>
  </si>
  <si>
    <t>82029242</t>
  </si>
  <si>
    <t>CTK  KA  24,7X8,0X1,5  2X40°  MG18</t>
  </si>
  <si>
    <t>9591639</t>
  </si>
  <si>
    <t>82002842</t>
  </si>
  <si>
    <t>51656 - CTBL OR20  30.0x19.3x2.0  MG18</t>
  </si>
  <si>
    <t>9512430</t>
  </si>
  <si>
    <t>12193334</t>
  </si>
  <si>
    <t>STB 424- 1/8x3/4x6 GR  HC20</t>
  </si>
  <si>
    <t>9559903</t>
  </si>
  <si>
    <t>12284762</t>
  </si>
  <si>
    <t>61338- 6.0x 6.0x2.0  CTOPP10</t>
  </si>
  <si>
    <t>9542807</t>
  </si>
  <si>
    <t>82004457</t>
  </si>
  <si>
    <t>CTK ST  80.0x13.0x2.2 4H  MG06</t>
  </si>
  <si>
    <t>9549000</t>
  </si>
  <si>
    <t>9516253</t>
  </si>
  <si>
    <t>11996976</t>
  </si>
  <si>
    <t>CTK XX 21.33x21.33x3.18 PL CTS18D</t>
  </si>
  <si>
    <t>9542810</t>
  </si>
  <si>
    <t>12284562</t>
  </si>
  <si>
    <t>61338-16.0x 8.0x2.0  CTOPP10</t>
  </si>
  <si>
    <t>0410</t>
  </si>
  <si>
    <t>9563015</t>
  </si>
  <si>
    <t>11937925</t>
  </si>
  <si>
    <t>00.14.0045  TS8  KCR06+</t>
  </si>
  <si>
    <t>9568145</t>
  </si>
  <si>
    <t>11937932</t>
  </si>
  <si>
    <t>00.14.0046  TS8  KCR06</t>
  </si>
  <si>
    <t>1020</t>
  </si>
  <si>
    <t>9508927</t>
  </si>
  <si>
    <t>82002833</t>
  </si>
  <si>
    <t>51656 - CTBL OR20  35.0x24.3x2.0  MG18</t>
  </si>
  <si>
    <t>9560078</t>
  </si>
  <si>
    <t>12118377</t>
  </si>
  <si>
    <t>CTK LD  20.0x25.0x2.5 SH PL  CTOPP10</t>
  </si>
  <si>
    <t>9572472</t>
  </si>
  <si>
    <t>12092611</t>
  </si>
  <si>
    <t>CTBL CH20 35.0X20.0X4.0 PL RI   KCR08</t>
  </si>
  <si>
    <t>9527843</t>
  </si>
  <si>
    <t>12118376</t>
  </si>
  <si>
    <t>CTK PK  78.0x 5.5x1.1 TASCH2 LD  CTOPP10</t>
  </si>
  <si>
    <t>9536994</t>
  </si>
  <si>
    <t>12018921</t>
  </si>
  <si>
    <t>CTK OE 30.2x9.5x6.0 LE R=9 PL  MG18</t>
  </si>
  <si>
    <t>9566314</t>
  </si>
  <si>
    <t>12260997</t>
  </si>
  <si>
    <t>CTK FC  14.3x14.3x2.8 NS  KCR08</t>
  </si>
  <si>
    <t>9582091</t>
  </si>
  <si>
    <t>12163153</t>
  </si>
  <si>
    <t>00.14.0055 TS8  KCR06</t>
  </si>
  <si>
    <t>9585518</t>
  </si>
  <si>
    <t>12058691</t>
  </si>
  <si>
    <t>CTK ST  50.00x12.000x1.50 RO  KCR02+</t>
  </si>
  <si>
    <t>9563036</t>
  </si>
  <si>
    <t>12297156</t>
  </si>
  <si>
    <t>61237-15.78x12.07x2.21 TS90  HC20</t>
  </si>
  <si>
    <t>9563042</t>
  </si>
  <si>
    <t>12297159</t>
  </si>
  <si>
    <t>61237-19.00x15.33x2.21 TS90  HC20</t>
  </si>
  <si>
    <t>2</t>
  </si>
  <si>
    <t>9529839</t>
  </si>
  <si>
    <t>11253159</t>
  </si>
  <si>
    <t>CTBL GL00  60.0x45.5x2.0  MG18</t>
  </si>
  <si>
    <t>9535071</t>
  </si>
  <si>
    <t>11863967</t>
  </si>
  <si>
    <t>CTBL OE 32.0x32.0x2.5 R9 PL  CTF11E</t>
  </si>
  <si>
    <t>9571584</t>
  </si>
  <si>
    <t>82005451</t>
  </si>
  <si>
    <t>CTBL OW00 23.0x20.8x3.0  MG18</t>
  </si>
  <si>
    <t>9574519</t>
  </si>
  <si>
    <t>80300510</t>
  </si>
  <si>
    <t>CTBL ST10  25.0x25.5x2.0  HE40</t>
  </si>
  <si>
    <t>9555721</t>
  </si>
  <si>
    <t>82002821</t>
  </si>
  <si>
    <t>51656 - CTBL OR20  30.0x34.3x2.0  MG18</t>
  </si>
  <si>
    <t>9558144</t>
  </si>
  <si>
    <t>82005453</t>
  </si>
  <si>
    <t>CTBL OW00 31.5x20.8x3.0  MG18</t>
  </si>
  <si>
    <t>9558155</t>
  </si>
  <si>
    <t>82005435</t>
  </si>
  <si>
    <t>CTBL OW00 19.5x 7.3x3.0  MG18</t>
  </si>
  <si>
    <t>9563037</t>
  </si>
  <si>
    <t>12297158</t>
  </si>
  <si>
    <t>61237-14.17x 9.06x2.21 TS90  HC20</t>
  </si>
  <si>
    <t>9566732</t>
  </si>
  <si>
    <t>12269382</t>
  </si>
  <si>
    <t>CTBL ZK11  30.0x22.5x3.0 LE SKIN2LD HC20</t>
  </si>
  <si>
    <t>0060</t>
  </si>
  <si>
    <t>9572878</t>
  </si>
  <si>
    <t>80331393</t>
  </si>
  <si>
    <t>CTK SC  21.0x21.0x5.5 SH  HC27</t>
  </si>
  <si>
    <t>9535083</t>
  </si>
  <si>
    <t>11863965</t>
  </si>
  <si>
    <t>CTBL OE 23.9x23.9x2.5 R8.3 PL  CTF11E</t>
  </si>
  <si>
    <t>9561803</t>
  </si>
  <si>
    <t>12264198</t>
  </si>
  <si>
    <t>CTRU W00- 10,30X 43,5  KCR05+</t>
  </si>
  <si>
    <t>9561806</t>
  </si>
  <si>
    <t>12274806</t>
  </si>
  <si>
    <t>CTRU W00- 10,30X 41,5  KCR05+</t>
  </si>
  <si>
    <t>9563365</t>
  </si>
  <si>
    <t>12113577</t>
  </si>
  <si>
    <t>CTK SC 15.0x15.0x1.5 35°  KCR08</t>
  </si>
  <si>
    <t>9566720</t>
  </si>
  <si>
    <t>12127152</t>
  </si>
  <si>
    <t>CTBL ST20 30.0X20.5X2.0   KCR02+</t>
  </si>
  <si>
    <t>9577196</t>
  </si>
  <si>
    <t>12298309</t>
  </si>
  <si>
    <t>61366-15.24x15.97x2.20 TS90  HC20</t>
  </si>
  <si>
    <t>9592280</t>
  </si>
  <si>
    <t>12141440</t>
  </si>
  <si>
    <t>CTK SN  50.0x 7.5x1.5 R  Rohling MG18</t>
  </si>
  <si>
    <t>9558110</t>
  </si>
  <si>
    <t>82005452</t>
  </si>
  <si>
    <t>CTBL OW00 27.0x20.8x3.0  MG18</t>
  </si>
  <si>
    <t>9558149</t>
  </si>
  <si>
    <t>82031439</t>
  </si>
  <si>
    <t>CTBL GL00  85.0x20.5x2.0  MG18</t>
  </si>
  <si>
    <t>9561439</t>
  </si>
  <si>
    <t>11923060</t>
  </si>
  <si>
    <t>CTK GD  24.0X9.4X2.0  MG18</t>
  </si>
  <si>
    <t>9568070</t>
  </si>
  <si>
    <t>80301140</t>
  </si>
  <si>
    <t>CTBL CH20  45.0x25.5x3.0  KCR08</t>
  </si>
  <si>
    <t>9577152</t>
  </si>
  <si>
    <t>12280832</t>
  </si>
  <si>
    <t>CTK ST   9.6x12.0x1.5   KCR02+</t>
  </si>
  <si>
    <t>9582408</t>
  </si>
  <si>
    <t>80357656</t>
  </si>
  <si>
    <t>CTBL ST10  20.2x25.3x2.0 H=6.0  KCR08</t>
  </si>
  <si>
    <t>9584054</t>
  </si>
  <si>
    <t>82000558</t>
  </si>
  <si>
    <t>CTK ST  20.0x12.6x1.5 PL KA  SMG02</t>
  </si>
  <si>
    <t>0420</t>
  </si>
  <si>
    <t>9585342</t>
  </si>
  <si>
    <t>11411272</t>
  </si>
  <si>
    <t>CTK SK  35.0x 9.0x1.5 KA  HC05</t>
  </si>
  <si>
    <t>9591500</t>
  </si>
  <si>
    <t>9607520</t>
  </si>
  <si>
    <t>Étiquettes de colonnes</t>
  </si>
  <si>
    <t>Numero de commande</t>
  </si>
  <si>
    <t>Work Center</t>
  </si>
  <si>
    <t>Division</t>
  </si>
  <si>
    <t>Secteur 1</t>
  </si>
  <si>
    <t>Secteur 2</t>
  </si>
  <si>
    <t>Secteur 3</t>
  </si>
  <si>
    <t>Secteur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</si>
</sst>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0"/>
        <bgColor indexed="64"/>
      </patternFill>
    </fill>
  </fills>
  <borders count="3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 style="medium">
        <color indexed="64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2" fillId="0" borderId="0"/>
    <xf numFmtId="9" fontId="5" fillId="0" borderId="0" applyFont="0" applyFill="0" applyBorder="0" applyAlignment="0" applyProtection="0"/>
    <xf numFmtId="0" fontId="7" fillId="0" borderId="0"/>
  </cellStyleXfs>
  <cellXfs count="9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0" xfId="0" applyBorder="1"/>
    <xf numFmtId="0" fontId="0" fillId="2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1" fontId="0" fillId="0" borderId="10" xfId="2" applyNumberFormat="1" applyFont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1" fontId="0" fillId="0" borderId="23" xfId="2" applyNumberFormat="1" applyFont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1" fontId="0" fillId="0" borderId="26" xfId="2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  <xf numFmtId="0" fontId="0" fillId="2" borderId="0" xfId="0" applyNumberFormat="1" applyFill="1"/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0" fillId="5" borderId="0" xfId="0" applyFill="1" applyAlignment="1">
      <alignment horizontal="left"/>
    </xf>
    <xf numFmtId="0" fontId="0" fillId="5" borderId="0" xfId="0" applyNumberFormat="1" applyFill="1"/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8" fillId="8" borderId="31" xfId="1" applyFont="1" applyFill="1" applyBorder="1"/>
    <xf numFmtId="49" fontId="8" fillId="8" borderId="31" xfId="1" applyNumberFormat="1" applyFont="1" applyFill="1" applyBorder="1"/>
    <xf numFmtId="49" fontId="8" fillId="8" borderId="32" xfId="1" applyNumberFormat="1" applyFont="1" applyFill="1" applyBorder="1"/>
    <xf numFmtId="14" fontId="8" fillId="9" borderId="28" xfId="1" applyNumberFormat="1" applyFont="1" applyFill="1" applyBorder="1" applyAlignment="1">
      <alignment horizontal="left"/>
    </xf>
    <xf numFmtId="49" fontId="8" fillId="8" borderId="33" xfId="1" applyNumberFormat="1" applyFont="1" applyFill="1" applyBorder="1"/>
    <xf numFmtId="4" fontId="8" fillId="8" borderId="31" xfId="1" applyNumberFormat="1" applyFont="1" applyFill="1" applyBorder="1"/>
    <xf numFmtId="14" fontId="8" fillId="8" borderId="31" xfId="1" applyNumberFormat="1" applyFont="1" applyFill="1" applyBorder="1"/>
    <xf numFmtId="0" fontId="8" fillId="8" borderId="34" xfId="1" applyFont="1" applyFill="1" applyBorder="1"/>
    <xf numFmtId="49" fontId="8" fillId="8" borderId="34" xfId="1" applyNumberFormat="1" applyFont="1" applyFill="1" applyBorder="1"/>
    <xf numFmtId="49" fontId="8" fillId="8" borderId="29" xfId="1" applyNumberFormat="1" applyFont="1" applyFill="1" applyBorder="1"/>
    <xf numFmtId="14" fontId="8" fillId="9" borderId="35" xfId="1" applyNumberFormat="1" applyFont="1" applyFill="1" applyBorder="1" applyAlignment="1">
      <alignment horizontal="left"/>
    </xf>
    <xf numFmtId="49" fontId="8" fillId="8" borderId="30" xfId="1" applyNumberFormat="1" applyFont="1" applyFill="1" applyBorder="1"/>
    <xf numFmtId="4" fontId="8" fillId="8" borderId="34" xfId="1" applyNumberFormat="1" applyFont="1" applyFill="1" applyBorder="1"/>
    <xf numFmtId="14" fontId="8" fillId="8" borderId="34" xfId="1" applyNumberFormat="1" applyFont="1" applyFill="1" applyBorder="1"/>
    <xf numFmtId="0" fontId="8" fillId="10" borderId="34" xfId="1" applyFont="1" applyFill="1" applyBorder="1"/>
    <xf numFmtId="49" fontId="8" fillId="10" borderId="34" xfId="1" applyNumberFormat="1" applyFont="1" applyFill="1" applyBorder="1"/>
    <xf numFmtId="49" fontId="8" fillId="10" borderId="29" xfId="1" applyNumberFormat="1" applyFont="1" applyFill="1" applyBorder="1"/>
    <xf numFmtId="49" fontId="8" fillId="10" borderId="30" xfId="1" applyNumberFormat="1" applyFont="1" applyFill="1" applyBorder="1"/>
    <xf numFmtId="4" fontId="8" fillId="10" borderId="34" xfId="1" applyNumberFormat="1" applyFont="1" applyFill="1" applyBorder="1"/>
    <xf numFmtId="14" fontId="8" fillId="10" borderId="34" xfId="1" applyNumberFormat="1" applyFont="1" applyFill="1" applyBorder="1"/>
    <xf numFmtId="0" fontId="8" fillId="9" borderId="34" xfId="1" applyFont="1" applyFill="1" applyBorder="1"/>
    <xf numFmtId="49" fontId="8" fillId="9" borderId="34" xfId="1" applyNumberFormat="1" applyFont="1" applyFill="1" applyBorder="1"/>
    <xf numFmtId="49" fontId="8" fillId="9" borderId="29" xfId="1" applyNumberFormat="1" applyFont="1" applyFill="1" applyBorder="1"/>
    <xf numFmtId="49" fontId="8" fillId="9" borderId="30" xfId="1" applyNumberFormat="1" applyFont="1" applyFill="1" applyBorder="1"/>
    <xf numFmtId="4" fontId="8" fillId="9" borderId="34" xfId="1" applyNumberFormat="1" applyFont="1" applyFill="1" applyBorder="1"/>
    <xf numFmtId="14" fontId="8" fillId="9" borderId="34" xfId="1" applyNumberFormat="1" applyFont="1" applyFill="1" applyBorder="1"/>
    <xf numFmtId="14" fontId="8" fillId="9" borderId="31" xfId="1" applyNumberFormat="1" applyFont="1" applyFill="1" applyBorder="1" applyAlignment="1">
      <alignment horizontal="left"/>
    </xf>
    <xf numFmtId="0" fontId="0" fillId="3" borderId="0" xfId="0" applyFill="1" applyAlignment="1">
      <alignment horizontal="left"/>
    </xf>
    <xf numFmtId="0" fontId="0" fillId="3" borderId="0" xfId="0" applyNumberForma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3" xr:uid="{00000000-0005-0000-0000-000002000000}"/>
    <cellStyle name="Pourcentage" xfId="2" builtinId="5"/>
  </cellStyles>
  <dxfs count="36"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ulien schutze" refreshedDate="43179.773622222223" createdVersion="6" refreshedVersion="6" minRefreshableVersion="3" recordCount="255" xr:uid="{F85E324A-11E4-46D6-A56B-A77A9D78FB39}">
  <cacheSource type="worksheet">
    <worksheetSource ref="A1:O1048576" sheet="commandes"/>
  </cacheSource>
  <cacheFields count="15">
    <cacheField name="Counter" numFmtId="0">
      <sharedItems containsString="0" containsBlank="1" containsNumber="1" containsInteger="1" minValue="1" maxValue="195"/>
    </cacheField>
    <cacheField name="Order" numFmtId="0">
      <sharedItems containsBlank="1" count="255">
        <s v=""/>
        <s v="9529785"/>
        <s v="9577180"/>
        <s v="9602697"/>
        <s v="9505018"/>
        <s v="9508013"/>
        <s v="9480757"/>
        <s v="9508016"/>
        <s v="9577088"/>
        <s v="9529726"/>
        <s v="9506462"/>
        <s v="9501703"/>
        <s v="9593962"/>
        <s v="9524408"/>
        <s v="9594490"/>
        <s v="9461466"/>
        <s v="9592564"/>
        <s v="9514292"/>
        <s v="9461471"/>
        <s v="9530001"/>
        <s v="9550407"/>
        <s v="9591504"/>
        <s v="9535156"/>
        <s v="9505088"/>
        <s v="9535113"/>
        <s v="9535144"/>
        <s v="9561609"/>
        <s v="9527973"/>
        <s v="9550033"/>
        <s v="9555062"/>
        <s v="9412254"/>
        <s v="9461472"/>
        <s v="9524424"/>
        <s v="9525848"/>
        <s v="9550402"/>
        <s v="9559969"/>
        <s v="9561867"/>
        <s v="9558430"/>
        <s v="9562692"/>
        <s v="9478794"/>
        <s v="9500363"/>
        <s v="9536998"/>
        <s v="9552546"/>
        <s v="9564790"/>
        <s v="9564798"/>
        <s v="9596357"/>
        <s v="9596359"/>
        <s v="9478790"/>
        <s v="9534992"/>
        <s v="9551787"/>
        <s v="9558248"/>
        <s v="9412252"/>
        <s v="9461474"/>
        <s v="9518940"/>
        <s v="9555679"/>
        <s v="9586526"/>
        <s v="9607321"/>
        <s v="9488888"/>
        <s v="9525965"/>
        <s v="9555764"/>
        <s v="9555809"/>
        <s v="9578636"/>
        <s v="9579305"/>
        <s v="9506283"/>
        <s v="9518960"/>
        <s v="9544703"/>
        <s v="9555676"/>
        <s v="9555810"/>
        <s v="9547118"/>
        <s v="9578566"/>
        <s v="9533292"/>
        <s v="9552636"/>
        <s v="9555533"/>
        <s v="9569851"/>
        <s v="9577788"/>
        <s v="9578825"/>
        <s v="9582239"/>
        <s v="9591247"/>
        <s v="9594669"/>
        <s v="9582232"/>
        <s v="9358361"/>
        <s v="9432919"/>
        <s v="9433399"/>
        <s v="9433410"/>
        <s v="9461475"/>
        <s v="9485265"/>
        <s v="9542620"/>
        <s v="9544745"/>
        <s v="9550010"/>
        <s v="9555465"/>
        <s v="9555717"/>
        <s v="9568010"/>
        <s v="9572964"/>
        <s v="9577688"/>
        <s v="9580286"/>
        <s v="9581924"/>
        <s v="9583589"/>
        <s v="9583607"/>
        <s v="9587887"/>
        <s v="9591129"/>
        <s v="9593552"/>
        <s v="9485448"/>
        <s v="9500364"/>
        <s v="9512980"/>
        <s v="9545561"/>
        <s v="9546530"/>
        <s v="9546891"/>
        <s v="9550011"/>
        <s v="9558135"/>
        <s v="9561444"/>
        <s v="9564247"/>
        <s v="9578829"/>
        <s v="9582226"/>
        <s v="9582236"/>
        <s v="9582238"/>
        <s v="9582332"/>
        <s v="9588197"/>
        <s v="9468950"/>
        <s v="9558138"/>
        <s v="9564340"/>
        <s v="9566837"/>
        <s v="9568180"/>
        <s v="9569937"/>
        <s v="9571057"/>
        <s v="9583617"/>
        <s v="9583932"/>
        <s v="9584009"/>
        <s v="9584061"/>
        <s v="9585151"/>
        <s v="9585349"/>
        <s v="9585373"/>
        <s v="9585600"/>
        <s v="9586444"/>
        <s v="9587889"/>
        <s v="9498614"/>
        <s v="9526355"/>
        <s v="9536317"/>
        <s v="9546764"/>
        <s v="9547015"/>
        <s v="9547031"/>
        <s v="9551608"/>
        <s v="9561613"/>
        <s v="9564322"/>
        <s v="9574658"/>
        <s v="9574967"/>
        <s v="9582336"/>
        <s v="9582340"/>
        <s v="9582381"/>
        <s v="9582386"/>
        <s v="9584259"/>
        <s v="9584798"/>
        <s v="9585045"/>
        <s v="9585127"/>
        <s v="9585375"/>
        <s v="9585377"/>
        <s v="9585384"/>
        <s v="9585421"/>
        <s v="9585435"/>
        <s v="9585481"/>
        <s v="9585496"/>
        <s v="9585500"/>
        <s v="9585612"/>
        <s v="9586272"/>
        <s v="9586285"/>
        <s v="9586416"/>
        <s v="9587980"/>
        <s v="9587983"/>
        <s v="9587985"/>
        <s v="9587987"/>
        <s v="9588038"/>
        <s v="9592322"/>
        <s v="9607712"/>
        <s v="9607716"/>
        <s v="9532032"/>
        <s v="9534763"/>
        <s v="9550602"/>
        <s v="9555060"/>
        <s v="9563038"/>
        <s v="9564374"/>
        <s v="9571556"/>
        <s v="9577518"/>
        <s v="9578561"/>
        <s v="9580285"/>
        <s v="9580324"/>
        <s v="9583611"/>
        <s v="9584263"/>
        <s v="9584393"/>
        <s v="9585520"/>
        <s v="9586855"/>
        <s v="9587992"/>
        <s v="9587994"/>
        <s v="9588016"/>
        <s v="9588051"/>
        <s v="9588094"/>
        <s v="9588285"/>
        <s v="9588287"/>
        <s v="9591643"/>
        <s v="9531882"/>
        <s v="9592154"/>
        <s v="9543252"/>
        <s v="9559829"/>
        <s v="9522532"/>
        <s v="9527506"/>
        <s v="9530130"/>
        <s v="9591634"/>
        <s v="9579148"/>
        <s v="9527688"/>
        <s v="9550294"/>
        <s v="9591639"/>
        <s v="9512430"/>
        <s v="9559903"/>
        <s v="9542807"/>
        <s v="9549000"/>
        <s v="9516253"/>
        <s v="9542810"/>
        <s v="9563015"/>
        <s v="9568145"/>
        <s v="9508927"/>
        <s v="9560078"/>
        <s v="9572472"/>
        <s v="9527843"/>
        <s v="9536994"/>
        <s v="9566314"/>
        <s v="9582091"/>
        <s v="9585518"/>
        <s v="9563036"/>
        <s v="9563042"/>
        <s v="9529839"/>
        <s v="9535071"/>
        <s v="9571584"/>
        <s v="9574519"/>
        <s v="9555721"/>
        <s v="9558144"/>
        <s v="9558155"/>
        <s v="9563037"/>
        <s v="9566732"/>
        <s v="9572878"/>
        <s v="9535083"/>
        <s v="9561803"/>
        <s v="9561806"/>
        <s v="9563365"/>
        <s v="9566720"/>
        <s v="9577196"/>
        <s v="9592280"/>
        <s v="9558110"/>
        <s v="9558149"/>
        <s v="9561439"/>
        <s v="9568070"/>
        <s v="9577152"/>
        <s v="9582408"/>
        <s v="9584054"/>
        <s v="9585342"/>
        <s v="9591500"/>
        <s v="9607520"/>
        <m/>
      </sharedItems>
    </cacheField>
    <cacheField name="Work center" numFmtId="0">
      <sharedItems containsBlank="1" count="43">
        <s v=""/>
        <s v="ENVOI KE"/>
        <s v="TS TO MT"/>
        <s v="CONT MET"/>
        <s v="TS GA MT"/>
        <s v="ST GENER"/>
        <s v="TS LVZ23"/>
        <s v="TS CONT"/>
        <s v="M EN STO"/>
        <s v="TS FHD8"/>
        <s v="TS TRIAG"/>
        <s v="PS FHD"/>
        <s v="S TPA 20"/>
        <s v="D REC MA"/>
        <s v="TS GALVA"/>
        <s v="TS TONNE"/>
        <s v="TS SABLA"/>
        <s v="P ROBOTS"/>
        <s v="CON REDR"/>
        <s v="TS TO AC"/>
        <s v="FRIT MON"/>
        <s v="U VIOTTO"/>
        <s v="TS DA"/>
        <s v="TS MINOR"/>
        <s v="DA TRIAG"/>
        <s v="H REC PL"/>
        <s v="TS CAMLO"/>
        <s v="TS TISOM"/>
        <s v="FRIT DEB"/>
        <s v="TS TR MT"/>
        <s v="A CON FI"/>
        <s v="TS MPFT"/>
        <s v="TS LVZ01"/>
        <s v="SABLAGE"/>
        <s v="CONT INT"/>
        <s v="F MAC BL"/>
        <s v="S EP 70"/>
        <s v="PB L 400"/>
        <s v="P ELECT"/>
        <s v="FRITTAGE"/>
        <s v="S TPA 30"/>
        <s v="S TPA 50"/>
        <m/>
      </sharedItems>
    </cacheField>
    <cacheField name="Order Type" numFmtId="0">
      <sharedItems containsBlank="1" count="10">
        <s v=""/>
        <s v="RP"/>
        <s v="P"/>
        <s v="B"/>
        <s v="T"/>
        <s v="S"/>
        <s v="RS"/>
        <s v="RH"/>
        <s v="H"/>
        <m/>
      </sharedItems>
    </cacheField>
    <cacheField name="Basic finish date" numFmtId="0">
      <sharedItems containsNonDate="0" containsDate="1" containsString="0" containsBlank="1" minDate="2017-12-12T00:00:00" maxDate="2018-03-03T00:00:00"/>
    </cacheField>
    <cacheField name="Material" numFmtId="0">
      <sharedItems containsBlank="1"/>
    </cacheField>
    <cacheField name="Material Description" numFmtId="0">
      <sharedItems containsBlank="1"/>
    </cacheField>
    <cacheField name="open qty.PO" numFmtId="0">
      <sharedItems containsString="0" containsBlank="1" containsNumber="1" containsInteger="1" minValue="5" maxValue="2884400"/>
    </cacheField>
    <cacheField name="Comment" numFmtId="0">
      <sharedItems containsBlank="1"/>
    </cacheField>
    <cacheField name="Last confirmation" numFmtId="0">
      <sharedItems containsNonDate="0" containsDate="1" containsString="0" containsBlank="1" minDate="2017-12-04T00:00:00" maxDate="2018-03-06T00:00:00"/>
    </cacheField>
    <cacheField name="oper hours" numFmtId="0">
      <sharedItems containsString="0" containsBlank="1" containsNumber="1" minValue="0" maxValue="88.5"/>
    </cacheField>
    <cacheField name="Operation Quantity" numFmtId="0">
      <sharedItems containsString="0" containsBlank="1" containsNumber="1" minValue="0" maxValue="599.63400000000001"/>
    </cacheField>
    <cacheField name="Activity" numFmtId="0">
      <sharedItems containsBlank="1"/>
    </cacheField>
    <cacheField name="Priority" numFmtId="0">
      <sharedItems containsBlank="1"/>
    </cacheField>
    <cacheField name="WIP Kg" numFmtId="0">
      <sharedItems containsString="0" containsBlank="1" containsNumber="1" minValue="-11.103999999999999" maxValue="6590.7309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5">
  <r>
    <n v="195"/>
    <x v="0"/>
    <x v="0"/>
    <x v="0"/>
    <m/>
    <s v=""/>
    <s v=""/>
    <m/>
    <s v=""/>
    <m/>
    <m/>
    <m/>
    <s v=""/>
    <s v=""/>
    <n v="6590.7309999999998"/>
  </r>
  <r>
    <n v="1"/>
    <x v="1"/>
    <x v="1"/>
    <x v="1"/>
    <d v="2018-01-02T00:00:00"/>
    <s v="12069554"/>
    <s v="50973- 8.5X 3.7X2.6 TS90  KCR10"/>
    <n v="10000"/>
    <s v=""/>
    <d v="2018-03-05T00:00:00"/>
    <n v="0"/>
    <n v="9.9429999999999996"/>
    <s v="9000"/>
    <s v="6"/>
    <n v="9.6010000000000009"/>
  </r>
  <r>
    <n v="1"/>
    <x v="2"/>
    <x v="2"/>
    <x v="1"/>
    <d v="2018-01-02T00:00:00"/>
    <s v="11869098"/>
    <s v="51960- 6.0X4.5X2.0 TS43  KCR05"/>
    <n v="13000"/>
    <s v=""/>
    <d v="2018-02-27T00:00:00"/>
    <n v="0"/>
    <n v="10.510999999999999"/>
    <s v="1600"/>
    <s v="6"/>
    <n v="11.157"/>
  </r>
  <r>
    <n v="1"/>
    <x v="3"/>
    <x v="3"/>
    <x v="1"/>
    <d v="2018-01-04T00:00:00"/>
    <s v="11843393"/>
    <s v="51964-10.5X5.5X3.0 TS43  KCR05"/>
    <n v="5000"/>
    <s v=""/>
    <d v="2018-03-05T00:00:00"/>
    <n v="0"/>
    <n v="12.815"/>
    <s v="0350"/>
    <s v="6"/>
    <n v="14.654"/>
  </r>
  <r>
    <n v="1"/>
    <x v="4"/>
    <x v="4"/>
    <x v="2"/>
    <d v="2018-01-11T00:00:00"/>
    <s v="11523876"/>
    <s v="51220 FALCON 35.0 TSN  CTM17-BC"/>
    <n v="5000"/>
    <s v=""/>
    <d v="2018-03-01T00:00:00"/>
    <n v="0"/>
    <n v="189.28399999999999"/>
    <s v="1900"/>
    <s v="6"/>
    <n v="177.23"/>
  </r>
  <r>
    <n v="1"/>
    <x v="5"/>
    <x v="5"/>
    <x v="3"/>
    <d v="2018-01-12T00:00:00"/>
    <s v="11733205"/>
    <s v="CTBA SI 2.31 GR TSN  MG18"/>
    <n v="500000"/>
    <s v=""/>
    <d v="2018-01-22T00:00:00"/>
    <n v="0"/>
    <n v="51.555"/>
    <s v="1700"/>
    <s v="6"/>
    <n v="52.48"/>
  </r>
  <r>
    <n v="1"/>
    <x v="6"/>
    <x v="4"/>
    <x v="3"/>
    <d v="2018-01-17T00:00:00"/>
    <s v="11733205"/>
    <s v="CTBA SI 2.31 GR TSN  MG18"/>
    <n v="525000"/>
    <s v=""/>
    <d v="2018-03-01T00:00:00"/>
    <n v="7.4"/>
    <n v="54.133000000000003"/>
    <s v="1900"/>
    <s v="6"/>
    <n v="51.478999999999999"/>
  </r>
  <r>
    <n v="1"/>
    <x v="7"/>
    <x v="5"/>
    <x v="3"/>
    <m/>
    <s v="11733205"/>
    <s v="CTBA SI 2.31 GR TSN  MG18"/>
    <n v="500000"/>
    <s v=""/>
    <d v="2018-01-19T00:00:00"/>
    <n v="0"/>
    <n v="51.555"/>
    <s v="1700"/>
    <s v="6"/>
    <n v="60.488"/>
  </r>
  <r>
    <n v="1"/>
    <x v="8"/>
    <x v="3"/>
    <x v="1"/>
    <d v="2018-01-17T00:00:00"/>
    <s v="11869019"/>
    <s v="51960- 6.0X2.4X2.0 TS43  KCR05"/>
    <n v="12000"/>
    <s v=""/>
    <d v="2018-03-02T00:00:00"/>
    <n v="0"/>
    <n v="5.1660000000000004"/>
    <s v="0500"/>
    <s v="6"/>
    <n v="6.3179999999999996"/>
  </r>
  <r>
    <n v="1"/>
    <x v="9"/>
    <x v="4"/>
    <x v="4"/>
    <d v="2018-01-19T00:00:00"/>
    <s v="11725675"/>
    <s v="CTBA ST 2.15 TO4 TSN19  CTS18D"/>
    <n v="1711445"/>
    <s v=""/>
    <d v="2018-02-19T00:00:00"/>
    <n v="49.66"/>
    <n v="136.57300000000001"/>
    <s v="1900"/>
    <s v="6"/>
    <n v="136.57300000000001"/>
  </r>
  <r>
    <n v="1"/>
    <x v="10"/>
    <x v="6"/>
    <x v="5"/>
    <d v="2018-01-22T00:00:00"/>
    <s v="12272351"/>
    <s v="WD 7150 PT  KCR06"/>
    <n v="4400"/>
    <s v=""/>
    <d v="2018-01-11T00:00:00"/>
    <n v="9.06"/>
    <n v="4.851"/>
    <s v="3000"/>
    <s v="6"/>
    <n v="4.6180000000000003"/>
  </r>
  <r>
    <n v="1"/>
    <x v="11"/>
    <x v="7"/>
    <x v="5"/>
    <d v="2018-01-24T00:00:00"/>
    <s v="12158830"/>
    <s v="WFC 7150 DPT  GC32"/>
    <n v="40000"/>
    <s v=""/>
    <d v="2018-03-05T00:00:00"/>
    <n v="0"/>
    <n v="85.89"/>
    <s v="3300"/>
    <s v="6"/>
    <n v="77.772000000000006"/>
  </r>
  <r>
    <n v="1"/>
    <x v="12"/>
    <x v="8"/>
    <x v="6"/>
    <d v="2018-01-24T00:00:00"/>
    <s v="6228641"/>
    <s v="DST R 0250-0195 TSX CTS20L"/>
    <n v="170000"/>
    <s v=""/>
    <d v="2018-03-05T00:00:00"/>
    <n v="0"/>
    <n v="26.24"/>
    <s v="9000"/>
    <s v="6"/>
    <n v="-1.2649999999999999"/>
  </r>
  <r>
    <n v="1"/>
    <x v="13"/>
    <x v="9"/>
    <x v="4"/>
    <d v="2018-01-29T00:00:00"/>
    <s v="11725675"/>
    <s v="CTBA ST 2.15 TO4 TSN19  CTS18D"/>
    <n v="1788900"/>
    <s v=""/>
    <d v="2018-03-05T00:00:00"/>
    <n v="0"/>
    <n v="142.75399999999999"/>
    <s v="2000"/>
    <s v="6"/>
    <n v="142.75399999999999"/>
  </r>
  <r>
    <n v="1"/>
    <x v="14"/>
    <x v="10"/>
    <x v="1"/>
    <d v="2018-01-29T00:00:00"/>
    <s v="12287861"/>
    <s v="51180-6.0 TSX  GW14 Dcutmax Dia6.40-6.45"/>
    <n v="500"/>
    <s v=""/>
    <d v="2018-03-02T00:00:00"/>
    <n v="0"/>
    <n v="0.442"/>
    <s v="2100"/>
    <s v="6"/>
    <n v="0.47899999999999998"/>
  </r>
  <r>
    <n v="1"/>
    <x v="15"/>
    <x v="5"/>
    <x v="4"/>
    <d v="2018-01-30T00:00:00"/>
    <s v="11915958"/>
    <s v="TERSAMESSER*1050-1055x10.6x2.3 CTOPP10"/>
    <n v="982"/>
    <s v=""/>
    <d v="2018-01-29T00:00:00"/>
    <n v="0"/>
    <n v="235.68"/>
    <s v="1230"/>
    <s v="6"/>
    <n v="243.43899999999999"/>
  </r>
  <r>
    <n v="1"/>
    <x v="16"/>
    <x v="11"/>
    <x v="6"/>
    <d v="2018-01-30T00:00:00"/>
    <s v="12241103"/>
    <s v="DST R 0152-0412 (DET38-B) SB TSUS CTS20L"/>
    <n v="300000"/>
    <s v=""/>
    <d v="2018-02-23T00:00:00"/>
    <n v="0"/>
    <n v="36.54"/>
    <s v="0300"/>
    <s v="6"/>
    <n v="38.01"/>
  </r>
  <r>
    <n v="1"/>
    <x v="17"/>
    <x v="12"/>
    <x v="5"/>
    <d v="2018-02-02T00:00:00"/>
    <s v="80359288"/>
    <s v="CTDT Ø08.0 LE TS8  MG18 CMT"/>
    <n v="1600"/>
    <s v=""/>
    <d v="2017-12-21T00:00:00"/>
    <n v="0"/>
    <n v="7.4009999999999998"/>
    <s v="0100"/>
    <s v="6"/>
    <n v="-0.104"/>
  </r>
  <r>
    <n v="1"/>
    <x v="18"/>
    <x v="13"/>
    <x v="4"/>
    <d v="2018-02-05T00:00:00"/>
    <s v="11915958"/>
    <s v="TERSAMESSER*1050-1055x10.6x2.3 CTOPP10"/>
    <n v="1000"/>
    <s v=""/>
    <m/>
    <n v="0"/>
    <n v="252"/>
    <s v="0010"/>
    <s v="6"/>
    <n v="0"/>
  </r>
  <r>
    <n v="1"/>
    <x v="19"/>
    <x v="6"/>
    <x v="2"/>
    <m/>
    <s v="12289746"/>
    <s v="WECV 7230 PT  GC32"/>
    <n v="3000"/>
    <s v=""/>
    <d v="2018-01-17T00:00:00"/>
    <n v="6.34"/>
    <n v="4.8319999999999999"/>
    <s v="3000"/>
    <s v="6"/>
    <n v="6.1989999999999998"/>
  </r>
  <r>
    <n v="1"/>
    <x v="20"/>
    <x v="14"/>
    <x v="5"/>
    <d v="2018-02-05T00:00:00"/>
    <s v="11738798"/>
    <s v="51729-10.0 TSX  CTF12-BC"/>
    <n v="15000"/>
    <s v=""/>
    <d v="2018-02-21T00:00:00"/>
    <n v="0"/>
    <n v="25.83"/>
    <s v="1900"/>
    <s v="6"/>
    <n v="26.69"/>
  </r>
  <r>
    <n v="1"/>
    <x v="21"/>
    <x v="15"/>
    <x v="6"/>
    <d v="2018-02-06T00:00:00"/>
    <s v="6104039"/>
    <s v="DFR 4,80 x 4,13 mm KUD TSX CTF12E"/>
    <n v="10000"/>
    <s v=""/>
    <d v="2018-03-05T00:00:00"/>
    <n v="0"/>
    <n v="9.2609999999999992"/>
    <s v="1500"/>
    <s v="6"/>
    <n v="-0.74299999999999999"/>
  </r>
  <r>
    <n v="1"/>
    <x v="22"/>
    <x v="10"/>
    <x v="2"/>
    <d v="2018-02-07T00:00:00"/>
    <s v="11869099"/>
    <s v="60088- 6.5X 6.5X2.0 TS43  KCR05"/>
    <n v="10000"/>
    <s v=""/>
    <d v="2018-02-28T00:00:00"/>
    <n v="0"/>
    <n v="12.926"/>
    <s v="2100"/>
    <s v="6"/>
    <n v="11.972"/>
  </r>
  <r>
    <n v="1"/>
    <x v="23"/>
    <x v="3"/>
    <x v="2"/>
    <d v="2018-02-08T00:00:00"/>
    <s v="6209844"/>
    <s v="§*073.689   E  CTF08E"/>
    <n v="1500"/>
    <s v=""/>
    <d v="2018-03-05T00:00:00"/>
    <n v="0"/>
    <n v="3.8820000000000001"/>
    <s v="0500"/>
    <s v="6"/>
    <n v="5.04"/>
  </r>
  <r>
    <n v="1"/>
    <x v="24"/>
    <x v="2"/>
    <x v="2"/>
    <m/>
    <s v="11843391"/>
    <s v="51962- 8.0X4.5X2.5 TS43  KCR05"/>
    <n v="34000"/>
    <s v=""/>
    <d v="2018-03-01T00:00:00"/>
    <n v="0"/>
    <n v="42.84"/>
    <s v="1600"/>
    <s v="6"/>
    <n v="42.496000000000002"/>
  </r>
  <r>
    <n v="1"/>
    <x v="25"/>
    <x v="2"/>
    <x v="2"/>
    <m/>
    <s v="11852509"/>
    <s v="51962- 8.0X3.4X2.5 TS43  KCR05"/>
    <n v="30000"/>
    <s v=""/>
    <d v="2018-03-02T00:00:00"/>
    <n v="0"/>
    <n v="29.295000000000002"/>
    <s v="1600"/>
    <s v="6"/>
    <n v="28.521999999999998"/>
  </r>
  <r>
    <n v="1"/>
    <x v="26"/>
    <x v="16"/>
    <x v="5"/>
    <d v="2018-02-08T00:00:00"/>
    <s v="11738790"/>
    <s v="51729- 7.0 TSX  CTF12-BC"/>
    <n v="12000"/>
    <s v=""/>
    <d v="2018-02-23T00:00:00"/>
    <n v="0"/>
    <n v="9.5890000000000004"/>
    <s v="1700"/>
    <s v="6"/>
    <n v="10.005000000000001"/>
  </r>
  <r>
    <n v="1"/>
    <x v="27"/>
    <x v="5"/>
    <x v="4"/>
    <d v="2018-02-09T00:00:00"/>
    <s v="12156749"/>
    <s v="CTK CP Ø3.0x33.5  KCR18+"/>
    <n v="165"/>
    <s v=""/>
    <d v="2018-02-23T00:00:00"/>
    <n v="0"/>
    <n v="0.48299999999999998"/>
    <s v="0030"/>
    <s v="6"/>
    <n v="0.53100000000000003"/>
  </r>
  <r>
    <n v="1"/>
    <x v="28"/>
    <x v="10"/>
    <x v="2"/>
    <m/>
    <s v="80050671"/>
    <s v="CTDD Ø 8.0 LE  HC35"/>
    <n v="15000"/>
    <s v=""/>
    <d v="2018-03-01T00:00:00"/>
    <n v="0"/>
    <n v="33.893999999999998"/>
    <s v="2100"/>
    <s v="6"/>
    <n v="17.042000000000002"/>
  </r>
  <r>
    <n v="1"/>
    <x v="29"/>
    <x v="4"/>
    <x v="4"/>
    <d v="2018-02-09T00:00:00"/>
    <s v="11482059"/>
    <s v="CTBA ST 2.03 TO4 TSN19  CTS18D"/>
    <n v="1281660"/>
    <s v=""/>
    <d v="2018-03-02T00:00:00"/>
    <n v="10.68"/>
    <n v="86.128"/>
    <s v="1900"/>
    <s v="6"/>
    <n v="86.128"/>
  </r>
  <r>
    <n v="1"/>
    <x v="30"/>
    <x v="17"/>
    <x v="2"/>
    <d v="2018-02-12T00:00:00"/>
    <s v="12124726"/>
    <s v="60701-30.8x3.0x1.0 R37.5 TS8  KCR05+"/>
    <n v="40000"/>
    <s v=""/>
    <m/>
    <n v="88"/>
    <n v="58.59"/>
    <s v="0100"/>
    <s v="6"/>
    <n v="0"/>
  </r>
  <r>
    <n v="1"/>
    <x v="31"/>
    <x v="13"/>
    <x v="4"/>
    <m/>
    <s v="11915958"/>
    <s v="TERSAMESSER*1050-1055x10.6x2.3 CTOPP10"/>
    <n v="476"/>
    <s v=""/>
    <m/>
    <n v="0"/>
    <n v="120"/>
    <s v="0010"/>
    <s v="6"/>
    <n v="0"/>
  </r>
  <r>
    <n v="1"/>
    <x v="32"/>
    <x v="5"/>
    <x v="3"/>
    <m/>
    <s v="11733205"/>
    <s v="CTBA SI 2.31 GR TSN  MG18"/>
    <n v="500000"/>
    <s v=""/>
    <d v="2018-01-22T00:00:00"/>
    <n v="0"/>
    <n v="51.555"/>
    <s v="1700"/>
    <s v="6"/>
    <n v="51.305"/>
  </r>
  <r>
    <n v="1"/>
    <x v="33"/>
    <x v="10"/>
    <x v="2"/>
    <m/>
    <s v="11523894"/>
    <s v="51220 FALCON 45.0 TSN  CTM17-BC"/>
    <n v="1000"/>
    <s v=""/>
    <d v="2018-03-02T00:00:00"/>
    <n v="0"/>
    <n v="79.593999999999994"/>
    <s v="2100"/>
    <s v="6"/>
    <n v="82.096999999999994"/>
  </r>
  <r>
    <n v="1"/>
    <x v="34"/>
    <x v="16"/>
    <x v="5"/>
    <m/>
    <s v="11738792"/>
    <s v="51729- 8.0 TSX  CTF12-BC"/>
    <n v="20000"/>
    <s v=""/>
    <d v="2018-02-23T00:00:00"/>
    <n v="0"/>
    <n v="21.818999999999999"/>
    <s v="1700"/>
    <s v="6"/>
    <n v="22.672999999999998"/>
  </r>
  <r>
    <n v="1"/>
    <x v="35"/>
    <x v="16"/>
    <x v="2"/>
    <m/>
    <s v="12124726"/>
    <s v="60701-30.8x3.0x1.0 R37.5 TS8  KCR05+"/>
    <n v="26142"/>
    <s v=""/>
    <d v="2018-03-05T00:00:00"/>
    <n v="0"/>
    <n v="38.292999999999999"/>
    <s v="1700"/>
    <s v="6"/>
    <n v="66.488"/>
  </r>
  <r>
    <n v="1"/>
    <x v="36"/>
    <x v="1"/>
    <x v="5"/>
    <d v="2018-02-12T00:00:00"/>
    <s v="6230848"/>
    <s v="23918/3- 2.5X 8.0 TS42         HC20"/>
    <n v="30000"/>
    <s v=""/>
    <d v="2018-03-05T00:00:00"/>
    <n v="0"/>
    <n v="16.38"/>
    <s v="9000"/>
    <s v="6"/>
    <n v="17.704000000000001"/>
  </r>
  <r>
    <n v="1"/>
    <x v="37"/>
    <x v="10"/>
    <x v="2"/>
    <d v="2018-02-13T00:00:00"/>
    <s v="11339989"/>
    <s v="50809-12.5X7.2X4.0  TS8  CTF24-BC"/>
    <n v="5000"/>
    <s v=""/>
    <d v="2018-03-01T00:00:00"/>
    <n v="0"/>
    <n v="21.052"/>
    <s v="2100"/>
    <s v="6"/>
    <n v="19.100999999999999"/>
  </r>
  <r>
    <n v="1"/>
    <x v="38"/>
    <x v="7"/>
    <x v="2"/>
    <d v="2018-02-13T00:00:00"/>
    <s v="11948717"/>
    <s v="10975- 8.5X 2.8X2.5 TS90  KCR05+"/>
    <n v="6000"/>
    <s v=""/>
    <d v="2018-02-28T00:00:00"/>
    <n v="0"/>
    <n v="4.5609999999999999"/>
    <s v="2200"/>
    <s v="6"/>
    <n v="4.9480000000000004"/>
  </r>
  <r>
    <n v="1"/>
    <x v="39"/>
    <x v="17"/>
    <x v="2"/>
    <d v="2018-02-14T00:00:00"/>
    <s v="12156914"/>
    <s v="60701-25.8x3.0x1.0 R37.5 V2 TS8  KCR05+"/>
    <n v="40000"/>
    <s v=""/>
    <d v="2018-02-26T00:00:00"/>
    <n v="0"/>
    <n v="49.77"/>
    <s v="0100"/>
    <s v="6"/>
    <n v="48.19"/>
  </r>
  <r>
    <n v="1"/>
    <x v="40"/>
    <x v="18"/>
    <x v="2"/>
    <m/>
    <s v="11608968"/>
    <s v="Büchse N3719W/03  CTS20L"/>
    <n v="35000"/>
    <s v=""/>
    <d v="2018-02-20T00:00:00"/>
    <n v="0"/>
    <n v="4.41"/>
    <s v="0600"/>
    <s v="6"/>
    <n v="4.0490000000000004"/>
  </r>
  <r>
    <n v="1"/>
    <x v="41"/>
    <x v="19"/>
    <x v="3"/>
    <m/>
    <s v="12279754"/>
    <s v="CTCY ST 1.98X2.30 TSN  CTS30D"/>
    <n v="80000"/>
    <s v=""/>
    <d v="2018-02-13T00:00:00"/>
    <n v="0"/>
    <n v="8.4"/>
    <s v="1500"/>
    <s v="6"/>
    <n v="12.628"/>
  </r>
  <r>
    <n v="1"/>
    <x v="42"/>
    <x v="9"/>
    <x v="3"/>
    <d v="2018-02-14T00:00:00"/>
    <s v="12293556"/>
    <s v="CTCY ST 1.32X1.60 TSN19 KCR32"/>
    <n v="305000"/>
    <s v=""/>
    <d v="2018-03-05T00:00:00"/>
    <n v="0"/>
    <n v="16.012"/>
    <s v="2000"/>
    <s v="6"/>
    <n v="24.658000000000001"/>
  </r>
  <r>
    <n v="1"/>
    <x v="43"/>
    <x v="10"/>
    <x v="5"/>
    <d v="2018-02-15T00:00:00"/>
    <s v="11267406"/>
    <s v="26457-10.5X 4.6X3.5 TS90  KCR05"/>
    <n v="40000"/>
    <s v=""/>
    <d v="2018-02-20T00:00:00"/>
    <n v="0"/>
    <n v="83.79"/>
    <s v="2100"/>
    <s v="A"/>
    <n v="82.350999999999999"/>
  </r>
  <r>
    <n v="1"/>
    <x v="44"/>
    <x v="10"/>
    <x v="2"/>
    <m/>
    <s v="11939165"/>
    <s v="51805- 7.0 TSX  CTM17-BC CT4"/>
    <n v="6000"/>
    <s v=""/>
    <d v="2018-02-27T00:00:00"/>
    <n v="0"/>
    <n v="6.1680000000000001"/>
    <s v="2100"/>
    <s v="6"/>
    <n v="6.0640000000000001"/>
  </r>
  <r>
    <n v="1"/>
    <x v="45"/>
    <x v="3"/>
    <x v="1"/>
    <m/>
    <s v="11952845"/>
    <s v="17109-15.5X 6.4X5.0 TS90  SMG02"/>
    <n v="1400"/>
    <s v=""/>
    <d v="2018-03-05T00:00:00"/>
    <n v="0"/>
    <n v="10.106"/>
    <s v="0350"/>
    <s v="6"/>
    <n v="9.7899999999999991"/>
  </r>
  <r>
    <n v="1"/>
    <x v="46"/>
    <x v="16"/>
    <x v="1"/>
    <d v="2018-02-15T00:00:00"/>
    <s v="11214312"/>
    <s v="310703  AK  TS8  KCR06"/>
    <n v="1500"/>
    <s v=""/>
    <d v="2018-03-02T00:00:00"/>
    <n v="0"/>
    <n v="2.827"/>
    <s v="1500"/>
    <s v="6"/>
    <n v="2.6440000000000001"/>
  </r>
  <r>
    <n v="1"/>
    <x v="47"/>
    <x v="20"/>
    <x v="2"/>
    <d v="2018-02-16T00:00:00"/>
    <s v="12156914"/>
    <s v="60701-25.8x3.0x1.0 R37.5 V2 TS8  KCR05+"/>
    <n v="40000"/>
    <s v=""/>
    <d v="2018-02-28T00:00:00"/>
    <n v="0"/>
    <n v="49.77"/>
    <s v="0200"/>
    <s v="6"/>
    <n v="46.7"/>
  </r>
  <r>
    <n v="1"/>
    <x v="48"/>
    <x v="21"/>
    <x v="2"/>
    <m/>
    <s v="11742957"/>
    <s v="NHF G 1490-0490-065 R1.25 AAG CTF24E"/>
    <n v="50000"/>
    <s v=""/>
    <d v="2018-01-25T00:00:00"/>
    <n v="63.7"/>
    <n v="21.64"/>
    <s v="9010"/>
    <s v="6"/>
    <n v="23.509"/>
  </r>
  <r>
    <n v="1"/>
    <x v="49"/>
    <x v="4"/>
    <x v="4"/>
    <m/>
    <s v="11725674"/>
    <s v="CTBA ST 1.72 TO4 TSN19  CTS18D"/>
    <n v="2884400"/>
    <s v=""/>
    <d v="2018-02-26T00:00:00"/>
    <n v="16.02"/>
    <n v="117.97199999999999"/>
    <s v="2000"/>
    <s v="6"/>
    <n v="117.97199999999999"/>
  </r>
  <r>
    <n v="1"/>
    <x v="50"/>
    <x v="22"/>
    <x v="4"/>
    <d v="2018-02-16T00:00:00"/>
    <s v="12240844"/>
    <s v="CT SB00- 2,00X 6,00X  80,00 DA  CTOPP10"/>
    <n v="50"/>
    <s v=""/>
    <d v="2018-02-19T00:00:00"/>
    <n v="0.59"/>
    <n v="0.749"/>
    <s v="0350"/>
    <s v="6"/>
    <n v="0.69799999999999995"/>
  </r>
  <r>
    <n v="1"/>
    <x v="51"/>
    <x v="17"/>
    <x v="2"/>
    <d v="2018-02-19T00:00:00"/>
    <s v="12124726"/>
    <s v="60701-30.8x3.0x1.0 R37.5 TS8  KCR05+"/>
    <n v="40000"/>
    <s v=""/>
    <m/>
    <n v="88"/>
    <n v="58.59"/>
    <s v="0100"/>
    <s v="6"/>
    <n v="0"/>
  </r>
  <r>
    <n v="1"/>
    <x v="52"/>
    <x v="13"/>
    <x v="4"/>
    <m/>
    <s v="11915958"/>
    <s v="TERSAMESSER*1050-1055x10.6x2.3 CTOPP10"/>
    <n v="476"/>
    <s v=""/>
    <m/>
    <n v="0"/>
    <n v="120"/>
    <s v="0010"/>
    <s v="6"/>
    <n v="0"/>
  </r>
  <r>
    <n v="1"/>
    <x v="53"/>
    <x v="10"/>
    <x v="2"/>
    <m/>
    <s v="12276191"/>
    <s v="61029-012 Ø14.0 mm TSN CTM17-BC"/>
    <n v="3500"/>
    <s v=""/>
    <d v="2018-03-01T00:00:00"/>
    <n v="0"/>
    <n v="28.753"/>
    <s v="2100"/>
    <s v="6"/>
    <n v="35.423000000000002"/>
  </r>
  <r>
    <n v="1"/>
    <x v="54"/>
    <x v="14"/>
    <x v="2"/>
    <m/>
    <s v="6101265"/>
    <s v="41060-30.0  60054 TS8  HC35"/>
    <n v="2000"/>
    <s v=""/>
    <d v="2018-03-05T00:00:00"/>
    <n v="0"/>
    <n v="54.18"/>
    <s v="1900"/>
    <s v="6"/>
    <n v="54.640999999999998"/>
  </r>
  <r>
    <n v="1"/>
    <x v="55"/>
    <x v="10"/>
    <x v="2"/>
    <m/>
    <s v="12111114"/>
    <s v="61084-16.0 TSX  CTM12A"/>
    <n v="21476"/>
    <s v=""/>
    <d v="2018-02-26T00:00:00"/>
    <n v="0"/>
    <n v="276.14699999999999"/>
    <s v="2100"/>
    <s v="6"/>
    <n v="22.55"/>
  </r>
  <r>
    <n v="1"/>
    <x v="56"/>
    <x v="7"/>
    <x v="5"/>
    <d v="2018-02-19T00:00:00"/>
    <s v="6225396"/>
    <s v="44913-HDA M12-288491/C TS8    BC20"/>
    <n v="26115"/>
    <s v=""/>
    <d v="2018-03-01T00:00:00"/>
    <n v="0"/>
    <n v="8.5"/>
    <s v="2200"/>
    <s v="A"/>
    <n v="27.42"/>
  </r>
  <r>
    <n v="1"/>
    <x v="57"/>
    <x v="17"/>
    <x v="2"/>
    <d v="2018-02-20T00:00:00"/>
    <s v="12156914"/>
    <s v="60701-25.8x3.0x1.0 R37.5 V2 TS8  KCR05+"/>
    <n v="40000"/>
    <s v=""/>
    <m/>
    <n v="47.17"/>
    <n v="49.77"/>
    <s v="0100"/>
    <s v="6"/>
    <n v="0"/>
  </r>
  <r>
    <n v="1"/>
    <x v="58"/>
    <x v="5"/>
    <x v="5"/>
    <m/>
    <s v="6282565"/>
    <s v="CTBB 4,400 GRD CTF12E"/>
    <n v="15000"/>
    <s v=""/>
    <d v="2018-01-19T00:00:00"/>
    <n v="0"/>
    <n v="10.442"/>
    <s v="6020"/>
    <s v="6"/>
    <n v="12.73"/>
  </r>
  <r>
    <n v="1"/>
    <x v="59"/>
    <x v="10"/>
    <x v="2"/>
    <m/>
    <s v="11869019"/>
    <s v="51960- 6.0X2.4X2.0 TS43  KCR05"/>
    <n v="25000"/>
    <s v=""/>
    <d v="2018-03-05T00:00:00"/>
    <n v="0"/>
    <n v="10.762"/>
    <s v="2100"/>
    <s v="6"/>
    <n v="10.507999999999999"/>
  </r>
  <r>
    <n v="1"/>
    <x v="60"/>
    <x v="23"/>
    <x v="2"/>
    <m/>
    <s v="11869098"/>
    <s v="51960- 6.0X4.5X2.0 TS43  KCR05"/>
    <n v="30000"/>
    <s v=""/>
    <d v="2018-03-02T00:00:00"/>
    <n v="0"/>
    <n v="24.254999999999999"/>
    <s v="1500"/>
    <s v="6"/>
    <n v="23.745000000000001"/>
  </r>
  <r>
    <n v="1"/>
    <x v="61"/>
    <x v="23"/>
    <x v="5"/>
    <m/>
    <s v="11715041"/>
    <s v="51729- 6.0 58006000 TSX  CTF12-BC"/>
    <n v="34000"/>
    <s v=""/>
    <d v="2018-03-05T00:00:00"/>
    <n v="0"/>
    <n v="18.457000000000001"/>
    <s v="1500"/>
    <s v="6"/>
    <n v="18.061"/>
  </r>
  <r>
    <n v="1"/>
    <x v="62"/>
    <x v="17"/>
    <x v="2"/>
    <d v="2018-02-20T00:00:00"/>
    <s v="11677195"/>
    <s v="44246- 8.5X 6.2X3.2 TS90  KCR05+"/>
    <n v="40000"/>
    <s v=""/>
    <m/>
    <n v="19.05"/>
    <n v="89.123999999999995"/>
    <s v="0100"/>
    <s v="6"/>
    <n v="0"/>
  </r>
  <r>
    <n v="1"/>
    <x v="63"/>
    <x v="24"/>
    <x v="5"/>
    <d v="2018-02-21T00:00:00"/>
    <s v="12231870"/>
    <s v="31450- 6.5X 3.2X2.0 DA  GC32"/>
    <n v="23000"/>
    <s v=""/>
    <d v="2018-03-02T00:00:00"/>
    <n v="0"/>
    <n v="14.103999999999999"/>
    <s v="3100"/>
    <s v="6"/>
    <n v="14.183"/>
  </r>
  <r>
    <n v="1"/>
    <x v="64"/>
    <x v="14"/>
    <x v="2"/>
    <m/>
    <s v="12278832"/>
    <s v="51805-35.0 TSX  CTM17-BC CT4"/>
    <n v="700"/>
    <s v=""/>
    <d v="2018-03-02T00:00:00"/>
    <n v="0"/>
    <n v="43.779000000000003"/>
    <s v="1900"/>
    <s v="6"/>
    <n v="46.192"/>
  </r>
  <r>
    <n v="1"/>
    <x v="65"/>
    <x v="6"/>
    <x v="4"/>
    <m/>
    <s v="11585379"/>
    <s v="WDC 7150 PT  GC32"/>
    <n v="1000"/>
    <s v=""/>
    <d v="2018-01-17T00:00:00"/>
    <n v="2.35"/>
    <n v="0.98"/>
    <s v="0350"/>
    <s v="6"/>
    <n v="0.93899999999999995"/>
  </r>
  <r>
    <n v="1"/>
    <x v="66"/>
    <x v="25"/>
    <x v="2"/>
    <m/>
    <s v="6112478"/>
    <s v="41060-22.0 205831 TS8  HC35"/>
    <n v="2000"/>
    <s v=""/>
    <d v="2018-01-22T00:00:00"/>
    <n v="7.6"/>
    <n v="24.065999999999999"/>
    <s v="6100"/>
    <s v="6"/>
    <n v="23.414999999999999"/>
  </r>
  <r>
    <n v="1"/>
    <x v="67"/>
    <x v="3"/>
    <x v="2"/>
    <d v="2018-02-21T00:00:00"/>
    <s v="11843391"/>
    <s v="51962- 8.0X4.5X2.5 TS43  KCR05"/>
    <n v="51000"/>
    <s v=""/>
    <d v="2018-02-27T00:00:00"/>
    <n v="0"/>
    <n v="64.260000000000005"/>
    <s v="0350"/>
    <s v="6"/>
    <n v="67.302000000000007"/>
  </r>
  <r>
    <n v="1"/>
    <x v="68"/>
    <x v="22"/>
    <x v="4"/>
    <d v="2018-02-22T00:00:00"/>
    <s v="11911256"/>
    <s v="CT SB00- 2,00x 2,00x  25,00 DA  CTOPP10"/>
    <n v="2800"/>
    <s v=""/>
    <d v="2018-03-03T00:00:00"/>
    <n v="6.42"/>
    <n v="4.6360000000000001"/>
    <s v="0350"/>
    <s v="6"/>
    <n v="4.3579999999999997"/>
  </r>
  <r>
    <n v="1"/>
    <x v="69"/>
    <x v="15"/>
    <x v="5"/>
    <d v="2018-02-22T00:00:00"/>
    <s v="11192381"/>
    <s v="24323- 5.0 TS8*  CTF12-BC"/>
    <n v="46000"/>
    <s v=""/>
    <d v="2018-03-05T00:00:00"/>
    <n v="0"/>
    <n v="13.571999999999999"/>
    <s v="1500"/>
    <s v="6"/>
    <n v="12.667999999999999"/>
  </r>
  <r>
    <n v="1"/>
    <x v="70"/>
    <x v="5"/>
    <x v="1"/>
    <d v="2018-02-23T00:00:00"/>
    <s v="6227533"/>
    <s v="Kugel 275480 A6  KR17"/>
    <n v="6000"/>
    <s v=""/>
    <d v="2018-01-19T00:00:00"/>
    <n v="0"/>
    <n v="8.266"/>
    <s v="1700"/>
    <s v="6"/>
    <n v="11.696"/>
  </r>
  <r>
    <n v="1"/>
    <x v="71"/>
    <x v="10"/>
    <x v="2"/>
    <m/>
    <s v="11610322"/>
    <s v="51043-10.0  TSX GW14"/>
    <n v="86000"/>
    <s v=""/>
    <d v="2018-03-02T00:00:00"/>
    <n v="0"/>
    <n v="303.95"/>
    <s v="2100"/>
    <s v="6"/>
    <n v="283.45400000000001"/>
  </r>
  <r>
    <n v="1"/>
    <x v="72"/>
    <x v="26"/>
    <x v="5"/>
    <m/>
    <s v="6265388"/>
    <s v="11400- 5.0 TS8  CTF12-BC"/>
    <n v="149500"/>
    <s v=""/>
    <d v="2018-03-02T00:00:00"/>
    <n v="0"/>
    <n v="46.158000000000001"/>
    <s v="1800"/>
    <s v="6"/>
    <n v="44.290999999999997"/>
  </r>
  <r>
    <n v="1"/>
    <x v="73"/>
    <x v="24"/>
    <x v="4"/>
    <m/>
    <s v="11965143"/>
    <s v="WDC 7165 PT  CTOPP10"/>
    <n v="1815"/>
    <s v=""/>
    <d v="2018-03-03T00:00:00"/>
    <n v="0"/>
    <n v="1.9419999999999999"/>
    <s v="3100"/>
    <s v="6"/>
    <n v="1.8420000000000001"/>
  </r>
  <r>
    <n v="1"/>
    <x v="74"/>
    <x v="26"/>
    <x v="5"/>
    <m/>
    <s v="80360773"/>
    <s v="S4-3G 5.5 JAPAN 229001 TS8  CTM17-BC"/>
    <n v="11200"/>
    <s v=""/>
    <d v="2018-02-28T00:00:00"/>
    <n v="0"/>
    <n v="5.2450000000000001"/>
    <s v="1800"/>
    <s v="6"/>
    <n v="5.6849999999999996"/>
  </r>
  <r>
    <n v="1"/>
    <x v="75"/>
    <x v="16"/>
    <x v="5"/>
    <m/>
    <s v="6200836"/>
    <s v="22000- 1/8&quot; TS8  CTF12-BC"/>
    <n v="63000"/>
    <s v=""/>
    <d v="2018-03-02T00:00:00"/>
    <n v="0"/>
    <n v="10.253"/>
    <s v="1700"/>
    <s v="6"/>
    <n v="21.027999999999999"/>
  </r>
  <r>
    <n v="1"/>
    <x v="76"/>
    <x v="27"/>
    <x v="5"/>
    <m/>
    <s v="11352457"/>
    <s v="26014- 7.5X 4.7X2.5 TS90  KCR06"/>
    <n v="20000"/>
    <s v=""/>
    <d v="2018-02-24T00:00:00"/>
    <n v="0"/>
    <n v="22.68"/>
    <s v="2000"/>
    <s v="6"/>
    <n v="22.762"/>
  </r>
  <r>
    <n v="1"/>
    <x v="77"/>
    <x v="10"/>
    <x v="5"/>
    <m/>
    <s v="12264222"/>
    <s v="CTRU W00- 10,30X 54,5  KCR05+"/>
    <n v="5001"/>
    <s v=""/>
    <d v="2018-03-05T00:00:00"/>
    <n v="0"/>
    <n v="373.43299999999999"/>
    <s v="2100"/>
    <s v="6"/>
    <n v="396.00900000000001"/>
  </r>
  <r>
    <n v="1"/>
    <x v="78"/>
    <x v="16"/>
    <x v="2"/>
    <d v="2018-02-23T00:00:00"/>
    <s v="11572880"/>
    <s v="ALLIGATOR SET 50525-002 TS8  HC20"/>
    <n v="28799"/>
    <s v=""/>
    <d v="2018-03-02T00:00:00"/>
    <n v="0"/>
    <n v="31.146999999999998"/>
    <s v="1500"/>
    <s v="6"/>
    <n v="30.24"/>
  </r>
  <r>
    <n v="1"/>
    <x v="79"/>
    <x v="10"/>
    <x v="2"/>
    <d v="2018-02-24T00:00:00"/>
    <s v="11949699"/>
    <s v="38376-13.0X 5.0X4.0 TS90  KCR10"/>
    <n v="5000"/>
    <s v=""/>
    <d v="2018-03-01T00:00:00"/>
    <n v="0"/>
    <n v="17.324999999999999"/>
    <s v="2100"/>
    <s v="6"/>
    <n v="17.222999999999999"/>
  </r>
  <r>
    <n v="1"/>
    <x v="80"/>
    <x v="10"/>
    <x v="2"/>
    <d v="2018-02-26T00:00:00"/>
    <s v="11683522"/>
    <s v="00.15.0236A TS8  CTS18D"/>
    <n v="1000"/>
    <s v=""/>
    <d v="2018-03-02T00:00:00"/>
    <n v="0"/>
    <n v="11.459"/>
    <s v="2100"/>
    <s v="6"/>
    <n v="13.885999999999999"/>
  </r>
  <r>
    <n v="1"/>
    <x v="81"/>
    <x v="20"/>
    <x v="2"/>
    <m/>
    <s v="6230868"/>
    <s v="960403.03/RA RO 2 M.R.D.12 CC CTF16R"/>
    <n v="2000"/>
    <s v=""/>
    <d v="2018-02-15T00:00:00"/>
    <n v="0"/>
    <n v="25.263000000000002"/>
    <s v="0300"/>
    <s v="6"/>
    <n v="23.152999999999999"/>
  </r>
  <r>
    <n v="1"/>
    <x v="82"/>
    <x v="28"/>
    <x v="2"/>
    <m/>
    <s v="11854759"/>
    <s v="9857.02 RA2 d.14 CTF16R"/>
    <n v="6000"/>
    <s v=""/>
    <d v="2018-02-28T00:00:00"/>
    <n v="0"/>
    <n v="96.831000000000003"/>
    <s v="0590"/>
    <s v="6"/>
    <n v="101.45099999999999"/>
  </r>
  <r>
    <n v="1"/>
    <x v="83"/>
    <x v="10"/>
    <x v="2"/>
    <m/>
    <s v="6228958"/>
    <s v="960416.00/AN M.3 33-42-3 CTF16R"/>
    <n v="2000"/>
    <s v=""/>
    <d v="2018-02-28T00:00:00"/>
    <n v="0"/>
    <n v="41.265000000000001"/>
    <s v="2100"/>
    <s v="6"/>
    <n v="40.686"/>
  </r>
  <r>
    <n v="1"/>
    <x v="84"/>
    <x v="13"/>
    <x v="4"/>
    <m/>
    <s v="11915958"/>
    <s v="TERSAMESSER*1050-1055x10.6x2.3 CTOPP10"/>
    <n v="476"/>
    <s v=""/>
    <m/>
    <n v="0"/>
    <n v="120"/>
    <s v="0010"/>
    <s v="6"/>
    <n v="0"/>
  </r>
  <r>
    <n v="1"/>
    <x v="85"/>
    <x v="24"/>
    <x v="2"/>
    <m/>
    <s v="12272712"/>
    <s v="60589-10.5X 5.5X4.0 PT  KCR10"/>
    <n v="5000"/>
    <s v=""/>
    <d v="2018-03-02T00:00:00"/>
    <n v="0"/>
    <n v="15.089"/>
    <s v="3100"/>
    <s v="6"/>
    <n v="8.8249999999999993"/>
  </r>
  <r>
    <n v="1"/>
    <x v="86"/>
    <x v="7"/>
    <x v="5"/>
    <m/>
    <s v="12158830"/>
    <s v="WFC 7150 DPT  GC32"/>
    <n v="20000"/>
    <s v=""/>
    <d v="2018-03-02T00:00:00"/>
    <n v="0"/>
    <n v="42.945"/>
    <s v="3300"/>
    <s v="6"/>
    <n v="43.857999999999997"/>
  </r>
  <r>
    <n v="1"/>
    <x v="87"/>
    <x v="7"/>
    <x v="5"/>
    <m/>
    <s v="11191834"/>
    <s v="58000-12.0 TS8  CTF12-BC"/>
    <n v="20000"/>
    <s v=""/>
    <d v="2018-02-23T00:00:00"/>
    <n v="0"/>
    <n v="54.621000000000002"/>
    <s v="2200"/>
    <s v="6"/>
    <n v="53.594999999999999"/>
  </r>
  <r>
    <n v="1"/>
    <x v="88"/>
    <x v="14"/>
    <x v="2"/>
    <m/>
    <s v="80358740"/>
    <s v="CTDD Ø 5.0 RI  MG18 Kanefusa"/>
    <n v="12000"/>
    <s v=""/>
    <d v="2018-03-02T00:00:00"/>
    <n v="0"/>
    <n v="10.506"/>
    <s v="1900"/>
    <s v="6"/>
    <n v="7.4240000000000004"/>
  </r>
  <r>
    <n v="1"/>
    <x v="89"/>
    <x v="10"/>
    <x v="5"/>
    <m/>
    <s v="11188516"/>
    <s v="58000- 8.0 TS8  CTF12-BC"/>
    <n v="150000"/>
    <s v=""/>
    <d v="2018-02-26T00:00:00"/>
    <n v="0"/>
    <n v="132.93"/>
    <s v="2100"/>
    <s v="6"/>
    <n v="127.571"/>
  </r>
  <r>
    <n v="1"/>
    <x v="90"/>
    <x v="10"/>
    <x v="2"/>
    <m/>
    <s v="12294607"/>
    <s v="51689-238 Ø16 K150 TSX  CTM16A"/>
    <n v="400"/>
    <s v=""/>
    <d v="2018-02-27T00:00:00"/>
    <n v="0"/>
    <n v="4.88"/>
    <s v="2100"/>
    <s v="6"/>
    <n v="5.0670000000000002"/>
  </r>
  <r>
    <n v="1"/>
    <x v="91"/>
    <x v="24"/>
    <x v="2"/>
    <m/>
    <s v="12120974"/>
    <s v="CT SB00- 2,00x 5,20x  50,00 DA  CTOPP10"/>
    <n v="2000"/>
    <s v=""/>
    <d v="2018-02-23T00:00:00"/>
    <n v="0"/>
    <n v="17.815999999999999"/>
    <s v="3100"/>
    <s v="6"/>
    <n v="17.123999999999999"/>
  </r>
  <r>
    <n v="1"/>
    <x v="92"/>
    <x v="28"/>
    <x v="2"/>
    <m/>
    <s v="12141727"/>
    <s v="Pion pleins Ø6x5.2mm (PCB_0014)  CTM16N"/>
    <n v="20000"/>
    <s v=""/>
    <d v="2018-03-05T00:00:00"/>
    <n v="0"/>
    <n v="47.481000000000002"/>
    <s v="0590"/>
    <s v="6"/>
    <n v="45.719000000000001"/>
  </r>
  <r>
    <n v="1"/>
    <x v="93"/>
    <x v="27"/>
    <x v="2"/>
    <m/>
    <s v="11740298"/>
    <s v="58800- 7/8&quot; TS8  CTF12-BC"/>
    <n v="1500"/>
    <s v=""/>
    <d v="2018-03-05T00:00:00"/>
    <n v="0"/>
    <n v="15.625999999999999"/>
    <s v="2000"/>
    <s v="6"/>
    <n v="16.88"/>
  </r>
  <r>
    <n v="1"/>
    <x v="94"/>
    <x v="10"/>
    <x v="2"/>
    <m/>
    <s v="11378578"/>
    <s v="2,0+0,1 x 2,5+0,1 x 12,05+/-0,1 TS8 HC10"/>
    <n v="6000"/>
    <s v=""/>
    <d v="2018-02-28T00:00:00"/>
    <n v="0"/>
    <n v="5.9089999999999998"/>
    <s v="2100"/>
    <s v="6"/>
    <n v="5.8479999999999999"/>
  </r>
  <r>
    <n v="1"/>
    <x v="95"/>
    <x v="10"/>
    <x v="2"/>
    <m/>
    <s v="11243889"/>
    <s v="50560-S4-2G 1800 TSN CTM17-BC"/>
    <n v="4000"/>
    <s v=""/>
    <d v="2018-03-01T00:00:00"/>
    <n v="0"/>
    <n v="28.614999999999998"/>
    <s v="2100"/>
    <s v="6"/>
    <n v="26.202999999999999"/>
  </r>
  <r>
    <n v="1"/>
    <x v="96"/>
    <x v="10"/>
    <x v="5"/>
    <m/>
    <s v="12307614"/>
    <s v="22974- 9.0X 4.3X2.7 TS90  CTOPP10"/>
    <n v="3500"/>
    <s v=""/>
    <d v="2018-03-05T00:00:00"/>
    <n v="0"/>
    <n v="5.1079999999999997"/>
    <s v="2100"/>
    <s v="6"/>
    <n v="6.3029999999999999"/>
  </r>
  <r>
    <n v="1"/>
    <x v="97"/>
    <x v="3"/>
    <x v="5"/>
    <m/>
    <s v="6266183"/>
    <s v="43612- 5.0 TS8  CTF12-BC"/>
    <n v="60000"/>
    <s v=""/>
    <d v="2018-03-05T00:00:00"/>
    <n v="0"/>
    <n v="18.521999999999998"/>
    <s v="0500"/>
    <s v="6"/>
    <n v="18.091999999999999"/>
  </r>
  <r>
    <n v="1"/>
    <x v="98"/>
    <x v="10"/>
    <x v="5"/>
    <m/>
    <s v="6238353"/>
    <s v="46000-11.0 TSX  CTM17-BC"/>
    <n v="10000"/>
    <s v=""/>
    <d v="2018-03-01T00:00:00"/>
    <n v="0"/>
    <n v="22.533000000000001"/>
    <s v="2100"/>
    <s v="6"/>
    <n v="21.94"/>
  </r>
  <r>
    <n v="1"/>
    <x v="99"/>
    <x v="29"/>
    <x v="4"/>
    <m/>
    <s v="12191134"/>
    <s v="CTCY MI 1.60X3.00 TSAN  CTS24D"/>
    <n v="441400"/>
    <s v=""/>
    <m/>
    <n v="0"/>
    <n v="39.725999999999999"/>
    <s v="2100"/>
    <s v="6"/>
    <n v="0"/>
  </r>
  <r>
    <n v="1"/>
    <x v="100"/>
    <x v="7"/>
    <x v="4"/>
    <d v="2018-02-26T00:00:00"/>
    <s v="12276184"/>
    <s v="CT SB00- 2,00x 4,50x 60,00 TS42  CTOPP08"/>
    <n v="5"/>
    <s v=""/>
    <d v="2018-02-20T00:00:00"/>
    <n v="0"/>
    <n v="4.7E-2"/>
    <s v="2200"/>
    <s v="6"/>
    <n v="4.7E-2"/>
  </r>
  <r>
    <n v="1"/>
    <x v="101"/>
    <x v="10"/>
    <x v="2"/>
    <d v="2018-02-27T00:00:00"/>
    <s v="11714294"/>
    <s v="960403.03/RA RO 2 M.R.D.17 CC  CTF16R"/>
    <n v="500"/>
    <s v=""/>
    <d v="2018-02-27T00:00:00"/>
    <n v="0"/>
    <n v="10.132999999999999"/>
    <s v="0800"/>
    <s v="6"/>
    <n v="12.528"/>
  </r>
  <r>
    <n v="1"/>
    <x v="102"/>
    <x v="18"/>
    <x v="2"/>
    <m/>
    <s v="11608968"/>
    <s v="Büchse N3719W/03  CTS20L"/>
    <n v="35000"/>
    <s v=""/>
    <d v="2018-02-20T00:00:00"/>
    <n v="0"/>
    <n v="4.41"/>
    <s v="0600"/>
    <s v="6"/>
    <n v="4.75"/>
  </r>
  <r>
    <n v="1"/>
    <x v="103"/>
    <x v="30"/>
    <x v="4"/>
    <m/>
    <s v="11332641"/>
    <s v="CTRG W00-  5,00X330,0  KCR06"/>
    <n v="181"/>
    <s v=""/>
    <d v="2018-03-02T00:00:00"/>
    <n v="0"/>
    <n v="17.919"/>
    <s v="7100"/>
    <s v="6"/>
    <n v="0"/>
  </r>
  <r>
    <n v="1"/>
    <x v="104"/>
    <x v="31"/>
    <x v="4"/>
    <m/>
    <s v="12162530"/>
    <s v="WDC 7150 PT  CTOPP10"/>
    <n v="5000"/>
    <s v=""/>
    <d v="2018-01-25T00:00:00"/>
    <n v="9.76"/>
    <n v="4.88"/>
    <s v="0350"/>
    <s v="6"/>
    <n v="4.6849999999999996"/>
  </r>
  <r>
    <n v="1"/>
    <x v="105"/>
    <x v="32"/>
    <x v="2"/>
    <m/>
    <s v="12169898"/>
    <s v="WFC 7312 PT  CTOPP10"/>
    <n v="2000"/>
    <s v=""/>
    <d v="2018-02-14T00:00:00"/>
    <n v="4.3899999999999997"/>
    <n v="8.9960000000000004"/>
    <s v="3000"/>
    <s v="6"/>
    <n v="10.509"/>
  </r>
  <r>
    <n v="1"/>
    <x v="106"/>
    <x v="24"/>
    <x v="4"/>
    <m/>
    <s v="12030950"/>
    <s v="10975- 8.5X 5.0X2.5 DA  CTOPP10"/>
    <n v="745"/>
    <s v=""/>
    <d v="2018-03-03T00:00:00"/>
    <n v="0"/>
    <n v="0.97899999999999998"/>
    <s v="3100"/>
    <s v="6"/>
    <n v="0.95399999999999996"/>
  </r>
  <r>
    <n v="1"/>
    <x v="107"/>
    <x v="28"/>
    <x v="2"/>
    <m/>
    <s v="80050667"/>
    <s v="CTDD Ø 6.0 LE  HC35"/>
    <n v="10000"/>
    <s v=""/>
    <d v="2018-02-28T00:00:00"/>
    <n v="0"/>
    <n v="11.413"/>
    <s v="0590"/>
    <s v="6"/>
    <n v="10.180999999999999"/>
  </r>
  <r>
    <n v="1"/>
    <x v="108"/>
    <x v="27"/>
    <x v="5"/>
    <m/>
    <s v="6265417"/>
    <s v="11400- 9.0 TS8  CTF12-BC"/>
    <n v="50000"/>
    <s v=""/>
    <d v="2018-03-05T00:00:00"/>
    <n v="0"/>
    <n v="69.141999999999996"/>
    <s v="2000"/>
    <s v="6"/>
    <n v="91.843999999999994"/>
  </r>
  <r>
    <n v="1"/>
    <x v="109"/>
    <x v="10"/>
    <x v="2"/>
    <m/>
    <s v="6209048"/>
    <s v="CTDB 260R      TS8   HC20"/>
    <n v="3000"/>
    <s v=""/>
    <d v="2018-02-27T00:00:00"/>
    <n v="0"/>
    <n v="13.035"/>
    <s v="2100"/>
    <s v="6"/>
    <n v="13.786"/>
  </r>
  <r>
    <n v="1"/>
    <x v="110"/>
    <x v="25"/>
    <x v="2"/>
    <m/>
    <s v="80355864"/>
    <s v="38804-32.0 355864 TSN  CTM17-BC"/>
    <n v="3000"/>
    <s v=""/>
    <d v="2018-02-06T00:00:00"/>
    <n v="10.23"/>
    <n v="95.388000000000005"/>
    <s v="1510"/>
    <s v="6"/>
    <n v="90.802000000000007"/>
  </r>
  <r>
    <n v="1"/>
    <x v="111"/>
    <x v="15"/>
    <x v="5"/>
    <m/>
    <s v="6265479"/>
    <s v="12500- 3.5 TS8  CTF12-BC"/>
    <n v="52000"/>
    <s v=""/>
    <d v="2018-03-05T00:00:00"/>
    <n v="0"/>
    <n v="8.7910000000000004"/>
    <s v="1500"/>
    <s v="6"/>
    <n v="9.2639999999999993"/>
  </r>
  <r>
    <n v="1"/>
    <x v="112"/>
    <x v="33"/>
    <x v="2"/>
    <m/>
    <s v="11699676"/>
    <s v="51015-18 TSX  CTM17-BC"/>
    <n v="16000"/>
    <s v=""/>
    <d v="2018-02-28T00:00:00"/>
    <n v="0"/>
    <n v="262.92"/>
    <s v="0700"/>
    <s v="6"/>
    <n v="244.452"/>
  </r>
  <r>
    <n v="1"/>
    <x v="113"/>
    <x v="23"/>
    <x v="5"/>
    <m/>
    <s v="6265511"/>
    <s v="12500- 5.5 TS8  CTF12-BC"/>
    <n v="12500"/>
    <s v=""/>
    <d v="2018-03-05T00:00:00"/>
    <n v="0"/>
    <n v="4.62"/>
    <s v="1500"/>
    <s v="6"/>
    <n v="5.2510000000000003"/>
  </r>
  <r>
    <n v="1"/>
    <x v="114"/>
    <x v="10"/>
    <x v="5"/>
    <m/>
    <s v="6265750"/>
    <s v="43500- 9.0 TS8  CTF11-BC"/>
    <n v="3500"/>
    <s v=""/>
    <d v="2018-02-27T00:00:00"/>
    <n v="0"/>
    <n v="4.6120000000000001"/>
    <s v="2100"/>
    <s v="6"/>
    <n v="5.31"/>
  </r>
  <r>
    <n v="1"/>
    <x v="115"/>
    <x v="15"/>
    <x v="5"/>
    <m/>
    <s v="6265371"/>
    <s v="11400- 3.0 TS8  CTF12-BC"/>
    <n v="44100"/>
    <s v=""/>
    <d v="2018-03-05T00:00:00"/>
    <n v="0"/>
    <n v="4.6769999999999996"/>
    <s v="1500"/>
    <s v="6"/>
    <n v="5.2160000000000002"/>
  </r>
  <r>
    <n v="1"/>
    <x v="116"/>
    <x v="10"/>
    <x v="5"/>
    <d v="2018-02-27T00:00:00"/>
    <s v="12308282"/>
    <s v="31450- 6.5X 3.6X2.0 TS90  KCR10"/>
    <n v="19000"/>
    <s v=""/>
    <d v="2018-03-01T00:00:00"/>
    <n v="0"/>
    <n v="13.367000000000001"/>
    <s v="2100"/>
    <s v="6"/>
    <n v="12.689"/>
  </r>
  <r>
    <n v="1"/>
    <x v="117"/>
    <x v="1"/>
    <x v="2"/>
    <d v="2018-02-28T00:00:00"/>
    <s v="11211750"/>
    <s v="50417-13.0X 7.0X6.0 TS90  HC30"/>
    <n v="2000"/>
    <s v=""/>
    <d v="2018-03-05T00:00:00"/>
    <n v="0"/>
    <n v="8.5890000000000004"/>
    <s v="9000"/>
    <s v="6"/>
    <n v="8.7710000000000008"/>
  </r>
  <r>
    <n v="1"/>
    <x v="118"/>
    <x v="15"/>
    <x v="5"/>
    <m/>
    <s v="6265478"/>
    <s v="12500- 3.0 TS8  CTF11-BC"/>
    <n v="200000"/>
    <s v=""/>
    <d v="2018-03-05T00:00:00"/>
    <n v="0"/>
    <n v="18.899999999999999"/>
    <s v="1500"/>
    <s v="6"/>
    <n v="36.487000000000002"/>
  </r>
  <r>
    <n v="1"/>
    <x v="119"/>
    <x v="20"/>
    <x v="2"/>
    <m/>
    <s v="11608968"/>
    <s v="Büchse N3719W/03  CTS20L"/>
    <n v="19047"/>
    <s v=""/>
    <d v="2018-02-19T00:00:00"/>
    <n v="0"/>
    <n v="2.4"/>
    <s v="0200"/>
    <s v="6"/>
    <n v="22.556000000000001"/>
  </r>
  <r>
    <n v="1"/>
    <x v="120"/>
    <x v="10"/>
    <x v="5"/>
    <m/>
    <s v="11974235"/>
    <s v="31450- 6.5X 3.5X2.0 TS90  KCR06"/>
    <n v="130000"/>
    <s v=""/>
    <d v="2018-02-27T00:00:00"/>
    <n v="0"/>
    <n v="84.63"/>
    <s v="2100"/>
    <s v="6"/>
    <n v="129.17099999999999"/>
  </r>
  <r>
    <n v="1"/>
    <x v="121"/>
    <x v="7"/>
    <x v="5"/>
    <m/>
    <s v="12151074"/>
    <s v="WDC 7230 TS90  KCR32"/>
    <n v="3200"/>
    <s v=""/>
    <d v="2018-03-05T00:00:00"/>
    <n v="0"/>
    <n v="4.8150000000000004"/>
    <s v="2200"/>
    <s v="6"/>
    <n v="5.4169999999999998"/>
  </r>
  <r>
    <n v="1"/>
    <x v="122"/>
    <x v="13"/>
    <x v="5"/>
    <m/>
    <s v="12056488"/>
    <s v="CT SB00- 2,00x 6,00x  60,00 DA  CTOPP10"/>
    <n v="130"/>
    <s v=""/>
    <m/>
    <n v="0"/>
    <n v="1.3919999999999999"/>
    <s v="0050"/>
    <s v="6"/>
    <n v="0"/>
  </r>
  <r>
    <n v="1"/>
    <x v="123"/>
    <x v="27"/>
    <x v="5"/>
    <m/>
    <s v="11821906"/>
    <s v="17037- 8.0X 5.0X2.3 TS90  KCR10"/>
    <n v="120000"/>
    <s v=""/>
    <d v="2018-03-05T00:00:00"/>
    <n v="0"/>
    <n v="144.9"/>
    <s v="2000"/>
    <s v="6"/>
    <n v="137.68700000000001"/>
  </r>
  <r>
    <n v="1"/>
    <x v="124"/>
    <x v="23"/>
    <x v="5"/>
    <m/>
    <s v="12287082"/>
    <s v="60000- 8.0X 3.3X2.3 TS90  KCR06"/>
    <n v="5800"/>
    <s v=""/>
    <d v="2018-02-28T00:00:00"/>
    <n v="0"/>
    <n v="4.6280000000000001"/>
    <s v="1500"/>
    <s v="6"/>
    <n v="5.0229999999999997"/>
  </r>
  <r>
    <n v="1"/>
    <x v="125"/>
    <x v="10"/>
    <x v="5"/>
    <m/>
    <s v="12303108"/>
    <s v="17037- 8.0X 6.0X2.3 TS90  GC32"/>
    <n v="3200"/>
    <s v=""/>
    <d v="2018-03-05T00:00:00"/>
    <n v="0"/>
    <n v="4.7039999999999997"/>
    <s v="2100"/>
    <s v="6"/>
    <n v="5.0259999999999998"/>
  </r>
  <r>
    <n v="1"/>
    <x v="126"/>
    <x v="10"/>
    <x v="2"/>
    <m/>
    <s v="11810371"/>
    <s v="51985-16.0 TSX CTM17-BC"/>
    <n v="40000"/>
    <s v=""/>
    <d v="2018-02-27T00:00:00"/>
    <n v="0"/>
    <n v="115.068"/>
    <s v="2100"/>
    <s v="6"/>
    <n v="150.72900000000001"/>
  </r>
  <r>
    <n v="1"/>
    <x v="127"/>
    <x v="14"/>
    <x v="5"/>
    <m/>
    <s v="11995740"/>
    <s v="10975- 8.5X 3.4X2.5 TS90  CTOPP10"/>
    <n v="5000"/>
    <s v=""/>
    <d v="2018-02-28T00:00:00"/>
    <n v="0"/>
    <n v="4.3360000000000003"/>
    <s v="1900"/>
    <s v="6"/>
    <n v="4.3090000000000002"/>
  </r>
  <r>
    <n v="1"/>
    <x v="128"/>
    <x v="10"/>
    <x v="4"/>
    <m/>
    <s v="12260751"/>
    <s v="WFC 7180 DPT  GC32"/>
    <n v="910"/>
    <s v=""/>
    <d v="2018-03-03T00:00:00"/>
    <n v="0"/>
    <n v="2.2349999999999999"/>
    <s v="3250"/>
    <s v="6"/>
    <n v="1.82"/>
  </r>
  <r>
    <n v="1"/>
    <x v="129"/>
    <x v="7"/>
    <x v="2"/>
    <m/>
    <s v="6219338"/>
    <s v="10975- 8.5X 5.0X2.5 TS90  SMX"/>
    <n v="5000"/>
    <s v=""/>
    <d v="2018-03-05T00:00:00"/>
    <n v="0"/>
    <n v="5.5069999999999997"/>
    <s v="2200"/>
    <s v="6"/>
    <n v="5.7190000000000003"/>
  </r>
  <r>
    <n v="1"/>
    <x v="130"/>
    <x v="10"/>
    <x v="2"/>
    <m/>
    <s v="11187369"/>
    <s v="50290- 5.0 TS8  CTM17-BC"/>
    <n v="25000"/>
    <s v=""/>
    <d v="2018-03-02T00:00:00"/>
    <n v="0"/>
    <n v="6.8250000000000002"/>
    <s v="2100"/>
    <s v="6"/>
    <n v="6.1580000000000004"/>
  </r>
  <r>
    <n v="1"/>
    <x v="131"/>
    <x v="14"/>
    <x v="2"/>
    <m/>
    <s v="12109490"/>
    <s v="60004-25.0 TS8  CTM17-BC"/>
    <n v="2000"/>
    <s v=""/>
    <d v="2018-02-27T00:00:00"/>
    <n v="0"/>
    <n v="70.266000000000005"/>
    <s v="1900"/>
    <s v="6"/>
    <n v="70.891999999999996"/>
  </r>
  <r>
    <n v="1"/>
    <x v="132"/>
    <x v="3"/>
    <x v="2"/>
    <m/>
    <s v="11428808"/>
    <s v="25376- 6.5X 3.5X2.0 TS90  CTU05-KC"/>
    <n v="50000"/>
    <s v=""/>
    <d v="2018-02-27T00:00:00"/>
    <n v="0"/>
    <n v="36.225000000000001"/>
    <s v="0500"/>
    <s v="6"/>
    <n v="32.658999999999999"/>
  </r>
  <r>
    <n v="1"/>
    <x v="133"/>
    <x v="2"/>
    <x v="5"/>
    <d v="2018-02-28T00:00:00"/>
    <s v="12282898"/>
    <s v="Art. intermediaire 12282423 CTF11E"/>
    <n v="33001"/>
    <s v=""/>
    <d v="2018-02-26T00:00:00"/>
    <n v="0"/>
    <n v="4.8860000000000001"/>
    <s v="1500"/>
    <s v="6"/>
    <n v="5.43"/>
  </r>
  <r>
    <n v="1"/>
    <x v="134"/>
    <x v="34"/>
    <x v="2"/>
    <d v="2018-03-01T00:00:00"/>
    <s v="11742956"/>
    <s v="NHF G 0850-0590-055 CAG CTF24E"/>
    <n v="15000"/>
    <s v=""/>
    <d v="2017-12-04T00:00:00"/>
    <n v="0"/>
    <n v="6.8040000000000003"/>
    <s v="2300"/>
    <s v="6"/>
    <n v="8.19"/>
  </r>
  <r>
    <n v="1"/>
    <x v="135"/>
    <x v="24"/>
    <x v="4"/>
    <m/>
    <s v="12041458"/>
    <s v="38376-13.0X 6.5X4.0 DA  KCR10"/>
    <n v="3560"/>
    <s v=""/>
    <d v="2018-02-12T00:00:00"/>
    <n v="0"/>
    <n v="16.024000000000001"/>
    <s v="3100"/>
    <s v="6"/>
    <n v="15.962999999999999"/>
  </r>
  <r>
    <n v="1"/>
    <x v="136"/>
    <x v="24"/>
    <x v="4"/>
    <m/>
    <s v="12053823"/>
    <s v="24150-12.5X 6.5X4.0 DA  KCR10"/>
    <n v="3120"/>
    <s v=""/>
    <d v="2018-03-04T00:00:00"/>
    <n v="0"/>
    <n v="13.875"/>
    <s v="3100"/>
    <s v="6"/>
    <n v="13.363"/>
  </r>
  <r>
    <n v="1"/>
    <x v="137"/>
    <x v="24"/>
    <x v="4"/>
    <m/>
    <s v="12148312"/>
    <s v="12356-10.5X 4.8X3.0 DA  KCR10"/>
    <n v="2450"/>
    <s v=""/>
    <d v="2018-03-03T00:00:00"/>
    <n v="0"/>
    <n v="4.53"/>
    <s v="3100"/>
    <s v="6"/>
    <n v="4.5279999999999996"/>
  </r>
  <r>
    <n v="1"/>
    <x v="138"/>
    <x v="24"/>
    <x v="4"/>
    <m/>
    <s v="12105341"/>
    <s v="38376-13.0X 6.0X4.0 DA  KCR10"/>
    <n v="2520"/>
    <s v=""/>
    <d v="2018-02-27T00:00:00"/>
    <n v="0"/>
    <n v="10.45"/>
    <s v="3100"/>
    <s v="6"/>
    <n v="10.4"/>
  </r>
  <r>
    <n v="1"/>
    <x v="139"/>
    <x v="24"/>
    <x v="4"/>
    <m/>
    <s v="11893679"/>
    <s v="12356-10.5X 3.5X3.0 DA  CTOPP10"/>
    <n v="1950"/>
    <s v=""/>
    <d v="2018-03-05T00:00:00"/>
    <n v="0"/>
    <n v="2.4180000000000001"/>
    <s v="3100"/>
    <s v="6"/>
    <n v="2.738"/>
  </r>
  <r>
    <n v="1"/>
    <x v="140"/>
    <x v="17"/>
    <x v="2"/>
    <m/>
    <s v="80050671"/>
    <s v="CTDD Ø 8.0 LE  HC35"/>
    <n v="15000"/>
    <s v=""/>
    <m/>
    <n v="79.25"/>
    <n v="33.893999999999998"/>
    <s v="0100"/>
    <s v="6"/>
    <n v="0"/>
  </r>
  <r>
    <n v="1"/>
    <x v="141"/>
    <x v="3"/>
    <x v="5"/>
    <m/>
    <s v="11182738"/>
    <s v="CTBB 6,900  CTF12E"/>
    <n v="30000"/>
    <s v=""/>
    <d v="2018-03-01T00:00:00"/>
    <n v="0"/>
    <n v="80.072999999999993"/>
    <s v="0500"/>
    <s v="6"/>
    <n v="76.061000000000007"/>
  </r>
  <r>
    <n v="1"/>
    <x v="142"/>
    <x v="25"/>
    <x v="2"/>
    <m/>
    <s v="11523884"/>
    <s v="51220 FALCON 1 1/2&quot; TSN  CTM17-BC"/>
    <n v="4000"/>
    <s v=""/>
    <d v="2018-03-05T00:00:00"/>
    <n v="7.25"/>
    <n v="197.959"/>
    <s v="1510"/>
    <s v="6"/>
    <n v="185.14"/>
  </r>
  <r>
    <n v="1"/>
    <x v="143"/>
    <x v="24"/>
    <x v="4"/>
    <m/>
    <s v="12148312"/>
    <s v="12356-10.5X 4.8X3.0 DA  KCR10"/>
    <n v="2000"/>
    <s v=""/>
    <d v="2018-03-05T00:00:00"/>
    <n v="0"/>
    <n v="3.883"/>
    <s v="3100"/>
    <s v="6"/>
    <n v="3.8809999999999998"/>
  </r>
  <r>
    <n v="1"/>
    <x v="144"/>
    <x v="3"/>
    <x v="2"/>
    <m/>
    <s v="82027129"/>
    <s v="GSR Ø5.2XØ1.25X1.1 Rev.05  CTS06L"/>
    <n v="56085"/>
    <s v=""/>
    <d v="2018-03-05T00:00:00"/>
    <n v="0"/>
    <n v="18.844999999999999"/>
    <s v="0500"/>
    <s v="6"/>
    <n v="17.381"/>
  </r>
  <r>
    <n v="1"/>
    <x v="145"/>
    <x v="15"/>
    <x v="5"/>
    <m/>
    <s v="6267710"/>
    <s v="48000- 4.0 TS8  CTF12-BC"/>
    <n v="80000"/>
    <s v=""/>
    <d v="2018-03-02T00:00:00"/>
    <n v="0"/>
    <n v="13.944000000000001"/>
    <s v="1500"/>
    <s v="6"/>
    <n v="13.779"/>
  </r>
  <r>
    <n v="1"/>
    <x v="146"/>
    <x v="26"/>
    <x v="5"/>
    <m/>
    <s v="11188122"/>
    <s v="58800- 3/16&quot; TS8  CTF12-BC"/>
    <n v="55000"/>
    <s v=""/>
    <d v="2018-02-28T00:00:00"/>
    <n v="0"/>
    <n v="13.282999999999999"/>
    <s v="1800"/>
    <s v="6"/>
    <n v="19.385999999999999"/>
  </r>
  <r>
    <n v="1"/>
    <x v="147"/>
    <x v="10"/>
    <x v="5"/>
    <m/>
    <s v="11895892"/>
    <s v="60126-10.5X 3.5X3.0 TS90  CTOPP10"/>
    <n v="20000"/>
    <s v=""/>
    <d v="2018-03-02T00:00:00"/>
    <n v="0"/>
    <n v="26.46"/>
    <s v="2100"/>
    <s v="6"/>
    <n v="18.177"/>
  </r>
  <r>
    <n v="1"/>
    <x v="148"/>
    <x v="3"/>
    <x v="5"/>
    <m/>
    <s v="11879201"/>
    <s v="60126-10.5X 3.9X3.0 TS90  KCR10"/>
    <n v="30000"/>
    <s v=""/>
    <d v="2018-03-02T00:00:00"/>
    <n v="0"/>
    <n v="46.777000000000001"/>
    <s v="0500"/>
    <s v="6"/>
    <n v="44.195"/>
  </r>
  <r>
    <n v="1"/>
    <x v="149"/>
    <x v="10"/>
    <x v="2"/>
    <m/>
    <s v="6238554"/>
    <s v="46600- 1 1/4&quot; TSX  CTM17-BC"/>
    <n v="1500"/>
    <s v=""/>
    <d v="2018-03-02T00:00:00"/>
    <n v="0"/>
    <n v="52.347000000000001"/>
    <s v="2100"/>
    <s v="6"/>
    <n v="51.578000000000003"/>
  </r>
  <r>
    <n v="1"/>
    <x v="150"/>
    <x v="31"/>
    <x v="4"/>
    <m/>
    <s v="12055425"/>
    <s v="38376-13.0X 5.8X4.0 DA  KCR10"/>
    <n v="790"/>
    <s v=""/>
    <d v="2018-02-16T00:00:00"/>
    <n v="1.96"/>
    <n v="3.1150000000000002"/>
    <s v="0350"/>
    <s v="6"/>
    <n v="3.0259999999999998"/>
  </r>
  <r>
    <n v="1"/>
    <x v="151"/>
    <x v="10"/>
    <x v="2"/>
    <m/>
    <s v="11604673"/>
    <s v="WDC 7230 TS90  GC40"/>
    <n v="6000"/>
    <s v=""/>
    <d v="2018-03-01T00:00:00"/>
    <n v="0"/>
    <n v="8.6940000000000008"/>
    <s v="2100"/>
    <s v="6"/>
    <n v="8.17"/>
  </r>
  <r>
    <n v="1"/>
    <x v="152"/>
    <x v="10"/>
    <x v="4"/>
    <m/>
    <s v="12260751"/>
    <s v="WFC 7180 DPT  GC32"/>
    <n v="4455"/>
    <s v=""/>
    <d v="2018-03-03T00:00:00"/>
    <n v="0"/>
    <n v="10.941000000000001"/>
    <s v="3250"/>
    <s v="6"/>
    <n v="8.91"/>
  </r>
  <r>
    <n v="1"/>
    <x v="153"/>
    <x v="10"/>
    <x v="2"/>
    <m/>
    <s v="6233527"/>
    <s v="47221- 5/16&quot; TS8    BC20"/>
    <n v="5000"/>
    <s v=""/>
    <d v="2018-02-27T00:00:00"/>
    <n v="0"/>
    <n v="7.3819999999999997"/>
    <s v="2100"/>
    <s v="6"/>
    <n v="7.7670000000000003"/>
  </r>
  <r>
    <n v="1"/>
    <x v="154"/>
    <x v="10"/>
    <x v="2"/>
    <m/>
    <s v="6254918"/>
    <s v="47838-18.0 TS8  CTM17-BC"/>
    <n v="3000"/>
    <s v=""/>
    <d v="2018-02-26T00:00:00"/>
    <n v="0"/>
    <n v="23.114999999999998"/>
    <s v="2100"/>
    <s v="6"/>
    <n v="28.326000000000001"/>
  </r>
  <r>
    <n v="1"/>
    <x v="155"/>
    <x v="15"/>
    <x v="2"/>
    <m/>
    <s v="12146647"/>
    <s v="SST R 360-1190 TO CTS20L"/>
    <n v="10000"/>
    <s v=""/>
    <d v="2018-02-27T00:00:00"/>
    <n v="0"/>
    <n v="16.905000000000001"/>
    <s v="1500"/>
    <s v="6"/>
    <n v="17.271000000000001"/>
  </r>
  <r>
    <n v="1"/>
    <x v="156"/>
    <x v="10"/>
    <x v="2"/>
    <m/>
    <s v="12128116"/>
    <s v="60126-10.5X 7.0X3.0 TS90  KCR10"/>
    <n v="3000"/>
    <s v=""/>
    <d v="2018-03-01T00:00:00"/>
    <n v="0"/>
    <n v="8.5960000000000001"/>
    <s v="2100"/>
    <s v="6"/>
    <n v="8.5540000000000003"/>
  </r>
  <r>
    <n v="1"/>
    <x v="157"/>
    <x v="10"/>
    <x v="2"/>
    <m/>
    <s v="6222353"/>
    <s v="45169-14.0 TS8  BC20"/>
    <n v="3000"/>
    <s v=""/>
    <d v="2018-03-05T00:00:00"/>
    <n v="0"/>
    <n v="14.836"/>
    <s v="2100"/>
    <s v="6"/>
    <n v="15.42"/>
  </r>
  <r>
    <n v="1"/>
    <x v="158"/>
    <x v="10"/>
    <x v="2"/>
    <m/>
    <s v="6264492"/>
    <s v="10975- 8.5X 5.5X2.5 TS90  SMX"/>
    <n v="5000"/>
    <s v=""/>
    <d v="2018-02-28T00:00:00"/>
    <n v="0"/>
    <n v="6.6040000000000001"/>
    <s v="2100"/>
    <s v="6"/>
    <n v="5.923"/>
  </r>
  <r>
    <n v="1"/>
    <x v="159"/>
    <x v="10"/>
    <x v="2"/>
    <m/>
    <s v="11824470"/>
    <s v="60036-3/4&quot; TS8  CTM17-BC"/>
    <n v="2000"/>
    <s v=""/>
    <d v="2018-02-27T00:00:00"/>
    <n v="0"/>
    <n v="20.74"/>
    <s v="2100"/>
    <s v="6"/>
    <n v="21.052"/>
  </r>
  <r>
    <n v="1"/>
    <x v="160"/>
    <x v="27"/>
    <x v="2"/>
    <m/>
    <s v="11826598"/>
    <s v="51927-16.0 TSX CTM17-BC"/>
    <n v="15000"/>
    <s v=""/>
    <d v="2018-02-26T00:00:00"/>
    <n v="0"/>
    <n v="79.064999999999998"/>
    <s v="2000"/>
    <s v="6"/>
    <n v="73.861000000000004"/>
  </r>
  <r>
    <n v="1"/>
    <x v="161"/>
    <x v="10"/>
    <x v="2"/>
    <m/>
    <s v="12230750"/>
    <s v="311601  TS8  KCR10"/>
    <n v="7000"/>
    <s v=""/>
    <d v="2018-03-02T00:00:00"/>
    <n v="0"/>
    <n v="5.226"/>
    <s v="2100"/>
    <s v="6"/>
    <n v="5.1749999999999998"/>
  </r>
  <r>
    <n v="1"/>
    <x v="162"/>
    <x v="10"/>
    <x v="2"/>
    <m/>
    <s v="12309262"/>
    <s v="44982-15.0X 8.0X4.0 TS90  KCR10"/>
    <n v="4000"/>
    <s v=""/>
    <d v="2018-03-01T00:00:00"/>
    <n v="0"/>
    <n v="30.306999999999999"/>
    <s v="2100"/>
    <s v="6"/>
    <n v="29.437999999999999"/>
  </r>
  <r>
    <n v="1"/>
    <x v="163"/>
    <x v="10"/>
    <x v="2"/>
    <m/>
    <s v="6201119"/>
    <s v="81965- 6.5 TS8  CTM17-BC"/>
    <n v="30000"/>
    <s v=""/>
    <d v="2018-02-27T00:00:00"/>
    <n v="0"/>
    <n v="26.806999999999999"/>
    <s v="2100"/>
    <s v="6"/>
    <n v="25.007000000000001"/>
  </r>
  <r>
    <n v="1"/>
    <x v="164"/>
    <x v="10"/>
    <x v="2"/>
    <m/>
    <s v="6276520"/>
    <s v="50174-6.3X9.0X4.83  TS8   BC20"/>
    <n v="15000"/>
    <s v=""/>
    <d v="2018-03-01T00:00:00"/>
    <n v="0"/>
    <n v="45.439"/>
    <s v="2100"/>
    <s v="6"/>
    <n v="41.067999999999998"/>
  </r>
  <r>
    <n v="1"/>
    <x v="165"/>
    <x v="26"/>
    <x v="5"/>
    <m/>
    <s v="6238716"/>
    <s v="46600- 13/64&quot; TSX  CTM17-BC"/>
    <n v="11550"/>
    <s v=""/>
    <d v="2018-02-28T00:00:00"/>
    <n v="0"/>
    <n v="4.851"/>
    <s v="1800"/>
    <s v="6"/>
    <n v="5.8739999999999997"/>
  </r>
  <r>
    <n v="1"/>
    <x v="166"/>
    <x v="3"/>
    <x v="5"/>
    <m/>
    <s v="11245831"/>
    <s v="58000- 5.0 TS8  CTF12-BC"/>
    <n v="35000"/>
    <s v=""/>
    <d v="2018-03-05T00:00:00"/>
    <n v="0"/>
    <n v="9.5920000000000005"/>
    <s v="0500"/>
    <s v="6"/>
    <n v="10.042"/>
  </r>
  <r>
    <n v="1"/>
    <x v="167"/>
    <x v="3"/>
    <x v="5"/>
    <m/>
    <s v="11770906"/>
    <s v="50379- 6.0 TS8  MAS10"/>
    <n v="200000"/>
    <s v=""/>
    <d v="2018-03-02T00:00:00"/>
    <n v="0"/>
    <n v="57.96"/>
    <s v="0500"/>
    <s v="6"/>
    <n v="58.4"/>
  </r>
  <r>
    <n v="1"/>
    <x v="168"/>
    <x v="4"/>
    <x v="5"/>
    <m/>
    <s v="11894753"/>
    <s v="60299-4.0 TS8 CTF11-BC"/>
    <n v="30000"/>
    <s v=""/>
    <d v="2018-03-02T00:00:00"/>
    <n v="0"/>
    <n v="5.04"/>
    <s v="1900"/>
    <s v="6"/>
    <n v="9.2110000000000003"/>
  </r>
  <r>
    <n v="1"/>
    <x v="169"/>
    <x v="26"/>
    <x v="5"/>
    <m/>
    <s v="12117555"/>
    <s v="WEC 7110 TS90  KCR06"/>
    <n v="20000"/>
    <s v=""/>
    <d v="2018-03-05T00:00:00"/>
    <n v="0"/>
    <n v="18.606000000000002"/>
    <s v="1400"/>
    <s v="6"/>
    <n v="18.902000000000001"/>
  </r>
  <r>
    <n v="1"/>
    <x v="170"/>
    <x v="13"/>
    <x v="4"/>
    <m/>
    <s v="12047375"/>
    <s v="26457-10.5X 5.5X3.5 DA  KCR10"/>
    <n v="2760"/>
    <s v=""/>
    <m/>
    <n v="0"/>
    <n v="6.8559999999999999"/>
    <s v="0050"/>
    <s v="6"/>
    <n v="0"/>
  </r>
  <r>
    <n v="1"/>
    <x v="171"/>
    <x v="20"/>
    <x v="1"/>
    <m/>
    <s v="11757305"/>
    <s v="51849- 7.0X 3.4X2.5 TS43  HC30"/>
    <n v="86000"/>
    <s v=""/>
    <d v="2018-03-05T00:00:00"/>
    <n v="0"/>
    <n v="69.531000000000006"/>
    <s v="0200"/>
    <s v="6"/>
    <n v="64.435000000000002"/>
  </r>
  <r>
    <n v="1"/>
    <x v="172"/>
    <x v="17"/>
    <x v="1"/>
    <d v="2018-03-01T00:00:00"/>
    <s v="11735844"/>
    <s v="51849- 7.0X 4.5X2.5 TS43  HC30"/>
    <n v="30000"/>
    <s v=""/>
    <d v="2018-03-05T00:00:00"/>
    <n v="3.96"/>
    <n v="32.192999999999998"/>
    <s v="0100"/>
    <s v="6"/>
    <n v="-5.0000000000000001E-3"/>
  </r>
  <r>
    <n v="1"/>
    <x v="173"/>
    <x v="5"/>
    <x v="3"/>
    <d v="2018-03-02T00:00:00"/>
    <s v="11733205"/>
    <s v="CTBA SI 2.31 GR TSN  MG18"/>
    <n v="600000"/>
    <s v=""/>
    <d v="2018-02-07T00:00:00"/>
    <n v="0"/>
    <n v="61.866"/>
    <s v="1700"/>
    <s v="6"/>
    <n v="65.043999999999997"/>
  </r>
  <r>
    <n v="1"/>
    <x v="174"/>
    <x v="10"/>
    <x v="2"/>
    <m/>
    <s v="82030646"/>
    <s v="CTDD Ø12.0 RI  MG18 Kanefusa"/>
    <n v="600"/>
    <s v=""/>
    <d v="2018-03-01T00:00:00"/>
    <n v="0"/>
    <n v="6.117"/>
    <s v="2100"/>
    <s v="6"/>
    <n v="6.3159999999999998"/>
  </r>
  <r>
    <n v="1"/>
    <x v="175"/>
    <x v="13"/>
    <x v="4"/>
    <m/>
    <s v="12298238"/>
    <s v="61329- WELD 35X19X1.07 TS42 HC40"/>
    <n v="71"/>
    <s v=""/>
    <m/>
    <n v="0"/>
    <n v="0.3"/>
    <s v="0050"/>
    <s v="6"/>
    <n v="0"/>
  </r>
  <r>
    <n v="1"/>
    <x v="176"/>
    <x v="21"/>
    <x v="2"/>
    <m/>
    <s v="11808132"/>
    <s v="NHF G 1995-0590-058 CAG CTF24E"/>
    <n v="20000"/>
    <s v=""/>
    <d v="2018-02-19T00:00:00"/>
    <n v="32.17"/>
    <n v="21.986999999999998"/>
    <s v="9010"/>
    <s v="6"/>
    <n v="27.24"/>
  </r>
  <r>
    <n v="1"/>
    <x v="177"/>
    <x v="23"/>
    <x v="5"/>
    <m/>
    <s v="11249314"/>
    <s v="47090- 5.0X 2.1X1.58 TSR1  HC20"/>
    <n v="700000"/>
    <s v=""/>
    <d v="2018-03-05T00:00:00"/>
    <n v="0"/>
    <n v="154.35"/>
    <s v="1500"/>
    <s v="6"/>
    <n v="171.19300000000001"/>
  </r>
  <r>
    <n v="1"/>
    <x v="178"/>
    <x v="25"/>
    <x v="2"/>
    <m/>
    <s v="11523894"/>
    <s v="51220 FALCON 45.0 TSN  CTM17-BC"/>
    <n v="1500"/>
    <s v=""/>
    <d v="2018-02-09T00:00:00"/>
    <n v="5.45"/>
    <n v="119.39100000000001"/>
    <s v="1510"/>
    <s v="6"/>
    <n v="120.47199999999999"/>
  </r>
  <r>
    <n v="1"/>
    <x v="179"/>
    <x v="24"/>
    <x v="4"/>
    <m/>
    <s v="12249786"/>
    <s v="WFC 7280 PT  CTOPP10"/>
    <n v="3000"/>
    <s v=""/>
    <d v="2018-03-03T00:00:00"/>
    <n v="0"/>
    <n v="11.304"/>
    <s v="3100"/>
    <s v="6"/>
    <n v="11.238"/>
  </r>
  <r>
    <n v="1"/>
    <x v="180"/>
    <x v="10"/>
    <x v="5"/>
    <m/>
    <s v="6265407"/>
    <s v="11400- 7.0 TS8  CTF12-BC"/>
    <n v="90000"/>
    <s v=""/>
    <d v="2018-03-02T00:00:00"/>
    <n v="0"/>
    <n v="70.591999999999999"/>
    <s v="2100"/>
    <s v="6"/>
    <n v="68.542000000000002"/>
  </r>
  <r>
    <n v="1"/>
    <x v="181"/>
    <x v="28"/>
    <x v="2"/>
    <m/>
    <s v="80358742"/>
    <s v="CTDD Ø 6.0 RI  MG18 Kanefusa"/>
    <n v="3000"/>
    <s v=""/>
    <d v="2018-03-05T00:00:00"/>
    <n v="0"/>
    <n v="5.04"/>
    <s v="0590"/>
    <s v="6"/>
    <n v="4.8019999999999996"/>
  </r>
  <r>
    <n v="1"/>
    <x v="182"/>
    <x v="4"/>
    <x v="2"/>
    <m/>
    <s v="12257580"/>
    <s v="17037- 8.0X 7.3X2.3 TS90  KCR10"/>
    <n v="10000"/>
    <s v=""/>
    <d v="2018-03-01T00:00:00"/>
    <n v="0"/>
    <n v="17.934000000000001"/>
    <s v="1900"/>
    <s v="6"/>
    <n v="17.521000000000001"/>
  </r>
  <r>
    <n v="1"/>
    <x v="183"/>
    <x v="4"/>
    <x v="2"/>
    <m/>
    <s v="12292522"/>
    <s v="12356-10.5X 4.4X3.0 TS90  S25T"/>
    <n v="3400"/>
    <s v=""/>
    <d v="2018-02-28T00:00:00"/>
    <n v="0"/>
    <n v="4.8019999999999996"/>
    <s v="2050"/>
    <s v="6"/>
    <n v="4.76"/>
  </r>
  <r>
    <n v="1"/>
    <x v="184"/>
    <x v="3"/>
    <x v="5"/>
    <m/>
    <s v="6284995"/>
    <s v="43612- 6.0 TS8  CTF12-BC"/>
    <n v="100000"/>
    <s v=""/>
    <d v="2018-03-05T00:00:00"/>
    <n v="0"/>
    <n v="46.2"/>
    <s v="0500"/>
    <s v="6"/>
    <n v="46.128999999999998"/>
  </r>
  <r>
    <n v="1"/>
    <x v="185"/>
    <x v="10"/>
    <x v="2"/>
    <m/>
    <s v="6238556"/>
    <s v="46600- 1 1/2&quot; TSX  CTM17-BC"/>
    <n v="1600"/>
    <s v=""/>
    <d v="2018-03-02T00:00:00"/>
    <n v="0"/>
    <n v="73.427999999999997"/>
    <s v="2100"/>
    <s v="6"/>
    <n v="68.239000000000004"/>
  </r>
  <r>
    <n v="1"/>
    <x v="186"/>
    <x v="24"/>
    <x v="4"/>
    <m/>
    <s v="12126689"/>
    <s v="11748-10.5X 4.0X2.5 DA  CTOPP10"/>
    <n v="1500"/>
    <s v=""/>
    <d v="2018-03-05T00:00:00"/>
    <n v="0"/>
    <n v="2.0030000000000001"/>
    <s v="3100"/>
    <s v="6"/>
    <n v="2.1179999999999999"/>
  </r>
  <r>
    <n v="1"/>
    <x v="187"/>
    <x v="24"/>
    <x v="4"/>
    <m/>
    <s v="12257660"/>
    <s v="38376-13.0X 6.5X4.0 DA  CTOPP10"/>
    <n v="340"/>
    <s v=""/>
    <d v="2018-03-05T00:00:00"/>
    <n v="0"/>
    <n v="1.4470000000000001"/>
    <s v="3100"/>
    <s v="6"/>
    <n v="1.44"/>
  </r>
  <r>
    <n v="1"/>
    <x v="188"/>
    <x v="10"/>
    <x v="2"/>
    <m/>
    <s v="12200627"/>
    <s v="51805-151 1/2&quot; TSX  CTM17-BC CT4"/>
    <n v="5000"/>
    <s v=""/>
    <d v="2018-02-28T00:00:00"/>
    <n v="0"/>
    <n v="26.738"/>
    <s v="2100"/>
    <s v="6"/>
    <n v="48.031999999999996"/>
  </r>
  <r>
    <n v="1"/>
    <x v="189"/>
    <x v="10"/>
    <x v="5"/>
    <m/>
    <s v="11245826"/>
    <s v="58000- 4.0 TS8  CTF12-BC"/>
    <n v="60000"/>
    <s v=""/>
    <d v="2018-03-05T00:00:00"/>
    <n v="0"/>
    <n v="9.1980000000000004"/>
    <s v="2100"/>
    <s v="6"/>
    <n v="18.931000000000001"/>
  </r>
  <r>
    <n v="1"/>
    <x v="190"/>
    <x v="3"/>
    <x v="5"/>
    <m/>
    <s v="11894755"/>
    <s v="60299-5.0 TS8 CTF11-BC"/>
    <n v="100000"/>
    <s v=""/>
    <d v="2018-03-02T00:00:00"/>
    <n v="0"/>
    <n v="29.925000000000001"/>
    <s v="0500"/>
    <s v="6"/>
    <n v="31.198"/>
  </r>
  <r>
    <n v="1"/>
    <x v="191"/>
    <x v="15"/>
    <x v="5"/>
    <m/>
    <s v="11915913"/>
    <s v="50379-6.5 TS8 MAS10"/>
    <n v="12000"/>
    <s v=""/>
    <d v="2018-03-05T00:00:00"/>
    <n v="0"/>
    <n v="4.5110000000000001"/>
    <s v="1500"/>
    <s v="6"/>
    <n v="5.0350000000000001"/>
  </r>
  <r>
    <n v="1"/>
    <x v="192"/>
    <x v="3"/>
    <x v="5"/>
    <m/>
    <s v="11879195"/>
    <s v="60249- 5.2X 5.0X2.0 TS90  CTS18D"/>
    <n v="60000"/>
    <s v=""/>
    <d v="2018-03-05T00:00:00"/>
    <n v="0"/>
    <n v="44.162999999999997"/>
    <s v="0500"/>
    <s v="6"/>
    <n v="42.08"/>
  </r>
  <r>
    <n v="1"/>
    <x v="193"/>
    <x v="23"/>
    <x v="5"/>
    <m/>
    <s v="6100739"/>
    <s v="25376- 6.5X 3.4X2.0 TS43  KCR06"/>
    <n v="7600"/>
    <s v=""/>
    <d v="2018-03-05T00:00:00"/>
    <n v="0"/>
    <n v="5.2670000000000003"/>
    <s v="1500"/>
    <s v="6"/>
    <n v="5.8710000000000004"/>
  </r>
  <r>
    <n v="1"/>
    <x v="194"/>
    <x v="3"/>
    <x v="5"/>
    <m/>
    <s v="11199747"/>
    <s v="24323- 6.0 TS8*  CTF12-BC"/>
    <n v="30000"/>
    <s v=""/>
    <d v="2018-03-05T00:00:00"/>
    <n v="0"/>
    <n v="14.207000000000001"/>
    <s v="0500"/>
    <s v="6"/>
    <n v="14.794"/>
  </r>
  <r>
    <n v="1"/>
    <x v="195"/>
    <x v="10"/>
    <x v="5"/>
    <d v="2018-03-02T00:00:00"/>
    <s v="6200256"/>
    <s v="31450- 6.5X 3.2X2.0 TS90  HC10"/>
    <n v="20000"/>
    <s v=""/>
    <d v="2018-03-02T00:00:00"/>
    <n v="0"/>
    <n v="11.592000000000001"/>
    <s v="2100"/>
    <s v="6"/>
    <n v="13.903"/>
  </r>
  <r>
    <n v="1"/>
    <x v="196"/>
    <x v="35"/>
    <x v="7"/>
    <d v="2017-12-12T00:00:00"/>
    <s v="82002835"/>
    <s v="51656 - CTBL OR20  45.0x24.3x2.0  MG18"/>
    <n v="1000"/>
    <s v=""/>
    <d v="2018-03-05T00:00:00"/>
    <n v="11.83"/>
    <n v="32.340000000000003"/>
    <s v="0200"/>
    <s v="6"/>
    <n v="34.981000000000002"/>
  </r>
  <r>
    <n v="1"/>
    <x v="197"/>
    <x v="35"/>
    <x v="7"/>
    <d v="2018-01-02T00:00:00"/>
    <s v="12018909"/>
    <s v="CTK OE 36.2x8.5x6.0 PL  MG18"/>
    <n v="200"/>
    <s v=""/>
    <d v="2018-03-05T00:00:00"/>
    <n v="7.5"/>
    <n v="5.0599999999999996"/>
    <s v="0200"/>
    <s v="6"/>
    <n v="14.811"/>
  </r>
  <r>
    <n v="1"/>
    <x v="198"/>
    <x v="20"/>
    <x v="7"/>
    <d v="2018-01-02T00:00:00"/>
    <s v="12152608"/>
    <s v="CTK ISO  29.5x 7.0x1.50  KCR02+"/>
    <n v="200"/>
    <s v=""/>
    <d v="2018-02-28T00:00:00"/>
    <n v="0"/>
    <n v="0.73799999999999999"/>
    <s v="0400"/>
    <s v="6"/>
    <n v="116.712"/>
  </r>
  <r>
    <n v="1"/>
    <x v="199"/>
    <x v="36"/>
    <x v="7"/>
    <d v="2018-01-08T00:00:00"/>
    <s v="12118371"/>
    <s v="CTK PK  78.0x5.5x1.1  CTOPP10"/>
    <n v="5000"/>
    <s v=""/>
    <m/>
    <n v="8.2899999999999991"/>
    <n v="26.548999999999999"/>
    <s v="0100"/>
    <s v="1"/>
    <n v="0"/>
  </r>
  <r>
    <n v="1"/>
    <x v="200"/>
    <x v="9"/>
    <x v="7"/>
    <d v="2018-01-08T00:00:00"/>
    <s v="80355879"/>
    <s v="38804-45.0 355879 TSN  CTM17-BC"/>
    <n v="200"/>
    <s v=""/>
    <d v="2018-02-28T00:00:00"/>
    <n v="0"/>
    <n v="17.585000000000001"/>
    <s v="2000"/>
    <s v="6"/>
    <n v="19.434000000000001"/>
  </r>
  <r>
    <n v="1"/>
    <x v="201"/>
    <x v="13"/>
    <x v="8"/>
    <d v="2018-01-12T00:00:00"/>
    <s v="12251434"/>
    <s v="CTBL OP00  80.0x34.4x2.0  KCR18+"/>
    <n v="57"/>
    <s v=""/>
    <m/>
    <n v="0"/>
    <n v="5.125"/>
    <s v="0100"/>
    <s v="6"/>
    <n v="0"/>
  </r>
  <r>
    <n v="1"/>
    <x v="202"/>
    <x v="28"/>
    <x v="8"/>
    <d v="2018-02-02T00:00:00"/>
    <s v="12282234"/>
    <s v="CTBL ST20  90.0x40.0x3.0 D=4.6  KCR08"/>
    <n v="40"/>
    <s v=""/>
    <d v="2018-03-05T00:00:00"/>
    <n v="0"/>
    <n v="6.415"/>
    <s v="0550"/>
    <s v="6"/>
    <n v="9.548"/>
  </r>
  <r>
    <n v="1"/>
    <x v="203"/>
    <x v="37"/>
    <x v="8"/>
    <m/>
    <s v="82024297"/>
    <s v="CTS 02- 3,17X12,70X 114,30 KA  HE40"/>
    <n v="30"/>
    <s v=""/>
    <m/>
    <n v="0.32"/>
    <n v="0"/>
    <s v="0010"/>
    <s v="1"/>
    <n v="0"/>
  </r>
  <r>
    <n v="1"/>
    <x v="204"/>
    <x v="35"/>
    <x v="7"/>
    <d v="2018-02-02T00:00:00"/>
    <s v="82002835"/>
    <s v="51656 - CTBL OR20  45.0x24.3x2.0  MG18"/>
    <n v="1000"/>
    <s v=""/>
    <d v="2018-03-05T00:00:00"/>
    <n v="12.39"/>
    <n v="33.880000000000003"/>
    <s v="0200"/>
    <s v="6"/>
    <n v="40.71"/>
  </r>
  <r>
    <n v="1"/>
    <x v="205"/>
    <x v="20"/>
    <x v="7"/>
    <d v="2018-02-06T00:00:00"/>
    <s v="12140282"/>
    <s v="CTBL XX10 39.2X25.3X2.0 D=6.1  KCR02+"/>
    <n v="400"/>
    <s v=""/>
    <d v="2018-03-05T00:00:00"/>
    <n v="0"/>
    <n v="11.701000000000001"/>
    <s v="0400"/>
    <s v="6"/>
    <n v="15.948"/>
  </r>
  <r>
    <n v="1"/>
    <x v="206"/>
    <x v="13"/>
    <x v="8"/>
    <d v="2018-02-07T00:00:00"/>
    <s v="12017600"/>
    <s v="CTK OK 60.0x8.0x1.5 40°  MG18"/>
    <n v="3000"/>
    <s v=""/>
    <m/>
    <n v="0"/>
    <n v="26.302"/>
    <s v="0010"/>
    <s v="6"/>
    <n v="0"/>
  </r>
  <r>
    <n v="1"/>
    <x v="207"/>
    <x v="35"/>
    <x v="8"/>
    <m/>
    <s v="82029242"/>
    <s v="CTK  KA  24,7X8,0X1,5  2X40°  MG18"/>
    <n v="2000"/>
    <s v=""/>
    <d v="2018-03-03T00:00:00"/>
    <n v="12.57"/>
    <n v="15.18"/>
    <s v="0300"/>
    <s v="6"/>
    <n v="11.27"/>
  </r>
  <r>
    <n v="1"/>
    <x v="208"/>
    <x v="35"/>
    <x v="7"/>
    <d v="2018-02-07T00:00:00"/>
    <s v="82002842"/>
    <s v="51656 - CTBL OR20  30.0x19.3x2.0  MG18"/>
    <n v="1500"/>
    <s v=""/>
    <d v="2018-03-05T00:00:00"/>
    <n v="27.67"/>
    <n v="26.234999999999999"/>
    <s v="0200"/>
    <s v="6"/>
    <n v="24.387"/>
  </r>
  <r>
    <n v="1"/>
    <x v="209"/>
    <x v="37"/>
    <x v="8"/>
    <d v="2018-02-12T00:00:00"/>
    <s v="12193334"/>
    <s v="STB 424- 1/8x3/4x6 GR  HC20"/>
    <n v="140"/>
    <s v=""/>
    <m/>
    <n v="1.42"/>
    <n v="0"/>
    <s v="0100"/>
    <s v="6"/>
    <n v="0"/>
  </r>
  <r>
    <n v="1"/>
    <x v="210"/>
    <x v="28"/>
    <x v="8"/>
    <d v="2018-02-14T00:00:00"/>
    <s v="12284762"/>
    <s v="61338- 6.0x 6.0x2.0  CTOPP10"/>
    <n v="50"/>
    <s v=""/>
    <d v="2018-03-05T00:00:00"/>
    <n v="0"/>
    <n v="4.9000000000000002E-2"/>
    <s v="0550"/>
    <s v="6"/>
    <n v="0.255"/>
  </r>
  <r>
    <n v="1"/>
    <x v="211"/>
    <x v="18"/>
    <x v="8"/>
    <d v="2018-02-15T00:00:00"/>
    <s v="82004457"/>
    <s v="CTK ST  80.0x13.0x2.2 4H  MG06"/>
    <n v="145"/>
    <s v=""/>
    <d v="2018-03-05T00:00:00"/>
    <n v="0"/>
    <n v="4.2229999999999999"/>
    <s v="0600"/>
    <s v="6"/>
    <n v="8.1530000000000005"/>
  </r>
  <r>
    <n v="1"/>
    <x v="212"/>
    <x v="3"/>
    <x v="8"/>
    <d v="2018-02-15T00:00:00"/>
    <s v="82002835"/>
    <s v="51656 - CTBL OR20  45.0x24.3x2.0  MG18"/>
    <n v="830"/>
    <s v=""/>
    <d v="2018-03-04T00:00:00"/>
    <n v="0"/>
    <n v="18.664999999999999"/>
    <s v="0500"/>
    <s v="6"/>
    <n v="34.567"/>
  </r>
  <r>
    <n v="1"/>
    <x v="213"/>
    <x v="38"/>
    <x v="8"/>
    <d v="2018-02-16T00:00:00"/>
    <s v="11996976"/>
    <s v="CTK XX 21.33x21.33x3.18 PL CTS18D"/>
    <n v="8000"/>
    <s v=""/>
    <d v="2018-02-23T00:00:00"/>
    <n v="19.329999999999998"/>
    <n v="120.56"/>
    <s v="0100"/>
    <s v="6"/>
    <n v="137.00899999999999"/>
  </r>
  <r>
    <n v="1"/>
    <x v="214"/>
    <x v="39"/>
    <x v="8"/>
    <m/>
    <s v="12284562"/>
    <s v="61338-16.0x 8.0x2.0  CTOPP10"/>
    <n v="70"/>
    <s v=""/>
    <d v="2018-03-05T00:00:00"/>
    <n v="0.02"/>
    <n v="0.27400000000000002"/>
    <s v="0410"/>
    <s v="6"/>
    <n v="0.47"/>
  </r>
  <r>
    <n v="1"/>
    <x v="215"/>
    <x v="18"/>
    <x v="8"/>
    <m/>
    <s v="11937925"/>
    <s v="00.14.0045  TS8  KCR06+"/>
    <n v="600"/>
    <s v=""/>
    <d v="2018-03-05T00:00:00"/>
    <n v="0"/>
    <n v="2.66"/>
    <s v="0600"/>
    <s v="6"/>
    <n v="2.8940000000000001"/>
  </r>
  <r>
    <n v="1"/>
    <x v="216"/>
    <x v="10"/>
    <x v="8"/>
    <d v="2018-02-16T00:00:00"/>
    <s v="11937932"/>
    <s v="00.14.0046  TS8  KCR06"/>
    <n v="500"/>
    <s v=""/>
    <d v="2018-03-01T00:00:00"/>
    <n v="0"/>
    <n v="2.1150000000000002"/>
    <s v="1020"/>
    <s v="6"/>
    <n v="-1.9550000000000001"/>
  </r>
  <r>
    <n v="1"/>
    <x v="217"/>
    <x v="28"/>
    <x v="8"/>
    <d v="2018-02-19T00:00:00"/>
    <s v="82002833"/>
    <s v="51656 - CTBL OR20  35.0x24.3x2.0  MG18"/>
    <n v="2000"/>
    <s v=""/>
    <d v="2018-02-20T00:00:00"/>
    <n v="0"/>
    <n v="52.14"/>
    <s v="0550"/>
    <s v="6"/>
    <n v="44.494999999999997"/>
  </r>
  <r>
    <n v="1"/>
    <x v="218"/>
    <x v="3"/>
    <x v="8"/>
    <d v="2018-02-21T00:00:00"/>
    <s v="12118377"/>
    <s v="CTK LD  20.0x25.0x2.5 SH PL  CTOPP10"/>
    <n v="230"/>
    <s v=""/>
    <d v="2018-03-05T00:00:00"/>
    <n v="0"/>
    <n v="3.9449999999999998"/>
    <s v="0500"/>
    <s v="6"/>
    <n v="2.1240000000000001"/>
  </r>
  <r>
    <n v="1"/>
    <x v="219"/>
    <x v="35"/>
    <x v="8"/>
    <d v="2018-02-22T00:00:00"/>
    <s v="12092611"/>
    <s v="CTBL CH20 35.0X20.0X4.0 PL RI   KCR08"/>
    <n v="30"/>
    <s v=""/>
    <d v="2018-02-28T00:00:00"/>
    <n v="0.9"/>
    <n v="0.84199999999999997"/>
    <s v="0200"/>
    <s v="6"/>
    <n v="2.282"/>
  </r>
  <r>
    <n v="1"/>
    <x v="220"/>
    <x v="13"/>
    <x v="8"/>
    <d v="2018-02-23T00:00:00"/>
    <s v="12118376"/>
    <s v="CTK PK  78.0x 5.5x1.1 TASCH2 LD  CTOPP10"/>
    <n v="300"/>
    <s v=""/>
    <m/>
    <n v="0"/>
    <n v="4.4080000000000004"/>
    <s v="0100"/>
    <s v="6"/>
    <n v="0"/>
  </r>
  <r>
    <n v="1"/>
    <x v="221"/>
    <x v="3"/>
    <x v="8"/>
    <m/>
    <s v="12018921"/>
    <s v="CTK OE 30.2x9.5x6.0 LE R=9 PL  MG18"/>
    <n v="200"/>
    <s v=""/>
    <d v="2018-03-05T00:00:00"/>
    <n v="0"/>
    <n v="5.4180000000000001"/>
    <s v="0500"/>
    <s v="6"/>
    <n v="4.282"/>
  </r>
  <r>
    <n v="1"/>
    <x v="222"/>
    <x v="3"/>
    <x v="8"/>
    <m/>
    <s v="12260997"/>
    <s v="CTK FC  14.3x14.3x2.8 NS  KCR08"/>
    <n v="110"/>
    <s v=""/>
    <d v="2018-03-05T00:00:00"/>
    <n v="0"/>
    <n v="0.57999999999999996"/>
    <s v="0500"/>
    <s v="6"/>
    <n v="9.609"/>
  </r>
  <r>
    <n v="1"/>
    <x v="223"/>
    <x v="16"/>
    <x v="8"/>
    <m/>
    <s v="12163153"/>
    <s v="00.14.0055 TS8  KCR06"/>
    <n v="1000"/>
    <s v=""/>
    <d v="2018-03-05T00:00:00"/>
    <n v="0"/>
    <n v="4.2240000000000002"/>
    <s v="0700"/>
    <s v="6"/>
    <n v="7.7469999999999999"/>
  </r>
  <r>
    <n v="1"/>
    <x v="224"/>
    <x v="28"/>
    <x v="8"/>
    <d v="2018-02-23T00:00:00"/>
    <s v="12058691"/>
    <s v="CTK ST  50.00x12.000x1.50 RO  KCR02+"/>
    <n v="18440"/>
    <s v=""/>
    <d v="2018-03-03T00:00:00"/>
    <n v="0"/>
    <n v="305.404"/>
    <s v="0550"/>
    <s v="6"/>
    <n v="291.03100000000001"/>
  </r>
  <r>
    <n v="1"/>
    <x v="225"/>
    <x v="27"/>
    <x v="8"/>
    <d v="2018-02-26T00:00:00"/>
    <s v="12297156"/>
    <s v="61237-15.78x12.07x2.21 TS90  HC20"/>
    <n v="1500"/>
    <s v=""/>
    <d v="2018-03-02T00:00:00"/>
    <n v="0"/>
    <n v="8.82"/>
    <s v="2000"/>
    <s v="6"/>
    <n v="9.0180000000000007"/>
  </r>
  <r>
    <n v="1"/>
    <x v="226"/>
    <x v="16"/>
    <x v="8"/>
    <d v="2018-02-26T00:00:00"/>
    <s v="12297159"/>
    <s v="61237-19.00x15.33x2.21 TS90  HC20"/>
    <n v="500"/>
    <s v=""/>
    <d v="2018-03-05T00:00:00"/>
    <n v="0"/>
    <n v="2.7080000000000002"/>
    <s v="0700"/>
    <s v="2"/>
    <n v="-6.7329999999999997"/>
  </r>
  <r>
    <n v="1"/>
    <x v="227"/>
    <x v="28"/>
    <x v="8"/>
    <d v="2018-02-27T00:00:00"/>
    <s v="11253159"/>
    <s v="CTBL GL00  60.0x45.5x2.0  MG18"/>
    <n v="46"/>
    <s v=""/>
    <d v="2018-01-14T00:00:00"/>
    <n v="0"/>
    <n v="3.9"/>
    <s v="0550"/>
    <s v="2"/>
    <n v="6.1429999999999998"/>
  </r>
  <r>
    <n v="1"/>
    <x v="228"/>
    <x v="28"/>
    <x v="8"/>
    <m/>
    <s v="11863967"/>
    <s v="CTBL OE 32.0x32.0x2.5 R9 PL  CTF11E"/>
    <n v="100"/>
    <s v=""/>
    <d v="2018-03-05T00:00:00"/>
    <n v="0"/>
    <n v="1.8640000000000001"/>
    <s v="0550"/>
    <s v="2"/>
    <n v="2.4169999999999998"/>
  </r>
  <r>
    <n v="1"/>
    <x v="229"/>
    <x v="20"/>
    <x v="8"/>
    <m/>
    <s v="82005451"/>
    <s v="CTBL OW00 23.0x20.8x3.0  MG18"/>
    <n v="438"/>
    <s v=""/>
    <d v="2018-02-28T00:00:00"/>
    <n v="0"/>
    <n v="8.2759999999999998"/>
    <s v="0400"/>
    <s v="2"/>
    <n v="7.9809999999999999"/>
  </r>
  <r>
    <n v="1"/>
    <x v="230"/>
    <x v="28"/>
    <x v="8"/>
    <d v="2018-02-27T00:00:00"/>
    <s v="80300510"/>
    <s v="CTBL ST10  25.0x25.5x2.0  HE40"/>
    <n v="40"/>
    <s v=""/>
    <d v="2018-03-05T00:00:00"/>
    <n v="0"/>
    <n v="0.71299999999999997"/>
    <s v="0550"/>
    <s v="2"/>
    <n v="0.93700000000000006"/>
  </r>
  <r>
    <n v="1"/>
    <x v="231"/>
    <x v="28"/>
    <x v="8"/>
    <d v="2018-02-28T00:00:00"/>
    <s v="82002821"/>
    <s v="51656 - CTBL OR20  30.0x34.3x2.0  MG18"/>
    <n v="1090"/>
    <s v=""/>
    <d v="2018-03-05T00:00:00"/>
    <n v="0"/>
    <n v="31.9"/>
    <s v="0550"/>
    <s v="6"/>
    <n v="36.578000000000003"/>
  </r>
  <r>
    <n v="1"/>
    <x v="232"/>
    <x v="20"/>
    <x v="8"/>
    <m/>
    <s v="82005453"/>
    <s v="CTBL OW00 31.5x20.8x3.0  MG18"/>
    <n v="260"/>
    <s v=""/>
    <d v="2018-02-28T00:00:00"/>
    <n v="0"/>
    <n v="7.2789999999999999"/>
    <s v="0400"/>
    <s v="2"/>
    <n v="10.425000000000001"/>
  </r>
  <r>
    <n v="1"/>
    <x v="233"/>
    <x v="28"/>
    <x v="8"/>
    <m/>
    <s v="82005435"/>
    <s v="CTBL OW00 19.5x 7.3x3.0  MG18"/>
    <n v="300"/>
    <s v=""/>
    <d v="2018-03-05T00:00:00"/>
    <n v="0"/>
    <n v="1.65"/>
    <s v="0550"/>
    <s v="2"/>
    <n v="2.2599999999999998"/>
  </r>
  <r>
    <n v="1"/>
    <x v="234"/>
    <x v="14"/>
    <x v="8"/>
    <m/>
    <s v="12297158"/>
    <s v="61237-14.17x 9.06x2.21 TS90  HC20"/>
    <n v="1500"/>
    <s v=""/>
    <d v="2018-03-01T00:00:00"/>
    <n v="0"/>
    <n v="8.82"/>
    <s v="1900"/>
    <s v="6"/>
    <n v="-2.73"/>
  </r>
  <r>
    <n v="1"/>
    <x v="235"/>
    <x v="13"/>
    <x v="8"/>
    <m/>
    <s v="12269382"/>
    <s v="CTBL ZK11  30.0x22.5x3.0 LE SKIN2LD HC20"/>
    <n v="50"/>
    <s v=""/>
    <m/>
    <n v="0"/>
    <n v="2.141"/>
    <s v="0060"/>
    <s v="2"/>
    <n v="0"/>
  </r>
  <r>
    <n v="1"/>
    <x v="236"/>
    <x v="40"/>
    <x v="8"/>
    <d v="2018-02-28T00:00:00"/>
    <s v="80331393"/>
    <s v="CTK SC  21.0x21.0x5.5 SH  HC27"/>
    <n v="552"/>
    <s v=""/>
    <m/>
    <n v="2.61"/>
    <n v="8.0329999999999995"/>
    <s v="0100"/>
    <s v="2"/>
    <n v="0"/>
  </r>
  <r>
    <n v="1"/>
    <x v="237"/>
    <x v="18"/>
    <x v="8"/>
    <d v="2018-03-01T00:00:00"/>
    <s v="11863965"/>
    <s v="CTBL OE 23.9x23.9x2.5 R8.3 PL  CTF11E"/>
    <n v="200"/>
    <s v=""/>
    <d v="2018-03-02T00:00:00"/>
    <n v="0"/>
    <n v="2.34"/>
    <s v="0600"/>
    <s v="2"/>
    <n v="-11.103999999999999"/>
  </r>
  <r>
    <n v="1"/>
    <x v="238"/>
    <x v="41"/>
    <x v="8"/>
    <m/>
    <s v="12264198"/>
    <s v="CTRU W00- 10,30X 43,5  KCR05+"/>
    <n v="10000"/>
    <s v=""/>
    <m/>
    <n v="22.38"/>
    <n v="599.63400000000001"/>
    <s v="0100"/>
    <s v="6"/>
    <n v="0"/>
  </r>
  <r>
    <n v="1"/>
    <x v="239"/>
    <x v="40"/>
    <x v="8"/>
    <m/>
    <s v="12274806"/>
    <s v="CTRU W00- 10,30X 41,5  KCR05+"/>
    <n v="10000"/>
    <s v=""/>
    <m/>
    <n v="22.38"/>
    <n v="572.21799999999996"/>
    <s v="0100"/>
    <s v="6"/>
    <n v="0"/>
  </r>
  <r>
    <n v="1"/>
    <x v="240"/>
    <x v="3"/>
    <x v="8"/>
    <m/>
    <s v="12113577"/>
    <s v="CTK SC 15.0x15.0x1.5 35°  KCR08"/>
    <n v="690"/>
    <s v=""/>
    <d v="2018-03-05T00:00:00"/>
    <n v="0"/>
    <n v="2.839"/>
    <s v="0500"/>
    <s v="2"/>
    <n v="4.1989999999999998"/>
  </r>
  <r>
    <n v="1"/>
    <x v="241"/>
    <x v="3"/>
    <x v="8"/>
    <m/>
    <s v="12127152"/>
    <s v="CTBL ST20 30.0X20.5X2.0   KCR02+"/>
    <n v="211"/>
    <s v=""/>
    <d v="2018-03-01T00:00:00"/>
    <n v="0"/>
    <n v="3.1539999999999999"/>
    <s v="0500"/>
    <s v="2"/>
    <n v="4.391"/>
  </r>
  <r>
    <n v="1"/>
    <x v="242"/>
    <x v="16"/>
    <x v="8"/>
    <m/>
    <s v="12298309"/>
    <s v="61366-15.24x15.97x2.20 TS90  HC20"/>
    <n v="500"/>
    <s v=""/>
    <d v="2018-03-05T00:00:00"/>
    <n v="0"/>
    <n v="3.1110000000000002"/>
    <s v="0700"/>
    <s v="2"/>
    <n v="65.338999999999999"/>
  </r>
  <r>
    <n v="1"/>
    <x v="243"/>
    <x v="18"/>
    <x v="8"/>
    <d v="2018-03-01T00:00:00"/>
    <s v="12141440"/>
    <s v="CTK SN  50.0x 7.5x1.5 R  Rohling MG18"/>
    <n v="4750"/>
    <s v=""/>
    <d v="2018-02-22T00:00:00"/>
    <n v="0"/>
    <n v="38.594999999999999"/>
    <s v="0600"/>
    <s v="6"/>
    <n v="38.165999999999997"/>
  </r>
  <r>
    <n v="1"/>
    <x v="244"/>
    <x v="3"/>
    <x v="8"/>
    <d v="2018-03-02T00:00:00"/>
    <s v="82005452"/>
    <s v="CTBL OW00 27.0x20.8x3.0  MG18"/>
    <n v="2500"/>
    <s v=""/>
    <d v="2018-03-04T00:00:00"/>
    <n v="0"/>
    <n v="28.324999999999999"/>
    <s v="0500"/>
    <s v="2"/>
    <n v="58.484000000000002"/>
  </r>
  <r>
    <n v="1"/>
    <x v="245"/>
    <x v="3"/>
    <x v="8"/>
    <m/>
    <s v="82031439"/>
    <s v="CTBL GL00  85.0x20.5x2.0  MG18"/>
    <n v="200"/>
    <s v=""/>
    <d v="2018-03-04T00:00:00"/>
    <n v="0"/>
    <n v="11.044"/>
    <s v="0500"/>
    <s v="2"/>
    <n v="13.03"/>
  </r>
  <r>
    <n v="1"/>
    <x v="246"/>
    <x v="3"/>
    <x v="7"/>
    <m/>
    <s v="11923060"/>
    <s v="CTK GD  24.0X9.4X2.0  MG18"/>
    <n v="15"/>
    <s v=""/>
    <d v="2018-01-27T00:00:00"/>
    <n v="0"/>
    <n v="8.3000000000000004E-2"/>
    <s v="0500"/>
    <s v="2"/>
    <n v="0.34300000000000003"/>
  </r>
  <r>
    <n v="1"/>
    <x v="247"/>
    <x v="3"/>
    <x v="8"/>
    <m/>
    <s v="80301140"/>
    <s v="CTBL CH20  45.0x25.5x3.0  KCR08"/>
    <n v="30"/>
    <s v=""/>
    <d v="2018-03-05T00:00:00"/>
    <n v="0"/>
    <n v="1.64"/>
    <s v="0500"/>
    <s v="2"/>
    <n v="2.2330000000000001"/>
  </r>
  <r>
    <n v="1"/>
    <x v="248"/>
    <x v="3"/>
    <x v="8"/>
    <m/>
    <s v="12280832"/>
    <s v="CTK ST   9.6x12.0x1.5   KCR02+"/>
    <n v="150"/>
    <s v=""/>
    <d v="2018-03-05T00:00:00"/>
    <n v="0"/>
    <n v="0.311"/>
    <s v="0500"/>
    <s v="2"/>
    <n v="0.45500000000000002"/>
  </r>
  <r>
    <n v="1"/>
    <x v="249"/>
    <x v="39"/>
    <x v="8"/>
    <m/>
    <s v="80357656"/>
    <s v="CTBL ST10  20.2x25.3x2.0 H=6.0  KCR08"/>
    <n v="100"/>
    <s v=""/>
    <d v="2018-03-04T00:00:00"/>
    <n v="0.12"/>
    <n v="1.661"/>
    <s v="0410"/>
    <s v="2"/>
    <n v="2.754"/>
  </r>
  <r>
    <n v="1"/>
    <x v="250"/>
    <x v="3"/>
    <x v="8"/>
    <m/>
    <s v="82000558"/>
    <s v="CTK ST  20.0x12.6x1.5 PL KA  SMG02"/>
    <n v="4530"/>
    <s v=""/>
    <d v="2018-02-22T00:00:00"/>
    <n v="0"/>
    <n v="25.228000000000002"/>
    <s v="0420"/>
    <s v="2"/>
    <n v="26.341000000000001"/>
  </r>
  <r>
    <n v="1"/>
    <x v="251"/>
    <x v="39"/>
    <x v="8"/>
    <m/>
    <s v="11411272"/>
    <s v="CTK SK  35.0x 9.0x1.5 KA  HC05"/>
    <n v="257"/>
    <s v=""/>
    <d v="2018-03-04T00:00:00"/>
    <n v="0.15"/>
    <n v="1.458"/>
    <s v="0410"/>
    <s v="2"/>
    <n v="1.623"/>
  </r>
  <r>
    <n v="1"/>
    <x v="252"/>
    <x v="40"/>
    <x v="8"/>
    <m/>
    <s v="12141440"/>
    <s v="CTK SN  50.0x 7.5x1.5 R  Rohling MG18"/>
    <n v="30000"/>
    <s v=""/>
    <m/>
    <n v="88.5"/>
    <n v="243.149"/>
    <s v="0100"/>
    <s v="6"/>
    <n v="0"/>
  </r>
  <r>
    <n v="1"/>
    <x v="253"/>
    <x v="20"/>
    <x v="8"/>
    <d v="2018-03-02T00:00:00"/>
    <s v="82005452"/>
    <s v="CTBL OW00 27.0x20.8x3.0  MG18"/>
    <n v="1375"/>
    <s v=""/>
    <m/>
    <n v="0"/>
    <n v="28.324999999999999"/>
    <s v="0400"/>
    <s v="2"/>
    <n v="0"/>
  </r>
  <r>
    <m/>
    <x v="254"/>
    <x v="42"/>
    <x v="9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C1143F-A9D1-49D3-B93C-B3E4F51FF368}" name="Tableau croisé dynamique1" cacheId="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L48" firstHeaderRow="1" firstDataRow="2" firstDataCol="1"/>
  <pivotFields count="15">
    <pivotField showAll="0"/>
    <pivotField dataField="1" showAll="0">
      <items count="256">
        <item x="0"/>
        <item x="80"/>
        <item x="51"/>
        <item x="30"/>
        <item x="81"/>
        <item x="82"/>
        <item x="83"/>
        <item x="15"/>
        <item x="18"/>
        <item x="31"/>
        <item x="52"/>
        <item x="84"/>
        <item x="117"/>
        <item x="47"/>
        <item x="39"/>
        <item x="6"/>
        <item x="85"/>
        <item x="101"/>
        <item x="57"/>
        <item x="134"/>
        <item x="40"/>
        <item x="102"/>
        <item x="11"/>
        <item x="4"/>
        <item x="23"/>
        <item x="63"/>
        <item x="10"/>
        <item x="5"/>
        <item x="7"/>
        <item x="217"/>
        <item x="209"/>
        <item x="103"/>
        <item x="17"/>
        <item x="213"/>
        <item x="53"/>
        <item x="64"/>
        <item x="201"/>
        <item x="13"/>
        <item x="32"/>
        <item x="33"/>
        <item x="58"/>
        <item x="135"/>
        <item x="202"/>
        <item x="206"/>
        <item x="220"/>
        <item x="27"/>
        <item x="9"/>
        <item x="1"/>
        <item x="227"/>
        <item x="19"/>
        <item x="203"/>
        <item x="197"/>
        <item x="173"/>
        <item x="70"/>
        <item x="174"/>
        <item x="48"/>
        <item x="228"/>
        <item x="237"/>
        <item x="24"/>
        <item x="25"/>
        <item x="22"/>
        <item x="136"/>
        <item x="221"/>
        <item x="41"/>
        <item x="86"/>
        <item x="211"/>
        <item x="214"/>
        <item x="199"/>
        <item x="65"/>
        <item x="87"/>
        <item x="104"/>
        <item x="105"/>
        <item x="137"/>
        <item x="106"/>
        <item x="138"/>
        <item x="139"/>
        <item x="68"/>
        <item x="212"/>
        <item x="88"/>
        <item x="107"/>
        <item x="28"/>
        <item x="207"/>
        <item x="34"/>
        <item x="20"/>
        <item x="175"/>
        <item x="140"/>
        <item x="49"/>
        <item x="42"/>
        <item x="71"/>
        <item x="176"/>
        <item x="29"/>
        <item x="89"/>
        <item x="72"/>
        <item x="66"/>
        <item x="54"/>
        <item x="90"/>
        <item x="231"/>
        <item x="59"/>
        <item x="60"/>
        <item x="67"/>
        <item x="244"/>
        <item x="108"/>
        <item x="118"/>
        <item x="232"/>
        <item x="245"/>
        <item x="233"/>
        <item x="50"/>
        <item x="37"/>
        <item x="200"/>
        <item x="210"/>
        <item x="35"/>
        <item x="218"/>
        <item x="246"/>
        <item x="109"/>
        <item x="26"/>
        <item x="141"/>
        <item x="238"/>
        <item x="239"/>
        <item x="36"/>
        <item x="38"/>
        <item x="215"/>
        <item x="225"/>
        <item x="234"/>
        <item x="177"/>
        <item x="226"/>
        <item x="240"/>
        <item x="110"/>
        <item x="142"/>
        <item x="119"/>
        <item x="178"/>
        <item x="43"/>
        <item x="44"/>
        <item x="222"/>
        <item x="241"/>
        <item x="235"/>
        <item x="120"/>
        <item x="91"/>
        <item x="247"/>
        <item x="216"/>
        <item x="121"/>
        <item x="73"/>
        <item x="122"/>
        <item x="123"/>
        <item x="179"/>
        <item x="229"/>
        <item x="219"/>
        <item x="236"/>
        <item x="92"/>
        <item x="230"/>
        <item x="143"/>
        <item x="144"/>
        <item x="8"/>
        <item x="248"/>
        <item x="2"/>
        <item x="242"/>
        <item x="180"/>
        <item x="93"/>
        <item x="74"/>
        <item x="181"/>
        <item x="69"/>
        <item x="61"/>
        <item x="75"/>
        <item x="111"/>
        <item x="205"/>
        <item x="62"/>
        <item x="182"/>
        <item x="94"/>
        <item x="183"/>
        <item x="95"/>
        <item x="223"/>
        <item x="112"/>
        <item x="79"/>
        <item x="113"/>
        <item x="114"/>
        <item x="76"/>
        <item x="115"/>
        <item x="145"/>
        <item x="146"/>
        <item x="147"/>
        <item x="148"/>
        <item x="249"/>
        <item x="96"/>
        <item x="97"/>
        <item x="184"/>
        <item x="124"/>
        <item x="125"/>
        <item x="126"/>
        <item x="250"/>
        <item x="127"/>
        <item x="149"/>
        <item x="185"/>
        <item x="186"/>
        <item x="150"/>
        <item x="151"/>
        <item x="152"/>
        <item x="128"/>
        <item x="251"/>
        <item x="129"/>
        <item x="130"/>
        <item x="153"/>
        <item x="154"/>
        <item x="155"/>
        <item x="156"/>
        <item x="157"/>
        <item x="158"/>
        <item x="159"/>
        <item x="160"/>
        <item x="224"/>
        <item x="187"/>
        <item x="131"/>
        <item x="161"/>
        <item x="162"/>
        <item x="163"/>
        <item x="164"/>
        <item x="132"/>
        <item x="55"/>
        <item x="188"/>
        <item x="98"/>
        <item x="133"/>
        <item x="165"/>
        <item x="166"/>
        <item x="167"/>
        <item x="168"/>
        <item x="189"/>
        <item x="190"/>
        <item x="191"/>
        <item x="169"/>
        <item x="192"/>
        <item x="193"/>
        <item x="116"/>
        <item x="194"/>
        <item x="195"/>
        <item x="99"/>
        <item x="77"/>
        <item x="252"/>
        <item x="21"/>
        <item x="204"/>
        <item x="208"/>
        <item x="196"/>
        <item x="198"/>
        <item x="243"/>
        <item x="170"/>
        <item x="16"/>
        <item x="100"/>
        <item x="12"/>
        <item x="14"/>
        <item x="78"/>
        <item x="45"/>
        <item x="46"/>
        <item x="3"/>
        <item x="56"/>
        <item x="253"/>
        <item x="171"/>
        <item x="172"/>
        <item x="254"/>
        <item t="default"/>
      </items>
    </pivotField>
    <pivotField axis="axisRow" showAll="0">
      <items count="44">
        <item x="0"/>
        <item x="30"/>
        <item x="18"/>
        <item x="34"/>
        <item x="3"/>
        <item x="13"/>
        <item x="24"/>
        <item x="1"/>
        <item x="35"/>
        <item x="28"/>
        <item x="20"/>
        <item x="39"/>
        <item x="25"/>
        <item x="8"/>
        <item x="38"/>
        <item x="17"/>
        <item x="37"/>
        <item x="11"/>
        <item x="36"/>
        <item x="12"/>
        <item x="40"/>
        <item x="41"/>
        <item x="33"/>
        <item x="5"/>
        <item x="26"/>
        <item x="7"/>
        <item x="22"/>
        <item x="9"/>
        <item x="4"/>
        <item x="14"/>
        <item x="32"/>
        <item x="6"/>
        <item x="23"/>
        <item x="31"/>
        <item x="16"/>
        <item x="27"/>
        <item x="19"/>
        <item x="2"/>
        <item x="15"/>
        <item x="29"/>
        <item x="10"/>
        <item x="21"/>
        <item x="42"/>
        <item t="default"/>
      </items>
    </pivotField>
    <pivotField axis="axisCol" showAll="0">
      <items count="11">
        <item x="0"/>
        <item x="3"/>
        <item x="8"/>
        <item x="2"/>
        <item x="7"/>
        <item x="1"/>
        <item x="6"/>
        <item x="5"/>
        <item x="4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Fields count="1">
    <field x="3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Nombre de Order" fld="1" subtotal="count" baseField="0" baseItem="0"/>
  </dataFields>
  <formats count="10">
    <format dxfId="35">
      <pivotArea dataOnly="0" fieldPosition="0">
        <references count="1">
          <reference field="2" count="6">
            <x v="1"/>
            <x v="2"/>
            <x v="3"/>
            <x v="4"/>
            <x v="9"/>
            <x v="11"/>
          </reference>
        </references>
      </pivotArea>
    </format>
    <format dxfId="34">
      <pivotArea dataOnly="0" fieldPosition="0">
        <references count="1">
          <reference field="2" count="1">
            <x v="22"/>
          </reference>
        </references>
      </pivotArea>
    </format>
    <format dxfId="33">
      <pivotArea dataOnly="0" fieldPosition="0">
        <references count="1">
          <reference field="2" count="2">
            <x v="6"/>
            <x v="7"/>
          </reference>
        </references>
      </pivotArea>
    </format>
    <format dxfId="32">
      <pivotArea dataOnly="0" fieldPosition="0">
        <references count="1">
          <reference field="2" count="1">
            <x v="13"/>
          </reference>
        </references>
      </pivotArea>
    </format>
    <format dxfId="31">
      <pivotArea dataOnly="0" fieldPosition="0">
        <references count="1">
          <reference field="2" count="17"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</reference>
        </references>
      </pivotArea>
    </format>
    <format dxfId="30">
      <pivotArea dataOnly="0" fieldPosition="0">
        <references count="1">
          <reference field="2" count="2">
            <x v="5"/>
            <x v="8"/>
          </reference>
        </references>
      </pivotArea>
    </format>
    <format dxfId="29">
      <pivotArea dataOnly="0" fieldPosition="0">
        <references count="1">
          <reference field="2" count="1">
            <x v="23"/>
          </reference>
        </references>
      </pivotArea>
    </format>
    <format dxfId="28">
      <pivotArea dataOnly="0" fieldPosition="0">
        <references count="1">
          <reference field="2" count="1">
            <x v="41"/>
          </reference>
        </references>
      </pivotArea>
    </format>
    <format dxfId="27">
      <pivotArea dataOnly="0" fieldPosition="0">
        <references count="1">
          <reference field="2" count="9">
            <x v="10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6">
      <pivotArea dataOnly="0" fieldPosition="0">
        <references count="1">
          <reference field="2" count="1">
            <x v="1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4:AV18"/>
  <sheetViews>
    <sheetView workbookViewId="0">
      <selection activeCell="AU10" sqref="AU10"/>
    </sheetView>
  </sheetViews>
  <sheetFormatPr baseColWidth="10" defaultColWidth="9.140625" defaultRowHeight="15" x14ac:dyDescent="0.25"/>
  <cols>
    <col min="1" max="1" width="1.5703125" customWidth="1"/>
    <col min="2" max="3" width="10.7109375" customWidth="1"/>
    <col min="4" max="12" width="5.140625" customWidth="1"/>
    <col min="13" max="48" width="4.28515625" customWidth="1"/>
    <col min="49" max="52" width="6.140625" customWidth="1"/>
  </cols>
  <sheetData>
    <row r="4" spans="2:48" ht="15.75" thickBot="1" x14ac:dyDescent="0.3"/>
    <row r="5" spans="2:48" ht="31.5" customHeight="1" thickBot="1" x14ac:dyDescent="0.3">
      <c r="B5" s="44" t="s">
        <v>57</v>
      </c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6"/>
    </row>
    <row r="8" spans="2:48" ht="15.75" thickBot="1" x14ac:dyDescent="0.3"/>
    <row r="9" spans="2:48" ht="17.25" thickTop="1" thickBot="1" x14ac:dyDescent="0.3">
      <c r="B9" s="1" t="s">
        <v>1</v>
      </c>
      <c r="C9" s="2"/>
      <c r="D9" s="59" t="s">
        <v>0</v>
      </c>
      <c r="E9" s="60"/>
      <c r="F9" s="60"/>
      <c r="G9" s="60"/>
      <c r="H9" s="60"/>
      <c r="I9" s="60"/>
      <c r="J9" s="60"/>
      <c r="K9" s="60"/>
      <c r="L9" s="61"/>
      <c r="M9" s="50" t="s">
        <v>813</v>
      </c>
      <c r="N9" s="51"/>
      <c r="O9" s="51"/>
      <c r="P9" s="51"/>
      <c r="Q9" s="51"/>
      <c r="R9" s="51"/>
      <c r="S9" s="51"/>
      <c r="T9" s="51"/>
      <c r="U9" s="52"/>
      <c r="V9" s="53" t="s">
        <v>814</v>
      </c>
      <c r="W9" s="54"/>
      <c r="X9" s="54"/>
      <c r="Y9" s="54"/>
      <c r="Z9" s="54"/>
      <c r="AA9" s="54"/>
      <c r="AB9" s="54"/>
      <c r="AC9" s="54"/>
      <c r="AD9" s="55"/>
      <c r="AE9" s="56" t="s">
        <v>815</v>
      </c>
      <c r="AF9" s="57"/>
      <c r="AG9" s="57"/>
      <c r="AH9" s="57"/>
      <c r="AI9" s="57"/>
      <c r="AJ9" s="57"/>
      <c r="AK9" s="57"/>
      <c r="AL9" s="57"/>
      <c r="AM9" s="58"/>
      <c r="AN9" s="47" t="s">
        <v>816</v>
      </c>
      <c r="AO9" s="48"/>
      <c r="AP9" s="48"/>
      <c r="AQ9" s="48"/>
      <c r="AR9" s="48"/>
      <c r="AS9" s="48"/>
      <c r="AT9" s="48"/>
      <c r="AU9" s="48"/>
      <c r="AV9" s="49"/>
    </row>
    <row r="10" spans="2:48" ht="16.5" thickTop="1" thickBot="1" x14ac:dyDescent="0.3">
      <c r="B10" s="29"/>
      <c r="C10" s="30"/>
      <c r="D10" s="27" t="str">
        <f>+M10</f>
        <v>Tot</v>
      </c>
      <c r="E10" s="24" t="str">
        <f t="shared" ref="E10:L10" si="0">+N10</f>
        <v>P</v>
      </c>
      <c r="F10" s="24" t="str">
        <f t="shared" si="0"/>
        <v>RP</v>
      </c>
      <c r="G10" s="24" t="str">
        <f t="shared" si="0"/>
        <v>S</v>
      </c>
      <c r="H10" s="24" t="str">
        <f t="shared" si="0"/>
        <v>RS</v>
      </c>
      <c r="I10" s="24" t="str">
        <f t="shared" si="0"/>
        <v>B</v>
      </c>
      <c r="J10" s="24" t="str">
        <f t="shared" si="0"/>
        <v>RB</v>
      </c>
      <c r="K10" s="25" t="str">
        <f t="shared" si="0"/>
        <v>T</v>
      </c>
      <c r="L10" s="25" t="str">
        <f t="shared" si="0"/>
        <v>H</v>
      </c>
      <c r="M10" s="7" t="s">
        <v>3</v>
      </c>
      <c r="N10" s="11" t="s">
        <v>7</v>
      </c>
      <c r="O10" s="11" t="s">
        <v>4</v>
      </c>
      <c r="P10" s="11" t="s">
        <v>5</v>
      </c>
      <c r="Q10" s="11" t="s">
        <v>8</v>
      </c>
      <c r="R10" s="11" t="s">
        <v>6</v>
      </c>
      <c r="S10" s="11" t="s">
        <v>9</v>
      </c>
      <c r="T10" s="12" t="s">
        <v>10</v>
      </c>
      <c r="U10" s="12" t="s">
        <v>11</v>
      </c>
      <c r="V10" s="13" t="s">
        <v>3</v>
      </c>
      <c r="W10" s="8" t="s">
        <v>7</v>
      </c>
      <c r="X10" s="8" t="s">
        <v>4</v>
      </c>
      <c r="Y10" s="8" t="s">
        <v>5</v>
      </c>
      <c r="Z10" s="8" t="s">
        <v>8</v>
      </c>
      <c r="AA10" s="8" t="s">
        <v>6</v>
      </c>
      <c r="AB10" s="8" t="s">
        <v>9</v>
      </c>
      <c r="AC10" s="14" t="s">
        <v>10</v>
      </c>
      <c r="AD10" s="14" t="s">
        <v>11</v>
      </c>
      <c r="AE10" s="15" t="s">
        <v>3</v>
      </c>
      <c r="AF10" s="9" t="s">
        <v>7</v>
      </c>
      <c r="AG10" s="9" t="s">
        <v>4</v>
      </c>
      <c r="AH10" s="9" t="s">
        <v>5</v>
      </c>
      <c r="AI10" s="9" t="s">
        <v>8</v>
      </c>
      <c r="AJ10" s="9" t="s">
        <v>6</v>
      </c>
      <c r="AK10" s="9" t="s">
        <v>9</v>
      </c>
      <c r="AL10" s="16" t="s">
        <v>10</v>
      </c>
      <c r="AM10" s="16" t="s">
        <v>11</v>
      </c>
      <c r="AN10" s="17" t="s">
        <v>3</v>
      </c>
      <c r="AO10" s="18" t="s">
        <v>7</v>
      </c>
      <c r="AP10" s="18" t="s">
        <v>4</v>
      </c>
      <c r="AQ10" s="18" t="s">
        <v>5</v>
      </c>
      <c r="AR10" s="18" t="s">
        <v>8</v>
      </c>
      <c r="AS10" s="18" t="s">
        <v>6</v>
      </c>
      <c r="AT10" s="18" t="s">
        <v>9</v>
      </c>
      <c r="AU10" s="10" t="s">
        <v>10</v>
      </c>
      <c r="AV10" s="10" t="s">
        <v>11</v>
      </c>
    </row>
    <row r="11" spans="2:48" x14ac:dyDescent="0.25">
      <c r="B11" s="32">
        <v>43164</v>
      </c>
      <c r="C11" s="33" t="s">
        <v>2</v>
      </c>
      <c r="D11" s="28">
        <f t="shared" ref="D11:L11" si="1">+M11+V11+AE11+AN11</f>
        <v>253</v>
      </c>
      <c r="E11" s="31">
        <f t="shared" si="1"/>
        <v>83</v>
      </c>
      <c r="F11" s="23">
        <f t="shared" si="1"/>
        <v>10</v>
      </c>
      <c r="G11" s="23">
        <f t="shared" si="1"/>
        <v>59</v>
      </c>
      <c r="H11" s="23">
        <f t="shared" si="1"/>
        <v>3</v>
      </c>
      <c r="I11" s="23">
        <f t="shared" si="1"/>
        <v>7</v>
      </c>
      <c r="J11" s="23">
        <f t="shared" si="1"/>
        <v>0</v>
      </c>
      <c r="K11" s="23">
        <f t="shared" si="1"/>
        <v>33</v>
      </c>
      <c r="L11" s="26">
        <f t="shared" si="1"/>
        <v>58</v>
      </c>
      <c r="M11" s="3">
        <f>+SUM(N11:U11)</f>
        <v>26</v>
      </c>
      <c r="N11" s="19">
        <v>9</v>
      </c>
      <c r="O11" s="19">
        <v>2</v>
      </c>
      <c r="P11" s="19">
        <v>1</v>
      </c>
      <c r="Q11" s="19">
        <v>1</v>
      </c>
      <c r="R11" s="19">
        <v>0</v>
      </c>
      <c r="S11" s="19">
        <v>0</v>
      </c>
      <c r="T11" s="19">
        <v>0</v>
      </c>
      <c r="U11" s="19">
        <v>13</v>
      </c>
      <c r="V11" s="4">
        <f>+SUM(W11:AD11)</f>
        <v>52</v>
      </c>
      <c r="W11" s="20">
        <v>12</v>
      </c>
      <c r="X11" s="20">
        <v>3</v>
      </c>
      <c r="Y11" s="20">
        <v>9</v>
      </c>
      <c r="Z11" s="20">
        <v>0</v>
      </c>
      <c r="AA11" s="20">
        <v>0</v>
      </c>
      <c r="AB11" s="20">
        <v>0</v>
      </c>
      <c r="AC11" s="20">
        <v>0</v>
      </c>
      <c r="AD11" s="20">
        <v>28</v>
      </c>
      <c r="AE11" s="5">
        <f>+SUM(AF11:AM11)</f>
        <v>143</v>
      </c>
      <c r="AF11" s="21">
        <v>56</v>
      </c>
      <c r="AG11" s="21">
        <v>4</v>
      </c>
      <c r="AH11" s="21">
        <v>47</v>
      </c>
      <c r="AI11" s="21">
        <v>2</v>
      </c>
      <c r="AJ11" s="21">
        <v>3</v>
      </c>
      <c r="AK11" s="21">
        <v>0</v>
      </c>
      <c r="AL11" s="21">
        <v>24</v>
      </c>
      <c r="AM11" s="21">
        <v>7</v>
      </c>
      <c r="AN11" s="34">
        <f t="shared" ref="AN11" si="2">+SUM(AO11:AV11)</f>
        <v>32</v>
      </c>
      <c r="AO11" s="22">
        <v>6</v>
      </c>
      <c r="AP11" s="22">
        <v>1</v>
      </c>
      <c r="AQ11" s="22">
        <v>2</v>
      </c>
      <c r="AR11" s="22">
        <v>0</v>
      </c>
      <c r="AS11" s="22">
        <v>4</v>
      </c>
      <c r="AT11" s="22">
        <v>0</v>
      </c>
      <c r="AU11" s="22">
        <v>9</v>
      </c>
      <c r="AV11" s="22">
        <v>10</v>
      </c>
    </row>
    <row r="14" spans="2:48" x14ac:dyDescent="0.25">
      <c r="S14" s="6"/>
    </row>
    <row r="15" spans="2:48" x14ac:dyDescent="0.25">
      <c r="S15" s="6"/>
    </row>
    <row r="18" spans="12:12" x14ac:dyDescent="0.25">
      <c r="L18" s="6"/>
    </row>
  </sheetData>
  <mergeCells count="6">
    <mergeCell ref="B5:AV5"/>
    <mergeCell ref="AN9:AV9"/>
    <mergeCell ref="M9:U9"/>
    <mergeCell ref="V9:AD9"/>
    <mergeCell ref="AE9:AM9"/>
    <mergeCell ref="D9:L9"/>
  </mergeCells>
  <conditionalFormatting sqref="E11:L11">
    <cfRule type="cellIs" dxfId="15" priority="287" operator="lessThan">
      <formula>E7/#REF!</formula>
    </cfRule>
    <cfRule type="cellIs" dxfId="14" priority="288" operator="greaterThan">
      <formula>E7</formula>
    </cfRule>
  </conditionalFormatting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6091D-D2C5-40AA-B6EA-01996FFE7815}">
  <dimension ref="A3:L48"/>
  <sheetViews>
    <sheetView workbookViewId="0">
      <selection activeCell="A9" sqref="A9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2.140625" bestFit="1" customWidth="1"/>
    <col min="4" max="5" width="3" bestFit="1" customWidth="1"/>
    <col min="6" max="6" width="3.42578125" bestFit="1" customWidth="1"/>
    <col min="7" max="7" width="3.28515625" bestFit="1" customWidth="1"/>
    <col min="8" max="8" width="3.140625" bestFit="1" customWidth="1"/>
    <col min="9" max="10" width="3" bestFit="1" customWidth="1"/>
    <col min="11" max="11" width="6.28515625" bestFit="1" customWidth="1"/>
    <col min="12" max="12" width="12.5703125" bestFit="1" customWidth="1"/>
    <col min="13" max="255" width="8" bestFit="1" customWidth="1"/>
    <col min="256" max="256" width="6.28515625" bestFit="1" customWidth="1"/>
    <col min="257" max="257" width="12.5703125" bestFit="1" customWidth="1"/>
  </cols>
  <sheetData>
    <row r="3" spans="1:12" x14ac:dyDescent="0.25">
      <c r="A3" s="35" t="s">
        <v>54</v>
      </c>
      <c r="B3" s="35" t="s">
        <v>809</v>
      </c>
    </row>
    <row r="4" spans="1:12" x14ac:dyDescent="0.25">
      <c r="A4" s="35" t="s">
        <v>53</v>
      </c>
      <c r="C4" t="s">
        <v>6</v>
      </c>
      <c r="D4" t="s">
        <v>11</v>
      </c>
      <c r="E4" t="s">
        <v>7</v>
      </c>
      <c r="F4" t="s">
        <v>635</v>
      </c>
      <c r="G4" t="s">
        <v>4</v>
      </c>
      <c r="H4" t="s">
        <v>8</v>
      </c>
      <c r="I4" t="s">
        <v>5</v>
      </c>
      <c r="J4" t="s">
        <v>10</v>
      </c>
      <c r="K4" t="s">
        <v>55</v>
      </c>
      <c r="L4" t="s">
        <v>56</v>
      </c>
    </row>
    <row r="5" spans="1:12" x14ac:dyDescent="0.25">
      <c r="A5" s="36"/>
      <c r="B5" s="37">
        <v>1</v>
      </c>
      <c r="C5" s="37"/>
      <c r="D5" s="37"/>
      <c r="E5" s="37"/>
      <c r="F5" s="37"/>
      <c r="G5" s="37"/>
      <c r="H5" s="37"/>
      <c r="I5" s="37"/>
      <c r="J5" s="37"/>
      <c r="K5" s="37"/>
      <c r="L5" s="37">
        <v>1</v>
      </c>
    </row>
    <row r="6" spans="1:12" x14ac:dyDescent="0.25">
      <c r="A6" s="89" t="s">
        <v>52</v>
      </c>
      <c r="B6" s="90"/>
      <c r="C6" s="90"/>
      <c r="D6" s="90"/>
      <c r="E6" s="90"/>
      <c r="F6" s="90"/>
      <c r="G6" s="90"/>
      <c r="H6" s="90"/>
      <c r="I6" s="90"/>
      <c r="J6" s="90">
        <v>1</v>
      </c>
      <c r="K6" s="90"/>
      <c r="L6" s="90">
        <v>1</v>
      </c>
    </row>
    <row r="7" spans="1:12" x14ac:dyDescent="0.25">
      <c r="A7" s="89" t="s">
        <v>42</v>
      </c>
      <c r="B7" s="90"/>
      <c r="C7" s="90"/>
      <c r="D7" s="90">
        <v>4</v>
      </c>
      <c r="E7" s="90">
        <v>2</v>
      </c>
      <c r="F7" s="90"/>
      <c r="G7" s="90"/>
      <c r="H7" s="90"/>
      <c r="I7" s="90"/>
      <c r="J7" s="90"/>
      <c r="K7" s="90"/>
      <c r="L7" s="90">
        <v>6</v>
      </c>
    </row>
    <row r="8" spans="1:12" x14ac:dyDescent="0.25">
      <c r="A8" s="89" t="s">
        <v>50</v>
      </c>
      <c r="B8" s="90"/>
      <c r="C8" s="90"/>
      <c r="D8" s="90"/>
      <c r="E8" s="90">
        <v>1</v>
      </c>
      <c r="F8" s="90"/>
      <c r="G8" s="90"/>
      <c r="H8" s="90"/>
      <c r="I8" s="90"/>
      <c r="J8" s="90"/>
      <c r="K8" s="90"/>
      <c r="L8" s="90">
        <v>1</v>
      </c>
    </row>
    <row r="9" spans="1:12" x14ac:dyDescent="0.25">
      <c r="A9" s="89" t="s">
        <v>12</v>
      </c>
      <c r="B9" s="90"/>
      <c r="C9" s="90"/>
      <c r="D9" s="90">
        <v>11</v>
      </c>
      <c r="E9" s="90">
        <v>4</v>
      </c>
      <c r="F9" s="90">
        <v>1</v>
      </c>
      <c r="G9" s="90">
        <v>3</v>
      </c>
      <c r="H9" s="90"/>
      <c r="I9" s="90">
        <v>9</v>
      </c>
      <c r="J9" s="90"/>
      <c r="K9" s="90"/>
      <c r="L9" s="90">
        <v>28</v>
      </c>
    </row>
    <row r="10" spans="1:12" x14ac:dyDescent="0.25">
      <c r="A10" s="42" t="s">
        <v>13</v>
      </c>
      <c r="B10" s="43"/>
      <c r="C10" s="43"/>
      <c r="D10" s="43">
        <v>4</v>
      </c>
      <c r="E10" s="43"/>
      <c r="F10" s="43"/>
      <c r="G10" s="43"/>
      <c r="H10" s="43"/>
      <c r="I10" s="43">
        <v>1</v>
      </c>
      <c r="J10" s="43">
        <v>6</v>
      </c>
      <c r="K10" s="43"/>
      <c r="L10" s="43">
        <v>11</v>
      </c>
    </row>
    <row r="11" spans="1:12" x14ac:dyDescent="0.25">
      <c r="A11" s="40" t="s">
        <v>14</v>
      </c>
      <c r="B11" s="41"/>
      <c r="C11" s="41"/>
      <c r="D11" s="41"/>
      <c r="E11" s="41">
        <v>2</v>
      </c>
      <c r="F11" s="41"/>
      <c r="G11" s="41"/>
      <c r="H11" s="41"/>
      <c r="I11" s="41">
        <v>1</v>
      </c>
      <c r="J11" s="41">
        <v>11</v>
      </c>
      <c r="K11" s="41"/>
      <c r="L11" s="41">
        <v>14</v>
      </c>
    </row>
    <row r="12" spans="1:12" x14ac:dyDescent="0.25">
      <c r="A12" s="40" t="s">
        <v>15</v>
      </c>
      <c r="B12" s="41"/>
      <c r="C12" s="41"/>
      <c r="D12" s="41"/>
      <c r="E12" s="41">
        <v>1</v>
      </c>
      <c r="F12" s="41"/>
      <c r="G12" s="41">
        <v>1</v>
      </c>
      <c r="H12" s="41"/>
      <c r="I12" s="41">
        <v>1</v>
      </c>
      <c r="J12" s="41"/>
      <c r="K12" s="41"/>
      <c r="L12" s="41">
        <v>3</v>
      </c>
    </row>
    <row r="13" spans="1:12" x14ac:dyDescent="0.25">
      <c r="A13" s="42" t="s">
        <v>43</v>
      </c>
      <c r="B13" s="43"/>
      <c r="C13" s="43"/>
      <c r="D13" s="43">
        <v>2</v>
      </c>
      <c r="E13" s="43"/>
      <c r="F13" s="43">
        <v>4</v>
      </c>
      <c r="G13" s="43"/>
      <c r="H13" s="43"/>
      <c r="I13" s="43"/>
      <c r="J13" s="43"/>
      <c r="K13" s="43"/>
      <c r="L13" s="43">
        <v>6</v>
      </c>
    </row>
    <row r="14" spans="1:12" x14ac:dyDescent="0.25">
      <c r="A14" s="89" t="s">
        <v>16</v>
      </c>
      <c r="B14" s="90"/>
      <c r="C14" s="90"/>
      <c r="D14" s="90">
        <v>9</v>
      </c>
      <c r="E14" s="90">
        <v>4</v>
      </c>
      <c r="F14" s="90"/>
      <c r="G14" s="90"/>
      <c r="H14" s="90"/>
      <c r="I14" s="90"/>
      <c r="J14" s="90"/>
      <c r="K14" s="90"/>
      <c r="L14" s="90">
        <v>13</v>
      </c>
    </row>
    <row r="15" spans="1:12" x14ac:dyDescent="0.25">
      <c r="A15" s="38" t="s">
        <v>17</v>
      </c>
      <c r="B15" s="39"/>
      <c r="C15" s="39"/>
      <c r="D15" s="39">
        <v>3</v>
      </c>
      <c r="E15" s="39">
        <v>3</v>
      </c>
      <c r="F15" s="39">
        <v>2</v>
      </c>
      <c r="G15" s="39">
        <v>1</v>
      </c>
      <c r="H15" s="39"/>
      <c r="I15" s="39"/>
      <c r="J15" s="39"/>
      <c r="K15" s="39"/>
      <c r="L15" s="39">
        <v>9</v>
      </c>
    </row>
    <row r="16" spans="1:12" x14ac:dyDescent="0.25">
      <c r="A16" s="89" t="s">
        <v>18</v>
      </c>
      <c r="B16" s="90"/>
      <c r="C16" s="90"/>
      <c r="D16" s="90">
        <v>3</v>
      </c>
      <c r="E16" s="90"/>
      <c r="F16" s="90"/>
      <c r="G16" s="90"/>
      <c r="H16" s="90"/>
      <c r="I16" s="90"/>
      <c r="J16" s="90"/>
      <c r="K16" s="90"/>
      <c r="L16" s="90">
        <v>3</v>
      </c>
    </row>
    <row r="17" spans="1:12" x14ac:dyDescent="0.25">
      <c r="A17" s="42" t="s">
        <v>19</v>
      </c>
      <c r="B17" s="43"/>
      <c r="C17" s="43"/>
      <c r="D17" s="43"/>
      <c r="E17" s="43">
        <v>4</v>
      </c>
      <c r="F17" s="43"/>
      <c r="G17" s="43"/>
      <c r="H17" s="43"/>
      <c r="I17" s="43"/>
      <c r="J17" s="43"/>
      <c r="K17" s="43"/>
      <c r="L17" s="43">
        <v>4</v>
      </c>
    </row>
    <row r="18" spans="1:12" x14ac:dyDescent="0.25">
      <c r="A18" s="40" t="s">
        <v>20</v>
      </c>
      <c r="B18" s="41"/>
      <c r="C18" s="41"/>
      <c r="D18" s="41"/>
      <c r="E18" s="41"/>
      <c r="F18" s="41"/>
      <c r="G18" s="41"/>
      <c r="H18" s="41">
        <v>1</v>
      </c>
      <c r="I18" s="41"/>
      <c r="J18" s="41"/>
      <c r="K18" s="41"/>
      <c r="L18" s="41">
        <v>1</v>
      </c>
    </row>
    <row r="19" spans="1:12" x14ac:dyDescent="0.25">
      <c r="A19" s="38" t="s">
        <v>48</v>
      </c>
      <c r="B19" s="39"/>
      <c r="C19" s="39"/>
      <c r="D19" s="39">
        <v>1</v>
      </c>
      <c r="E19" s="39"/>
      <c r="F19" s="39"/>
      <c r="G19" s="39"/>
      <c r="H19" s="39"/>
      <c r="I19" s="39"/>
      <c r="J19" s="39"/>
      <c r="K19" s="39"/>
      <c r="L19" s="39">
        <v>1</v>
      </c>
    </row>
    <row r="20" spans="1:12" x14ac:dyDescent="0.25">
      <c r="A20" s="38" t="s">
        <v>21</v>
      </c>
      <c r="B20" s="39"/>
      <c r="C20" s="39"/>
      <c r="D20" s="39"/>
      <c r="E20" s="39">
        <v>6</v>
      </c>
      <c r="F20" s="39"/>
      <c r="G20" s="39">
        <v>1</v>
      </c>
      <c r="H20" s="39"/>
      <c r="I20" s="39"/>
      <c r="J20" s="39"/>
      <c r="K20" s="39"/>
      <c r="L20" s="39">
        <v>7</v>
      </c>
    </row>
    <row r="21" spans="1:12" x14ac:dyDescent="0.25">
      <c r="A21" s="38" t="s">
        <v>44</v>
      </c>
      <c r="B21" s="39"/>
      <c r="C21" s="39"/>
      <c r="D21" s="39">
        <v>2</v>
      </c>
      <c r="E21" s="39"/>
      <c r="F21" s="39"/>
      <c r="G21" s="39"/>
      <c r="H21" s="39"/>
      <c r="I21" s="39"/>
      <c r="J21" s="39"/>
      <c r="K21" s="39"/>
      <c r="L21" s="39">
        <v>2</v>
      </c>
    </row>
    <row r="22" spans="1:12" x14ac:dyDescent="0.25">
      <c r="A22" s="38" t="s">
        <v>22</v>
      </c>
      <c r="B22" s="39"/>
      <c r="C22" s="39"/>
      <c r="D22" s="39"/>
      <c r="E22" s="39"/>
      <c r="F22" s="39"/>
      <c r="G22" s="39"/>
      <c r="H22" s="39">
        <v>1</v>
      </c>
      <c r="I22" s="39"/>
      <c r="J22" s="39"/>
      <c r="K22" s="39"/>
      <c r="L22" s="39">
        <v>1</v>
      </c>
    </row>
    <row r="23" spans="1:12" x14ac:dyDescent="0.25">
      <c r="A23" s="38" t="s">
        <v>49</v>
      </c>
      <c r="B23" s="39"/>
      <c r="C23" s="39"/>
      <c r="D23" s="39"/>
      <c r="E23" s="39"/>
      <c r="F23" s="39">
        <v>1</v>
      </c>
      <c r="G23" s="39"/>
      <c r="H23" s="39"/>
      <c r="I23" s="39"/>
      <c r="J23" s="39"/>
      <c r="K23" s="39"/>
      <c r="L23" s="39">
        <v>1</v>
      </c>
    </row>
    <row r="24" spans="1:12" x14ac:dyDescent="0.25">
      <c r="A24" s="38" t="s">
        <v>45</v>
      </c>
      <c r="B24" s="39"/>
      <c r="C24" s="39"/>
      <c r="D24" s="39"/>
      <c r="E24" s="39"/>
      <c r="F24" s="39"/>
      <c r="G24" s="39"/>
      <c r="H24" s="39"/>
      <c r="I24" s="39">
        <v>1</v>
      </c>
      <c r="J24" s="39"/>
      <c r="K24" s="39"/>
      <c r="L24" s="39">
        <v>1</v>
      </c>
    </row>
    <row r="25" spans="1:12" x14ac:dyDescent="0.25">
      <c r="A25" s="38" t="s">
        <v>51</v>
      </c>
      <c r="B25" s="39"/>
      <c r="C25" s="39"/>
      <c r="D25" s="39">
        <v>3</v>
      </c>
      <c r="E25" s="39"/>
      <c r="F25" s="39"/>
      <c r="G25" s="39"/>
      <c r="H25" s="39"/>
      <c r="I25" s="39"/>
      <c r="J25" s="39"/>
      <c r="K25" s="39"/>
      <c r="L25" s="39">
        <v>3</v>
      </c>
    </row>
    <row r="26" spans="1:12" x14ac:dyDescent="0.25">
      <c r="A26" s="38" t="s">
        <v>23</v>
      </c>
      <c r="B26" s="39"/>
      <c r="C26" s="39"/>
      <c r="D26" s="39">
        <v>1</v>
      </c>
      <c r="E26" s="39"/>
      <c r="F26" s="39"/>
      <c r="G26" s="39"/>
      <c r="H26" s="39"/>
      <c r="I26" s="39"/>
      <c r="J26" s="39"/>
      <c r="K26" s="39"/>
      <c r="L26" s="39">
        <v>1</v>
      </c>
    </row>
    <row r="27" spans="1:12" x14ac:dyDescent="0.25">
      <c r="A27" s="89" t="s">
        <v>24</v>
      </c>
      <c r="B27" s="90"/>
      <c r="C27" s="90"/>
      <c r="D27" s="90"/>
      <c r="E27" s="90">
        <v>1</v>
      </c>
      <c r="F27" s="90"/>
      <c r="G27" s="90"/>
      <c r="H27" s="90"/>
      <c r="I27" s="90"/>
      <c r="J27" s="90"/>
      <c r="K27" s="90"/>
      <c r="L27" s="90">
        <v>1</v>
      </c>
    </row>
    <row r="28" spans="1:12" x14ac:dyDescent="0.25">
      <c r="A28" s="42" t="s">
        <v>25</v>
      </c>
      <c r="B28" s="43"/>
      <c r="C28" s="43">
        <v>4</v>
      </c>
      <c r="D28" s="43"/>
      <c r="E28" s="43"/>
      <c r="F28" s="43"/>
      <c r="G28" s="43">
        <v>1</v>
      </c>
      <c r="H28" s="43"/>
      <c r="I28" s="43">
        <v>1</v>
      </c>
      <c r="J28" s="43">
        <v>2</v>
      </c>
      <c r="K28" s="43"/>
      <c r="L28" s="43">
        <v>8</v>
      </c>
    </row>
    <row r="29" spans="1:12" x14ac:dyDescent="0.25">
      <c r="A29" s="40" t="s">
        <v>26</v>
      </c>
      <c r="B29" s="41"/>
      <c r="C29" s="41"/>
      <c r="D29" s="41"/>
      <c r="E29" s="41"/>
      <c r="F29" s="41"/>
      <c r="G29" s="41"/>
      <c r="H29" s="41"/>
      <c r="I29" s="41">
        <v>5</v>
      </c>
      <c r="J29" s="41"/>
      <c r="K29" s="41"/>
      <c r="L29" s="41">
        <v>5</v>
      </c>
    </row>
    <row r="30" spans="1:12" x14ac:dyDescent="0.25">
      <c r="A30" s="40" t="s">
        <v>27</v>
      </c>
      <c r="B30" s="41"/>
      <c r="C30" s="41"/>
      <c r="D30" s="41"/>
      <c r="E30" s="41">
        <v>2</v>
      </c>
      <c r="F30" s="41"/>
      <c r="G30" s="41"/>
      <c r="H30" s="41"/>
      <c r="I30" s="41">
        <v>5</v>
      </c>
      <c r="J30" s="41">
        <v>1</v>
      </c>
      <c r="K30" s="41"/>
      <c r="L30" s="41">
        <v>8</v>
      </c>
    </row>
    <row r="31" spans="1:12" x14ac:dyDescent="0.25">
      <c r="A31" s="40" t="s">
        <v>28</v>
      </c>
      <c r="B31" s="41"/>
      <c r="C31" s="41"/>
      <c r="D31" s="41"/>
      <c r="E31" s="41"/>
      <c r="F31" s="41"/>
      <c r="G31" s="41"/>
      <c r="H31" s="41"/>
      <c r="I31" s="41"/>
      <c r="J31" s="41">
        <v>2</v>
      </c>
      <c r="K31" s="41"/>
      <c r="L31" s="41">
        <v>2</v>
      </c>
    </row>
    <row r="32" spans="1:12" x14ac:dyDescent="0.25">
      <c r="A32" s="40" t="s">
        <v>46</v>
      </c>
      <c r="B32" s="41"/>
      <c r="C32" s="41">
        <v>1</v>
      </c>
      <c r="D32" s="41"/>
      <c r="E32" s="41"/>
      <c r="F32" s="41">
        <v>1</v>
      </c>
      <c r="G32" s="41"/>
      <c r="H32" s="41"/>
      <c r="I32" s="41"/>
      <c r="J32" s="41">
        <v>1</v>
      </c>
      <c r="K32" s="41"/>
      <c r="L32" s="41">
        <v>3</v>
      </c>
    </row>
    <row r="33" spans="1:12" x14ac:dyDescent="0.25">
      <c r="A33" s="40" t="s">
        <v>29</v>
      </c>
      <c r="B33" s="41"/>
      <c r="C33" s="41">
        <v>1</v>
      </c>
      <c r="D33" s="41"/>
      <c r="E33" s="41">
        <v>3</v>
      </c>
      <c r="F33" s="41"/>
      <c r="G33" s="41"/>
      <c r="H33" s="41"/>
      <c r="I33" s="41">
        <v>1</v>
      </c>
      <c r="J33" s="41">
        <v>3</v>
      </c>
      <c r="K33" s="41"/>
      <c r="L33" s="41">
        <v>8</v>
      </c>
    </row>
    <row r="34" spans="1:12" x14ac:dyDescent="0.25">
      <c r="A34" s="40" t="s">
        <v>30</v>
      </c>
      <c r="B34" s="41"/>
      <c r="C34" s="41"/>
      <c r="D34" s="41">
        <v>1</v>
      </c>
      <c r="E34" s="41">
        <v>4</v>
      </c>
      <c r="F34" s="41"/>
      <c r="G34" s="41"/>
      <c r="H34" s="41"/>
      <c r="I34" s="41">
        <v>2</v>
      </c>
      <c r="J34" s="41"/>
      <c r="K34" s="41"/>
      <c r="L34" s="41">
        <v>7</v>
      </c>
    </row>
    <row r="35" spans="1:12" x14ac:dyDescent="0.25">
      <c r="A35" s="40" t="s">
        <v>31</v>
      </c>
      <c r="B35" s="41"/>
      <c r="C35" s="41"/>
      <c r="D35" s="41"/>
      <c r="E35" s="41">
        <v>1</v>
      </c>
      <c r="F35" s="41"/>
      <c r="G35" s="41"/>
      <c r="H35" s="41"/>
      <c r="I35" s="41"/>
      <c r="J35" s="41"/>
      <c r="K35" s="41"/>
      <c r="L35" s="41">
        <v>1</v>
      </c>
    </row>
    <row r="36" spans="1:12" x14ac:dyDescent="0.25">
      <c r="A36" s="40" t="s">
        <v>32</v>
      </c>
      <c r="B36" s="41"/>
      <c r="C36" s="41"/>
      <c r="D36" s="41"/>
      <c r="E36" s="41">
        <v>1</v>
      </c>
      <c r="F36" s="41"/>
      <c r="G36" s="41"/>
      <c r="H36" s="41"/>
      <c r="I36" s="41">
        <v>1</v>
      </c>
      <c r="J36" s="41">
        <v>1</v>
      </c>
      <c r="K36" s="41"/>
      <c r="L36" s="41">
        <v>3</v>
      </c>
    </row>
    <row r="37" spans="1:12" x14ac:dyDescent="0.25">
      <c r="A37" s="40" t="s">
        <v>33</v>
      </c>
      <c r="B37" s="41"/>
      <c r="C37" s="41"/>
      <c r="D37" s="41"/>
      <c r="E37" s="41">
        <v>1</v>
      </c>
      <c r="F37" s="41"/>
      <c r="G37" s="41"/>
      <c r="H37" s="41"/>
      <c r="I37" s="41">
        <v>5</v>
      </c>
      <c r="J37" s="41"/>
      <c r="K37" s="41"/>
      <c r="L37" s="41">
        <v>6</v>
      </c>
    </row>
    <row r="38" spans="1:12" x14ac:dyDescent="0.25">
      <c r="A38" s="40" t="s">
        <v>34</v>
      </c>
      <c r="B38" s="41"/>
      <c r="C38" s="41"/>
      <c r="D38" s="41"/>
      <c r="E38" s="41"/>
      <c r="F38" s="41"/>
      <c r="G38" s="41"/>
      <c r="H38" s="41"/>
      <c r="I38" s="41"/>
      <c r="J38" s="41">
        <v>2</v>
      </c>
      <c r="K38" s="41"/>
      <c r="L38" s="41">
        <v>2</v>
      </c>
    </row>
    <row r="39" spans="1:12" x14ac:dyDescent="0.25">
      <c r="A39" s="40" t="s">
        <v>35</v>
      </c>
      <c r="B39" s="41"/>
      <c r="C39" s="41"/>
      <c r="D39" s="41">
        <v>3</v>
      </c>
      <c r="E39" s="41">
        <v>2</v>
      </c>
      <c r="F39" s="41"/>
      <c r="G39" s="41">
        <v>1</v>
      </c>
      <c r="H39" s="41"/>
      <c r="I39" s="41">
        <v>3</v>
      </c>
      <c r="J39" s="41"/>
      <c r="K39" s="41"/>
      <c r="L39" s="41">
        <v>9</v>
      </c>
    </row>
    <row r="40" spans="1:12" x14ac:dyDescent="0.25">
      <c r="A40" s="40" t="s">
        <v>36</v>
      </c>
      <c r="B40" s="41"/>
      <c r="C40" s="41"/>
      <c r="D40" s="41">
        <v>1</v>
      </c>
      <c r="E40" s="41">
        <v>2</v>
      </c>
      <c r="F40" s="41"/>
      <c r="G40" s="41"/>
      <c r="H40" s="41"/>
      <c r="I40" s="41">
        <v>3</v>
      </c>
      <c r="J40" s="41"/>
      <c r="K40" s="41"/>
      <c r="L40" s="41">
        <v>6</v>
      </c>
    </row>
    <row r="41" spans="1:12" x14ac:dyDescent="0.25">
      <c r="A41" s="40" t="s">
        <v>37</v>
      </c>
      <c r="B41" s="41"/>
      <c r="C41" s="41">
        <v>1</v>
      </c>
      <c r="D41" s="41"/>
      <c r="E41" s="41"/>
      <c r="F41" s="41"/>
      <c r="G41" s="41"/>
      <c r="H41" s="41"/>
      <c r="I41" s="41"/>
      <c r="J41" s="41"/>
      <c r="K41" s="41"/>
      <c r="L41" s="41">
        <v>1</v>
      </c>
    </row>
    <row r="42" spans="1:12" x14ac:dyDescent="0.25">
      <c r="A42" s="40" t="s">
        <v>38</v>
      </c>
      <c r="B42" s="41"/>
      <c r="C42" s="41"/>
      <c r="D42" s="41"/>
      <c r="E42" s="41">
        <v>2</v>
      </c>
      <c r="F42" s="41"/>
      <c r="G42" s="41">
        <v>1</v>
      </c>
      <c r="H42" s="41"/>
      <c r="I42" s="41">
        <v>1</v>
      </c>
      <c r="J42" s="41"/>
      <c r="K42" s="41"/>
      <c r="L42" s="41">
        <v>4</v>
      </c>
    </row>
    <row r="43" spans="1:12" x14ac:dyDescent="0.25">
      <c r="A43" s="40" t="s">
        <v>39</v>
      </c>
      <c r="B43" s="41"/>
      <c r="C43" s="41"/>
      <c r="D43" s="41"/>
      <c r="E43" s="41">
        <v>1</v>
      </c>
      <c r="F43" s="41"/>
      <c r="G43" s="41"/>
      <c r="H43" s="41">
        <v>1</v>
      </c>
      <c r="I43" s="41">
        <v>6</v>
      </c>
      <c r="J43" s="41"/>
      <c r="K43" s="41"/>
      <c r="L43" s="41">
        <v>8</v>
      </c>
    </row>
    <row r="44" spans="1:12" x14ac:dyDescent="0.25">
      <c r="A44" s="40" t="s">
        <v>40</v>
      </c>
      <c r="B44" s="41"/>
      <c r="C44" s="41"/>
      <c r="D44" s="41"/>
      <c r="E44" s="41"/>
      <c r="F44" s="41"/>
      <c r="G44" s="41"/>
      <c r="H44" s="41"/>
      <c r="I44" s="41"/>
      <c r="J44" s="41">
        <v>1</v>
      </c>
      <c r="K44" s="41"/>
      <c r="L44" s="41">
        <v>1</v>
      </c>
    </row>
    <row r="45" spans="1:12" x14ac:dyDescent="0.25">
      <c r="A45" s="40" t="s">
        <v>41</v>
      </c>
      <c r="B45" s="41"/>
      <c r="C45" s="41"/>
      <c r="D45" s="41">
        <v>1</v>
      </c>
      <c r="E45" s="41">
        <v>34</v>
      </c>
      <c r="F45" s="41"/>
      <c r="G45" s="41">
        <v>1</v>
      </c>
      <c r="H45" s="41"/>
      <c r="I45" s="41">
        <v>13</v>
      </c>
      <c r="J45" s="41">
        <v>2</v>
      </c>
      <c r="K45" s="41"/>
      <c r="L45" s="41">
        <v>51</v>
      </c>
    </row>
    <row r="46" spans="1:12" x14ac:dyDescent="0.25">
      <c r="A46" s="42" t="s">
        <v>47</v>
      </c>
      <c r="B46" s="43"/>
      <c r="C46" s="43"/>
      <c r="D46" s="43"/>
      <c r="E46" s="43">
        <v>2</v>
      </c>
      <c r="F46" s="43"/>
      <c r="G46" s="43"/>
      <c r="H46" s="43"/>
      <c r="I46" s="43"/>
      <c r="J46" s="43"/>
      <c r="K46" s="43"/>
      <c r="L46" s="43">
        <v>2</v>
      </c>
    </row>
    <row r="47" spans="1:12" x14ac:dyDescent="0.25">
      <c r="A47" s="36" t="s">
        <v>55</v>
      </c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</row>
    <row r="48" spans="1:12" x14ac:dyDescent="0.25">
      <c r="A48" s="36" t="s">
        <v>56</v>
      </c>
      <c r="B48" s="37">
        <v>1</v>
      </c>
      <c r="C48" s="37">
        <v>7</v>
      </c>
      <c r="D48" s="37">
        <v>49</v>
      </c>
      <c r="E48" s="37">
        <v>83</v>
      </c>
      <c r="F48" s="37">
        <v>9</v>
      </c>
      <c r="G48" s="37">
        <v>10</v>
      </c>
      <c r="H48" s="37">
        <v>3</v>
      </c>
      <c r="I48" s="37">
        <v>59</v>
      </c>
      <c r="J48" s="37">
        <v>33</v>
      </c>
      <c r="K48" s="37"/>
      <c r="L48" s="37">
        <v>254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FC0D5-40FD-4BA5-9772-BECFD58B8A02}">
  <dimension ref="A1:O254"/>
  <sheetViews>
    <sheetView tabSelected="1" workbookViewId="0">
      <selection activeCell="D1" sqref="D1"/>
    </sheetView>
  </sheetViews>
  <sheetFormatPr baseColWidth="10" defaultColWidth="9.140625" defaultRowHeight="15" x14ac:dyDescent="0.25"/>
  <sheetData>
    <row r="1" spans="1:15" ht="60" x14ac:dyDescent="0.25">
      <c r="B1" s="91" t="s">
        <v>810</v>
      </c>
      <c r="C1" s="91" t="s">
        <v>811</v>
      </c>
      <c r="D1" s="92" t="s">
        <v>812</v>
      </c>
    </row>
    <row r="2" spans="1:15" x14ac:dyDescent="0.25">
      <c r="A2" s="62">
        <v>1</v>
      </c>
      <c r="B2" s="63" t="s">
        <v>59</v>
      </c>
      <c r="C2" s="63" t="s">
        <v>15</v>
      </c>
      <c r="D2" s="64" t="s">
        <v>4</v>
      </c>
      <c r="E2" s="65">
        <v>43102</v>
      </c>
      <c r="F2" s="66" t="s">
        <v>60</v>
      </c>
      <c r="G2" s="63" t="s">
        <v>61</v>
      </c>
      <c r="H2" s="67">
        <v>10000</v>
      </c>
      <c r="I2" s="63" t="s">
        <v>58</v>
      </c>
      <c r="J2" s="68">
        <v>43164</v>
      </c>
      <c r="K2" s="62">
        <v>0</v>
      </c>
      <c r="L2" s="62">
        <v>9.9429999999999996</v>
      </c>
      <c r="M2" s="63" t="s">
        <v>62</v>
      </c>
      <c r="N2" s="63" t="s">
        <v>63</v>
      </c>
      <c r="O2" s="62">
        <v>9.6010000000000009</v>
      </c>
    </row>
    <row r="3" spans="1:15" x14ac:dyDescent="0.25">
      <c r="A3" s="69">
        <v>1</v>
      </c>
      <c r="B3" s="70" t="s">
        <v>64</v>
      </c>
      <c r="C3" s="70" t="s">
        <v>38</v>
      </c>
      <c r="D3" s="71" t="s">
        <v>4</v>
      </c>
      <c r="E3" s="72">
        <v>43102</v>
      </c>
      <c r="F3" s="73" t="s">
        <v>65</v>
      </c>
      <c r="G3" s="70" t="s">
        <v>66</v>
      </c>
      <c r="H3" s="74">
        <v>13000</v>
      </c>
      <c r="I3" s="70" t="s">
        <v>58</v>
      </c>
      <c r="J3" s="75">
        <v>43158</v>
      </c>
      <c r="K3" s="69">
        <v>0</v>
      </c>
      <c r="L3" s="69">
        <v>10.510999999999999</v>
      </c>
      <c r="M3" s="70" t="s">
        <v>67</v>
      </c>
      <c r="N3" s="70" t="s">
        <v>63</v>
      </c>
      <c r="O3" s="69">
        <v>11.157</v>
      </c>
    </row>
    <row r="4" spans="1:15" x14ac:dyDescent="0.25">
      <c r="A4" s="69">
        <v>1</v>
      </c>
      <c r="B4" s="70" t="s">
        <v>68</v>
      </c>
      <c r="C4" s="70" t="s">
        <v>12</v>
      </c>
      <c r="D4" s="71" t="s">
        <v>4</v>
      </c>
      <c r="E4" s="65">
        <v>43104</v>
      </c>
      <c r="F4" s="73" t="s">
        <v>69</v>
      </c>
      <c r="G4" s="70" t="s">
        <v>70</v>
      </c>
      <c r="H4" s="74">
        <v>5000</v>
      </c>
      <c r="I4" s="70" t="s">
        <v>58</v>
      </c>
      <c r="J4" s="75">
        <v>43164</v>
      </c>
      <c r="K4" s="69">
        <v>0</v>
      </c>
      <c r="L4" s="69">
        <v>12.815</v>
      </c>
      <c r="M4" s="70" t="s">
        <v>71</v>
      </c>
      <c r="N4" s="70" t="s">
        <v>63</v>
      </c>
      <c r="O4" s="69">
        <v>14.654</v>
      </c>
    </row>
    <row r="5" spans="1:15" x14ac:dyDescent="0.25">
      <c r="A5" s="69">
        <v>1</v>
      </c>
      <c r="B5" s="70" t="s">
        <v>72</v>
      </c>
      <c r="C5" s="70" t="s">
        <v>29</v>
      </c>
      <c r="D5" s="71" t="s">
        <v>7</v>
      </c>
      <c r="E5" s="65">
        <v>43111</v>
      </c>
      <c r="F5" s="73" t="s">
        <v>73</v>
      </c>
      <c r="G5" s="70" t="s">
        <v>74</v>
      </c>
      <c r="H5" s="74">
        <v>5000</v>
      </c>
      <c r="I5" s="70" t="s">
        <v>58</v>
      </c>
      <c r="J5" s="75">
        <v>43160</v>
      </c>
      <c r="K5" s="69">
        <v>0</v>
      </c>
      <c r="L5" s="69">
        <v>189.28399999999999</v>
      </c>
      <c r="M5" s="70" t="s">
        <v>75</v>
      </c>
      <c r="N5" s="70" t="s">
        <v>63</v>
      </c>
      <c r="O5" s="69">
        <v>177.23</v>
      </c>
    </row>
    <row r="6" spans="1:15" x14ac:dyDescent="0.25">
      <c r="A6" s="76">
        <v>1</v>
      </c>
      <c r="B6" s="77" t="s">
        <v>76</v>
      </c>
      <c r="C6" s="77" t="s">
        <v>25</v>
      </c>
      <c r="D6" s="78" t="s">
        <v>6</v>
      </c>
      <c r="E6" s="65">
        <v>43112</v>
      </c>
      <c r="F6" s="79" t="s">
        <v>77</v>
      </c>
      <c r="G6" s="77" t="s">
        <v>78</v>
      </c>
      <c r="H6" s="80">
        <v>500000</v>
      </c>
      <c r="I6" s="77" t="s">
        <v>58</v>
      </c>
      <c r="J6" s="81">
        <v>43122</v>
      </c>
      <c r="K6" s="76">
        <v>0</v>
      </c>
      <c r="L6" s="76">
        <v>51.555</v>
      </c>
      <c r="M6" s="77" t="s">
        <v>79</v>
      </c>
      <c r="N6" s="77" t="s">
        <v>63</v>
      </c>
      <c r="O6" s="76">
        <v>52.48</v>
      </c>
    </row>
    <row r="7" spans="1:15" x14ac:dyDescent="0.25">
      <c r="A7" s="69">
        <v>1</v>
      </c>
      <c r="B7" s="70" t="s">
        <v>80</v>
      </c>
      <c r="C7" s="70" t="s">
        <v>29</v>
      </c>
      <c r="D7" s="71" t="s">
        <v>6</v>
      </c>
      <c r="E7" s="65">
        <v>43117</v>
      </c>
      <c r="F7" s="73" t="s">
        <v>77</v>
      </c>
      <c r="G7" s="70" t="s">
        <v>78</v>
      </c>
      <c r="H7" s="74">
        <v>525000</v>
      </c>
      <c r="I7" s="70" t="s">
        <v>58</v>
      </c>
      <c r="J7" s="75">
        <v>43160</v>
      </c>
      <c r="K7" s="69">
        <v>7.4</v>
      </c>
      <c r="L7" s="69">
        <v>54.133000000000003</v>
      </c>
      <c r="M7" s="70" t="s">
        <v>75</v>
      </c>
      <c r="N7" s="70" t="s">
        <v>63</v>
      </c>
      <c r="O7" s="69">
        <v>51.478999999999999</v>
      </c>
    </row>
    <row r="8" spans="1:15" x14ac:dyDescent="0.25">
      <c r="A8" s="76">
        <v>1</v>
      </c>
      <c r="B8" s="77" t="s">
        <v>81</v>
      </c>
      <c r="C8" s="77" t="s">
        <v>25</v>
      </c>
      <c r="D8" s="78" t="s">
        <v>6</v>
      </c>
      <c r="E8" s="72"/>
      <c r="F8" s="79" t="s">
        <v>77</v>
      </c>
      <c r="G8" s="77" t="s">
        <v>78</v>
      </c>
      <c r="H8" s="80">
        <v>500000</v>
      </c>
      <c r="I8" s="77" t="s">
        <v>58</v>
      </c>
      <c r="J8" s="81">
        <v>43119</v>
      </c>
      <c r="K8" s="76">
        <v>0</v>
      </c>
      <c r="L8" s="76">
        <v>51.555</v>
      </c>
      <c r="M8" s="77" t="s">
        <v>79</v>
      </c>
      <c r="N8" s="77" t="s">
        <v>63</v>
      </c>
      <c r="O8" s="76">
        <v>60.488</v>
      </c>
    </row>
    <row r="9" spans="1:15" x14ac:dyDescent="0.25">
      <c r="A9" s="69">
        <v>1</v>
      </c>
      <c r="B9" s="70" t="s">
        <v>82</v>
      </c>
      <c r="C9" s="70" t="s">
        <v>12</v>
      </c>
      <c r="D9" s="71" t="s">
        <v>4</v>
      </c>
      <c r="E9" s="72">
        <v>43117</v>
      </c>
      <c r="F9" s="73" t="s">
        <v>83</v>
      </c>
      <c r="G9" s="70" t="s">
        <v>84</v>
      </c>
      <c r="H9" s="74">
        <v>12000</v>
      </c>
      <c r="I9" s="70" t="s">
        <v>58</v>
      </c>
      <c r="J9" s="75">
        <v>43161</v>
      </c>
      <c r="K9" s="69">
        <v>0</v>
      </c>
      <c r="L9" s="69">
        <v>5.1660000000000004</v>
      </c>
      <c r="M9" s="70" t="s">
        <v>85</v>
      </c>
      <c r="N9" s="70" t="s">
        <v>63</v>
      </c>
      <c r="O9" s="69">
        <v>6.3179999999999996</v>
      </c>
    </row>
    <row r="10" spans="1:15" x14ac:dyDescent="0.25">
      <c r="A10" s="69">
        <v>1</v>
      </c>
      <c r="B10" s="70" t="s">
        <v>86</v>
      </c>
      <c r="C10" s="70" t="s">
        <v>29</v>
      </c>
      <c r="D10" s="71" t="s">
        <v>10</v>
      </c>
      <c r="E10" s="65">
        <v>43119</v>
      </c>
      <c r="F10" s="73" t="s">
        <v>87</v>
      </c>
      <c r="G10" s="70" t="s">
        <v>88</v>
      </c>
      <c r="H10" s="74">
        <v>1711445</v>
      </c>
      <c r="I10" s="70" t="s">
        <v>58</v>
      </c>
      <c r="J10" s="75">
        <v>43150</v>
      </c>
      <c r="K10" s="69">
        <v>49.66</v>
      </c>
      <c r="L10" s="69">
        <v>136.57300000000001</v>
      </c>
      <c r="M10" s="70" t="s">
        <v>75</v>
      </c>
      <c r="N10" s="70" t="s">
        <v>63</v>
      </c>
      <c r="O10" s="69">
        <v>136.57300000000001</v>
      </c>
    </row>
    <row r="11" spans="1:15" x14ac:dyDescent="0.25">
      <c r="A11" s="69">
        <v>1</v>
      </c>
      <c r="B11" s="70" t="s">
        <v>89</v>
      </c>
      <c r="C11" s="70" t="s">
        <v>32</v>
      </c>
      <c r="D11" s="71" t="s">
        <v>5</v>
      </c>
      <c r="E11" s="65">
        <v>43122</v>
      </c>
      <c r="F11" s="73" t="s">
        <v>90</v>
      </c>
      <c r="G11" s="70" t="s">
        <v>91</v>
      </c>
      <c r="H11" s="74">
        <v>4400</v>
      </c>
      <c r="I11" s="70" t="s">
        <v>58</v>
      </c>
      <c r="J11" s="75">
        <v>43111</v>
      </c>
      <c r="K11" s="69">
        <v>9.06</v>
      </c>
      <c r="L11" s="69">
        <v>4.851</v>
      </c>
      <c r="M11" s="70" t="s">
        <v>92</v>
      </c>
      <c r="N11" s="70" t="s">
        <v>63</v>
      </c>
      <c r="O11" s="69">
        <v>4.6180000000000003</v>
      </c>
    </row>
    <row r="12" spans="1:15" x14ac:dyDescent="0.25">
      <c r="A12" s="69">
        <v>1</v>
      </c>
      <c r="B12" s="70" t="s">
        <v>93</v>
      </c>
      <c r="C12" s="70" t="s">
        <v>27</v>
      </c>
      <c r="D12" s="71" t="s">
        <v>5</v>
      </c>
      <c r="E12" s="65">
        <v>43124</v>
      </c>
      <c r="F12" s="73" t="s">
        <v>94</v>
      </c>
      <c r="G12" s="70" t="s">
        <v>95</v>
      </c>
      <c r="H12" s="74">
        <v>40000</v>
      </c>
      <c r="I12" s="70" t="s">
        <v>58</v>
      </c>
      <c r="J12" s="75">
        <v>43164</v>
      </c>
      <c r="K12" s="69">
        <v>0</v>
      </c>
      <c r="L12" s="69">
        <v>85.89</v>
      </c>
      <c r="M12" s="70" t="s">
        <v>96</v>
      </c>
      <c r="N12" s="70" t="s">
        <v>63</v>
      </c>
      <c r="O12" s="69">
        <v>77.772000000000006</v>
      </c>
    </row>
    <row r="13" spans="1:15" x14ac:dyDescent="0.25">
      <c r="A13" s="82">
        <v>1</v>
      </c>
      <c r="B13" s="83" t="s">
        <v>97</v>
      </c>
      <c r="C13" s="83" t="s">
        <v>20</v>
      </c>
      <c r="D13" s="84" t="s">
        <v>8</v>
      </c>
      <c r="E13" s="72">
        <v>43124</v>
      </c>
      <c r="F13" s="85" t="s">
        <v>98</v>
      </c>
      <c r="G13" s="83" t="s">
        <v>99</v>
      </c>
      <c r="H13" s="86">
        <v>170000</v>
      </c>
      <c r="I13" s="83" t="s">
        <v>58</v>
      </c>
      <c r="J13" s="87">
        <v>43164</v>
      </c>
      <c r="K13" s="82">
        <v>0</v>
      </c>
      <c r="L13" s="82">
        <v>26.24</v>
      </c>
      <c r="M13" s="83" t="s">
        <v>62</v>
      </c>
      <c r="N13" s="83" t="s">
        <v>63</v>
      </c>
      <c r="O13" s="82">
        <v>-1.2649999999999999</v>
      </c>
    </row>
    <row r="14" spans="1:15" x14ac:dyDescent="0.25">
      <c r="A14" s="69">
        <v>1</v>
      </c>
      <c r="B14" s="70" t="s">
        <v>100</v>
      </c>
      <c r="C14" s="70" t="s">
        <v>46</v>
      </c>
      <c r="D14" s="71" t="s">
        <v>10</v>
      </c>
      <c r="E14" s="65">
        <v>43129</v>
      </c>
      <c r="F14" s="73" t="s">
        <v>87</v>
      </c>
      <c r="G14" s="70" t="s">
        <v>88</v>
      </c>
      <c r="H14" s="74">
        <v>1788900</v>
      </c>
      <c r="I14" s="70" t="s">
        <v>58</v>
      </c>
      <c r="J14" s="75">
        <v>43164</v>
      </c>
      <c r="K14" s="69">
        <v>0</v>
      </c>
      <c r="L14" s="69">
        <v>142.75399999999999</v>
      </c>
      <c r="M14" s="70" t="s">
        <v>101</v>
      </c>
      <c r="N14" s="70" t="s">
        <v>63</v>
      </c>
      <c r="O14" s="69">
        <v>142.75399999999999</v>
      </c>
    </row>
    <row r="15" spans="1:15" x14ac:dyDescent="0.25">
      <c r="A15" s="69">
        <v>1</v>
      </c>
      <c r="B15" s="70" t="s">
        <v>102</v>
      </c>
      <c r="C15" s="70" t="s">
        <v>41</v>
      </c>
      <c r="D15" s="71" t="s">
        <v>4</v>
      </c>
      <c r="E15" s="72">
        <v>43129</v>
      </c>
      <c r="F15" s="73" t="s">
        <v>103</v>
      </c>
      <c r="G15" s="70" t="s">
        <v>104</v>
      </c>
      <c r="H15" s="69">
        <v>500</v>
      </c>
      <c r="I15" s="70" t="s">
        <v>58</v>
      </c>
      <c r="J15" s="75">
        <v>43161</v>
      </c>
      <c r="K15" s="69">
        <v>0</v>
      </c>
      <c r="L15" s="69">
        <v>0.442</v>
      </c>
      <c r="M15" s="70" t="s">
        <v>105</v>
      </c>
      <c r="N15" s="70" t="s">
        <v>63</v>
      </c>
      <c r="O15" s="69">
        <v>0.47899999999999998</v>
      </c>
    </row>
    <row r="16" spans="1:15" x14ac:dyDescent="0.25">
      <c r="A16" s="76">
        <v>1</v>
      </c>
      <c r="B16" s="77" t="s">
        <v>106</v>
      </c>
      <c r="C16" s="77" t="s">
        <v>25</v>
      </c>
      <c r="D16" s="78" t="s">
        <v>10</v>
      </c>
      <c r="E16" s="65">
        <v>43130</v>
      </c>
      <c r="F16" s="79" t="s">
        <v>107</v>
      </c>
      <c r="G16" s="77" t="s">
        <v>108</v>
      </c>
      <c r="H16" s="76">
        <v>982</v>
      </c>
      <c r="I16" s="77" t="s">
        <v>58</v>
      </c>
      <c r="J16" s="81">
        <v>43129</v>
      </c>
      <c r="K16" s="76">
        <v>0</v>
      </c>
      <c r="L16" s="76">
        <v>235.68</v>
      </c>
      <c r="M16" s="77" t="s">
        <v>109</v>
      </c>
      <c r="N16" s="77" t="s">
        <v>63</v>
      </c>
      <c r="O16" s="76">
        <v>243.43899999999999</v>
      </c>
    </row>
    <row r="17" spans="1:15" x14ac:dyDescent="0.25">
      <c r="A17" s="69">
        <v>1</v>
      </c>
      <c r="B17" s="70" t="s">
        <v>110</v>
      </c>
      <c r="C17" s="70" t="s">
        <v>22</v>
      </c>
      <c r="D17" s="71" t="s">
        <v>8</v>
      </c>
      <c r="E17" s="72">
        <v>43130</v>
      </c>
      <c r="F17" s="73" t="s">
        <v>111</v>
      </c>
      <c r="G17" s="70" t="s">
        <v>112</v>
      </c>
      <c r="H17" s="74">
        <v>300000</v>
      </c>
      <c r="I17" s="70" t="s">
        <v>58</v>
      </c>
      <c r="J17" s="75">
        <v>43154</v>
      </c>
      <c r="K17" s="69">
        <v>0</v>
      </c>
      <c r="L17" s="69">
        <v>36.54</v>
      </c>
      <c r="M17" s="70" t="s">
        <v>113</v>
      </c>
      <c r="N17" s="70" t="s">
        <v>63</v>
      </c>
      <c r="O17" s="69">
        <v>38.01</v>
      </c>
    </row>
    <row r="18" spans="1:15" x14ac:dyDescent="0.25">
      <c r="A18" s="69">
        <v>1</v>
      </c>
      <c r="B18" s="70" t="s">
        <v>114</v>
      </c>
      <c r="C18" s="70" t="s">
        <v>45</v>
      </c>
      <c r="D18" s="71" t="s">
        <v>5</v>
      </c>
      <c r="E18" s="65">
        <v>43133</v>
      </c>
      <c r="F18" s="73" t="s">
        <v>115</v>
      </c>
      <c r="G18" s="70" t="s">
        <v>116</v>
      </c>
      <c r="H18" s="74">
        <v>1600</v>
      </c>
      <c r="I18" s="70" t="s">
        <v>58</v>
      </c>
      <c r="J18" s="75">
        <v>43090</v>
      </c>
      <c r="K18" s="69">
        <v>0</v>
      </c>
      <c r="L18" s="69">
        <v>7.4009999999999998</v>
      </c>
      <c r="M18" s="70" t="s">
        <v>117</v>
      </c>
      <c r="N18" s="70" t="s">
        <v>63</v>
      </c>
      <c r="O18" s="69">
        <v>-0.104</v>
      </c>
    </row>
    <row r="19" spans="1:15" x14ac:dyDescent="0.25">
      <c r="A19" s="82">
        <v>1</v>
      </c>
      <c r="B19" s="83" t="s">
        <v>118</v>
      </c>
      <c r="C19" s="83" t="s">
        <v>13</v>
      </c>
      <c r="D19" s="84" t="s">
        <v>10</v>
      </c>
      <c r="E19" s="65">
        <v>43136</v>
      </c>
      <c r="F19" s="85" t="s">
        <v>107</v>
      </c>
      <c r="G19" s="83" t="s">
        <v>108</v>
      </c>
      <c r="H19" s="86">
        <v>1000</v>
      </c>
      <c r="I19" s="83" t="s">
        <v>58</v>
      </c>
      <c r="J19" s="87"/>
      <c r="K19" s="82">
        <v>0</v>
      </c>
      <c r="L19" s="82">
        <v>252</v>
      </c>
      <c r="M19" s="83" t="s">
        <v>119</v>
      </c>
      <c r="N19" s="83" t="s">
        <v>63</v>
      </c>
      <c r="O19" s="82">
        <v>0</v>
      </c>
    </row>
    <row r="20" spans="1:15" x14ac:dyDescent="0.25">
      <c r="A20" s="69">
        <v>1</v>
      </c>
      <c r="B20" s="70" t="s">
        <v>120</v>
      </c>
      <c r="C20" s="70" t="s">
        <v>32</v>
      </c>
      <c r="D20" s="71" t="s">
        <v>7</v>
      </c>
      <c r="E20" s="72"/>
      <c r="F20" s="73" t="s">
        <v>121</v>
      </c>
      <c r="G20" s="70" t="s">
        <v>122</v>
      </c>
      <c r="H20" s="74">
        <v>3000</v>
      </c>
      <c r="I20" s="70" t="s">
        <v>58</v>
      </c>
      <c r="J20" s="75">
        <v>43117</v>
      </c>
      <c r="K20" s="69">
        <v>6.34</v>
      </c>
      <c r="L20" s="69">
        <v>4.8319999999999999</v>
      </c>
      <c r="M20" s="70" t="s">
        <v>92</v>
      </c>
      <c r="N20" s="70" t="s">
        <v>63</v>
      </c>
      <c r="O20" s="69">
        <v>6.1989999999999998</v>
      </c>
    </row>
    <row r="21" spans="1:15" x14ac:dyDescent="0.25">
      <c r="A21" s="69">
        <v>1</v>
      </c>
      <c r="B21" s="70" t="s">
        <v>123</v>
      </c>
      <c r="C21" s="70" t="s">
        <v>30</v>
      </c>
      <c r="D21" s="71" t="s">
        <v>5</v>
      </c>
      <c r="E21" s="72">
        <v>43136</v>
      </c>
      <c r="F21" s="73" t="s">
        <v>124</v>
      </c>
      <c r="G21" s="70" t="s">
        <v>125</v>
      </c>
      <c r="H21" s="74">
        <v>15000</v>
      </c>
      <c r="I21" s="70" t="s">
        <v>58</v>
      </c>
      <c r="J21" s="75">
        <v>43152</v>
      </c>
      <c r="K21" s="69">
        <v>0</v>
      </c>
      <c r="L21" s="69">
        <v>25.83</v>
      </c>
      <c r="M21" s="70" t="s">
        <v>75</v>
      </c>
      <c r="N21" s="70" t="s">
        <v>63</v>
      </c>
      <c r="O21" s="69">
        <v>26.69</v>
      </c>
    </row>
    <row r="22" spans="1:15" x14ac:dyDescent="0.25">
      <c r="A22" s="69">
        <v>1</v>
      </c>
      <c r="B22" s="70" t="s">
        <v>126</v>
      </c>
      <c r="C22" s="70" t="s">
        <v>39</v>
      </c>
      <c r="D22" s="71" t="s">
        <v>8</v>
      </c>
      <c r="E22" s="65">
        <v>43137</v>
      </c>
      <c r="F22" s="73" t="s">
        <v>127</v>
      </c>
      <c r="G22" s="70" t="s">
        <v>128</v>
      </c>
      <c r="H22" s="74">
        <v>10000</v>
      </c>
      <c r="I22" s="70" t="s">
        <v>58</v>
      </c>
      <c r="J22" s="75">
        <v>43164</v>
      </c>
      <c r="K22" s="69">
        <v>0</v>
      </c>
      <c r="L22" s="69">
        <v>9.2609999999999992</v>
      </c>
      <c r="M22" s="70" t="s">
        <v>129</v>
      </c>
      <c r="N22" s="70" t="s">
        <v>63</v>
      </c>
      <c r="O22" s="69">
        <v>-0.74299999999999999</v>
      </c>
    </row>
    <row r="23" spans="1:15" x14ac:dyDescent="0.25">
      <c r="A23" s="69">
        <v>1</v>
      </c>
      <c r="B23" s="70" t="s">
        <v>130</v>
      </c>
      <c r="C23" s="70" t="s">
        <v>41</v>
      </c>
      <c r="D23" s="71" t="s">
        <v>7</v>
      </c>
      <c r="E23" s="65">
        <v>43138</v>
      </c>
      <c r="F23" s="73" t="s">
        <v>131</v>
      </c>
      <c r="G23" s="70" t="s">
        <v>132</v>
      </c>
      <c r="H23" s="74">
        <v>10000</v>
      </c>
      <c r="I23" s="70" t="s">
        <v>58</v>
      </c>
      <c r="J23" s="75">
        <v>43159</v>
      </c>
      <c r="K23" s="69">
        <v>0</v>
      </c>
      <c r="L23" s="69">
        <v>12.926</v>
      </c>
      <c r="M23" s="70" t="s">
        <v>105</v>
      </c>
      <c r="N23" s="70" t="s">
        <v>63</v>
      </c>
      <c r="O23" s="69">
        <v>11.972</v>
      </c>
    </row>
    <row r="24" spans="1:15" x14ac:dyDescent="0.25">
      <c r="A24" s="69">
        <v>1</v>
      </c>
      <c r="B24" s="70" t="s">
        <v>133</v>
      </c>
      <c r="C24" s="70" t="s">
        <v>12</v>
      </c>
      <c r="D24" s="71" t="s">
        <v>7</v>
      </c>
      <c r="E24" s="65">
        <v>43139</v>
      </c>
      <c r="F24" s="73" t="s">
        <v>134</v>
      </c>
      <c r="G24" s="70" t="s">
        <v>135</v>
      </c>
      <c r="H24" s="74">
        <v>1500</v>
      </c>
      <c r="I24" s="70" t="s">
        <v>58</v>
      </c>
      <c r="J24" s="75">
        <v>43164</v>
      </c>
      <c r="K24" s="69">
        <v>0</v>
      </c>
      <c r="L24" s="69">
        <v>3.8820000000000001</v>
      </c>
      <c r="M24" s="70" t="s">
        <v>85</v>
      </c>
      <c r="N24" s="70" t="s">
        <v>63</v>
      </c>
      <c r="O24" s="69">
        <v>5.04</v>
      </c>
    </row>
    <row r="25" spans="1:15" x14ac:dyDescent="0.25">
      <c r="A25" s="69">
        <v>1</v>
      </c>
      <c r="B25" s="70" t="s">
        <v>136</v>
      </c>
      <c r="C25" s="70" t="s">
        <v>38</v>
      </c>
      <c r="D25" s="71" t="s">
        <v>7</v>
      </c>
      <c r="E25" s="72"/>
      <c r="F25" s="73" t="s">
        <v>137</v>
      </c>
      <c r="G25" s="70" t="s">
        <v>138</v>
      </c>
      <c r="H25" s="74">
        <v>34000</v>
      </c>
      <c r="I25" s="70" t="s">
        <v>58</v>
      </c>
      <c r="J25" s="75">
        <v>43160</v>
      </c>
      <c r="K25" s="69">
        <v>0</v>
      </c>
      <c r="L25" s="69">
        <v>42.84</v>
      </c>
      <c r="M25" s="70" t="s">
        <v>67</v>
      </c>
      <c r="N25" s="70" t="s">
        <v>63</v>
      </c>
      <c r="O25" s="69">
        <v>42.496000000000002</v>
      </c>
    </row>
    <row r="26" spans="1:15" x14ac:dyDescent="0.25">
      <c r="A26" s="69">
        <v>1</v>
      </c>
      <c r="B26" s="70" t="s">
        <v>139</v>
      </c>
      <c r="C26" s="70" t="s">
        <v>38</v>
      </c>
      <c r="D26" s="71" t="s">
        <v>7</v>
      </c>
      <c r="E26" s="72"/>
      <c r="F26" s="73" t="s">
        <v>140</v>
      </c>
      <c r="G26" s="70" t="s">
        <v>141</v>
      </c>
      <c r="H26" s="74">
        <v>30000</v>
      </c>
      <c r="I26" s="70" t="s">
        <v>58</v>
      </c>
      <c r="J26" s="75">
        <v>43161</v>
      </c>
      <c r="K26" s="69">
        <v>0</v>
      </c>
      <c r="L26" s="69">
        <v>29.295000000000002</v>
      </c>
      <c r="M26" s="70" t="s">
        <v>67</v>
      </c>
      <c r="N26" s="70" t="s">
        <v>63</v>
      </c>
      <c r="O26" s="69">
        <v>28.521999999999998</v>
      </c>
    </row>
    <row r="27" spans="1:15" x14ac:dyDescent="0.25">
      <c r="A27" s="69">
        <v>1</v>
      </c>
      <c r="B27" s="70" t="s">
        <v>142</v>
      </c>
      <c r="C27" s="70" t="s">
        <v>35</v>
      </c>
      <c r="D27" s="71" t="s">
        <v>5</v>
      </c>
      <c r="E27" s="72">
        <v>43139</v>
      </c>
      <c r="F27" s="73" t="s">
        <v>143</v>
      </c>
      <c r="G27" s="70" t="s">
        <v>144</v>
      </c>
      <c r="H27" s="74">
        <v>12000</v>
      </c>
      <c r="I27" s="70" t="s">
        <v>58</v>
      </c>
      <c r="J27" s="75">
        <v>43154</v>
      </c>
      <c r="K27" s="69">
        <v>0</v>
      </c>
      <c r="L27" s="69">
        <v>9.5890000000000004</v>
      </c>
      <c r="M27" s="70" t="s">
        <v>79</v>
      </c>
      <c r="N27" s="70" t="s">
        <v>63</v>
      </c>
      <c r="O27" s="69">
        <v>10.005000000000001</v>
      </c>
    </row>
    <row r="28" spans="1:15" x14ac:dyDescent="0.25">
      <c r="A28" s="76">
        <v>1</v>
      </c>
      <c r="B28" s="77" t="s">
        <v>145</v>
      </c>
      <c r="C28" s="77" t="s">
        <v>25</v>
      </c>
      <c r="D28" s="78" t="s">
        <v>10</v>
      </c>
      <c r="E28" s="65">
        <v>43140</v>
      </c>
      <c r="F28" s="79" t="s">
        <v>146</v>
      </c>
      <c r="G28" s="77" t="s">
        <v>147</v>
      </c>
      <c r="H28" s="76">
        <v>165</v>
      </c>
      <c r="I28" s="77" t="s">
        <v>58</v>
      </c>
      <c r="J28" s="81">
        <v>43154</v>
      </c>
      <c r="K28" s="76">
        <v>0</v>
      </c>
      <c r="L28" s="76">
        <v>0.48299999999999998</v>
      </c>
      <c r="M28" s="77" t="s">
        <v>148</v>
      </c>
      <c r="N28" s="77" t="s">
        <v>63</v>
      </c>
      <c r="O28" s="76">
        <v>0.53100000000000003</v>
      </c>
    </row>
    <row r="29" spans="1:15" x14ac:dyDescent="0.25">
      <c r="A29" s="69">
        <v>1</v>
      </c>
      <c r="B29" s="70" t="s">
        <v>149</v>
      </c>
      <c r="C29" s="70" t="s">
        <v>41</v>
      </c>
      <c r="D29" s="71" t="s">
        <v>7</v>
      </c>
      <c r="E29" s="72"/>
      <c r="F29" s="73" t="s">
        <v>150</v>
      </c>
      <c r="G29" s="70" t="s">
        <v>151</v>
      </c>
      <c r="H29" s="74">
        <v>15000</v>
      </c>
      <c r="I29" s="70" t="s">
        <v>58</v>
      </c>
      <c r="J29" s="75">
        <v>43160</v>
      </c>
      <c r="K29" s="69">
        <v>0</v>
      </c>
      <c r="L29" s="69">
        <v>33.893999999999998</v>
      </c>
      <c r="M29" s="70" t="s">
        <v>105</v>
      </c>
      <c r="N29" s="70" t="s">
        <v>63</v>
      </c>
      <c r="O29" s="69">
        <v>17.042000000000002</v>
      </c>
    </row>
    <row r="30" spans="1:15" x14ac:dyDescent="0.25">
      <c r="A30" s="69">
        <v>1</v>
      </c>
      <c r="B30" s="70" t="s">
        <v>152</v>
      </c>
      <c r="C30" s="70" t="s">
        <v>29</v>
      </c>
      <c r="D30" s="71" t="s">
        <v>10</v>
      </c>
      <c r="E30" s="72">
        <v>43140</v>
      </c>
      <c r="F30" s="73" t="s">
        <v>153</v>
      </c>
      <c r="G30" s="70" t="s">
        <v>154</v>
      </c>
      <c r="H30" s="74">
        <v>1281660</v>
      </c>
      <c r="I30" s="70" t="s">
        <v>58</v>
      </c>
      <c r="J30" s="75">
        <v>43161</v>
      </c>
      <c r="K30" s="69">
        <v>10.68</v>
      </c>
      <c r="L30" s="69">
        <v>86.128</v>
      </c>
      <c r="M30" s="70" t="s">
        <v>75</v>
      </c>
      <c r="N30" s="70" t="s">
        <v>63</v>
      </c>
      <c r="O30" s="69">
        <v>86.128</v>
      </c>
    </row>
    <row r="31" spans="1:15" x14ac:dyDescent="0.25">
      <c r="A31" s="69">
        <v>1</v>
      </c>
      <c r="B31" s="70" t="s">
        <v>155</v>
      </c>
      <c r="C31" s="70" t="s">
        <v>21</v>
      </c>
      <c r="D31" s="71" t="s">
        <v>7</v>
      </c>
      <c r="E31" s="65">
        <v>43143</v>
      </c>
      <c r="F31" s="73" t="s">
        <v>156</v>
      </c>
      <c r="G31" s="70" t="s">
        <v>157</v>
      </c>
      <c r="H31" s="74">
        <v>40000</v>
      </c>
      <c r="I31" s="70" t="s">
        <v>58</v>
      </c>
      <c r="J31" s="75"/>
      <c r="K31" s="69">
        <v>88</v>
      </c>
      <c r="L31" s="69">
        <v>58.59</v>
      </c>
      <c r="M31" s="70" t="s">
        <v>117</v>
      </c>
      <c r="N31" s="70" t="s">
        <v>63</v>
      </c>
      <c r="O31" s="69">
        <v>0</v>
      </c>
    </row>
    <row r="32" spans="1:15" x14ac:dyDescent="0.25">
      <c r="A32" s="82">
        <v>1</v>
      </c>
      <c r="B32" s="83" t="s">
        <v>158</v>
      </c>
      <c r="C32" s="83" t="s">
        <v>13</v>
      </c>
      <c r="D32" s="84" t="s">
        <v>10</v>
      </c>
      <c r="E32" s="72"/>
      <c r="F32" s="85" t="s">
        <v>107</v>
      </c>
      <c r="G32" s="83" t="s">
        <v>108</v>
      </c>
      <c r="H32" s="82">
        <v>476</v>
      </c>
      <c r="I32" s="83" t="s">
        <v>58</v>
      </c>
      <c r="J32" s="87"/>
      <c r="K32" s="82">
        <v>0</v>
      </c>
      <c r="L32" s="82">
        <v>120</v>
      </c>
      <c r="M32" s="83" t="s">
        <v>119</v>
      </c>
      <c r="N32" s="83" t="s">
        <v>63</v>
      </c>
      <c r="O32" s="82">
        <v>0</v>
      </c>
    </row>
    <row r="33" spans="1:15" x14ac:dyDescent="0.25">
      <c r="A33" s="76">
        <v>1</v>
      </c>
      <c r="B33" s="77" t="s">
        <v>159</v>
      </c>
      <c r="C33" s="77" t="s">
        <v>25</v>
      </c>
      <c r="D33" s="78" t="s">
        <v>6</v>
      </c>
      <c r="E33" s="72"/>
      <c r="F33" s="79" t="s">
        <v>77</v>
      </c>
      <c r="G33" s="77" t="s">
        <v>78</v>
      </c>
      <c r="H33" s="80">
        <v>500000</v>
      </c>
      <c r="I33" s="77" t="s">
        <v>58</v>
      </c>
      <c r="J33" s="81">
        <v>43122</v>
      </c>
      <c r="K33" s="76">
        <v>0</v>
      </c>
      <c r="L33" s="76">
        <v>51.555</v>
      </c>
      <c r="M33" s="77" t="s">
        <v>79</v>
      </c>
      <c r="N33" s="77" t="s">
        <v>63</v>
      </c>
      <c r="O33" s="76">
        <v>51.305</v>
      </c>
    </row>
    <row r="34" spans="1:15" x14ac:dyDescent="0.25">
      <c r="A34" s="69">
        <v>1</v>
      </c>
      <c r="B34" s="70" t="s">
        <v>160</v>
      </c>
      <c r="C34" s="70" t="s">
        <v>41</v>
      </c>
      <c r="D34" s="71" t="s">
        <v>7</v>
      </c>
      <c r="E34" s="72"/>
      <c r="F34" s="73" t="s">
        <v>161</v>
      </c>
      <c r="G34" s="70" t="s">
        <v>162</v>
      </c>
      <c r="H34" s="74">
        <v>1000</v>
      </c>
      <c r="I34" s="70" t="s">
        <v>58</v>
      </c>
      <c r="J34" s="75">
        <v>43161</v>
      </c>
      <c r="K34" s="69">
        <v>0</v>
      </c>
      <c r="L34" s="69">
        <v>79.593999999999994</v>
      </c>
      <c r="M34" s="70" t="s">
        <v>105</v>
      </c>
      <c r="N34" s="70" t="s">
        <v>63</v>
      </c>
      <c r="O34" s="69">
        <v>82.096999999999994</v>
      </c>
    </row>
    <row r="35" spans="1:15" x14ac:dyDescent="0.25">
      <c r="A35" s="69">
        <v>1</v>
      </c>
      <c r="B35" s="70" t="s">
        <v>163</v>
      </c>
      <c r="C35" s="70" t="s">
        <v>35</v>
      </c>
      <c r="D35" s="71" t="s">
        <v>5</v>
      </c>
      <c r="E35" s="72"/>
      <c r="F35" s="73" t="s">
        <v>164</v>
      </c>
      <c r="G35" s="70" t="s">
        <v>165</v>
      </c>
      <c r="H35" s="74">
        <v>20000</v>
      </c>
      <c r="I35" s="70" t="s">
        <v>58</v>
      </c>
      <c r="J35" s="75">
        <v>43154</v>
      </c>
      <c r="K35" s="69">
        <v>0</v>
      </c>
      <c r="L35" s="69">
        <v>21.818999999999999</v>
      </c>
      <c r="M35" s="70" t="s">
        <v>79</v>
      </c>
      <c r="N35" s="70" t="s">
        <v>63</v>
      </c>
      <c r="O35" s="69">
        <v>22.672999999999998</v>
      </c>
    </row>
    <row r="36" spans="1:15" x14ac:dyDescent="0.25">
      <c r="A36" s="69">
        <v>1</v>
      </c>
      <c r="B36" s="70" t="s">
        <v>166</v>
      </c>
      <c r="C36" s="70" t="s">
        <v>35</v>
      </c>
      <c r="D36" s="71" t="s">
        <v>7</v>
      </c>
      <c r="E36" s="72"/>
      <c r="F36" s="73" t="s">
        <v>156</v>
      </c>
      <c r="G36" s="70" t="s">
        <v>157</v>
      </c>
      <c r="H36" s="74">
        <v>26142</v>
      </c>
      <c r="I36" s="70" t="s">
        <v>58</v>
      </c>
      <c r="J36" s="75">
        <v>43164</v>
      </c>
      <c r="K36" s="69">
        <v>0</v>
      </c>
      <c r="L36" s="69">
        <v>38.292999999999999</v>
      </c>
      <c r="M36" s="70" t="s">
        <v>79</v>
      </c>
      <c r="N36" s="70" t="s">
        <v>63</v>
      </c>
      <c r="O36" s="69">
        <v>66.488</v>
      </c>
    </row>
    <row r="37" spans="1:15" x14ac:dyDescent="0.25">
      <c r="A37" s="69">
        <v>1</v>
      </c>
      <c r="B37" s="70" t="s">
        <v>167</v>
      </c>
      <c r="C37" s="70" t="s">
        <v>15</v>
      </c>
      <c r="D37" s="71" t="s">
        <v>5</v>
      </c>
      <c r="E37" s="72">
        <v>43143</v>
      </c>
      <c r="F37" s="73" t="s">
        <v>168</v>
      </c>
      <c r="G37" s="70" t="s">
        <v>169</v>
      </c>
      <c r="H37" s="74">
        <v>30000</v>
      </c>
      <c r="I37" s="70" t="s">
        <v>58</v>
      </c>
      <c r="J37" s="75">
        <v>43164</v>
      </c>
      <c r="K37" s="69">
        <v>0</v>
      </c>
      <c r="L37" s="69">
        <v>16.38</v>
      </c>
      <c r="M37" s="70" t="s">
        <v>62</v>
      </c>
      <c r="N37" s="70" t="s">
        <v>63</v>
      </c>
      <c r="O37" s="69">
        <v>17.704000000000001</v>
      </c>
    </row>
    <row r="38" spans="1:15" x14ac:dyDescent="0.25">
      <c r="A38" s="69">
        <v>1</v>
      </c>
      <c r="B38" s="70" t="s">
        <v>170</v>
      </c>
      <c r="C38" s="70" t="s">
        <v>41</v>
      </c>
      <c r="D38" s="71" t="s">
        <v>7</v>
      </c>
      <c r="E38" s="65">
        <v>43144</v>
      </c>
      <c r="F38" s="73" t="s">
        <v>171</v>
      </c>
      <c r="G38" s="70" t="s">
        <v>172</v>
      </c>
      <c r="H38" s="74">
        <v>5000</v>
      </c>
      <c r="I38" s="70" t="s">
        <v>58</v>
      </c>
      <c r="J38" s="75">
        <v>43160</v>
      </c>
      <c r="K38" s="69">
        <v>0</v>
      </c>
      <c r="L38" s="69">
        <v>21.052</v>
      </c>
      <c r="M38" s="70" t="s">
        <v>105</v>
      </c>
      <c r="N38" s="70" t="s">
        <v>63</v>
      </c>
      <c r="O38" s="69">
        <v>19.100999999999999</v>
      </c>
    </row>
    <row r="39" spans="1:15" x14ac:dyDescent="0.25">
      <c r="A39" s="69">
        <v>1</v>
      </c>
      <c r="B39" s="70" t="s">
        <v>173</v>
      </c>
      <c r="C39" s="70" t="s">
        <v>27</v>
      </c>
      <c r="D39" s="71" t="s">
        <v>7</v>
      </c>
      <c r="E39" s="72">
        <v>43144</v>
      </c>
      <c r="F39" s="73" t="s">
        <v>174</v>
      </c>
      <c r="G39" s="70" t="s">
        <v>175</v>
      </c>
      <c r="H39" s="74">
        <v>6000</v>
      </c>
      <c r="I39" s="70" t="s">
        <v>58</v>
      </c>
      <c r="J39" s="75">
        <v>43159</v>
      </c>
      <c r="K39" s="69">
        <v>0</v>
      </c>
      <c r="L39" s="69">
        <v>4.5609999999999999</v>
      </c>
      <c r="M39" s="70" t="s">
        <v>176</v>
      </c>
      <c r="N39" s="70" t="s">
        <v>63</v>
      </c>
      <c r="O39" s="69">
        <v>4.9480000000000004</v>
      </c>
    </row>
    <row r="40" spans="1:15" x14ac:dyDescent="0.25">
      <c r="A40" s="69">
        <v>1</v>
      </c>
      <c r="B40" s="70" t="s">
        <v>177</v>
      </c>
      <c r="C40" s="70" t="s">
        <v>21</v>
      </c>
      <c r="D40" s="71" t="s">
        <v>7</v>
      </c>
      <c r="E40" s="65">
        <v>43145</v>
      </c>
      <c r="F40" s="73" t="s">
        <v>178</v>
      </c>
      <c r="G40" s="70" t="s">
        <v>179</v>
      </c>
      <c r="H40" s="74">
        <v>40000</v>
      </c>
      <c r="I40" s="70" t="s">
        <v>58</v>
      </c>
      <c r="J40" s="75">
        <v>43157</v>
      </c>
      <c r="K40" s="69">
        <v>0</v>
      </c>
      <c r="L40" s="69">
        <v>49.77</v>
      </c>
      <c r="M40" s="70" t="s">
        <v>117</v>
      </c>
      <c r="N40" s="70" t="s">
        <v>63</v>
      </c>
      <c r="O40" s="69">
        <v>48.19</v>
      </c>
    </row>
    <row r="41" spans="1:15" x14ac:dyDescent="0.25">
      <c r="A41" s="69">
        <v>1</v>
      </c>
      <c r="B41" s="70" t="s">
        <v>180</v>
      </c>
      <c r="C41" s="70" t="s">
        <v>42</v>
      </c>
      <c r="D41" s="71" t="s">
        <v>7</v>
      </c>
      <c r="E41" s="72"/>
      <c r="F41" s="73" t="s">
        <v>181</v>
      </c>
      <c r="G41" s="70" t="s">
        <v>182</v>
      </c>
      <c r="H41" s="74">
        <v>35000</v>
      </c>
      <c r="I41" s="70" t="s">
        <v>58</v>
      </c>
      <c r="J41" s="75">
        <v>43151</v>
      </c>
      <c r="K41" s="69">
        <v>0</v>
      </c>
      <c r="L41" s="69">
        <v>4.41</v>
      </c>
      <c r="M41" s="70" t="s">
        <v>183</v>
      </c>
      <c r="N41" s="70" t="s">
        <v>63</v>
      </c>
      <c r="O41" s="69">
        <v>4.0490000000000004</v>
      </c>
    </row>
    <row r="42" spans="1:15" x14ac:dyDescent="0.25">
      <c r="A42" s="69">
        <v>1</v>
      </c>
      <c r="B42" s="70" t="s">
        <v>184</v>
      </c>
      <c r="C42" s="70" t="s">
        <v>37</v>
      </c>
      <c r="D42" s="71" t="s">
        <v>6</v>
      </c>
      <c r="E42" s="72"/>
      <c r="F42" s="73" t="s">
        <v>185</v>
      </c>
      <c r="G42" s="70" t="s">
        <v>186</v>
      </c>
      <c r="H42" s="74">
        <v>80000</v>
      </c>
      <c r="I42" s="70" t="s">
        <v>58</v>
      </c>
      <c r="J42" s="75">
        <v>43144</v>
      </c>
      <c r="K42" s="69">
        <v>0</v>
      </c>
      <c r="L42" s="69">
        <v>8.4</v>
      </c>
      <c r="M42" s="70" t="s">
        <v>129</v>
      </c>
      <c r="N42" s="70" t="s">
        <v>63</v>
      </c>
      <c r="O42" s="69">
        <v>12.628</v>
      </c>
    </row>
    <row r="43" spans="1:15" x14ac:dyDescent="0.25">
      <c r="A43" s="69">
        <v>1</v>
      </c>
      <c r="B43" s="70" t="s">
        <v>187</v>
      </c>
      <c r="C43" s="70" t="s">
        <v>46</v>
      </c>
      <c r="D43" s="71" t="s">
        <v>6</v>
      </c>
      <c r="E43" s="72">
        <v>43145</v>
      </c>
      <c r="F43" s="73" t="s">
        <v>188</v>
      </c>
      <c r="G43" s="70" t="s">
        <v>189</v>
      </c>
      <c r="H43" s="74">
        <v>305000</v>
      </c>
      <c r="I43" s="70" t="s">
        <v>58</v>
      </c>
      <c r="J43" s="75">
        <v>43164</v>
      </c>
      <c r="K43" s="69">
        <v>0</v>
      </c>
      <c r="L43" s="69">
        <v>16.012</v>
      </c>
      <c r="M43" s="70" t="s">
        <v>101</v>
      </c>
      <c r="N43" s="70" t="s">
        <v>63</v>
      </c>
      <c r="O43" s="69">
        <v>24.658000000000001</v>
      </c>
    </row>
    <row r="44" spans="1:15" x14ac:dyDescent="0.25">
      <c r="A44" s="69">
        <v>1</v>
      </c>
      <c r="B44" s="70" t="s">
        <v>190</v>
      </c>
      <c r="C44" s="70" t="s">
        <v>41</v>
      </c>
      <c r="D44" s="71" t="s">
        <v>5</v>
      </c>
      <c r="E44" s="65">
        <v>43146</v>
      </c>
      <c r="F44" s="73" t="s">
        <v>191</v>
      </c>
      <c r="G44" s="70" t="s">
        <v>192</v>
      </c>
      <c r="H44" s="74">
        <v>40000</v>
      </c>
      <c r="I44" s="70" t="s">
        <v>58</v>
      </c>
      <c r="J44" s="75">
        <v>43151</v>
      </c>
      <c r="K44" s="69">
        <v>0</v>
      </c>
      <c r="L44" s="69">
        <v>83.79</v>
      </c>
      <c r="M44" s="70" t="s">
        <v>105</v>
      </c>
      <c r="N44" s="70" t="s">
        <v>193</v>
      </c>
      <c r="O44" s="69">
        <v>82.350999999999999</v>
      </c>
    </row>
    <row r="45" spans="1:15" x14ac:dyDescent="0.25">
      <c r="A45" s="69">
        <v>1</v>
      </c>
      <c r="B45" s="70" t="s">
        <v>194</v>
      </c>
      <c r="C45" s="70" t="s">
        <v>41</v>
      </c>
      <c r="D45" s="71" t="s">
        <v>7</v>
      </c>
      <c r="E45" s="72"/>
      <c r="F45" s="73" t="s">
        <v>195</v>
      </c>
      <c r="G45" s="70" t="s">
        <v>196</v>
      </c>
      <c r="H45" s="74">
        <v>6000</v>
      </c>
      <c r="I45" s="70" t="s">
        <v>58</v>
      </c>
      <c r="J45" s="75">
        <v>43158</v>
      </c>
      <c r="K45" s="69">
        <v>0</v>
      </c>
      <c r="L45" s="69">
        <v>6.1680000000000001</v>
      </c>
      <c r="M45" s="70" t="s">
        <v>105</v>
      </c>
      <c r="N45" s="70" t="s">
        <v>63</v>
      </c>
      <c r="O45" s="69">
        <v>6.0640000000000001</v>
      </c>
    </row>
    <row r="46" spans="1:15" x14ac:dyDescent="0.25">
      <c r="A46" s="69">
        <v>1</v>
      </c>
      <c r="B46" s="70" t="s">
        <v>197</v>
      </c>
      <c r="C46" s="70" t="s">
        <v>12</v>
      </c>
      <c r="D46" s="71" t="s">
        <v>4</v>
      </c>
      <c r="E46" s="72"/>
      <c r="F46" s="73" t="s">
        <v>198</v>
      </c>
      <c r="G46" s="70" t="s">
        <v>199</v>
      </c>
      <c r="H46" s="74">
        <v>1400</v>
      </c>
      <c r="I46" s="70" t="s">
        <v>58</v>
      </c>
      <c r="J46" s="75">
        <v>43164</v>
      </c>
      <c r="K46" s="69">
        <v>0</v>
      </c>
      <c r="L46" s="69">
        <v>10.106</v>
      </c>
      <c r="M46" s="70" t="s">
        <v>71</v>
      </c>
      <c r="N46" s="70" t="s">
        <v>63</v>
      </c>
      <c r="O46" s="69">
        <v>9.7899999999999991</v>
      </c>
    </row>
    <row r="47" spans="1:15" x14ac:dyDescent="0.25">
      <c r="A47" s="69">
        <v>1</v>
      </c>
      <c r="B47" s="70" t="s">
        <v>200</v>
      </c>
      <c r="C47" s="70" t="s">
        <v>35</v>
      </c>
      <c r="D47" s="71" t="s">
        <v>4</v>
      </c>
      <c r="E47" s="72">
        <v>43146</v>
      </c>
      <c r="F47" s="73" t="s">
        <v>201</v>
      </c>
      <c r="G47" s="70" t="s">
        <v>202</v>
      </c>
      <c r="H47" s="74">
        <v>1500</v>
      </c>
      <c r="I47" s="70" t="s">
        <v>58</v>
      </c>
      <c r="J47" s="75">
        <v>43161</v>
      </c>
      <c r="K47" s="69">
        <v>0</v>
      </c>
      <c r="L47" s="69">
        <v>2.827</v>
      </c>
      <c r="M47" s="70" t="s">
        <v>129</v>
      </c>
      <c r="N47" s="70" t="s">
        <v>63</v>
      </c>
      <c r="O47" s="69">
        <v>2.6440000000000001</v>
      </c>
    </row>
    <row r="48" spans="1:15" x14ac:dyDescent="0.25">
      <c r="A48" s="69">
        <v>1</v>
      </c>
      <c r="B48" s="70" t="s">
        <v>203</v>
      </c>
      <c r="C48" s="70" t="s">
        <v>17</v>
      </c>
      <c r="D48" s="71" t="s">
        <v>7</v>
      </c>
      <c r="E48" s="65">
        <v>43147</v>
      </c>
      <c r="F48" s="73" t="s">
        <v>178</v>
      </c>
      <c r="G48" s="70" t="s">
        <v>179</v>
      </c>
      <c r="H48" s="74">
        <v>40000</v>
      </c>
      <c r="I48" s="70" t="s">
        <v>58</v>
      </c>
      <c r="J48" s="75">
        <v>43159</v>
      </c>
      <c r="K48" s="69">
        <v>0</v>
      </c>
      <c r="L48" s="69">
        <v>49.77</v>
      </c>
      <c r="M48" s="70" t="s">
        <v>204</v>
      </c>
      <c r="N48" s="70" t="s">
        <v>63</v>
      </c>
      <c r="O48" s="69">
        <v>46.7</v>
      </c>
    </row>
    <row r="49" spans="1:15" x14ac:dyDescent="0.25">
      <c r="A49" s="69">
        <v>1</v>
      </c>
      <c r="B49" s="70" t="s">
        <v>205</v>
      </c>
      <c r="C49" s="70" t="s">
        <v>47</v>
      </c>
      <c r="D49" s="71" t="s">
        <v>7</v>
      </c>
      <c r="E49" s="72"/>
      <c r="F49" s="73" t="s">
        <v>206</v>
      </c>
      <c r="G49" s="70" t="s">
        <v>207</v>
      </c>
      <c r="H49" s="74">
        <v>50000</v>
      </c>
      <c r="I49" s="70" t="s">
        <v>58</v>
      </c>
      <c r="J49" s="75">
        <v>43125</v>
      </c>
      <c r="K49" s="69">
        <v>63.7</v>
      </c>
      <c r="L49" s="69">
        <v>21.64</v>
      </c>
      <c r="M49" s="70" t="s">
        <v>208</v>
      </c>
      <c r="N49" s="70" t="s">
        <v>63</v>
      </c>
      <c r="O49" s="69">
        <v>23.509</v>
      </c>
    </row>
    <row r="50" spans="1:15" x14ac:dyDescent="0.25">
      <c r="A50" s="69">
        <v>1</v>
      </c>
      <c r="B50" s="70" t="s">
        <v>209</v>
      </c>
      <c r="C50" s="70" t="s">
        <v>29</v>
      </c>
      <c r="D50" s="71" t="s">
        <v>10</v>
      </c>
      <c r="E50" s="72"/>
      <c r="F50" s="73" t="s">
        <v>210</v>
      </c>
      <c r="G50" s="70" t="s">
        <v>211</v>
      </c>
      <c r="H50" s="74">
        <v>2884400</v>
      </c>
      <c r="I50" s="70" t="s">
        <v>58</v>
      </c>
      <c r="J50" s="75">
        <v>43157</v>
      </c>
      <c r="K50" s="69">
        <v>16.02</v>
      </c>
      <c r="L50" s="69">
        <v>117.97199999999999</v>
      </c>
      <c r="M50" s="70" t="s">
        <v>101</v>
      </c>
      <c r="N50" s="70" t="s">
        <v>63</v>
      </c>
      <c r="O50" s="69">
        <v>117.97199999999999</v>
      </c>
    </row>
    <row r="51" spans="1:15" x14ac:dyDescent="0.25">
      <c r="A51" s="69">
        <v>1</v>
      </c>
      <c r="B51" s="70" t="s">
        <v>212</v>
      </c>
      <c r="C51" s="70" t="s">
        <v>28</v>
      </c>
      <c r="D51" s="71" t="s">
        <v>10</v>
      </c>
      <c r="E51" s="72">
        <v>43147</v>
      </c>
      <c r="F51" s="73" t="s">
        <v>213</v>
      </c>
      <c r="G51" s="70" t="s">
        <v>214</v>
      </c>
      <c r="H51" s="69">
        <v>50</v>
      </c>
      <c r="I51" s="70" t="s">
        <v>58</v>
      </c>
      <c r="J51" s="75">
        <v>43150</v>
      </c>
      <c r="K51" s="69">
        <v>0.59</v>
      </c>
      <c r="L51" s="69">
        <v>0.749</v>
      </c>
      <c r="M51" s="70" t="s">
        <v>71</v>
      </c>
      <c r="N51" s="70" t="s">
        <v>63</v>
      </c>
      <c r="O51" s="69">
        <v>0.69799999999999995</v>
      </c>
    </row>
    <row r="52" spans="1:15" x14ac:dyDescent="0.25">
      <c r="A52" s="69">
        <v>1</v>
      </c>
      <c r="B52" s="70" t="s">
        <v>215</v>
      </c>
      <c r="C52" s="70" t="s">
        <v>21</v>
      </c>
      <c r="D52" s="71" t="s">
        <v>7</v>
      </c>
      <c r="E52" s="65">
        <v>43150</v>
      </c>
      <c r="F52" s="73" t="s">
        <v>156</v>
      </c>
      <c r="G52" s="70" t="s">
        <v>157</v>
      </c>
      <c r="H52" s="74">
        <v>40000</v>
      </c>
      <c r="I52" s="70" t="s">
        <v>58</v>
      </c>
      <c r="J52" s="75"/>
      <c r="K52" s="69">
        <v>88</v>
      </c>
      <c r="L52" s="69">
        <v>58.59</v>
      </c>
      <c r="M52" s="70" t="s">
        <v>117</v>
      </c>
      <c r="N52" s="70" t="s">
        <v>63</v>
      </c>
      <c r="O52" s="69">
        <v>0</v>
      </c>
    </row>
    <row r="53" spans="1:15" x14ac:dyDescent="0.25">
      <c r="A53" s="82">
        <v>1</v>
      </c>
      <c r="B53" s="83" t="s">
        <v>216</v>
      </c>
      <c r="C53" s="83" t="s">
        <v>13</v>
      </c>
      <c r="D53" s="84" t="s">
        <v>10</v>
      </c>
      <c r="E53" s="72"/>
      <c r="F53" s="85" t="s">
        <v>107</v>
      </c>
      <c r="G53" s="83" t="s">
        <v>108</v>
      </c>
      <c r="H53" s="82">
        <v>476</v>
      </c>
      <c r="I53" s="83" t="s">
        <v>58</v>
      </c>
      <c r="J53" s="87"/>
      <c r="K53" s="82">
        <v>0</v>
      </c>
      <c r="L53" s="82">
        <v>120</v>
      </c>
      <c r="M53" s="83" t="s">
        <v>119</v>
      </c>
      <c r="N53" s="83" t="s">
        <v>63</v>
      </c>
      <c r="O53" s="82">
        <v>0</v>
      </c>
    </row>
    <row r="54" spans="1:15" x14ac:dyDescent="0.25">
      <c r="A54" s="69">
        <v>1</v>
      </c>
      <c r="B54" s="70" t="s">
        <v>217</v>
      </c>
      <c r="C54" s="70" t="s">
        <v>41</v>
      </c>
      <c r="D54" s="71" t="s">
        <v>7</v>
      </c>
      <c r="E54" s="72"/>
      <c r="F54" s="73" t="s">
        <v>218</v>
      </c>
      <c r="G54" s="70" t="s">
        <v>219</v>
      </c>
      <c r="H54" s="74">
        <v>3500</v>
      </c>
      <c r="I54" s="70" t="s">
        <v>58</v>
      </c>
      <c r="J54" s="75">
        <v>43160</v>
      </c>
      <c r="K54" s="69">
        <v>0</v>
      </c>
      <c r="L54" s="69">
        <v>28.753</v>
      </c>
      <c r="M54" s="70" t="s">
        <v>105</v>
      </c>
      <c r="N54" s="70" t="s">
        <v>63</v>
      </c>
      <c r="O54" s="69">
        <v>35.423000000000002</v>
      </c>
    </row>
    <row r="55" spans="1:15" x14ac:dyDescent="0.25">
      <c r="A55" s="69">
        <v>1</v>
      </c>
      <c r="B55" s="70" t="s">
        <v>220</v>
      </c>
      <c r="C55" s="70" t="s">
        <v>30</v>
      </c>
      <c r="D55" s="71" t="s">
        <v>7</v>
      </c>
      <c r="E55" s="72"/>
      <c r="F55" s="73" t="s">
        <v>221</v>
      </c>
      <c r="G55" s="70" t="s">
        <v>222</v>
      </c>
      <c r="H55" s="74">
        <v>2000</v>
      </c>
      <c r="I55" s="70" t="s">
        <v>58</v>
      </c>
      <c r="J55" s="75">
        <v>43164</v>
      </c>
      <c r="K55" s="69">
        <v>0</v>
      </c>
      <c r="L55" s="69">
        <v>54.18</v>
      </c>
      <c r="M55" s="70" t="s">
        <v>75</v>
      </c>
      <c r="N55" s="70" t="s">
        <v>63</v>
      </c>
      <c r="O55" s="69">
        <v>54.640999999999998</v>
      </c>
    </row>
    <row r="56" spans="1:15" x14ac:dyDescent="0.25">
      <c r="A56" s="69">
        <v>1</v>
      </c>
      <c r="B56" s="70" t="s">
        <v>223</v>
      </c>
      <c r="C56" s="70" t="s">
        <v>41</v>
      </c>
      <c r="D56" s="71" t="s">
        <v>7</v>
      </c>
      <c r="E56" s="72"/>
      <c r="F56" s="73" t="s">
        <v>224</v>
      </c>
      <c r="G56" s="70" t="s">
        <v>225</v>
      </c>
      <c r="H56" s="74">
        <v>21476</v>
      </c>
      <c r="I56" s="70" t="s">
        <v>58</v>
      </c>
      <c r="J56" s="75">
        <v>43157</v>
      </c>
      <c r="K56" s="69">
        <v>0</v>
      </c>
      <c r="L56" s="69">
        <v>276.14699999999999</v>
      </c>
      <c r="M56" s="70" t="s">
        <v>105</v>
      </c>
      <c r="N56" s="70" t="s">
        <v>63</v>
      </c>
      <c r="O56" s="69">
        <v>22.55</v>
      </c>
    </row>
    <row r="57" spans="1:15" x14ac:dyDescent="0.25">
      <c r="A57" s="69">
        <v>1</v>
      </c>
      <c r="B57" s="70" t="s">
        <v>226</v>
      </c>
      <c r="C57" s="70" t="s">
        <v>27</v>
      </c>
      <c r="D57" s="71" t="s">
        <v>5</v>
      </c>
      <c r="E57" s="72">
        <v>43150</v>
      </c>
      <c r="F57" s="73" t="s">
        <v>227</v>
      </c>
      <c r="G57" s="70" t="s">
        <v>228</v>
      </c>
      <c r="H57" s="74">
        <v>26115</v>
      </c>
      <c r="I57" s="70" t="s">
        <v>58</v>
      </c>
      <c r="J57" s="75">
        <v>43160</v>
      </c>
      <c r="K57" s="69">
        <v>0</v>
      </c>
      <c r="L57" s="69">
        <v>8.5</v>
      </c>
      <c r="M57" s="70" t="s">
        <v>176</v>
      </c>
      <c r="N57" s="70" t="s">
        <v>193</v>
      </c>
      <c r="O57" s="69">
        <v>27.42</v>
      </c>
    </row>
    <row r="58" spans="1:15" x14ac:dyDescent="0.25">
      <c r="A58" s="69">
        <v>1</v>
      </c>
      <c r="B58" s="70" t="s">
        <v>229</v>
      </c>
      <c r="C58" s="70" t="s">
        <v>21</v>
      </c>
      <c r="D58" s="71" t="s">
        <v>7</v>
      </c>
      <c r="E58" s="65">
        <v>43151</v>
      </c>
      <c r="F58" s="73" t="s">
        <v>178</v>
      </c>
      <c r="G58" s="70" t="s">
        <v>179</v>
      </c>
      <c r="H58" s="74">
        <v>40000</v>
      </c>
      <c r="I58" s="70" t="s">
        <v>58</v>
      </c>
      <c r="J58" s="75"/>
      <c r="K58" s="69">
        <v>47.17</v>
      </c>
      <c r="L58" s="69">
        <v>49.77</v>
      </c>
      <c r="M58" s="70" t="s">
        <v>117</v>
      </c>
      <c r="N58" s="70" t="s">
        <v>63</v>
      </c>
      <c r="O58" s="69">
        <v>0</v>
      </c>
    </row>
    <row r="59" spans="1:15" x14ac:dyDescent="0.25">
      <c r="A59" s="76">
        <v>1</v>
      </c>
      <c r="B59" s="77" t="s">
        <v>230</v>
      </c>
      <c r="C59" s="77" t="s">
        <v>25</v>
      </c>
      <c r="D59" s="78" t="s">
        <v>5</v>
      </c>
      <c r="E59" s="72"/>
      <c r="F59" s="79" t="s">
        <v>231</v>
      </c>
      <c r="G59" s="77" t="s">
        <v>232</v>
      </c>
      <c r="H59" s="80">
        <v>15000</v>
      </c>
      <c r="I59" s="77" t="s">
        <v>58</v>
      </c>
      <c r="J59" s="81">
        <v>43119</v>
      </c>
      <c r="K59" s="76">
        <v>0</v>
      </c>
      <c r="L59" s="76">
        <v>10.442</v>
      </c>
      <c r="M59" s="77" t="s">
        <v>233</v>
      </c>
      <c r="N59" s="77" t="s">
        <v>63</v>
      </c>
      <c r="O59" s="76">
        <v>12.73</v>
      </c>
    </row>
    <row r="60" spans="1:15" x14ac:dyDescent="0.25">
      <c r="A60" s="69">
        <v>1</v>
      </c>
      <c r="B60" s="70" t="s">
        <v>234</v>
      </c>
      <c r="C60" s="70" t="s">
        <v>41</v>
      </c>
      <c r="D60" s="71" t="s">
        <v>7</v>
      </c>
      <c r="E60" s="72"/>
      <c r="F60" s="73" t="s">
        <v>83</v>
      </c>
      <c r="G60" s="70" t="s">
        <v>84</v>
      </c>
      <c r="H60" s="74">
        <v>25000</v>
      </c>
      <c r="I60" s="70" t="s">
        <v>58</v>
      </c>
      <c r="J60" s="75">
        <v>43164</v>
      </c>
      <c r="K60" s="69">
        <v>0</v>
      </c>
      <c r="L60" s="69">
        <v>10.762</v>
      </c>
      <c r="M60" s="70" t="s">
        <v>105</v>
      </c>
      <c r="N60" s="70" t="s">
        <v>63</v>
      </c>
      <c r="O60" s="69">
        <v>10.507999999999999</v>
      </c>
    </row>
    <row r="61" spans="1:15" x14ac:dyDescent="0.25">
      <c r="A61" s="69">
        <v>1</v>
      </c>
      <c r="B61" s="70" t="s">
        <v>235</v>
      </c>
      <c r="C61" s="70" t="s">
        <v>33</v>
      </c>
      <c r="D61" s="71" t="s">
        <v>7</v>
      </c>
      <c r="E61" s="72"/>
      <c r="F61" s="73" t="s">
        <v>65</v>
      </c>
      <c r="G61" s="70" t="s">
        <v>66</v>
      </c>
      <c r="H61" s="74">
        <v>30000</v>
      </c>
      <c r="I61" s="70" t="s">
        <v>58</v>
      </c>
      <c r="J61" s="75">
        <v>43161</v>
      </c>
      <c r="K61" s="69">
        <v>0</v>
      </c>
      <c r="L61" s="69">
        <v>24.254999999999999</v>
      </c>
      <c r="M61" s="70" t="s">
        <v>129</v>
      </c>
      <c r="N61" s="70" t="s">
        <v>63</v>
      </c>
      <c r="O61" s="69">
        <v>23.745000000000001</v>
      </c>
    </row>
    <row r="62" spans="1:15" x14ac:dyDescent="0.25">
      <c r="A62" s="69">
        <v>1</v>
      </c>
      <c r="B62" s="70" t="s">
        <v>236</v>
      </c>
      <c r="C62" s="70" t="s">
        <v>33</v>
      </c>
      <c r="D62" s="71" t="s">
        <v>5</v>
      </c>
      <c r="E62" s="72"/>
      <c r="F62" s="73" t="s">
        <v>237</v>
      </c>
      <c r="G62" s="70" t="s">
        <v>238</v>
      </c>
      <c r="H62" s="74">
        <v>34000</v>
      </c>
      <c r="I62" s="70" t="s">
        <v>58</v>
      </c>
      <c r="J62" s="75">
        <v>43164</v>
      </c>
      <c r="K62" s="69">
        <v>0</v>
      </c>
      <c r="L62" s="69">
        <v>18.457000000000001</v>
      </c>
      <c r="M62" s="70" t="s">
        <v>129</v>
      </c>
      <c r="N62" s="70" t="s">
        <v>63</v>
      </c>
      <c r="O62" s="69">
        <v>18.061</v>
      </c>
    </row>
    <row r="63" spans="1:15" x14ac:dyDescent="0.25">
      <c r="A63" s="69">
        <v>1</v>
      </c>
      <c r="B63" s="70" t="s">
        <v>239</v>
      </c>
      <c r="C63" s="70" t="s">
        <v>21</v>
      </c>
      <c r="D63" s="71" t="s">
        <v>7</v>
      </c>
      <c r="E63" s="72">
        <v>43151</v>
      </c>
      <c r="F63" s="73" t="s">
        <v>240</v>
      </c>
      <c r="G63" s="70" t="s">
        <v>241</v>
      </c>
      <c r="H63" s="74">
        <v>40000</v>
      </c>
      <c r="I63" s="70" t="s">
        <v>58</v>
      </c>
      <c r="J63" s="75"/>
      <c r="K63" s="69">
        <v>19.05</v>
      </c>
      <c r="L63" s="69">
        <v>89.123999999999995</v>
      </c>
      <c r="M63" s="70" t="s">
        <v>117</v>
      </c>
      <c r="N63" s="70" t="s">
        <v>63</v>
      </c>
      <c r="O63" s="69">
        <v>0</v>
      </c>
    </row>
    <row r="64" spans="1:15" x14ac:dyDescent="0.25">
      <c r="A64" s="69">
        <v>1</v>
      </c>
      <c r="B64" s="70" t="s">
        <v>242</v>
      </c>
      <c r="C64" s="70" t="s">
        <v>14</v>
      </c>
      <c r="D64" s="71" t="s">
        <v>5</v>
      </c>
      <c r="E64" s="65">
        <v>43152</v>
      </c>
      <c r="F64" s="73" t="s">
        <v>243</v>
      </c>
      <c r="G64" s="70" t="s">
        <v>244</v>
      </c>
      <c r="H64" s="74">
        <v>23000</v>
      </c>
      <c r="I64" s="70" t="s">
        <v>58</v>
      </c>
      <c r="J64" s="75">
        <v>43161</v>
      </c>
      <c r="K64" s="69">
        <v>0</v>
      </c>
      <c r="L64" s="69">
        <v>14.103999999999999</v>
      </c>
      <c r="M64" s="70" t="s">
        <v>245</v>
      </c>
      <c r="N64" s="70" t="s">
        <v>63</v>
      </c>
      <c r="O64" s="69">
        <v>14.183</v>
      </c>
    </row>
    <row r="65" spans="1:15" x14ac:dyDescent="0.25">
      <c r="A65" s="69">
        <v>1</v>
      </c>
      <c r="B65" s="70" t="s">
        <v>246</v>
      </c>
      <c r="C65" s="70" t="s">
        <v>30</v>
      </c>
      <c r="D65" s="71" t="s">
        <v>7</v>
      </c>
      <c r="E65" s="72"/>
      <c r="F65" s="73" t="s">
        <v>247</v>
      </c>
      <c r="G65" s="70" t="s">
        <v>248</v>
      </c>
      <c r="H65" s="69">
        <v>700</v>
      </c>
      <c r="I65" s="70" t="s">
        <v>58</v>
      </c>
      <c r="J65" s="75">
        <v>43161</v>
      </c>
      <c r="K65" s="69">
        <v>0</v>
      </c>
      <c r="L65" s="69">
        <v>43.779000000000003</v>
      </c>
      <c r="M65" s="70" t="s">
        <v>75</v>
      </c>
      <c r="N65" s="70" t="s">
        <v>63</v>
      </c>
      <c r="O65" s="69">
        <v>46.192</v>
      </c>
    </row>
    <row r="66" spans="1:15" x14ac:dyDescent="0.25">
      <c r="A66" s="69">
        <v>1</v>
      </c>
      <c r="B66" s="70" t="s">
        <v>249</v>
      </c>
      <c r="C66" s="70" t="s">
        <v>32</v>
      </c>
      <c r="D66" s="71" t="s">
        <v>10</v>
      </c>
      <c r="E66" s="72"/>
      <c r="F66" s="73" t="s">
        <v>250</v>
      </c>
      <c r="G66" s="70" t="s">
        <v>251</v>
      </c>
      <c r="H66" s="74">
        <v>1000</v>
      </c>
      <c r="I66" s="70" t="s">
        <v>58</v>
      </c>
      <c r="J66" s="75">
        <v>43117</v>
      </c>
      <c r="K66" s="69">
        <v>2.35</v>
      </c>
      <c r="L66" s="69">
        <v>0.98</v>
      </c>
      <c r="M66" s="70" t="s">
        <v>71</v>
      </c>
      <c r="N66" s="70" t="s">
        <v>63</v>
      </c>
      <c r="O66" s="69">
        <v>0.93899999999999995</v>
      </c>
    </row>
    <row r="67" spans="1:15" x14ac:dyDescent="0.25">
      <c r="A67" s="69">
        <v>1</v>
      </c>
      <c r="B67" s="70" t="s">
        <v>252</v>
      </c>
      <c r="C67" s="70" t="s">
        <v>19</v>
      </c>
      <c r="D67" s="71" t="s">
        <v>7</v>
      </c>
      <c r="E67" s="72"/>
      <c r="F67" s="73" t="s">
        <v>253</v>
      </c>
      <c r="G67" s="70" t="s">
        <v>254</v>
      </c>
      <c r="H67" s="74">
        <v>2000</v>
      </c>
      <c r="I67" s="70" t="s">
        <v>58</v>
      </c>
      <c r="J67" s="75">
        <v>43122</v>
      </c>
      <c r="K67" s="69">
        <v>7.6</v>
      </c>
      <c r="L67" s="69">
        <v>24.065999999999999</v>
      </c>
      <c r="M67" s="70" t="s">
        <v>255</v>
      </c>
      <c r="N67" s="70" t="s">
        <v>63</v>
      </c>
      <c r="O67" s="69">
        <v>23.414999999999999</v>
      </c>
    </row>
    <row r="68" spans="1:15" x14ac:dyDescent="0.25">
      <c r="A68" s="69">
        <v>1</v>
      </c>
      <c r="B68" s="70" t="s">
        <v>256</v>
      </c>
      <c r="C68" s="70" t="s">
        <v>12</v>
      </c>
      <c r="D68" s="71" t="s">
        <v>7</v>
      </c>
      <c r="E68" s="72">
        <v>43152</v>
      </c>
      <c r="F68" s="73" t="s">
        <v>137</v>
      </c>
      <c r="G68" s="70" t="s">
        <v>138</v>
      </c>
      <c r="H68" s="74">
        <v>51000</v>
      </c>
      <c r="I68" s="70" t="s">
        <v>58</v>
      </c>
      <c r="J68" s="75">
        <v>43158</v>
      </c>
      <c r="K68" s="69">
        <v>0</v>
      </c>
      <c r="L68" s="69">
        <v>64.260000000000005</v>
      </c>
      <c r="M68" s="70" t="s">
        <v>71</v>
      </c>
      <c r="N68" s="70" t="s">
        <v>63</v>
      </c>
      <c r="O68" s="69">
        <v>67.302000000000007</v>
      </c>
    </row>
    <row r="69" spans="1:15" x14ac:dyDescent="0.25">
      <c r="A69" s="69">
        <v>1</v>
      </c>
      <c r="B69" s="70" t="s">
        <v>257</v>
      </c>
      <c r="C69" s="70" t="s">
        <v>28</v>
      </c>
      <c r="D69" s="71" t="s">
        <v>10</v>
      </c>
      <c r="E69" s="65">
        <v>43153</v>
      </c>
      <c r="F69" s="73" t="s">
        <v>258</v>
      </c>
      <c r="G69" s="70" t="s">
        <v>259</v>
      </c>
      <c r="H69" s="74">
        <v>2800</v>
      </c>
      <c r="I69" s="70" t="s">
        <v>58</v>
      </c>
      <c r="J69" s="75">
        <v>43162</v>
      </c>
      <c r="K69" s="69">
        <v>6.42</v>
      </c>
      <c r="L69" s="69">
        <v>4.6360000000000001</v>
      </c>
      <c r="M69" s="70" t="s">
        <v>71</v>
      </c>
      <c r="N69" s="70" t="s">
        <v>63</v>
      </c>
      <c r="O69" s="69">
        <v>4.3579999999999997</v>
      </c>
    </row>
    <row r="70" spans="1:15" x14ac:dyDescent="0.25">
      <c r="A70" s="69">
        <v>1</v>
      </c>
      <c r="B70" s="70" t="s">
        <v>260</v>
      </c>
      <c r="C70" s="70" t="s">
        <v>39</v>
      </c>
      <c r="D70" s="71" t="s">
        <v>5</v>
      </c>
      <c r="E70" s="72">
        <v>43153</v>
      </c>
      <c r="F70" s="73" t="s">
        <v>261</v>
      </c>
      <c r="G70" s="70" t="s">
        <v>262</v>
      </c>
      <c r="H70" s="74">
        <v>46000</v>
      </c>
      <c r="I70" s="70" t="s">
        <v>58</v>
      </c>
      <c r="J70" s="75">
        <v>43164</v>
      </c>
      <c r="K70" s="69">
        <v>0</v>
      </c>
      <c r="L70" s="69">
        <v>13.571999999999999</v>
      </c>
      <c r="M70" s="70" t="s">
        <v>129</v>
      </c>
      <c r="N70" s="70" t="s">
        <v>63</v>
      </c>
      <c r="O70" s="69">
        <v>12.667999999999999</v>
      </c>
    </row>
    <row r="71" spans="1:15" x14ac:dyDescent="0.25">
      <c r="A71" s="76">
        <v>1</v>
      </c>
      <c r="B71" s="77" t="s">
        <v>263</v>
      </c>
      <c r="C71" s="77" t="s">
        <v>25</v>
      </c>
      <c r="D71" s="78" t="s">
        <v>4</v>
      </c>
      <c r="E71" s="65">
        <v>43154</v>
      </c>
      <c r="F71" s="79" t="s">
        <v>264</v>
      </c>
      <c r="G71" s="77" t="s">
        <v>265</v>
      </c>
      <c r="H71" s="80">
        <v>6000</v>
      </c>
      <c r="I71" s="77" t="s">
        <v>58</v>
      </c>
      <c r="J71" s="81">
        <v>43119</v>
      </c>
      <c r="K71" s="76">
        <v>0</v>
      </c>
      <c r="L71" s="76">
        <v>8.266</v>
      </c>
      <c r="M71" s="77" t="s">
        <v>79</v>
      </c>
      <c r="N71" s="77" t="s">
        <v>63</v>
      </c>
      <c r="O71" s="76">
        <v>11.696</v>
      </c>
    </row>
    <row r="72" spans="1:15" x14ac:dyDescent="0.25">
      <c r="A72" s="69">
        <v>1</v>
      </c>
      <c r="B72" s="70" t="s">
        <v>266</v>
      </c>
      <c r="C72" s="70" t="s">
        <v>41</v>
      </c>
      <c r="D72" s="71" t="s">
        <v>7</v>
      </c>
      <c r="E72" s="72"/>
      <c r="F72" s="73" t="s">
        <v>267</v>
      </c>
      <c r="G72" s="70" t="s">
        <v>268</v>
      </c>
      <c r="H72" s="74">
        <v>86000</v>
      </c>
      <c r="I72" s="70" t="s">
        <v>58</v>
      </c>
      <c r="J72" s="75">
        <v>43161</v>
      </c>
      <c r="K72" s="69">
        <v>0</v>
      </c>
      <c r="L72" s="69">
        <v>303.95</v>
      </c>
      <c r="M72" s="70" t="s">
        <v>105</v>
      </c>
      <c r="N72" s="70" t="s">
        <v>63</v>
      </c>
      <c r="O72" s="69">
        <v>283.45400000000001</v>
      </c>
    </row>
    <row r="73" spans="1:15" x14ac:dyDescent="0.25">
      <c r="A73" s="69">
        <v>1</v>
      </c>
      <c r="B73" s="70" t="s">
        <v>269</v>
      </c>
      <c r="C73" s="70" t="s">
        <v>26</v>
      </c>
      <c r="D73" s="71" t="s">
        <v>5</v>
      </c>
      <c r="E73" s="72"/>
      <c r="F73" s="73" t="s">
        <v>270</v>
      </c>
      <c r="G73" s="70" t="s">
        <v>271</v>
      </c>
      <c r="H73" s="74">
        <v>149500</v>
      </c>
      <c r="I73" s="70" t="s">
        <v>58</v>
      </c>
      <c r="J73" s="75">
        <v>43161</v>
      </c>
      <c r="K73" s="69">
        <v>0</v>
      </c>
      <c r="L73" s="69">
        <v>46.158000000000001</v>
      </c>
      <c r="M73" s="70" t="s">
        <v>272</v>
      </c>
      <c r="N73" s="70" t="s">
        <v>63</v>
      </c>
      <c r="O73" s="69">
        <v>44.290999999999997</v>
      </c>
    </row>
    <row r="74" spans="1:15" x14ac:dyDescent="0.25">
      <c r="A74" s="69">
        <v>1</v>
      </c>
      <c r="B74" s="70" t="s">
        <v>273</v>
      </c>
      <c r="C74" s="70" t="s">
        <v>14</v>
      </c>
      <c r="D74" s="71" t="s">
        <v>10</v>
      </c>
      <c r="E74" s="72"/>
      <c r="F74" s="73" t="s">
        <v>274</v>
      </c>
      <c r="G74" s="70" t="s">
        <v>275</v>
      </c>
      <c r="H74" s="74">
        <v>1815</v>
      </c>
      <c r="I74" s="70" t="s">
        <v>58</v>
      </c>
      <c r="J74" s="75">
        <v>43162</v>
      </c>
      <c r="K74" s="69">
        <v>0</v>
      </c>
      <c r="L74" s="69">
        <v>1.9419999999999999</v>
      </c>
      <c r="M74" s="70" t="s">
        <v>245</v>
      </c>
      <c r="N74" s="70" t="s">
        <v>63</v>
      </c>
      <c r="O74" s="69">
        <v>1.8420000000000001</v>
      </c>
    </row>
    <row r="75" spans="1:15" x14ac:dyDescent="0.25">
      <c r="A75" s="69">
        <v>1</v>
      </c>
      <c r="B75" s="70" t="s">
        <v>276</v>
      </c>
      <c r="C75" s="70" t="s">
        <v>26</v>
      </c>
      <c r="D75" s="71" t="s">
        <v>5</v>
      </c>
      <c r="E75" s="72"/>
      <c r="F75" s="73" t="s">
        <v>277</v>
      </c>
      <c r="G75" s="70" t="s">
        <v>278</v>
      </c>
      <c r="H75" s="74">
        <v>11200</v>
      </c>
      <c r="I75" s="70" t="s">
        <v>58</v>
      </c>
      <c r="J75" s="75">
        <v>43159</v>
      </c>
      <c r="K75" s="69">
        <v>0</v>
      </c>
      <c r="L75" s="69">
        <v>5.2450000000000001</v>
      </c>
      <c r="M75" s="70" t="s">
        <v>272</v>
      </c>
      <c r="N75" s="70" t="s">
        <v>63</v>
      </c>
      <c r="O75" s="69">
        <v>5.6849999999999996</v>
      </c>
    </row>
    <row r="76" spans="1:15" x14ac:dyDescent="0.25">
      <c r="A76" s="69">
        <v>1</v>
      </c>
      <c r="B76" s="70" t="s">
        <v>279</v>
      </c>
      <c r="C76" s="70" t="s">
        <v>35</v>
      </c>
      <c r="D76" s="71" t="s">
        <v>5</v>
      </c>
      <c r="E76" s="72"/>
      <c r="F76" s="73" t="s">
        <v>280</v>
      </c>
      <c r="G76" s="70" t="s">
        <v>281</v>
      </c>
      <c r="H76" s="74">
        <v>63000</v>
      </c>
      <c r="I76" s="70" t="s">
        <v>58</v>
      </c>
      <c r="J76" s="75">
        <v>43161</v>
      </c>
      <c r="K76" s="69">
        <v>0</v>
      </c>
      <c r="L76" s="69">
        <v>10.253</v>
      </c>
      <c r="M76" s="70" t="s">
        <v>79</v>
      </c>
      <c r="N76" s="70" t="s">
        <v>63</v>
      </c>
      <c r="O76" s="69">
        <v>21.027999999999999</v>
      </c>
    </row>
    <row r="77" spans="1:15" x14ac:dyDescent="0.25">
      <c r="A77" s="76">
        <v>1</v>
      </c>
      <c r="B77" s="77" t="s">
        <v>282</v>
      </c>
      <c r="C77" s="77" t="s">
        <v>36</v>
      </c>
      <c r="D77" s="78" t="s">
        <v>5</v>
      </c>
      <c r="E77" s="72"/>
      <c r="F77" s="79" t="s">
        <v>283</v>
      </c>
      <c r="G77" s="77" t="s">
        <v>284</v>
      </c>
      <c r="H77" s="80">
        <v>20000</v>
      </c>
      <c r="I77" s="77" t="s">
        <v>58</v>
      </c>
      <c r="J77" s="81">
        <v>43155</v>
      </c>
      <c r="K77" s="76">
        <v>0</v>
      </c>
      <c r="L77" s="76">
        <v>22.68</v>
      </c>
      <c r="M77" s="77" t="s">
        <v>101</v>
      </c>
      <c r="N77" s="77" t="s">
        <v>63</v>
      </c>
      <c r="O77" s="76">
        <v>22.762</v>
      </c>
    </row>
    <row r="78" spans="1:15" x14ac:dyDescent="0.25">
      <c r="A78" s="69">
        <v>1</v>
      </c>
      <c r="B78" s="70" t="s">
        <v>285</v>
      </c>
      <c r="C78" s="70" t="s">
        <v>41</v>
      </c>
      <c r="D78" s="71" t="s">
        <v>5</v>
      </c>
      <c r="E78" s="72"/>
      <c r="F78" s="73" t="s">
        <v>286</v>
      </c>
      <c r="G78" s="70" t="s">
        <v>287</v>
      </c>
      <c r="H78" s="74">
        <v>5001</v>
      </c>
      <c r="I78" s="70" t="s">
        <v>58</v>
      </c>
      <c r="J78" s="75">
        <v>43164</v>
      </c>
      <c r="K78" s="69">
        <v>0</v>
      </c>
      <c r="L78" s="69">
        <v>373.43299999999999</v>
      </c>
      <c r="M78" s="70" t="s">
        <v>105</v>
      </c>
      <c r="N78" s="70" t="s">
        <v>63</v>
      </c>
      <c r="O78" s="69">
        <v>396.00900000000001</v>
      </c>
    </row>
    <row r="79" spans="1:15" x14ac:dyDescent="0.25">
      <c r="A79" s="69">
        <v>1</v>
      </c>
      <c r="B79" s="70" t="s">
        <v>288</v>
      </c>
      <c r="C79" s="70" t="s">
        <v>35</v>
      </c>
      <c r="D79" s="71" t="s">
        <v>7</v>
      </c>
      <c r="E79" s="72">
        <v>43154</v>
      </c>
      <c r="F79" s="73" t="s">
        <v>289</v>
      </c>
      <c r="G79" s="70" t="s">
        <v>290</v>
      </c>
      <c r="H79" s="74">
        <v>28799</v>
      </c>
      <c r="I79" s="70" t="s">
        <v>58</v>
      </c>
      <c r="J79" s="75">
        <v>43161</v>
      </c>
      <c r="K79" s="69">
        <v>0</v>
      </c>
      <c r="L79" s="69">
        <v>31.146999999999998</v>
      </c>
      <c r="M79" s="70" t="s">
        <v>129</v>
      </c>
      <c r="N79" s="70" t="s">
        <v>63</v>
      </c>
      <c r="O79" s="69">
        <v>30.24</v>
      </c>
    </row>
    <row r="80" spans="1:15" x14ac:dyDescent="0.25">
      <c r="A80" s="69">
        <v>1</v>
      </c>
      <c r="B80" s="70" t="s">
        <v>291</v>
      </c>
      <c r="C80" s="70" t="s">
        <v>41</v>
      </c>
      <c r="D80" s="71" t="s">
        <v>7</v>
      </c>
      <c r="E80" s="65">
        <v>43155</v>
      </c>
      <c r="F80" s="73" t="s">
        <v>292</v>
      </c>
      <c r="G80" s="70" t="s">
        <v>293</v>
      </c>
      <c r="H80" s="74">
        <v>5000</v>
      </c>
      <c r="I80" s="70" t="s">
        <v>58</v>
      </c>
      <c r="J80" s="75">
        <v>43160</v>
      </c>
      <c r="K80" s="69">
        <v>0</v>
      </c>
      <c r="L80" s="69">
        <v>17.324999999999999</v>
      </c>
      <c r="M80" s="70" t="s">
        <v>105</v>
      </c>
      <c r="N80" s="70" t="s">
        <v>63</v>
      </c>
      <c r="O80" s="69">
        <v>17.222999999999999</v>
      </c>
    </row>
    <row r="81" spans="1:15" x14ac:dyDescent="0.25">
      <c r="A81" s="69">
        <v>1</v>
      </c>
      <c r="B81" s="70" t="s">
        <v>294</v>
      </c>
      <c r="C81" s="70" t="s">
        <v>41</v>
      </c>
      <c r="D81" s="71" t="s">
        <v>7</v>
      </c>
      <c r="E81" s="65">
        <v>43157</v>
      </c>
      <c r="F81" s="73" t="s">
        <v>295</v>
      </c>
      <c r="G81" s="70" t="s">
        <v>296</v>
      </c>
      <c r="H81" s="74">
        <v>1000</v>
      </c>
      <c r="I81" s="70" t="s">
        <v>58</v>
      </c>
      <c r="J81" s="75">
        <v>43161</v>
      </c>
      <c r="K81" s="69">
        <v>0</v>
      </c>
      <c r="L81" s="69">
        <v>11.459</v>
      </c>
      <c r="M81" s="70" t="s">
        <v>105</v>
      </c>
      <c r="N81" s="70" t="s">
        <v>63</v>
      </c>
      <c r="O81" s="69">
        <v>13.885999999999999</v>
      </c>
    </row>
    <row r="82" spans="1:15" x14ac:dyDescent="0.25">
      <c r="A82" s="69">
        <v>1</v>
      </c>
      <c r="B82" s="70" t="s">
        <v>297</v>
      </c>
      <c r="C82" s="70" t="s">
        <v>17</v>
      </c>
      <c r="D82" s="71" t="s">
        <v>7</v>
      </c>
      <c r="E82" s="72"/>
      <c r="F82" s="73" t="s">
        <v>298</v>
      </c>
      <c r="G82" s="70" t="s">
        <v>299</v>
      </c>
      <c r="H82" s="74">
        <v>2000</v>
      </c>
      <c r="I82" s="70" t="s">
        <v>58</v>
      </c>
      <c r="J82" s="75">
        <v>43146</v>
      </c>
      <c r="K82" s="69">
        <v>0</v>
      </c>
      <c r="L82" s="69">
        <v>25.263000000000002</v>
      </c>
      <c r="M82" s="70" t="s">
        <v>113</v>
      </c>
      <c r="N82" s="70" t="s">
        <v>63</v>
      </c>
      <c r="O82" s="69">
        <v>23.152999999999999</v>
      </c>
    </row>
    <row r="83" spans="1:15" x14ac:dyDescent="0.25">
      <c r="A83" s="69">
        <v>1</v>
      </c>
      <c r="B83" s="70" t="s">
        <v>300</v>
      </c>
      <c r="C83" s="70" t="s">
        <v>16</v>
      </c>
      <c r="D83" s="71" t="s">
        <v>7</v>
      </c>
      <c r="E83" s="72"/>
      <c r="F83" s="73" t="s">
        <v>301</v>
      </c>
      <c r="G83" s="70" t="s">
        <v>302</v>
      </c>
      <c r="H83" s="74">
        <v>6000</v>
      </c>
      <c r="I83" s="70" t="s">
        <v>58</v>
      </c>
      <c r="J83" s="75">
        <v>43159</v>
      </c>
      <c r="K83" s="69">
        <v>0</v>
      </c>
      <c r="L83" s="69">
        <v>96.831000000000003</v>
      </c>
      <c r="M83" s="70" t="s">
        <v>303</v>
      </c>
      <c r="N83" s="70" t="s">
        <v>63</v>
      </c>
      <c r="O83" s="69">
        <v>101.45099999999999</v>
      </c>
    </row>
    <row r="84" spans="1:15" x14ac:dyDescent="0.25">
      <c r="A84" s="69">
        <v>1</v>
      </c>
      <c r="B84" s="70" t="s">
        <v>304</v>
      </c>
      <c r="C84" s="70" t="s">
        <v>41</v>
      </c>
      <c r="D84" s="71" t="s">
        <v>7</v>
      </c>
      <c r="E84" s="72"/>
      <c r="F84" s="73" t="s">
        <v>305</v>
      </c>
      <c r="G84" s="70" t="s">
        <v>306</v>
      </c>
      <c r="H84" s="74">
        <v>2000</v>
      </c>
      <c r="I84" s="70" t="s">
        <v>58</v>
      </c>
      <c r="J84" s="75">
        <v>43159</v>
      </c>
      <c r="K84" s="69">
        <v>0</v>
      </c>
      <c r="L84" s="69">
        <v>41.265000000000001</v>
      </c>
      <c r="M84" s="70" t="s">
        <v>105</v>
      </c>
      <c r="N84" s="70" t="s">
        <v>63</v>
      </c>
      <c r="O84" s="69">
        <v>40.686</v>
      </c>
    </row>
    <row r="85" spans="1:15" x14ac:dyDescent="0.25">
      <c r="A85" s="82">
        <v>1</v>
      </c>
      <c r="B85" s="83" t="s">
        <v>307</v>
      </c>
      <c r="C85" s="83" t="s">
        <v>13</v>
      </c>
      <c r="D85" s="84" t="s">
        <v>10</v>
      </c>
      <c r="E85" s="72"/>
      <c r="F85" s="85" t="s">
        <v>107</v>
      </c>
      <c r="G85" s="83" t="s">
        <v>108</v>
      </c>
      <c r="H85" s="82">
        <v>476</v>
      </c>
      <c r="I85" s="83" t="s">
        <v>58</v>
      </c>
      <c r="J85" s="87"/>
      <c r="K85" s="82">
        <v>0</v>
      </c>
      <c r="L85" s="82">
        <v>120</v>
      </c>
      <c r="M85" s="83" t="s">
        <v>119</v>
      </c>
      <c r="N85" s="83" t="s">
        <v>63</v>
      </c>
      <c r="O85" s="82">
        <v>0</v>
      </c>
    </row>
    <row r="86" spans="1:15" x14ac:dyDescent="0.25">
      <c r="A86" s="69">
        <v>1</v>
      </c>
      <c r="B86" s="70" t="s">
        <v>308</v>
      </c>
      <c r="C86" s="70" t="s">
        <v>14</v>
      </c>
      <c r="D86" s="71" t="s">
        <v>7</v>
      </c>
      <c r="E86" s="72"/>
      <c r="F86" s="73" t="s">
        <v>309</v>
      </c>
      <c r="G86" s="70" t="s">
        <v>310</v>
      </c>
      <c r="H86" s="74">
        <v>5000</v>
      </c>
      <c r="I86" s="70" t="s">
        <v>58</v>
      </c>
      <c r="J86" s="75">
        <v>43161</v>
      </c>
      <c r="K86" s="69">
        <v>0</v>
      </c>
      <c r="L86" s="69">
        <v>15.089</v>
      </c>
      <c r="M86" s="70" t="s">
        <v>245</v>
      </c>
      <c r="N86" s="70" t="s">
        <v>63</v>
      </c>
      <c r="O86" s="69">
        <v>8.8249999999999993</v>
      </c>
    </row>
    <row r="87" spans="1:15" x14ac:dyDescent="0.25">
      <c r="A87" s="69">
        <v>1</v>
      </c>
      <c r="B87" s="70" t="s">
        <v>311</v>
      </c>
      <c r="C87" s="70" t="s">
        <v>27</v>
      </c>
      <c r="D87" s="71" t="s">
        <v>5</v>
      </c>
      <c r="E87" s="72"/>
      <c r="F87" s="73" t="s">
        <v>94</v>
      </c>
      <c r="G87" s="70" t="s">
        <v>95</v>
      </c>
      <c r="H87" s="74">
        <v>20000</v>
      </c>
      <c r="I87" s="70" t="s">
        <v>58</v>
      </c>
      <c r="J87" s="75">
        <v>43161</v>
      </c>
      <c r="K87" s="69">
        <v>0</v>
      </c>
      <c r="L87" s="69">
        <v>42.945</v>
      </c>
      <c r="M87" s="70" t="s">
        <v>96</v>
      </c>
      <c r="N87" s="70" t="s">
        <v>63</v>
      </c>
      <c r="O87" s="69">
        <v>43.857999999999997</v>
      </c>
    </row>
    <row r="88" spans="1:15" x14ac:dyDescent="0.25">
      <c r="A88" s="69">
        <v>1</v>
      </c>
      <c r="B88" s="70" t="s">
        <v>312</v>
      </c>
      <c r="C88" s="70" t="s">
        <v>27</v>
      </c>
      <c r="D88" s="71" t="s">
        <v>5</v>
      </c>
      <c r="E88" s="72"/>
      <c r="F88" s="73" t="s">
        <v>313</v>
      </c>
      <c r="G88" s="70" t="s">
        <v>314</v>
      </c>
      <c r="H88" s="74">
        <v>20000</v>
      </c>
      <c r="I88" s="70" t="s">
        <v>58</v>
      </c>
      <c r="J88" s="75">
        <v>43154</v>
      </c>
      <c r="K88" s="69">
        <v>0</v>
      </c>
      <c r="L88" s="69">
        <v>54.621000000000002</v>
      </c>
      <c r="M88" s="70" t="s">
        <v>176</v>
      </c>
      <c r="N88" s="70" t="s">
        <v>63</v>
      </c>
      <c r="O88" s="69">
        <v>53.594999999999999</v>
      </c>
    </row>
    <row r="89" spans="1:15" x14ac:dyDescent="0.25">
      <c r="A89" s="69">
        <v>1</v>
      </c>
      <c r="B89" s="70" t="s">
        <v>315</v>
      </c>
      <c r="C89" s="70" t="s">
        <v>30</v>
      </c>
      <c r="D89" s="71" t="s">
        <v>7</v>
      </c>
      <c r="E89" s="72"/>
      <c r="F89" s="73" t="s">
        <v>316</v>
      </c>
      <c r="G89" s="70" t="s">
        <v>317</v>
      </c>
      <c r="H89" s="74">
        <v>12000</v>
      </c>
      <c r="I89" s="70" t="s">
        <v>58</v>
      </c>
      <c r="J89" s="75">
        <v>43161</v>
      </c>
      <c r="K89" s="69">
        <v>0</v>
      </c>
      <c r="L89" s="69">
        <v>10.506</v>
      </c>
      <c r="M89" s="70" t="s">
        <v>75</v>
      </c>
      <c r="N89" s="70" t="s">
        <v>63</v>
      </c>
      <c r="O89" s="69">
        <v>7.4240000000000004</v>
      </c>
    </row>
    <row r="90" spans="1:15" x14ac:dyDescent="0.25">
      <c r="A90" s="69">
        <v>1</v>
      </c>
      <c r="B90" s="70" t="s">
        <v>318</v>
      </c>
      <c r="C90" s="70" t="s">
        <v>41</v>
      </c>
      <c r="D90" s="71" t="s">
        <v>5</v>
      </c>
      <c r="E90" s="72"/>
      <c r="F90" s="73" t="s">
        <v>319</v>
      </c>
      <c r="G90" s="70" t="s">
        <v>320</v>
      </c>
      <c r="H90" s="74">
        <v>150000</v>
      </c>
      <c r="I90" s="70" t="s">
        <v>58</v>
      </c>
      <c r="J90" s="75">
        <v>43157</v>
      </c>
      <c r="K90" s="69">
        <v>0</v>
      </c>
      <c r="L90" s="69">
        <v>132.93</v>
      </c>
      <c r="M90" s="70" t="s">
        <v>105</v>
      </c>
      <c r="N90" s="70" t="s">
        <v>63</v>
      </c>
      <c r="O90" s="69">
        <v>127.571</v>
      </c>
    </row>
    <row r="91" spans="1:15" x14ac:dyDescent="0.25">
      <c r="A91" s="69">
        <v>1</v>
      </c>
      <c r="B91" s="70" t="s">
        <v>321</v>
      </c>
      <c r="C91" s="70" t="s">
        <v>41</v>
      </c>
      <c r="D91" s="71" t="s">
        <v>7</v>
      </c>
      <c r="E91" s="72"/>
      <c r="F91" s="73" t="s">
        <v>322</v>
      </c>
      <c r="G91" s="70" t="s">
        <v>323</v>
      </c>
      <c r="H91" s="69">
        <v>400</v>
      </c>
      <c r="I91" s="70" t="s">
        <v>58</v>
      </c>
      <c r="J91" s="75">
        <v>43158</v>
      </c>
      <c r="K91" s="69">
        <v>0</v>
      </c>
      <c r="L91" s="69">
        <v>4.88</v>
      </c>
      <c r="M91" s="70" t="s">
        <v>105</v>
      </c>
      <c r="N91" s="70" t="s">
        <v>63</v>
      </c>
      <c r="O91" s="69">
        <v>5.0670000000000002</v>
      </c>
    </row>
    <row r="92" spans="1:15" x14ac:dyDescent="0.25">
      <c r="A92" s="69">
        <v>1</v>
      </c>
      <c r="B92" s="70" t="s">
        <v>324</v>
      </c>
      <c r="C92" s="70" t="s">
        <v>14</v>
      </c>
      <c r="D92" s="71" t="s">
        <v>7</v>
      </c>
      <c r="E92" s="72"/>
      <c r="F92" s="73" t="s">
        <v>325</v>
      </c>
      <c r="G92" s="70" t="s">
        <v>326</v>
      </c>
      <c r="H92" s="74">
        <v>2000</v>
      </c>
      <c r="I92" s="70" t="s">
        <v>58</v>
      </c>
      <c r="J92" s="75">
        <v>43154</v>
      </c>
      <c r="K92" s="69">
        <v>0</v>
      </c>
      <c r="L92" s="69">
        <v>17.815999999999999</v>
      </c>
      <c r="M92" s="70" t="s">
        <v>245</v>
      </c>
      <c r="N92" s="70" t="s">
        <v>63</v>
      </c>
      <c r="O92" s="69">
        <v>17.123999999999999</v>
      </c>
    </row>
    <row r="93" spans="1:15" x14ac:dyDescent="0.25">
      <c r="A93" s="69">
        <v>1</v>
      </c>
      <c r="B93" s="70" t="s">
        <v>327</v>
      </c>
      <c r="C93" s="70" t="s">
        <v>16</v>
      </c>
      <c r="D93" s="71" t="s">
        <v>7</v>
      </c>
      <c r="E93" s="72"/>
      <c r="F93" s="73" t="s">
        <v>328</v>
      </c>
      <c r="G93" s="70" t="s">
        <v>329</v>
      </c>
      <c r="H93" s="74">
        <v>20000</v>
      </c>
      <c r="I93" s="70" t="s">
        <v>58</v>
      </c>
      <c r="J93" s="75">
        <v>43164</v>
      </c>
      <c r="K93" s="69">
        <v>0</v>
      </c>
      <c r="L93" s="69">
        <v>47.481000000000002</v>
      </c>
      <c r="M93" s="70" t="s">
        <v>303</v>
      </c>
      <c r="N93" s="70" t="s">
        <v>63</v>
      </c>
      <c r="O93" s="69">
        <v>45.719000000000001</v>
      </c>
    </row>
    <row r="94" spans="1:15" x14ac:dyDescent="0.25">
      <c r="A94" s="76">
        <v>1</v>
      </c>
      <c r="B94" s="77" t="s">
        <v>330</v>
      </c>
      <c r="C94" s="77" t="s">
        <v>36</v>
      </c>
      <c r="D94" s="78" t="s">
        <v>7</v>
      </c>
      <c r="E94" s="72"/>
      <c r="F94" s="79" t="s">
        <v>331</v>
      </c>
      <c r="G94" s="77" t="s">
        <v>332</v>
      </c>
      <c r="H94" s="80">
        <v>1500</v>
      </c>
      <c r="I94" s="77" t="s">
        <v>58</v>
      </c>
      <c r="J94" s="81">
        <v>43164</v>
      </c>
      <c r="K94" s="76">
        <v>0</v>
      </c>
      <c r="L94" s="76">
        <v>15.625999999999999</v>
      </c>
      <c r="M94" s="77" t="s">
        <v>101</v>
      </c>
      <c r="N94" s="77" t="s">
        <v>63</v>
      </c>
      <c r="O94" s="76">
        <v>16.88</v>
      </c>
    </row>
    <row r="95" spans="1:15" x14ac:dyDescent="0.25">
      <c r="A95" s="69">
        <v>1</v>
      </c>
      <c r="B95" s="70" t="s">
        <v>333</v>
      </c>
      <c r="C95" s="70" t="s">
        <v>41</v>
      </c>
      <c r="D95" s="71" t="s">
        <v>7</v>
      </c>
      <c r="E95" s="72"/>
      <c r="F95" s="73" t="s">
        <v>334</v>
      </c>
      <c r="G95" s="70" t="s">
        <v>335</v>
      </c>
      <c r="H95" s="74">
        <v>6000</v>
      </c>
      <c r="I95" s="70" t="s">
        <v>58</v>
      </c>
      <c r="J95" s="75">
        <v>43159</v>
      </c>
      <c r="K95" s="69">
        <v>0</v>
      </c>
      <c r="L95" s="69">
        <v>5.9089999999999998</v>
      </c>
      <c r="M95" s="70" t="s">
        <v>105</v>
      </c>
      <c r="N95" s="70" t="s">
        <v>63</v>
      </c>
      <c r="O95" s="69">
        <v>5.8479999999999999</v>
      </c>
    </row>
    <row r="96" spans="1:15" x14ac:dyDescent="0.25">
      <c r="A96" s="69">
        <v>1</v>
      </c>
      <c r="B96" s="70" t="s">
        <v>336</v>
      </c>
      <c r="C96" s="70" t="s">
        <v>41</v>
      </c>
      <c r="D96" s="71" t="s">
        <v>7</v>
      </c>
      <c r="E96" s="72"/>
      <c r="F96" s="73" t="s">
        <v>337</v>
      </c>
      <c r="G96" s="70" t="s">
        <v>338</v>
      </c>
      <c r="H96" s="74">
        <v>4000</v>
      </c>
      <c r="I96" s="70" t="s">
        <v>58</v>
      </c>
      <c r="J96" s="75">
        <v>43160</v>
      </c>
      <c r="K96" s="69">
        <v>0</v>
      </c>
      <c r="L96" s="69">
        <v>28.614999999999998</v>
      </c>
      <c r="M96" s="70" t="s">
        <v>105</v>
      </c>
      <c r="N96" s="70" t="s">
        <v>63</v>
      </c>
      <c r="O96" s="69">
        <v>26.202999999999999</v>
      </c>
    </row>
    <row r="97" spans="1:15" x14ac:dyDescent="0.25">
      <c r="A97" s="69">
        <v>1</v>
      </c>
      <c r="B97" s="70" t="s">
        <v>339</v>
      </c>
      <c r="C97" s="70" t="s">
        <v>41</v>
      </c>
      <c r="D97" s="71" t="s">
        <v>5</v>
      </c>
      <c r="E97" s="72"/>
      <c r="F97" s="73" t="s">
        <v>340</v>
      </c>
      <c r="G97" s="70" t="s">
        <v>341</v>
      </c>
      <c r="H97" s="74">
        <v>3500</v>
      </c>
      <c r="I97" s="70" t="s">
        <v>58</v>
      </c>
      <c r="J97" s="75">
        <v>43164</v>
      </c>
      <c r="K97" s="69">
        <v>0</v>
      </c>
      <c r="L97" s="69">
        <v>5.1079999999999997</v>
      </c>
      <c r="M97" s="70" t="s">
        <v>105</v>
      </c>
      <c r="N97" s="70" t="s">
        <v>63</v>
      </c>
      <c r="O97" s="69">
        <v>6.3029999999999999</v>
      </c>
    </row>
    <row r="98" spans="1:15" x14ac:dyDescent="0.25">
      <c r="A98" s="69">
        <v>1</v>
      </c>
      <c r="B98" s="70" t="s">
        <v>342</v>
      </c>
      <c r="C98" s="70" t="s">
        <v>12</v>
      </c>
      <c r="D98" s="71" t="s">
        <v>5</v>
      </c>
      <c r="E98" s="72"/>
      <c r="F98" s="73" t="s">
        <v>343</v>
      </c>
      <c r="G98" s="70" t="s">
        <v>344</v>
      </c>
      <c r="H98" s="74">
        <v>60000</v>
      </c>
      <c r="I98" s="70" t="s">
        <v>58</v>
      </c>
      <c r="J98" s="75">
        <v>43164</v>
      </c>
      <c r="K98" s="69">
        <v>0</v>
      </c>
      <c r="L98" s="69">
        <v>18.521999999999998</v>
      </c>
      <c r="M98" s="70" t="s">
        <v>85</v>
      </c>
      <c r="N98" s="70" t="s">
        <v>63</v>
      </c>
      <c r="O98" s="69">
        <v>18.091999999999999</v>
      </c>
    </row>
    <row r="99" spans="1:15" x14ac:dyDescent="0.25">
      <c r="A99" s="69">
        <v>1</v>
      </c>
      <c r="B99" s="70" t="s">
        <v>345</v>
      </c>
      <c r="C99" s="70" t="s">
        <v>41</v>
      </c>
      <c r="D99" s="71" t="s">
        <v>5</v>
      </c>
      <c r="E99" s="72"/>
      <c r="F99" s="73" t="s">
        <v>346</v>
      </c>
      <c r="G99" s="70" t="s">
        <v>347</v>
      </c>
      <c r="H99" s="74">
        <v>10000</v>
      </c>
      <c r="I99" s="70" t="s">
        <v>58</v>
      </c>
      <c r="J99" s="75">
        <v>43160</v>
      </c>
      <c r="K99" s="69">
        <v>0</v>
      </c>
      <c r="L99" s="69">
        <v>22.533000000000001</v>
      </c>
      <c r="M99" s="70" t="s">
        <v>105</v>
      </c>
      <c r="N99" s="70" t="s">
        <v>63</v>
      </c>
      <c r="O99" s="69">
        <v>21.94</v>
      </c>
    </row>
    <row r="100" spans="1:15" x14ac:dyDescent="0.25">
      <c r="A100" s="69">
        <v>1</v>
      </c>
      <c r="B100" s="70" t="s">
        <v>348</v>
      </c>
      <c r="C100" s="70" t="s">
        <v>40</v>
      </c>
      <c r="D100" s="71" t="s">
        <v>10</v>
      </c>
      <c r="E100" s="72"/>
      <c r="F100" s="73" t="s">
        <v>349</v>
      </c>
      <c r="G100" s="70" t="s">
        <v>350</v>
      </c>
      <c r="H100" s="74">
        <v>441400</v>
      </c>
      <c r="I100" s="70" t="s">
        <v>58</v>
      </c>
      <c r="J100" s="75"/>
      <c r="K100" s="69">
        <v>0</v>
      </c>
      <c r="L100" s="69">
        <v>39.725999999999999</v>
      </c>
      <c r="M100" s="70" t="s">
        <v>105</v>
      </c>
      <c r="N100" s="70" t="s">
        <v>63</v>
      </c>
      <c r="O100" s="69">
        <v>0</v>
      </c>
    </row>
    <row r="101" spans="1:15" x14ac:dyDescent="0.25">
      <c r="A101" s="69">
        <v>1</v>
      </c>
      <c r="B101" s="70" t="s">
        <v>351</v>
      </c>
      <c r="C101" s="70" t="s">
        <v>27</v>
      </c>
      <c r="D101" s="71" t="s">
        <v>10</v>
      </c>
      <c r="E101" s="72">
        <v>43157</v>
      </c>
      <c r="F101" s="73" t="s">
        <v>352</v>
      </c>
      <c r="G101" s="70" t="s">
        <v>353</v>
      </c>
      <c r="H101" s="69">
        <v>5</v>
      </c>
      <c r="I101" s="70" t="s">
        <v>58</v>
      </c>
      <c r="J101" s="75">
        <v>43151</v>
      </c>
      <c r="K101" s="69">
        <v>0</v>
      </c>
      <c r="L101" s="69">
        <v>4.7E-2</v>
      </c>
      <c r="M101" s="70" t="s">
        <v>176</v>
      </c>
      <c r="N101" s="70" t="s">
        <v>63</v>
      </c>
      <c r="O101" s="69">
        <v>4.7E-2</v>
      </c>
    </row>
    <row r="102" spans="1:15" x14ac:dyDescent="0.25">
      <c r="A102" s="69">
        <v>1</v>
      </c>
      <c r="B102" s="70" t="s">
        <v>354</v>
      </c>
      <c r="C102" s="70" t="s">
        <v>41</v>
      </c>
      <c r="D102" s="71" t="s">
        <v>7</v>
      </c>
      <c r="E102" s="65">
        <v>43158</v>
      </c>
      <c r="F102" s="73" t="s">
        <v>355</v>
      </c>
      <c r="G102" s="70" t="s">
        <v>356</v>
      </c>
      <c r="H102" s="69">
        <v>500</v>
      </c>
      <c r="I102" s="70" t="s">
        <v>58</v>
      </c>
      <c r="J102" s="75">
        <v>43158</v>
      </c>
      <c r="K102" s="69">
        <v>0</v>
      </c>
      <c r="L102" s="69">
        <v>10.132999999999999</v>
      </c>
      <c r="M102" s="70" t="s">
        <v>357</v>
      </c>
      <c r="N102" s="70" t="s">
        <v>63</v>
      </c>
      <c r="O102" s="69">
        <v>12.528</v>
      </c>
    </row>
    <row r="103" spans="1:15" x14ac:dyDescent="0.25">
      <c r="A103" s="69">
        <v>1</v>
      </c>
      <c r="B103" s="70" t="s">
        <v>358</v>
      </c>
      <c r="C103" s="70" t="s">
        <v>42</v>
      </c>
      <c r="D103" s="71" t="s">
        <v>7</v>
      </c>
      <c r="E103" s="72"/>
      <c r="F103" s="73" t="s">
        <v>181</v>
      </c>
      <c r="G103" s="70" t="s">
        <v>182</v>
      </c>
      <c r="H103" s="74">
        <v>35000</v>
      </c>
      <c r="I103" s="70" t="s">
        <v>58</v>
      </c>
      <c r="J103" s="75">
        <v>43151</v>
      </c>
      <c r="K103" s="69">
        <v>0</v>
      </c>
      <c r="L103" s="69">
        <v>4.41</v>
      </c>
      <c r="M103" s="70" t="s">
        <v>183</v>
      </c>
      <c r="N103" s="70" t="s">
        <v>63</v>
      </c>
      <c r="O103" s="69">
        <v>4.75</v>
      </c>
    </row>
    <row r="104" spans="1:15" x14ac:dyDescent="0.25">
      <c r="A104" s="69">
        <v>1</v>
      </c>
      <c r="B104" s="70" t="s">
        <v>359</v>
      </c>
      <c r="C104" s="70" t="s">
        <v>52</v>
      </c>
      <c r="D104" s="71" t="s">
        <v>10</v>
      </c>
      <c r="E104" s="72"/>
      <c r="F104" s="73" t="s">
        <v>360</v>
      </c>
      <c r="G104" s="70" t="s">
        <v>361</v>
      </c>
      <c r="H104" s="69">
        <v>181</v>
      </c>
      <c r="I104" s="70" t="s">
        <v>58</v>
      </c>
      <c r="J104" s="75">
        <v>43161</v>
      </c>
      <c r="K104" s="69">
        <v>0</v>
      </c>
      <c r="L104" s="69">
        <v>17.919</v>
      </c>
      <c r="M104" s="70" t="s">
        <v>362</v>
      </c>
      <c r="N104" s="70" t="s">
        <v>63</v>
      </c>
      <c r="O104" s="69">
        <v>0</v>
      </c>
    </row>
    <row r="105" spans="1:15" x14ac:dyDescent="0.25">
      <c r="A105" s="69">
        <v>1</v>
      </c>
      <c r="B105" s="70" t="s">
        <v>363</v>
      </c>
      <c r="C105" s="70" t="s">
        <v>34</v>
      </c>
      <c r="D105" s="71" t="s">
        <v>10</v>
      </c>
      <c r="E105" s="72"/>
      <c r="F105" s="73" t="s">
        <v>364</v>
      </c>
      <c r="G105" s="70" t="s">
        <v>365</v>
      </c>
      <c r="H105" s="74">
        <v>5000</v>
      </c>
      <c r="I105" s="70" t="s">
        <v>58</v>
      </c>
      <c r="J105" s="75">
        <v>43125</v>
      </c>
      <c r="K105" s="69">
        <v>9.76</v>
      </c>
      <c r="L105" s="69">
        <v>4.88</v>
      </c>
      <c r="M105" s="70" t="s">
        <v>71</v>
      </c>
      <c r="N105" s="70" t="s">
        <v>63</v>
      </c>
      <c r="O105" s="69">
        <v>4.6849999999999996</v>
      </c>
    </row>
    <row r="106" spans="1:15" x14ac:dyDescent="0.25">
      <c r="A106" s="69">
        <v>1</v>
      </c>
      <c r="B106" s="70" t="s">
        <v>366</v>
      </c>
      <c r="C106" s="70" t="s">
        <v>31</v>
      </c>
      <c r="D106" s="71" t="s">
        <v>7</v>
      </c>
      <c r="E106" s="72"/>
      <c r="F106" s="73" t="s">
        <v>367</v>
      </c>
      <c r="G106" s="70" t="s">
        <v>368</v>
      </c>
      <c r="H106" s="74">
        <v>2000</v>
      </c>
      <c r="I106" s="70" t="s">
        <v>58</v>
      </c>
      <c r="J106" s="75">
        <v>43145</v>
      </c>
      <c r="K106" s="69">
        <v>4.3899999999999997</v>
      </c>
      <c r="L106" s="69">
        <v>8.9960000000000004</v>
      </c>
      <c r="M106" s="70" t="s">
        <v>92</v>
      </c>
      <c r="N106" s="70" t="s">
        <v>63</v>
      </c>
      <c r="O106" s="69">
        <v>10.509</v>
      </c>
    </row>
    <row r="107" spans="1:15" x14ac:dyDescent="0.25">
      <c r="A107" s="69">
        <v>1</v>
      </c>
      <c r="B107" s="70" t="s">
        <v>369</v>
      </c>
      <c r="C107" s="70" t="s">
        <v>14</v>
      </c>
      <c r="D107" s="71" t="s">
        <v>10</v>
      </c>
      <c r="E107" s="72"/>
      <c r="F107" s="73" t="s">
        <v>370</v>
      </c>
      <c r="G107" s="70" t="s">
        <v>371</v>
      </c>
      <c r="H107" s="69">
        <v>745</v>
      </c>
      <c r="I107" s="70" t="s">
        <v>58</v>
      </c>
      <c r="J107" s="75">
        <v>43162</v>
      </c>
      <c r="K107" s="69">
        <v>0</v>
      </c>
      <c r="L107" s="69">
        <v>0.97899999999999998</v>
      </c>
      <c r="M107" s="70" t="s">
        <v>245</v>
      </c>
      <c r="N107" s="70" t="s">
        <v>63</v>
      </c>
      <c r="O107" s="69">
        <v>0.95399999999999996</v>
      </c>
    </row>
    <row r="108" spans="1:15" x14ac:dyDescent="0.25">
      <c r="A108" s="69">
        <v>1</v>
      </c>
      <c r="B108" s="70" t="s">
        <v>372</v>
      </c>
      <c r="C108" s="70" t="s">
        <v>16</v>
      </c>
      <c r="D108" s="71" t="s">
        <v>7</v>
      </c>
      <c r="E108" s="72"/>
      <c r="F108" s="73" t="s">
        <v>373</v>
      </c>
      <c r="G108" s="70" t="s">
        <v>374</v>
      </c>
      <c r="H108" s="74">
        <v>10000</v>
      </c>
      <c r="I108" s="70" t="s">
        <v>58</v>
      </c>
      <c r="J108" s="75">
        <v>43159</v>
      </c>
      <c r="K108" s="69">
        <v>0</v>
      </c>
      <c r="L108" s="69">
        <v>11.413</v>
      </c>
      <c r="M108" s="70" t="s">
        <v>303</v>
      </c>
      <c r="N108" s="70" t="s">
        <v>63</v>
      </c>
      <c r="O108" s="69">
        <v>10.180999999999999</v>
      </c>
    </row>
    <row r="109" spans="1:15" x14ac:dyDescent="0.25">
      <c r="A109" s="69">
        <v>1</v>
      </c>
      <c r="B109" s="70" t="s">
        <v>375</v>
      </c>
      <c r="C109" s="70" t="s">
        <v>36</v>
      </c>
      <c r="D109" s="71" t="s">
        <v>5</v>
      </c>
      <c r="E109" s="72"/>
      <c r="F109" s="73" t="s">
        <v>376</v>
      </c>
      <c r="G109" s="70" t="s">
        <v>377</v>
      </c>
      <c r="H109" s="74">
        <v>50000</v>
      </c>
      <c r="I109" s="70" t="s">
        <v>58</v>
      </c>
      <c r="J109" s="75">
        <v>43164</v>
      </c>
      <c r="K109" s="69">
        <v>0</v>
      </c>
      <c r="L109" s="69">
        <v>69.141999999999996</v>
      </c>
      <c r="M109" s="70" t="s">
        <v>101</v>
      </c>
      <c r="N109" s="70" t="s">
        <v>63</v>
      </c>
      <c r="O109" s="69">
        <v>91.843999999999994</v>
      </c>
    </row>
    <row r="110" spans="1:15" x14ac:dyDescent="0.25">
      <c r="A110" s="69">
        <v>1</v>
      </c>
      <c r="B110" s="70" t="s">
        <v>378</v>
      </c>
      <c r="C110" s="70" t="s">
        <v>41</v>
      </c>
      <c r="D110" s="71" t="s">
        <v>7</v>
      </c>
      <c r="E110" s="72"/>
      <c r="F110" s="73" t="s">
        <v>379</v>
      </c>
      <c r="G110" s="70" t="s">
        <v>380</v>
      </c>
      <c r="H110" s="74">
        <v>3000</v>
      </c>
      <c r="I110" s="70" t="s">
        <v>58</v>
      </c>
      <c r="J110" s="75">
        <v>43158</v>
      </c>
      <c r="K110" s="69">
        <v>0</v>
      </c>
      <c r="L110" s="69">
        <v>13.035</v>
      </c>
      <c r="M110" s="70" t="s">
        <v>105</v>
      </c>
      <c r="N110" s="70" t="s">
        <v>63</v>
      </c>
      <c r="O110" s="69">
        <v>13.786</v>
      </c>
    </row>
    <row r="111" spans="1:15" x14ac:dyDescent="0.25">
      <c r="A111" s="69">
        <v>1</v>
      </c>
      <c r="B111" s="70" t="s">
        <v>381</v>
      </c>
      <c r="C111" s="70" t="s">
        <v>19</v>
      </c>
      <c r="D111" s="71" t="s">
        <v>7</v>
      </c>
      <c r="E111" s="72"/>
      <c r="F111" s="73" t="s">
        <v>382</v>
      </c>
      <c r="G111" s="70" t="s">
        <v>383</v>
      </c>
      <c r="H111" s="74">
        <v>3000</v>
      </c>
      <c r="I111" s="70" t="s">
        <v>58</v>
      </c>
      <c r="J111" s="75">
        <v>43137</v>
      </c>
      <c r="K111" s="69">
        <v>10.23</v>
      </c>
      <c r="L111" s="69">
        <v>95.388000000000005</v>
      </c>
      <c r="M111" s="70" t="s">
        <v>384</v>
      </c>
      <c r="N111" s="70" t="s">
        <v>63</v>
      </c>
      <c r="O111" s="69">
        <v>90.802000000000007</v>
      </c>
    </row>
    <row r="112" spans="1:15" x14ac:dyDescent="0.25">
      <c r="A112" s="69">
        <v>1</v>
      </c>
      <c r="B112" s="70" t="s">
        <v>385</v>
      </c>
      <c r="C112" s="70" t="s">
        <v>39</v>
      </c>
      <c r="D112" s="71" t="s">
        <v>5</v>
      </c>
      <c r="E112" s="72"/>
      <c r="F112" s="73" t="s">
        <v>386</v>
      </c>
      <c r="G112" s="70" t="s">
        <v>387</v>
      </c>
      <c r="H112" s="74">
        <v>52000</v>
      </c>
      <c r="I112" s="70" t="s">
        <v>58</v>
      </c>
      <c r="J112" s="75">
        <v>43164</v>
      </c>
      <c r="K112" s="69">
        <v>0</v>
      </c>
      <c r="L112" s="69">
        <v>8.7910000000000004</v>
      </c>
      <c r="M112" s="70" t="s">
        <v>129</v>
      </c>
      <c r="N112" s="70" t="s">
        <v>63</v>
      </c>
      <c r="O112" s="69">
        <v>9.2639999999999993</v>
      </c>
    </row>
    <row r="113" spans="1:15" x14ac:dyDescent="0.25">
      <c r="A113" s="69">
        <v>1</v>
      </c>
      <c r="B113" s="70" t="s">
        <v>388</v>
      </c>
      <c r="C113" s="70" t="s">
        <v>24</v>
      </c>
      <c r="D113" s="71" t="s">
        <v>7</v>
      </c>
      <c r="E113" s="72"/>
      <c r="F113" s="73" t="s">
        <v>389</v>
      </c>
      <c r="G113" s="70" t="s">
        <v>390</v>
      </c>
      <c r="H113" s="74">
        <v>16000</v>
      </c>
      <c r="I113" s="70" t="s">
        <v>58</v>
      </c>
      <c r="J113" s="75">
        <v>43159</v>
      </c>
      <c r="K113" s="69">
        <v>0</v>
      </c>
      <c r="L113" s="69">
        <v>262.92</v>
      </c>
      <c r="M113" s="70" t="s">
        <v>391</v>
      </c>
      <c r="N113" s="70" t="s">
        <v>63</v>
      </c>
      <c r="O113" s="69">
        <v>244.452</v>
      </c>
    </row>
    <row r="114" spans="1:15" x14ac:dyDescent="0.25">
      <c r="A114" s="69">
        <v>1</v>
      </c>
      <c r="B114" s="70" t="s">
        <v>392</v>
      </c>
      <c r="C114" s="70" t="s">
        <v>33</v>
      </c>
      <c r="D114" s="71" t="s">
        <v>5</v>
      </c>
      <c r="E114" s="72"/>
      <c r="F114" s="73" t="s">
        <v>393</v>
      </c>
      <c r="G114" s="70" t="s">
        <v>394</v>
      </c>
      <c r="H114" s="74">
        <v>12500</v>
      </c>
      <c r="I114" s="70" t="s">
        <v>58</v>
      </c>
      <c r="J114" s="75">
        <v>43164</v>
      </c>
      <c r="K114" s="69">
        <v>0</v>
      </c>
      <c r="L114" s="69">
        <v>4.62</v>
      </c>
      <c r="M114" s="70" t="s">
        <v>129</v>
      </c>
      <c r="N114" s="70" t="s">
        <v>63</v>
      </c>
      <c r="O114" s="69">
        <v>5.2510000000000003</v>
      </c>
    </row>
    <row r="115" spans="1:15" x14ac:dyDescent="0.25">
      <c r="A115" s="69">
        <v>1</v>
      </c>
      <c r="B115" s="70" t="s">
        <v>395</v>
      </c>
      <c r="C115" s="70" t="s">
        <v>41</v>
      </c>
      <c r="D115" s="71" t="s">
        <v>5</v>
      </c>
      <c r="E115" s="72"/>
      <c r="F115" s="73" t="s">
        <v>396</v>
      </c>
      <c r="G115" s="70" t="s">
        <v>397</v>
      </c>
      <c r="H115" s="74">
        <v>3500</v>
      </c>
      <c r="I115" s="70" t="s">
        <v>58</v>
      </c>
      <c r="J115" s="75">
        <v>43158</v>
      </c>
      <c r="K115" s="69">
        <v>0</v>
      </c>
      <c r="L115" s="69">
        <v>4.6120000000000001</v>
      </c>
      <c r="M115" s="70" t="s">
        <v>105</v>
      </c>
      <c r="N115" s="70" t="s">
        <v>63</v>
      </c>
      <c r="O115" s="69">
        <v>5.31</v>
      </c>
    </row>
    <row r="116" spans="1:15" x14ac:dyDescent="0.25">
      <c r="A116" s="69">
        <v>1</v>
      </c>
      <c r="B116" s="70" t="s">
        <v>398</v>
      </c>
      <c r="C116" s="70" t="s">
        <v>39</v>
      </c>
      <c r="D116" s="71" t="s">
        <v>5</v>
      </c>
      <c r="E116" s="72"/>
      <c r="F116" s="73" t="s">
        <v>399</v>
      </c>
      <c r="G116" s="70" t="s">
        <v>400</v>
      </c>
      <c r="H116" s="74">
        <v>44100</v>
      </c>
      <c r="I116" s="70" t="s">
        <v>58</v>
      </c>
      <c r="J116" s="75">
        <v>43164</v>
      </c>
      <c r="K116" s="69">
        <v>0</v>
      </c>
      <c r="L116" s="69">
        <v>4.6769999999999996</v>
      </c>
      <c r="M116" s="70" t="s">
        <v>129</v>
      </c>
      <c r="N116" s="70" t="s">
        <v>63</v>
      </c>
      <c r="O116" s="69">
        <v>5.2160000000000002</v>
      </c>
    </row>
    <row r="117" spans="1:15" x14ac:dyDescent="0.25">
      <c r="A117" s="69">
        <v>1</v>
      </c>
      <c r="B117" s="70" t="s">
        <v>401</v>
      </c>
      <c r="C117" s="70" t="s">
        <v>41</v>
      </c>
      <c r="D117" s="71" t="s">
        <v>5</v>
      </c>
      <c r="E117" s="72">
        <v>43158</v>
      </c>
      <c r="F117" s="73" t="s">
        <v>402</v>
      </c>
      <c r="G117" s="70" t="s">
        <v>403</v>
      </c>
      <c r="H117" s="74">
        <v>19000</v>
      </c>
      <c r="I117" s="70" t="s">
        <v>58</v>
      </c>
      <c r="J117" s="75">
        <v>43160</v>
      </c>
      <c r="K117" s="69">
        <v>0</v>
      </c>
      <c r="L117" s="69">
        <v>13.367000000000001</v>
      </c>
      <c r="M117" s="70" t="s">
        <v>105</v>
      </c>
      <c r="N117" s="70" t="s">
        <v>63</v>
      </c>
      <c r="O117" s="69">
        <v>12.689</v>
      </c>
    </row>
    <row r="118" spans="1:15" x14ac:dyDescent="0.25">
      <c r="A118" s="69">
        <v>1</v>
      </c>
      <c r="B118" s="70" t="s">
        <v>404</v>
      </c>
      <c r="C118" s="70" t="s">
        <v>15</v>
      </c>
      <c r="D118" s="71" t="s">
        <v>7</v>
      </c>
      <c r="E118" s="65">
        <v>43159</v>
      </c>
      <c r="F118" s="73" t="s">
        <v>405</v>
      </c>
      <c r="G118" s="70" t="s">
        <v>406</v>
      </c>
      <c r="H118" s="74">
        <v>2000</v>
      </c>
      <c r="I118" s="70" t="s">
        <v>58</v>
      </c>
      <c r="J118" s="75">
        <v>43164</v>
      </c>
      <c r="K118" s="69">
        <v>0</v>
      </c>
      <c r="L118" s="69">
        <v>8.5890000000000004</v>
      </c>
      <c r="M118" s="70" t="s">
        <v>62</v>
      </c>
      <c r="N118" s="70" t="s">
        <v>63</v>
      </c>
      <c r="O118" s="69">
        <v>8.7710000000000008</v>
      </c>
    </row>
    <row r="119" spans="1:15" x14ac:dyDescent="0.25">
      <c r="A119" s="69">
        <v>1</v>
      </c>
      <c r="B119" s="70" t="s">
        <v>407</v>
      </c>
      <c r="C119" s="70" t="s">
        <v>39</v>
      </c>
      <c r="D119" s="71" t="s">
        <v>5</v>
      </c>
      <c r="E119" s="72"/>
      <c r="F119" s="73" t="s">
        <v>408</v>
      </c>
      <c r="G119" s="70" t="s">
        <v>409</v>
      </c>
      <c r="H119" s="74">
        <v>200000</v>
      </c>
      <c r="I119" s="70" t="s">
        <v>58</v>
      </c>
      <c r="J119" s="75">
        <v>43164</v>
      </c>
      <c r="K119" s="69">
        <v>0</v>
      </c>
      <c r="L119" s="69">
        <v>18.899999999999999</v>
      </c>
      <c r="M119" s="70" t="s">
        <v>129</v>
      </c>
      <c r="N119" s="70" t="s">
        <v>63</v>
      </c>
      <c r="O119" s="69">
        <v>36.487000000000002</v>
      </c>
    </row>
    <row r="120" spans="1:15" x14ac:dyDescent="0.25">
      <c r="A120" s="69">
        <v>1</v>
      </c>
      <c r="B120" s="70" t="s">
        <v>410</v>
      </c>
      <c r="C120" s="70" t="s">
        <v>17</v>
      </c>
      <c r="D120" s="71" t="s">
        <v>7</v>
      </c>
      <c r="E120" s="72"/>
      <c r="F120" s="73" t="s">
        <v>181</v>
      </c>
      <c r="G120" s="70" t="s">
        <v>182</v>
      </c>
      <c r="H120" s="74">
        <v>19047</v>
      </c>
      <c r="I120" s="70" t="s">
        <v>58</v>
      </c>
      <c r="J120" s="75">
        <v>43150</v>
      </c>
      <c r="K120" s="69">
        <v>0</v>
      </c>
      <c r="L120" s="69">
        <v>2.4</v>
      </c>
      <c r="M120" s="70" t="s">
        <v>204</v>
      </c>
      <c r="N120" s="70" t="s">
        <v>63</v>
      </c>
      <c r="O120" s="69">
        <v>22.556000000000001</v>
      </c>
    </row>
    <row r="121" spans="1:15" x14ac:dyDescent="0.25">
      <c r="A121" s="69">
        <v>1</v>
      </c>
      <c r="B121" s="70" t="s">
        <v>411</v>
      </c>
      <c r="C121" s="70" t="s">
        <v>41</v>
      </c>
      <c r="D121" s="71" t="s">
        <v>5</v>
      </c>
      <c r="E121" s="72"/>
      <c r="F121" s="73" t="s">
        <v>412</v>
      </c>
      <c r="G121" s="70" t="s">
        <v>413</v>
      </c>
      <c r="H121" s="74">
        <v>130000</v>
      </c>
      <c r="I121" s="70" t="s">
        <v>58</v>
      </c>
      <c r="J121" s="75">
        <v>43158</v>
      </c>
      <c r="K121" s="69">
        <v>0</v>
      </c>
      <c r="L121" s="69">
        <v>84.63</v>
      </c>
      <c r="M121" s="70" t="s">
        <v>105</v>
      </c>
      <c r="N121" s="70" t="s">
        <v>63</v>
      </c>
      <c r="O121" s="69">
        <v>129.17099999999999</v>
      </c>
    </row>
    <row r="122" spans="1:15" x14ac:dyDescent="0.25">
      <c r="A122" s="69">
        <v>1</v>
      </c>
      <c r="B122" s="70" t="s">
        <v>414</v>
      </c>
      <c r="C122" s="70" t="s">
        <v>27</v>
      </c>
      <c r="D122" s="71" t="s">
        <v>5</v>
      </c>
      <c r="E122" s="72"/>
      <c r="F122" s="73" t="s">
        <v>415</v>
      </c>
      <c r="G122" s="70" t="s">
        <v>416</v>
      </c>
      <c r="H122" s="74">
        <v>3200</v>
      </c>
      <c r="I122" s="70" t="s">
        <v>58</v>
      </c>
      <c r="J122" s="75">
        <v>43164</v>
      </c>
      <c r="K122" s="69">
        <v>0</v>
      </c>
      <c r="L122" s="69">
        <v>4.8150000000000004</v>
      </c>
      <c r="M122" s="70" t="s">
        <v>176</v>
      </c>
      <c r="N122" s="70" t="s">
        <v>63</v>
      </c>
      <c r="O122" s="69">
        <v>5.4169999999999998</v>
      </c>
    </row>
    <row r="123" spans="1:15" x14ac:dyDescent="0.25">
      <c r="A123" s="69">
        <v>1</v>
      </c>
      <c r="B123" s="70" t="s">
        <v>417</v>
      </c>
      <c r="C123" s="70" t="s">
        <v>13</v>
      </c>
      <c r="D123" s="71" t="s">
        <v>5</v>
      </c>
      <c r="E123" s="72"/>
      <c r="F123" s="73" t="s">
        <v>418</v>
      </c>
      <c r="G123" s="70" t="s">
        <v>419</v>
      </c>
      <c r="H123" s="69">
        <v>130</v>
      </c>
      <c r="I123" s="70" t="s">
        <v>58</v>
      </c>
      <c r="J123" s="75"/>
      <c r="K123" s="69">
        <v>0</v>
      </c>
      <c r="L123" s="69">
        <v>1.3919999999999999</v>
      </c>
      <c r="M123" s="70" t="s">
        <v>420</v>
      </c>
      <c r="N123" s="70" t="s">
        <v>63</v>
      </c>
      <c r="O123" s="69">
        <v>0</v>
      </c>
    </row>
    <row r="124" spans="1:15" x14ac:dyDescent="0.25">
      <c r="A124" s="76">
        <v>1</v>
      </c>
      <c r="B124" s="77" t="s">
        <v>421</v>
      </c>
      <c r="C124" s="77" t="s">
        <v>36</v>
      </c>
      <c r="D124" s="78" t="s">
        <v>5</v>
      </c>
      <c r="E124" s="72"/>
      <c r="F124" s="79" t="s">
        <v>422</v>
      </c>
      <c r="G124" s="77" t="s">
        <v>423</v>
      </c>
      <c r="H124" s="80">
        <v>120000</v>
      </c>
      <c r="I124" s="77" t="s">
        <v>58</v>
      </c>
      <c r="J124" s="81">
        <v>43164</v>
      </c>
      <c r="K124" s="76">
        <v>0</v>
      </c>
      <c r="L124" s="76">
        <v>144.9</v>
      </c>
      <c r="M124" s="77" t="s">
        <v>101</v>
      </c>
      <c r="N124" s="77" t="s">
        <v>63</v>
      </c>
      <c r="O124" s="76">
        <v>137.68700000000001</v>
      </c>
    </row>
    <row r="125" spans="1:15" x14ac:dyDescent="0.25">
      <c r="A125" s="69">
        <v>1</v>
      </c>
      <c r="B125" s="70" t="s">
        <v>424</v>
      </c>
      <c r="C125" s="70" t="s">
        <v>33</v>
      </c>
      <c r="D125" s="71" t="s">
        <v>5</v>
      </c>
      <c r="E125" s="72"/>
      <c r="F125" s="73" t="s">
        <v>425</v>
      </c>
      <c r="G125" s="70" t="s">
        <v>426</v>
      </c>
      <c r="H125" s="74">
        <v>5800</v>
      </c>
      <c r="I125" s="70" t="s">
        <v>58</v>
      </c>
      <c r="J125" s="75">
        <v>43159</v>
      </c>
      <c r="K125" s="69">
        <v>0</v>
      </c>
      <c r="L125" s="69">
        <v>4.6280000000000001</v>
      </c>
      <c r="M125" s="70" t="s">
        <v>129</v>
      </c>
      <c r="N125" s="70" t="s">
        <v>63</v>
      </c>
      <c r="O125" s="69">
        <v>5.0229999999999997</v>
      </c>
    </row>
    <row r="126" spans="1:15" x14ac:dyDescent="0.25">
      <c r="A126" s="69">
        <v>1</v>
      </c>
      <c r="B126" s="70" t="s">
        <v>427</v>
      </c>
      <c r="C126" s="70" t="s">
        <v>41</v>
      </c>
      <c r="D126" s="71" t="s">
        <v>5</v>
      </c>
      <c r="E126" s="72"/>
      <c r="F126" s="73" t="s">
        <v>428</v>
      </c>
      <c r="G126" s="70" t="s">
        <v>429</v>
      </c>
      <c r="H126" s="74">
        <v>3200</v>
      </c>
      <c r="I126" s="70" t="s">
        <v>58</v>
      </c>
      <c r="J126" s="75">
        <v>43164</v>
      </c>
      <c r="K126" s="69">
        <v>0</v>
      </c>
      <c r="L126" s="69">
        <v>4.7039999999999997</v>
      </c>
      <c r="M126" s="70" t="s">
        <v>105</v>
      </c>
      <c r="N126" s="70" t="s">
        <v>63</v>
      </c>
      <c r="O126" s="69">
        <v>5.0259999999999998</v>
      </c>
    </row>
    <row r="127" spans="1:15" x14ac:dyDescent="0.25">
      <c r="A127" s="69">
        <v>1</v>
      </c>
      <c r="B127" s="70" t="s">
        <v>430</v>
      </c>
      <c r="C127" s="70" t="s">
        <v>41</v>
      </c>
      <c r="D127" s="71" t="s">
        <v>7</v>
      </c>
      <c r="E127" s="72"/>
      <c r="F127" s="73" t="s">
        <v>431</v>
      </c>
      <c r="G127" s="70" t="s">
        <v>432</v>
      </c>
      <c r="H127" s="74">
        <v>40000</v>
      </c>
      <c r="I127" s="70" t="s">
        <v>58</v>
      </c>
      <c r="J127" s="75">
        <v>43158</v>
      </c>
      <c r="K127" s="69">
        <v>0</v>
      </c>
      <c r="L127" s="69">
        <v>115.068</v>
      </c>
      <c r="M127" s="70" t="s">
        <v>105</v>
      </c>
      <c r="N127" s="70" t="s">
        <v>63</v>
      </c>
      <c r="O127" s="69">
        <v>150.72900000000001</v>
      </c>
    </row>
    <row r="128" spans="1:15" x14ac:dyDescent="0.25">
      <c r="A128" s="69">
        <v>1</v>
      </c>
      <c r="B128" s="70" t="s">
        <v>433</v>
      </c>
      <c r="C128" s="70" t="s">
        <v>30</v>
      </c>
      <c r="D128" s="71" t="s">
        <v>5</v>
      </c>
      <c r="E128" s="72"/>
      <c r="F128" s="73" t="s">
        <v>434</v>
      </c>
      <c r="G128" s="70" t="s">
        <v>435</v>
      </c>
      <c r="H128" s="74">
        <v>5000</v>
      </c>
      <c r="I128" s="70" t="s">
        <v>58</v>
      </c>
      <c r="J128" s="75">
        <v>43159</v>
      </c>
      <c r="K128" s="69">
        <v>0</v>
      </c>
      <c r="L128" s="69">
        <v>4.3360000000000003</v>
      </c>
      <c r="M128" s="70" t="s">
        <v>75</v>
      </c>
      <c r="N128" s="70" t="s">
        <v>63</v>
      </c>
      <c r="O128" s="69">
        <v>4.3090000000000002</v>
      </c>
    </row>
    <row r="129" spans="1:15" x14ac:dyDescent="0.25">
      <c r="A129" s="69">
        <v>1</v>
      </c>
      <c r="B129" s="70" t="s">
        <v>436</v>
      </c>
      <c r="C129" s="70" t="s">
        <v>41</v>
      </c>
      <c r="D129" s="71" t="s">
        <v>10</v>
      </c>
      <c r="E129" s="72"/>
      <c r="F129" s="73" t="s">
        <v>437</v>
      </c>
      <c r="G129" s="70" t="s">
        <v>438</v>
      </c>
      <c r="H129" s="69">
        <v>910</v>
      </c>
      <c r="I129" s="70" t="s">
        <v>58</v>
      </c>
      <c r="J129" s="75">
        <v>43162</v>
      </c>
      <c r="K129" s="69">
        <v>0</v>
      </c>
      <c r="L129" s="69">
        <v>2.2349999999999999</v>
      </c>
      <c r="M129" s="70" t="s">
        <v>439</v>
      </c>
      <c r="N129" s="70" t="s">
        <v>63</v>
      </c>
      <c r="O129" s="69">
        <v>1.82</v>
      </c>
    </row>
    <row r="130" spans="1:15" x14ac:dyDescent="0.25">
      <c r="A130" s="69">
        <v>1</v>
      </c>
      <c r="B130" s="70" t="s">
        <v>440</v>
      </c>
      <c r="C130" s="70" t="s">
        <v>27</v>
      </c>
      <c r="D130" s="71" t="s">
        <v>7</v>
      </c>
      <c r="E130" s="72"/>
      <c r="F130" s="73" t="s">
        <v>441</v>
      </c>
      <c r="G130" s="70" t="s">
        <v>442</v>
      </c>
      <c r="H130" s="74">
        <v>5000</v>
      </c>
      <c r="I130" s="70" t="s">
        <v>58</v>
      </c>
      <c r="J130" s="75">
        <v>43164</v>
      </c>
      <c r="K130" s="69">
        <v>0</v>
      </c>
      <c r="L130" s="69">
        <v>5.5069999999999997</v>
      </c>
      <c r="M130" s="70" t="s">
        <v>176</v>
      </c>
      <c r="N130" s="70" t="s">
        <v>63</v>
      </c>
      <c r="O130" s="69">
        <v>5.7190000000000003</v>
      </c>
    </row>
    <row r="131" spans="1:15" x14ac:dyDescent="0.25">
      <c r="A131" s="69">
        <v>1</v>
      </c>
      <c r="B131" s="70" t="s">
        <v>443</v>
      </c>
      <c r="C131" s="70" t="s">
        <v>41</v>
      </c>
      <c r="D131" s="71" t="s">
        <v>7</v>
      </c>
      <c r="E131" s="72"/>
      <c r="F131" s="73" t="s">
        <v>444</v>
      </c>
      <c r="G131" s="70" t="s">
        <v>445</v>
      </c>
      <c r="H131" s="74">
        <v>25000</v>
      </c>
      <c r="I131" s="70" t="s">
        <v>58</v>
      </c>
      <c r="J131" s="75">
        <v>43161</v>
      </c>
      <c r="K131" s="69">
        <v>0</v>
      </c>
      <c r="L131" s="69">
        <v>6.8250000000000002</v>
      </c>
      <c r="M131" s="70" t="s">
        <v>105</v>
      </c>
      <c r="N131" s="70" t="s">
        <v>63</v>
      </c>
      <c r="O131" s="69">
        <v>6.1580000000000004</v>
      </c>
    </row>
    <row r="132" spans="1:15" x14ac:dyDescent="0.25">
      <c r="A132" s="69">
        <v>1</v>
      </c>
      <c r="B132" s="70" t="s">
        <v>446</v>
      </c>
      <c r="C132" s="70" t="s">
        <v>30</v>
      </c>
      <c r="D132" s="71" t="s">
        <v>7</v>
      </c>
      <c r="E132" s="72"/>
      <c r="F132" s="73" t="s">
        <v>447</v>
      </c>
      <c r="G132" s="70" t="s">
        <v>448</v>
      </c>
      <c r="H132" s="74">
        <v>2000</v>
      </c>
      <c r="I132" s="70" t="s">
        <v>58</v>
      </c>
      <c r="J132" s="75">
        <v>43158</v>
      </c>
      <c r="K132" s="69">
        <v>0</v>
      </c>
      <c r="L132" s="69">
        <v>70.266000000000005</v>
      </c>
      <c r="M132" s="70" t="s">
        <v>75</v>
      </c>
      <c r="N132" s="70" t="s">
        <v>63</v>
      </c>
      <c r="O132" s="69">
        <v>70.891999999999996</v>
      </c>
    </row>
    <row r="133" spans="1:15" x14ac:dyDescent="0.25">
      <c r="A133" s="69">
        <v>1</v>
      </c>
      <c r="B133" s="70" t="s">
        <v>449</v>
      </c>
      <c r="C133" s="70" t="s">
        <v>12</v>
      </c>
      <c r="D133" s="71" t="s">
        <v>7</v>
      </c>
      <c r="E133" s="72"/>
      <c r="F133" s="73" t="s">
        <v>450</v>
      </c>
      <c r="G133" s="70" t="s">
        <v>451</v>
      </c>
      <c r="H133" s="74">
        <v>50000</v>
      </c>
      <c r="I133" s="70" t="s">
        <v>58</v>
      </c>
      <c r="J133" s="75">
        <v>43158</v>
      </c>
      <c r="K133" s="69">
        <v>0</v>
      </c>
      <c r="L133" s="69">
        <v>36.225000000000001</v>
      </c>
      <c r="M133" s="70" t="s">
        <v>85</v>
      </c>
      <c r="N133" s="70" t="s">
        <v>63</v>
      </c>
      <c r="O133" s="69">
        <v>32.658999999999999</v>
      </c>
    </row>
    <row r="134" spans="1:15" x14ac:dyDescent="0.25">
      <c r="A134" s="69">
        <v>1</v>
      </c>
      <c r="B134" s="70" t="s">
        <v>452</v>
      </c>
      <c r="C134" s="70" t="s">
        <v>38</v>
      </c>
      <c r="D134" s="71" t="s">
        <v>5</v>
      </c>
      <c r="E134" s="72">
        <v>43159</v>
      </c>
      <c r="F134" s="73" t="s">
        <v>453</v>
      </c>
      <c r="G134" s="70" t="s">
        <v>454</v>
      </c>
      <c r="H134" s="74">
        <v>33001</v>
      </c>
      <c r="I134" s="70" t="s">
        <v>58</v>
      </c>
      <c r="J134" s="75">
        <v>43157</v>
      </c>
      <c r="K134" s="69">
        <v>0</v>
      </c>
      <c r="L134" s="69">
        <v>4.8860000000000001</v>
      </c>
      <c r="M134" s="70" t="s">
        <v>129</v>
      </c>
      <c r="N134" s="70" t="s">
        <v>63</v>
      </c>
      <c r="O134" s="69">
        <v>5.43</v>
      </c>
    </row>
    <row r="135" spans="1:15" x14ac:dyDescent="0.25">
      <c r="A135" s="69">
        <v>1</v>
      </c>
      <c r="B135" s="70" t="s">
        <v>455</v>
      </c>
      <c r="C135" s="70" t="s">
        <v>50</v>
      </c>
      <c r="D135" s="71" t="s">
        <v>7</v>
      </c>
      <c r="E135" s="65">
        <v>43160</v>
      </c>
      <c r="F135" s="73" t="s">
        <v>456</v>
      </c>
      <c r="G135" s="70" t="s">
        <v>457</v>
      </c>
      <c r="H135" s="74">
        <v>15000</v>
      </c>
      <c r="I135" s="70" t="s">
        <v>58</v>
      </c>
      <c r="J135" s="75">
        <v>43073</v>
      </c>
      <c r="K135" s="69">
        <v>0</v>
      </c>
      <c r="L135" s="69">
        <v>6.8040000000000003</v>
      </c>
      <c r="M135" s="70" t="s">
        <v>458</v>
      </c>
      <c r="N135" s="70" t="s">
        <v>63</v>
      </c>
      <c r="O135" s="69">
        <v>8.19</v>
      </c>
    </row>
    <row r="136" spans="1:15" x14ac:dyDescent="0.25">
      <c r="A136" s="69">
        <v>1</v>
      </c>
      <c r="B136" s="70" t="s">
        <v>459</v>
      </c>
      <c r="C136" s="70" t="s">
        <v>14</v>
      </c>
      <c r="D136" s="71" t="s">
        <v>10</v>
      </c>
      <c r="E136" s="72"/>
      <c r="F136" s="73" t="s">
        <v>460</v>
      </c>
      <c r="G136" s="70" t="s">
        <v>461</v>
      </c>
      <c r="H136" s="74">
        <v>3560</v>
      </c>
      <c r="I136" s="70" t="s">
        <v>58</v>
      </c>
      <c r="J136" s="75">
        <v>43143</v>
      </c>
      <c r="K136" s="69">
        <v>0</v>
      </c>
      <c r="L136" s="69">
        <v>16.024000000000001</v>
      </c>
      <c r="M136" s="70" t="s">
        <v>245</v>
      </c>
      <c r="N136" s="70" t="s">
        <v>63</v>
      </c>
      <c r="O136" s="69">
        <v>15.962999999999999</v>
      </c>
    </row>
    <row r="137" spans="1:15" x14ac:dyDescent="0.25">
      <c r="A137" s="69">
        <v>1</v>
      </c>
      <c r="B137" s="70" t="s">
        <v>462</v>
      </c>
      <c r="C137" s="70" t="s">
        <v>14</v>
      </c>
      <c r="D137" s="71" t="s">
        <v>10</v>
      </c>
      <c r="E137" s="72"/>
      <c r="F137" s="73" t="s">
        <v>463</v>
      </c>
      <c r="G137" s="70" t="s">
        <v>464</v>
      </c>
      <c r="H137" s="74">
        <v>3120</v>
      </c>
      <c r="I137" s="70" t="s">
        <v>58</v>
      </c>
      <c r="J137" s="75">
        <v>43163</v>
      </c>
      <c r="K137" s="69">
        <v>0</v>
      </c>
      <c r="L137" s="69">
        <v>13.875</v>
      </c>
      <c r="M137" s="70" t="s">
        <v>245</v>
      </c>
      <c r="N137" s="70" t="s">
        <v>63</v>
      </c>
      <c r="O137" s="69">
        <v>13.363</v>
      </c>
    </row>
    <row r="138" spans="1:15" x14ac:dyDescent="0.25">
      <c r="A138" s="69">
        <v>1</v>
      </c>
      <c r="B138" s="70" t="s">
        <v>465</v>
      </c>
      <c r="C138" s="70" t="s">
        <v>14</v>
      </c>
      <c r="D138" s="71" t="s">
        <v>10</v>
      </c>
      <c r="E138" s="72"/>
      <c r="F138" s="73" t="s">
        <v>466</v>
      </c>
      <c r="G138" s="70" t="s">
        <v>467</v>
      </c>
      <c r="H138" s="74">
        <v>2450</v>
      </c>
      <c r="I138" s="70" t="s">
        <v>58</v>
      </c>
      <c r="J138" s="75">
        <v>43162</v>
      </c>
      <c r="K138" s="69">
        <v>0</v>
      </c>
      <c r="L138" s="69">
        <v>4.53</v>
      </c>
      <c r="M138" s="70" t="s">
        <v>245</v>
      </c>
      <c r="N138" s="70" t="s">
        <v>63</v>
      </c>
      <c r="O138" s="69">
        <v>4.5279999999999996</v>
      </c>
    </row>
    <row r="139" spans="1:15" x14ac:dyDescent="0.25">
      <c r="A139" s="69">
        <v>1</v>
      </c>
      <c r="B139" s="70" t="s">
        <v>468</v>
      </c>
      <c r="C139" s="70" t="s">
        <v>14</v>
      </c>
      <c r="D139" s="71" t="s">
        <v>10</v>
      </c>
      <c r="E139" s="72"/>
      <c r="F139" s="73" t="s">
        <v>469</v>
      </c>
      <c r="G139" s="70" t="s">
        <v>470</v>
      </c>
      <c r="H139" s="74">
        <v>2520</v>
      </c>
      <c r="I139" s="70" t="s">
        <v>58</v>
      </c>
      <c r="J139" s="75">
        <v>43158</v>
      </c>
      <c r="K139" s="69">
        <v>0</v>
      </c>
      <c r="L139" s="69">
        <v>10.45</v>
      </c>
      <c r="M139" s="70" t="s">
        <v>245</v>
      </c>
      <c r="N139" s="70" t="s">
        <v>63</v>
      </c>
      <c r="O139" s="69">
        <v>10.4</v>
      </c>
    </row>
    <row r="140" spans="1:15" x14ac:dyDescent="0.25">
      <c r="A140" s="69">
        <v>1</v>
      </c>
      <c r="B140" s="70" t="s">
        <v>471</v>
      </c>
      <c r="C140" s="70" t="s">
        <v>14</v>
      </c>
      <c r="D140" s="71" t="s">
        <v>10</v>
      </c>
      <c r="E140" s="72"/>
      <c r="F140" s="73" t="s">
        <v>472</v>
      </c>
      <c r="G140" s="70" t="s">
        <v>473</v>
      </c>
      <c r="H140" s="74">
        <v>1950</v>
      </c>
      <c r="I140" s="70" t="s">
        <v>58</v>
      </c>
      <c r="J140" s="75">
        <v>43164</v>
      </c>
      <c r="K140" s="69">
        <v>0</v>
      </c>
      <c r="L140" s="69">
        <v>2.4180000000000001</v>
      </c>
      <c r="M140" s="70" t="s">
        <v>245</v>
      </c>
      <c r="N140" s="70" t="s">
        <v>63</v>
      </c>
      <c r="O140" s="69">
        <v>2.738</v>
      </c>
    </row>
    <row r="141" spans="1:15" x14ac:dyDescent="0.25">
      <c r="A141" s="69">
        <v>1</v>
      </c>
      <c r="B141" s="70" t="s">
        <v>474</v>
      </c>
      <c r="C141" s="70" t="s">
        <v>21</v>
      </c>
      <c r="D141" s="71" t="s">
        <v>7</v>
      </c>
      <c r="E141" s="72"/>
      <c r="F141" s="73" t="s">
        <v>150</v>
      </c>
      <c r="G141" s="70" t="s">
        <v>151</v>
      </c>
      <c r="H141" s="74">
        <v>15000</v>
      </c>
      <c r="I141" s="70" t="s">
        <v>58</v>
      </c>
      <c r="J141" s="75"/>
      <c r="K141" s="69">
        <v>79.25</v>
      </c>
      <c r="L141" s="69">
        <v>33.893999999999998</v>
      </c>
      <c r="M141" s="70" t="s">
        <v>117</v>
      </c>
      <c r="N141" s="70" t="s">
        <v>63</v>
      </c>
      <c r="O141" s="69">
        <v>0</v>
      </c>
    </row>
    <row r="142" spans="1:15" x14ac:dyDescent="0.25">
      <c r="A142" s="69">
        <v>1</v>
      </c>
      <c r="B142" s="70" t="s">
        <v>475</v>
      </c>
      <c r="C142" s="70" t="s">
        <v>12</v>
      </c>
      <c r="D142" s="71" t="s">
        <v>5</v>
      </c>
      <c r="E142" s="72"/>
      <c r="F142" s="73" t="s">
        <v>476</v>
      </c>
      <c r="G142" s="70" t="s">
        <v>477</v>
      </c>
      <c r="H142" s="74">
        <v>30000</v>
      </c>
      <c r="I142" s="70" t="s">
        <v>58</v>
      </c>
      <c r="J142" s="75">
        <v>43160</v>
      </c>
      <c r="K142" s="69">
        <v>0</v>
      </c>
      <c r="L142" s="69">
        <v>80.072999999999993</v>
      </c>
      <c r="M142" s="70" t="s">
        <v>85</v>
      </c>
      <c r="N142" s="70" t="s">
        <v>63</v>
      </c>
      <c r="O142" s="69">
        <v>76.061000000000007</v>
      </c>
    </row>
    <row r="143" spans="1:15" x14ac:dyDescent="0.25">
      <c r="A143" s="76">
        <v>1</v>
      </c>
      <c r="B143" s="77" t="s">
        <v>478</v>
      </c>
      <c r="C143" s="77" t="s">
        <v>19</v>
      </c>
      <c r="D143" s="78" t="s">
        <v>7</v>
      </c>
      <c r="E143" s="72"/>
      <c r="F143" s="79" t="s">
        <v>479</v>
      </c>
      <c r="G143" s="77" t="s">
        <v>480</v>
      </c>
      <c r="H143" s="80">
        <v>4000</v>
      </c>
      <c r="I143" s="77" t="s">
        <v>58</v>
      </c>
      <c r="J143" s="81">
        <v>43164</v>
      </c>
      <c r="K143" s="76">
        <v>7.25</v>
      </c>
      <c r="L143" s="76">
        <v>197.959</v>
      </c>
      <c r="M143" s="77" t="s">
        <v>384</v>
      </c>
      <c r="N143" s="77" t="s">
        <v>63</v>
      </c>
      <c r="O143" s="76">
        <v>185.14</v>
      </c>
    </row>
    <row r="144" spans="1:15" x14ac:dyDescent="0.25">
      <c r="A144" s="69">
        <v>1</v>
      </c>
      <c r="B144" s="70" t="s">
        <v>481</v>
      </c>
      <c r="C144" s="70" t="s">
        <v>14</v>
      </c>
      <c r="D144" s="71" t="s">
        <v>10</v>
      </c>
      <c r="E144" s="72"/>
      <c r="F144" s="73" t="s">
        <v>466</v>
      </c>
      <c r="G144" s="70" t="s">
        <v>467</v>
      </c>
      <c r="H144" s="74">
        <v>2000</v>
      </c>
      <c r="I144" s="70" t="s">
        <v>58</v>
      </c>
      <c r="J144" s="75">
        <v>43164</v>
      </c>
      <c r="K144" s="69">
        <v>0</v>
      </c>
      <c r="L144" s="69">
        <v>3.883</v>
      </c>
      <c r="M144" s="70" t="s">
        <v>245</v>
      </c>
      <c r="N144" s="70" t="s">
        <v>63</v>
      </c>
      <c r="O144" s="69">
        <v>3.8809999999999998</v>
      </c>
    </row>
    <row r="145" spans="1:15" x14ac:dyDescent="0.25">
      <c r="A145" s="69">
        <v>1</v>
      </c>
      <c r="B145" s="70" t="s">
        <v>482</v>
      </c>
      <c r="C145" s="70" t="s">
        <v>12</v>
      </c>
      <c r="D145" s="71" t="s">
        <v>7</v>
      </c>
      <c r="E145" s="72"/>
      <c r="F145" s="73" t="s">
        <v>483</v>
      </c>
      <c r="G145" s="70" t="s">
        <v>484</v>
      </c>
      <c r="H145" s="74">
        <v>56085</v>
      </c>
      <c r="I145" s="70" t="s">
        <v>58</v>
      </c>
      <c r="J145" s="75">
        <v>43164</v>
      </c>
      <c r="K145" s="69">
        <v>0</v>
      </c>
      <c r="L145" s="69">
        <v>18.844999999999999</v>
      </c>
      <c r="M145" s="70" t="s">
        <v>85</v>
      </c>
      <c r="N145" s="70" t="s">
        <v>63</v>
      </c>
      <c r="O145" s="69">
        <v>17.381</v>
      </c>
    </row>
    <row r="146" spans="1:15" x14ac:dyDescent="0.25">
      <c r="A146" s="69">
        <v>1</v>
      </c>
      <c r="B146" s="70" t="s">
        <v>485</v>
      </c>
      <c r="C146" s="70" t="s">
        <v>39</v>
      </c>
      <c r="D146" s="71" t="s">
        <v>5</v>
      </c>
      <c r="E146" s="72"/>
      <c r="F146" s="73" t="s">
        <v>486</v>
      </c>
      <c r="G146" s="70" t="s">
        <v>487</v>
      </c>
      <c r="H146" s="74">
        <v>80000</v>
      </c>
      <c r="I146" s="70" t="s">
        <v>58</v>
      </c>
      <c r="J146" s="75">
        <v>43161</v>
      </c>
      <c r="K146" s="69">
        <v>0</v>
      </c>
      <c r="L146" s="69">
        <v>13.944000000000001</v>
      </c>
      <c r="M146" s="70" t="s">
        <v>129</v>
      </c>
      <c r="N146" s="70" t="s">
        <v>63</v>
      </c>
      <c r="O146" s="69">
        <v>13.779</v>
      </c>
    </row>
    <row r="147" spans="1:15" x14ac:dyDescent="0.25">
      <c r="A147" s="69">
        <v>1</v>
      </c>
      <c r="B147" s="70" t="s">
        <v>488</v>
      </c>
      <c r="C147" s="70" t="s">
        <v>26</v>
      </c>
      <c r="D147" s="71" t="s">
        <v>5</v>
      </c>
      <c r="E147" s="72"/>
      <c r="F147" s="73" t="s">
        <v>489</v>
      </c>
      <c r="G147" s="70" t="s">
        <v>490</v>
      </c>
      <c r="H147" s="74">
        <v>55000</v>
      </c>
      <c r="I147" s="70" t="s">
        <v>58</v>
      </c>
      <c r="J147" s="75">
        <v>43159</v>
      </c>
      <c r="K147" s="69">
        <v>0</v>
      </c>
      <c r="L147" s="69">
        <v>13.282999999999999</v>
      </c>
      <c r="M147" s="70" t="s">
        <v>272</v>
      </c>
      <c r="N147" s="70" t="s">
        <v>63</v>
      </c>
      <c r="O147" s="69">
        <v>19.385999999999999</v>
      </c>
    </row>
    <row r="148" spans="1:15" x14ac:dyDescent="0.25">
      <c r="A148" s="69">
        <v>1</v>
      </c>
      <c r="B148" s="70" t="s">
        <v>491</v>
      </c>
      <c r="C148" s="70" t="s">
        <v>41</v>
      </c>
      <c r="D148" s="71" t="s">
        <v>5</v>
      </c>
      <c r="E148" s="72"/>
      <c r="F148" s="73" t="s">
        <v>492</v>
      </c>
      <c r="G148" s="70" t="s">
        <v>493</v>
      </c>
      <c r="H148" s="74">
        <v>20000</v>
      </c>
      <c r="I148" s="70" t="s">
        <v>58</v>
      </c>
      <c r="J148" s="75">
        <v>43161</v>
      </c>
      <c r="K148" s="69">
        <v>0</v>
      </c>
      <c r="L148" s="69">
        <v>26.46</v>
      </c>
      <c r="M148" s="70" t="s">
        <v>105</v>
      </c>
      <c r="N148" s="70" t="s">
        <v>63</v>
      </c>
      <c r="O148" s="69">
        <v>18.177</v>
      </c>
    </row>
    <row r="149" spans="1:15" x14ac:dyDescent="0.25">
      <c r="A149" s="69">
        <v>1</v>
      </c>
      <c r="B149" s="70" t="s">
        <v>494</v>
      </c>
      <c r="C149" s="70" t="s">
        <v>12</v>
      </c>
      <c r="D149" s="71" t="s">
        <v>5</v>
      </c>
      <c r="E149" s="72"/>
      <c r="F149" s="73" t="s">
        <v>495</v>
      </c>
      <c r="G149" s="70" t="s">
        <v>496</v>
      </c>
      <c r="H149" s="74">
        <v>30000</v>
      </c>
      <c r="I149" s="70" t="s">
        <v>58</v>
      </c>
      <c r="J149" s="75">
        <v>43161</v>
      </c>
      <c r="K149" s="69">
        <v>0</v>
      </c>
      <c r="L149" s="69">
        <v>46.777000000000001</v>
      </c>
      <c r="M149" s="70" t="s">
        <v>85</v>
      </c>
      <c r="N149" s="70" t="s">
        <v>63</v>
      </c>
      <c r="O149" s="69">
        <v>44.195</v>
      </c>
    </row>
    <row r="150" spans="1:15" x14ac:dyDescent="0.25">
      <c r="A150" s="69">
        <v>1</v>
      </c>
      <c r="B150" s="70" t="s">
        <v>497</v>
      </c>
      <c r="C150" s="70" t="s">
        <v>41</v>
      </c>
      <c r="D150" s="71" t="s">
        <v>7</v>
      </c>
      <c r="E150" s="72"/>
      <c r="F150" s="73" t="s">
        <v>498</v>
      </c>
      <c r="G150" s="70" t="s">
        <v>499</v>
      </c>
      <c r="H150" s="74">
        <v>1500</v>
      </c>
      <c r="I150" s="70" t="s">
        <v>58</v>
      </c>
      <c r="J150" s="75">
        <v>43161</v>
      </c>
      <c r="K150" s="69">
        <v>0</v>
      </c>
      <c r="L150" s="69">
        <v>52.347000000000001</v>
      </c>
      <c r="M150" s="70" t="s">
        <v>105</v>
      </c>
      <c r="N150" s="70" t="s">
        <v>63</v>
      </c>
      <c r="O150" s="69">
        <v>51.578000000000003</v>
      </c>
    </row>
    <row r="151" spans="1:15" x14ac:dyDescent="0.25">
      <c r="A151" s="76">
        <v>1</v>
      </c>
      <c r="B151" s="77" t="s">
        <v>500</v>
      </c>
      <c r="C151" s="77" t="s">
        <v>34</v>
      </c>
      <c r="D151" s="78" t="s">
        <v>10</v>
      </c>
      <c r="E151" s="72"/>
      <c r="F151" s="79" t="s">
        <v>501</v>
      </c>
      <c r="G151" s="77" t="s">
        <v>502</v>
      </c>
      <c r="H151" s="76">
        <v>790</v>
      </c>
      <c r="I151" s="77" t="s">
        <v>58</v>
      </c>
      <c r="J151" s="81">
        <v>43147</v>
      </c>
      <c r="K151" s="76">
        <v>1.96</v>
      </c>
      <c r="L151" s="76">
        <v>3.1150000000000002</v>
      </c>
      <c r="M151" s="77" t="s">
        <v>71</v>
      </c>
      <c r="N151" s="77" t="s">
        <v>63</v>
      </c>
      <c r="O151" s="76">
        <v>3.0259999999999998</v>
      </c>
    </row>
    <row r="152" spans="1:15" x14ac:dyDescent="0.25">
      <c r="A152" s="69">
        <v>1</v>
      </c>
      <c r="B152" s="70" t="s">
        <v>503</v>
      </c>
      <c r="C152" s="70" t="s">
        <v>41</v>
      </c>
      <c r="D152" s="71" t="s">
        <v>7</v>
      </c>
      <c r="E152" s="72"/>
      <c r="F152" s="73" t="s">
        <v>504</v>
      </c>
      <c r="G152" s="70" t="s">
        <v>505</v>
      </c>
      <c r="H152" s="74">
        <v>6000</v>
      </c>
      <c r="I152" s="70" t="s">
        <v>58</v>
      </c>
      <c r="J152" s="75">
        <v>43160</v>
      </c>
      <c r="K152" s="69">
        <v>0</v>
      </c>
      <c r="L152" s="69">
        <v>8.6940000000000008</v>
      </c>
      <c r="M152" s="70" t="s">
        <v>105</v>
      </c>
      <c r="N152" s="70" t="s">
        <v>63</v>
      </c>
      <c r="O152" s="69">
        <v>8.17</v>
      </c>
    </row>
    <row r="153" spans="1:15" x14ac:dyDescent="0.25">
      <c r="A153" s="69">
        <v>1</v>
      </c>
      <c r="B153" s="70" t="s">
        <v>506</v>
      </c>
      <c r="C153" s="70" t="s">
        <v>41</v>
      </c>
      <c r="D153" s="71" t="s">
        <v>10</v>
      </c>
      <c r="E153" s="72"/>
      <c r="F153" s="73" t="s">
        <v>437</v>
      </c>
      <c r="G153" s="70" t="s">
        <v>438</v>
      </c>
      <c r="H153" s="74">
        <v>4455</v>
      </c>
      <c r="I153" s="70" t="s">
        <v>58</v>
      </c>
      <c r="J153" s="75">
        <v>43162</v>
      </c>
      <c r="K153" s="69">
        <v>0</v>
      </c>
      <c r="L153" s="69">
        <v>10.941000000000001</v>
      </c>
      <c r="M153" s="70" t="s">
        <v>439</v>
      </c>
      <c r="N153" s="70" t="s">
        <v>63</v>
      </c>
      <c r="O153" s="69">
        <v>8.91</v>
      </c>
    </row>
    <row r="154" spans="1:15" x14ac:dyDescent="0.25">
      <c r="A154" s="69">
        <v>1</v>
      </c>
      <c r="B154" s="70" t="s">
        <v>507</v>
      </c>
      <c r="C154" s="70" t="s">
        <v>41</v>
      </c>
      <c r="D154" s="71" t="s">
        <v>7</v>
      </c>
      <c r="E154" s="72"/>
      <c r="F154" s="73" t="s">
        <v>508</v>
      </c>
      <c r="G154" s="70" t="s">
        <v>509</v>
      </c>
      <c r="H154" s="74">
        <v>5000</v>
      </c>
      <c r="I154" s="70" t="s">
        <v>58</v>
      </c>
      <c r="J154" s="75">
        <v>43158</v>
      </c>
      <c r="K154" s="69">
        <v>0</v>
      </c>
      <c r="L154" s="69">
        <v>7.3819999999999997</v>
      </c>
      <c r="M154" s="70" t="s">
        <v>105</v>
      </c>
      <c r="N154" s="70" t="s">
        <v>63</v>
      </c>
      <c r="O154" s="69">
        <v>7.7670000000000003</v>
      </c>
    </row>
    <row r="155" spans="1:15" x14ac:dyDescent="0.25">
      <c r="A155" s="69">
        <v>1</v>
      </c>
      <c r="B155" s="70" t="s">
        <v>510</v>
      </c>
      <c r="C155" s="70" t="s">
        <v>41</v>
      </c>
      <c r="D155" s="71" t="s">
        <v>7</v>
      </c>
      <c r="E155" s="72"/>
      <c r="F155" s="73" t="s">
        <v>511</v>
      </c>
      <c r="G155" s="70" t="s">
        <v>512</v>
      </c>
      <c r="H155" s="74">
        <v>3000</v>
      </c>
      <c r="I155" s="70" t="s">
        <v>58</v>
      </c>
      <c r="J155" s="75">
        <v>43157</v>
      </c>
      <c r="K155" s="69">
        <v>0</v>
      </c>
      <c r="L155" s="69">
        <v>23.114999999999998</v>
      </c>
      <c r="M155" s="70" t="s">
        <v>105</v>
      </c>
      <c r="N155" s="70" t="s">
        <v>63</v>
      </c>
      <c r="O155" s="69">
        <v>28.326000000000001</v>
      </c>
    </row>
    <row r="156" spans="1:15" x14ac:dyDescent="0.25">
      <c r="A156" s="69">
        <v>1</v>
      </c>
      <c r="B156" s="70" t="s">
        <v>513</v>
      </c>
      <c r="C156" s="70" t="s">
        <v>39</v>
      </c>
      <c r="D156" s="71" t="s">
        <v>7</v>
      </c>
      <c r="E156" s="72"/>
      <c r="F156" s="73" t="s">
        <v>514</v>
      </c>
      <c r="G156" s="70" t="s">
        <v>515</v>
      </c>
      <c r="H156" s="74">
        <v>10000</v>
      </c>
      <c r="I156" s="70" t="s">
        <v>58</v>
      </c>
      <c r="J156" s="75">
        <v>43158</v>
      </c>
      <c r="K156" s="69">
        <v>0</v>
      </c>
      <c r="L156" s="69">
        <v>16.905000000000001</v>
      </c>
      <c r="M156" s="70" t="s">
        <v>129</v>
      </c>
      <c r="N156" s="70" t="s">
        <v>63</v>
      </c>
      <c r="O156" s="69">
        <v>17.271000000000001</v>
      </c>
    </row>
    <row r="157" spans="1:15" x14ac:dyDescent="0.25">
      <c r="A157" s="69">
        <v>1</v>
      </c>
      <c r="B157" s="70" t="s">
        <v>516</v>
      </c>
      <c r="C157" s="70" t="s">
        <v>41</v>
      </c>
      <c r="D157" s="71" t="s">
        <v>7</v>
      </c>
      <c r="E157" s="72"/>
      <c r="F157" s="73" t="s">
        <v>517</v>
      </c>
      <c r="G157" s="70" t="s">
        <v>518</v>
      </c>
      <c r="H157" s="74">
        <v>3000</v>
      </c>
      <c r="I157" s="70" t="s">
        <v>58</v>
      </c>
      <c r="J157" s="75">
        <v>43160</v>
      </c>
      <c r="K157" s="69">
        <v>0</v>
      </c>
      <c r="L157" s="69">
        <v>8.5960000000000001</v>
      </c>
      <c r="M157" s="70" t="s">
        <v>105</v>
      </c>
      <c r="N157" s="70" t="s">
        <v>63</v>
      </c>
      <c r="O157" s="69">
        <v>8.5540000000000003</v>
      </c>
    </row>
    <row r="158" spans="1:15" x14ac:dyDescent="0.25">
      <c r="A158" s="69">
        <v>1</v>
      </c>
      <c r="B158" s="70" t="s">
        <v>519</v>
      </c>
      <c r="C158" s="70" t="s">
        <v>41</v>
      </c>
      <c r="D158" s="71" t="s">
        <v>7</v>
      </c>
      <c r="E158" s="72"/>
      <c r="F158" s="73" t="s">
        <v>520</v>
      </c>
      <c r="G158" s="70" t="s">
        <v>521</v>
      </c>
      <c r="H158" s="74">
        <v>3000</v>
      </c>
      <c r="I158" s="70" t="s">
        <v>58</v>
      </c>
      <c r="J158" s="75">
        <v>43164</v>
      </c>
      <c r="K158" s="69">
        <v>0</v>
      </c>
      <c r="L158" s="69">
        <v>14.836</v>
      </c>
      <c r="M158" s="70" t="s">
        <v>105</v>
      </c>
      <c r="N158" s="70" t="s">
        <v>63</v>
      </c>
      <c r="O158" s="69">
        <v>15.42</v>
      </c>
    </row>
    <row r="159" spans="1:15" x14ac:dyDescent="0.25">
      <c r="A159" s="69">
        <v>1</v>
      </c>
      <c r="B159" s="70" t="s">
        <v>522</v>
      </c>
      <c r="C159" s="70" t="s">
        <v>41</v>
      </c>
      <c r="D159" s="71" t="s">
        <v>7</v>
      </c>
      <c r="E159" s="72"/>
      <c r="F159" s="73" t="s">
        <v>523</v>
      </c>
      <c r="G159" s="70" t="s">
        <v>524</v>
      </c>
      <c r="H159" s="74">
        <v>5000</v>
      </c>
      <c r="I159" s="70" t="s">
        <v>58</v>
      </c>
      <c r="J159" s="75">
        <v>43159</v>
      </c>
      <c r="K159" s="69">
        <v>0</v>
      </c>
      <c r="L159" s="69">
        <v>6.6040000000000001</v>
      </c>
      <c r="M159" s="70" t="s">
        <v>105</v>
      </c>
      <c r="N159" s="70" t="s">
        <v>63</v>
      </c>
      <c r="O159" s="69">
        <v>5.923</v>
      </c>
    </row>
    <row r="160" spans="1:15" x14ac:dyDescent="0.25">
      <c r="A160" s="69">
        <v>1</v>
      </c>
      <c r="B160" s="70" t="s">
        <v>525</v>
      </c>
      <c r="C160" s="70" t="s">
        <v>41</v>
      </c>
      <c r="D160" s="71" t="s">
        <v>7</v>
      </c>
      <c r="E160" s="72"/>
      <c r="F160" s="73" t="s">
        <v>526</v>
      </c>
      <c r="G160" s="70" t="s">
        <v>527</v>
      </c>
      <c r="H160" s="74">
        <v>2000</v>
      </c>
      <c r="I160" s="70" t="s">
        <v>58</v>
      </c>
      <c r="J160" s="75">
        <v>43158</v>
      </c>
      <c r="K160" s="69">
        <v>0</v>
      </c>
      <c r="L160" s="69">
        <v>20.74</v>
      </c>
      <c r="M160" s="70" t="s">
        <v>105</v>
      </c>
      <c r="N160" s="70" t="s">
        <v>63</v>
      </c>
      <c r="O160" s="69">
        <v>21.052</v>
      </c>
    </row>
    <row r="161" spans="1:15" x14ac:dyDescent="0.25">
      <c r="A161" s="76">
        <v>1</v>
      </c>
      <c r="B161" s="77" t="s">
        <v>528</v>
      </c>
      <c r="C161" s="77" t="s">
        <v>36</v>
      </c>
      <c r="D161" s="78" t="s">
        <v>7</v>
      </c>
      <c r="E161" s="72"/>
      <c r="F161" s="79" t="s">
        <v>529</v>
      </c>
      <c r="G161" s="77" t="s">
        <v>530</v>
      </c>
      <c r="H161" s="80">
        <v>15000</v>
      </c>
      <c r="I161" s="77" t="s">
        <v>58</v>
      </c>
      <c r="J161" s="81">
        <v>43157</v>
      </c>
      <c r="K161" s="76">
        <v>0</v>
      </c>
      <c r="L161" s="76">
        <v>79.064999999999998</v>
      </c>
      <c r="M161" s="77" t="s">
        <v>101</v>
      </c>
      <c r="N161" s="77" t="s">
        <v>63</v>
      </c>
      <c r="O161" s="76">
        <v>73.861000000000004</v>
      </c>
    </row>
    <row r="162" spans="1:15" x14ac:dyDescent="0.25">
      <c r="A162" s="69">
        <v>1</v>
      </c>
      <c r="B162" s="70" t="s">
        <v>531</v>
      </c>
      <c r="C162" s="70" t="s">
        <v>41</v>
      </c>
      <c r="D162" s="71" t="s">
        <v>7</v>
      </c>
      <c r="E162" s="72"/>
      <c r="F162" s="73" t="s">
        <v>532</v>
      </c>
      <c r="G162" s="70" t="s">
        <v>533</v>
      </c>
      <c r="H162" s="74">
        <v>7000</v>
      </c>
      <c r="I162" s="70" t="s">
        <v>58</v>
      </c>
      <c r="J162" s="75">
        <v>43161</v>
      </c>
      <c r="K162" s="69">
        <v>0</v>
      </c>
      <c r="L162" s="69">
        <v>5.226</v>
      </c>
      <c r="M162" s="70" t="s">
        <v>105</v>
      </c>
      <c r="N162" s="70" t="s">
        <v>63</v>
      </c>
      <c r="O162" s="69">
        <v>5.1749999999999998</v>
      </c>
    </row>
    <row r="163" spans="1:15" x14ac:dyDescent="0.25">
      <c r="A163" s="69">
        <v>1</v>
      </c>
      <c r="B163" s="70" t="s">
        <v>534</v>
      </c>
      <c r="C163" s="70" t="s">
        <v>41</v>
      </c>
      <c r="D163" s="71" t="s">
        <v>7</v>
      </c>
      <c r="E163" s="72"/>
      <c r="F163" s="73" t="s">
        <v>535</v>
      </c>
      <c r="G163" s="70" t="s">
        <v>536</v>
      </c>
      <c r="H163" s="74">
        <v>4000</v>
      </c>
      <c r="I163" s="70" t="s">
        <v>58</v>
      </c>
      <c r="J163" s="75">
        <v>43160</v>
      </c>
      <c r="K163" s="69">
        <v>0</v>
      </c>
      <c r="L163" s="69">
        <v>30.306999999999999</v>
      </c>
      <c r="M163" s="70" t="s">
        <v>105</v>
      </c>
      <c r="N163" s="70" t="s">
        <v>63</v>
      </c>
      <c r="O163" s="69">
        <v>29.437999999999999</v>
      </c>
    </row>
    <row r="164" spans="1:15" x14ac:dyDescent="0.25">
      <c r="A164" s="69">
        <v>1</v>
      </c>
      <c r="B164" s="70" t="s">
        <v>537</v>
      </c>
      <c r="C164" s="70" t="s">
        <v>41</v>
      </c>
      <c r="D164" s="71" t="s">
        <v>7</v>
      </c>
      <c r="E164" s="72"/>
      <c r="F164" s="73" t="s">
        <v>538</v>
      </c>
      <c r="G164" s="70" t="s">
        <v>539</v>
      </c>
      <c r="H164" s="74">
        <v>30000</v>
      </c>
      <c r="I164" s="70" t="s">
        <v>58</v>
      </c>
      <c r="J164" s="75">
        <v>43158</v>
      </c>
      <c r="K164" s="69">
        <v>0</v>
      </c>
      <c r="L164" s="69">
        <v>26.806999999999999</v>
      </c>
      <c r="M164" s="70" t="s">
        <v>105</v>
      </c>
      <c r="N164" s="70" t="s">
        <v>63</v>
      </c>
      <c r="O164" s="69">
        <v>25.007000000000001</v>
      </c>
    </row>
    <row r="165" spans="1:15" x14ac:dyDescent="0.25">
      <c r="A165" s="69">
        <v>1</v>
      </c>
      <c r="B165" s="70" t="s">
        <v>540</v>
      </c>
      <c r="C165" s="70" t="s">
        <v>41</v>
      </c>
      <c r="D165" s="71" t="s">
        <v>7</v>
      </c>
      <c r="E165" s="72"/>
      <c r="F165" s="73" t="s">
        <v>541</v>
      </c>
      <c r="G165" s="70" t="s">
        <v>542</v>
      </c>
      <c r="H165" s="74">
        <v>15000</v>
      </c>
      <c r="I165" s="70" t="s">
        <v>58</v>
      </c>
      <c r="J165" s="75">
        <v>43160</v>
      </c>
      <c r="K165" s="69">
        <v>0</v>
      </c>
      <c r="L165" s="69">
        <v>45.439</v>
      </c>
      <c r="M165" s="70" t="s">
        <v>105</v>
      </c>
      <c r="N165" s="70" t="s">
        <v>63</v>
      </c>
      <c r="O165" s="69">
        <v>41.067999999999998</v>
      </c>
    </row>
    <row r="166" spans="1:15" x14ac:dyDescent="0.25">
      <c r="A166" s="69">
        <v>1</v>
      </c>
      <c r="B166" s="70" t="s">
        <v>543</v>
      </c>
      <c r="C166" s="70" t="s">
        <v>26</v>
      </c>
      <c r="D166" s="71" t="s">
        <v>5</v>
      </c>
      <c r="E166" s="72"/>
      <c r="F166" s="73" t="s">
        <v>544</v>
      </c>
      <c r="G166" s="70" t="s">
        <v>545</v>
      </c>
      <c r="H166" s="74">
        <v>11550</v>
      </c>
      <c r="I166" s="70" t="s">
        <v>58</v>
      </c>
      <c r="J166" s="75">
        <v>43159</v>
      </c>
      <c r="K166" s="69">
        <v>0</v>
      </c>
      <c r="L166" s="69">
        <v>4.851</v>
      </c>
      <c r="M166" s="70" t="s">
        <v>272</v>
      </c>
      <c r="N166" s="70" t="s">
        <v>63</v>
      </c>
      <c r="O166" s="69">
        <v>5.8739999999999997</v>
      </c>
    </row>
    <row r="167" spans="1:15" x14ac:dyDescent="0.25">
      <c r="A167" s="69">
        <v>1</v>
      </c>
      <c r="B167" s="70" t="s">
        <v>546</v>
      </c>
      <c r="C167" s="70" t="s">
        <v>12</v>
      </c>
      <c r="D167" s="71" t="s">
        <v>5</v>
      </c>
      <c r="E167" s="72"/>
      <c r="F167" s="73" t="s">
        <v>547</v>
      </c>
      <c r="G167" s="70" t="s">
        <v>548</v>
      </c>
      <c r="H167" s="74">
        <v>35000</v>
      </c>
      <c r="I167" s="70" t="s">
        <v>58</v>
      </c>
      <c r="J167" s="75">
        <v>43164</v>
      </c>
      <c r="K167" s="69">
        <v>0</v>
      </c>
      <c r="L167" s="69">
        <v>9.5920000000000005</v>
      </c>
      <c r="M167" s="70" t="s">
        <v>85</v>
      </c>
      <c r="N167" s="70" t="s">
        <v>63</v>
      </c>
      <c r="O167" s="69">
        <v>10.042</v>
      </c>
    </row>
    <row r="168" spans="1:15" x14ac:dyDescent="0.25">
      <c r="A168" s="69">
        <v>1</v>
      </c>
      <c r="B168" s="70" t="s">
        <v>549</v>
      </c>
      <c r="C168" s="70" t="s">
        <v>12</v>
      </c>
      <c r="D168" s="71" t="s">
        <v>5</v>
      </c>
      <c r="E168" s="72"/>
      <c r="F168" s="73" t="s">
        <v>550</v>
      </c>
      <c r="G168" s="70" t="s">
        <v>551</v>
      </c>
      <c r="H168" s="74">
        <v>200000</v>
      </c>
      <c r="I168" s="70" t="s">
        <v>58</v>
      </c>
      <c r="J168" s="75">
        <v>43161</v>
      </c>
      <c r="K168" s="69">
        <v>0</v>
      </c>
      <c r="L168" s="69">
        <v>57.96</v>
      </c>
      <c r="M168" s="70" t="s">
        <v>85</v>
      </c>
      <c r="N168" s="70" t="s">
        <v>63</v>
      </c>
      <c r="O168" s="69">
        <v>58.4</v>
      </c>
    </row>
    <row r="169" spans="1:15" x14ac:dyDescent="0.25">
      <c r="A169" s="69">
        <v>1</v>
      </c>
      <c r="B169" s="70" t="s">
        <v>552</v>
      </c>
      <c r="C169" s="70" t="s">
        <v>29</v>
      </c>
      <c r="D169" s="71" t="s">
        <v>5</v>
      </c>
      <c r="E169" s="72"/>
      <c r="F169" s="73" t="s">
        <v>553</v>
      </c>
      <c r="G169" s="70" t="s">
        <v>554</v>
      </c>
      <c r="H169" s="74">
        <v>30000</v>
      </c>
      <c r="I169" s="70" t="s">
        <v>58</v>
      </c>
      <c r="J169" s="75">
        <v>43161</v>
      </c>
      <c r="K169" s="69">
        <v>0</v>
      </c>
      <c r="L169" s="69">
        <v>5.04</v>
      </c>
      <c r="M169" s="70" t="s">
        <v>75</v>
      </c>
      <c r="N169" s="70" t="s">
        <v>63</v>
      </c>
      <c r="O169" s="69">
        <v>9.2110000000000003</v>
      </c>
    </row>
    <row r="170" spans="1:15" x14ac:dyDescent="0.25">
      <c r="A170" s="69">
        <v>1</v>
      </c>
      <c r="B170" s="70" t="s">
        <v>555</v>
      </c>
      <c r="C170" s="70" t="s">
        <v>26</v>
      </c>
      <c r="D170" s="71" t="s">
        <v>5</v>
      </c>
      <c r="E170" s="72"/>
      <c r="F170" s="73" t="s">
        <v>556</v>
      </c>
      <c r="G170" s="70" t="s">
        <v>557</v>
      </c>
      <c r="H170" s="74">
        <v>20000</v>
      </c>
      <c r="I170" s="70" t="s">
        <v>58</v>
      </c>
      <c r="J170" s="75">
        <v>43164</v>
      </c>
      <c r="K170" s="69">
        <v>0</v>
      </c>
      <c r="L170" s="69">
        <v>18.606000000000002</v>
      </c>
      <c r="M170" s="70" t="s">
        <v>558</v>
      </c>
      <c r="N170" s="70" t="s">
        <v>63</v>
      </c>
      <c r="O170" s="69">
        <v>18.902000000000001</v>
      </c>
    </row>
    <row r="171" spans="1:15" x14ac:dyDescent="0.25">
      <c r="A171" s="69">
        <v>1</v>
      </c>
      <c r="B171" s="70" t="s">
        <v>559</v>
      </c>
      <c r="C171" s="70" t="s">
        <v>13</v>
      </c>
      <c r="D171" s="71" t="s">
        <v>10</v>
      </c>
      <c r="E171" s="72"/>
      <c r="F171" s="73" t="s">
        <v>560</v>
      </c>
      <c r="G171" s="70" t="s">
        <v>561</v>
      </c>
      <c r="H171" s="74">
        <v>2760</v>
      </c>
      <c r="I171" s="70" t="s">
        <v>58</v>
      </c>
      <c r="J171" s="75"/>
      <c r="K171" s="69">
        <v>0</v>
      </c>
      <c r="L171" s="69">
        <v>6.8559999999999999</v>
      </c>
      <c r="M171" s="70" t="s">
        <v>420</v>
      </c>
      <c r="N171" s="70" t="s">
        <v>63</v>
      </c>
      <c r="O171" s="69">
        <v>0</v>
      </c>
    </row>
    <row r="172" spans="1:15" x14ac:dyDescent="0.25">
      <c r="A172" s="69">
        <v>1</v>
      </c>
      <c r="B172" s="70" t="s">
        <v>562</v>
      </c>
      <c r="C172" s="70" t="s">
        <v>17</v>
      </c>
      <c r="D172" s="71" t="s">
        <v>4</v>
      </c>
      <c r="E172" s="72"/>
      <c r="F172" s="73" t="s">
        <v>563</v>
      </c>
      <c r="G172" s="70" t="s">
        <v>564</v>
      </c>
      <c r="H172" s="74">
        <v>86000</v>
      </c>
      <c r="I172" s="70" t="s">
        <v>58</v>
      </c>
      <c r="J172" s="75">
        <v>43164</v>
      </c>
      <c r="K172" s="69">
        <v>0</v>
      </c>
      <c r="L172" s="69">
        <v>69.531000000000006</v>
      </c>
      <c r="M172" s="70" t="s">
        <v>204</v>
      </c>
      <c r="N172" s="70" t="s">
        <v>63</v>
      </c>
      <c r="O172" s="69">
        <v>64.435000000000002</v>
      </c>
    </row>
    <row r="173" spans="1:15" x14ac:dyDescent="0.25">
      <c r="A173" s="76">
        <v>1</v>
      </c>
      <c r="B173" s="77" t="s">
        <v>565</v>
      </c>
      <c r="C173" s="77" t="s">
        <v>21</v>
      </c>
      <c r="D173" s="78" t="s">
        <v>4</v>
      </c>
      <c r="E173" s="72">
        <v>43160</v>
      </c>
      <c r="F173" s="79" t="s">
        <v>566</v>
      </c>
      <c r="G173" s="77" t="s">
        <v>567</v>
      </c>
      <c r="H173" s="80">
        <v>30000</v>
      </c>
      <c r="I173" s="77" t="s">
        <v>58</v>
      </c>
      <c r="J173" s="81">
        <v>43164</v>
      </c>
      <c r="K173" s="76">
        <v>3.96</v>
      </c>
      <c r="L173" s="76">
        <v>32.192999999999998</v>
      </c>
      <c r="M173" s="77" t="s">
        <v>117</v>
      </c>
      <c r="N173" s="77" t="s">
        <v>63</v>
      </c>
      <c r="O173" s="76">
        <v>-5.0000000000000001E-3</v>
      </c>
    </row>
    <row r="174" spans="1:15" x14ac:dyDescent="0.25">
      <c r="A174" s="76">
        <v>1</v>
      </c>
      <c r="B174" s="77" t="s">
        <v>568</v>
      </c>
      <c r="C174" s="77" t="s">
        <v>25</v>
      </c>
      <c r="D174" s="78" t="s">
        <v>6</v>
      </c>
      <c r="E174" s="65">
        <v>43161</v>
      </c>
      <c r="F174" s="79" t="s">
        <v>77</v>
      </c>
      <c r="G174" s="77" t="s">
        <v>78</v>
      </c>
      <c r="H174" s="80">
        <v>600000</v>
      </c>
      <c r="I174" s="77" t="s">
        <v>58</v>
      </c>
      <c r="J174" s="81">
        <v>43138</v>
      </c>
      <c r="K174" s="76">
        <v>0</v>
      </c>
      <c r="L174" s="76">
        <v>61.866</v>
      </c>
      <c r="M174" s="77" t="s">
        <v>79</v>
      </c>
      <c r="N174" s="77" t="s">
        <v>63</v>
      </c>
      <c r="O174" s="76">
        <v>65.043999999999997</v>
      </c>
    </row>
    <row r="175" spans="1:15" x14ac:dyDescent="0.25">
      <c r="A175" s="69">
        <v>1</v>
      </c>
      <c r="B175" s="70" t="s">
        <v>569</v>
      </c>
      <c r="C175" s="70" t="s">
        <v>41</v>
      </c>
      <c r="D175" s="71" t="s">
        <v>7</v>
      </c>
      <c r="E175" s="72"/>
      <c r="F175" s="73" t="s">
        <v>570</v>
      </c>
      <c r="G175" s="70" t="s">
        <v>571</v>
      </c>
      <c r="H175" s="69">
        <v>600</v>
      </c>
      <c r="I175" s="70" t="s">
        <v>58</v>
      </c>
      <c r="J175" s="75">
        <v>43160</v>
      </c>
      <c r="K175" s="69">
        <v>0</v>
      </c>
      <c r="L175" s="69">
        <v>6.117</v>
      </c>
      <c r="M175" s="70" t="s">
        <v>105</v>
      </c>
      <c r="N175" s="70" t="s">
        <v>63</v>
      </c>
      <c r="O175" s="69">
        <v>6.3159999999999998</v>
      </c>
    </row>
    <row r="176" spans="1:15" x14ac:dyDescent="0.25">
      <c r="A176" s="69">
        <v>1</v>
      </c>
      <c r="B176" s="70" t="s">
        <v>572</v>
      </c>
      <c r="C176" s="70" t="s">
        <v>13</v>
      </c>
      <c r="D176" s="71" t="s">
        <v>10</v>
      </c>
      <c r="E176" s="72"/>
      <c r="F176" s="73" t="s">
        <v>573</v>
      </c>
      <c r="G176" s="70" t="s">
        <v>574</v>
      </c>
      <c r="H176" s="69">
        <v>71</v>
      </c>
      <c r="I176" s="70" t="s">
        <v>58</v>
      </c>
      <c r="J176" s="75"/>
      <c r="K176" s="69">
        <v>0</v>
      </c>
      <c r="L176" s="69">
        <v>0.3</v>
      </c>
      <c r="M176" s="70" t="s">
        <v>420</v>
      </c>
      <c r="N176" s="70" t="s">
        <v>63</v>
      </c>
      <c r="O176" s="69">
        <v>0</v>
      </c>
    </row>
    <row r="177" spans="1:15" x14ac:dyDescent="0.25">
      <c r="A177" s="69">
        <v>1</v>
      </c>
      <c r="B177" s="70" t="s">
        <v>575</v>
      </c>
      <c r="C177" s="70" t="s">
        <v>47</v>
      </c>
      <c r="D177" s="71" t="s">
        <v>7</v>
      </c>
      <c r="E177" s="72"/>
      <c r="F177" s="73" t="s">
        <v>576</v>
      </c>
      <c r="G177" s="70" t="s">
        <v>577</v>
      </c>
      <c r="H177" s="74">
        <v>20000</v>
      </c>
      <c r="I177" s="70" t="s">
        <v>58</v>
      </c>
      <c r="J177" s="75">
        <v>43150</v>
      </c>
      <c r="K177" s="69">
        <v>32.17</v>
      </c>
      <c r="L177" s="69">
        <v>21.986999999999998</v>
      </c>
      <c r="M177" s="70" t="s">
        <v>208</v>
      </c>
      <c r="N177" s="70" t="s">
        <v>63</v>
      </c>
      <c r="O177" s="69">
        <v>27.24</v>
      </c>
    </row>
    <row r="178" spans="1:15" x14ac:dyDescent="0.25">
      <c r="A178" s="69">
        <v>1</v>
      </c>
      <c r="B178" s="70" t="s">
        <v>578</v>
      </c>
      <c r="C178" s="70" t="s">
        <v>33</v>
      </c>
      <c r="D178" s="71" t="s">
        <v>5</v>
      </c>
      <c r="E178" s="72"/>
      <c r="F178" s="73" t="s">
        <v>579</v>
      </c>
      <c r="G178" s="70" t="s">
        <v>580</v>
      </c>
      <c r="H178" s="74">
        <v>700000</v>
      </c>
      <c r="I178" s="70" t="s">
        <v>58</v>
      </c>
      <c r="J178" s="75">
        <v>43164</v>
      </c>
      <c r="K178" s="69">
        <v>0</v>
      </c>
      <c r="L178" s="69">
        <v>154.35</v>
      </c>
      <c r="M178" s="70" t="s">
        <v>129</v>
      </c>
      <c r="N178" s="70" t="s">
        <v>63</v>
      </c>
      <c r="O178" s="69">
        <v>171.19300000000001</v>
      </c>
    </row>
    <row r="179" spans="1:15" x14ac:dyDescent="0.25">
      <c r="A179" s="69">
        <v>1</v>
      </c>
      <c r="B179" s="70" t="s">
        <v>581</v>
      </c>
      <c r="C179" s="70" t="s">
        <v>19</v>
      </c>
      <c r="D179" s="71" t="s">
        <v>7</v>
      </c>
      <c r="E179" s="72"/>
      <c r="F179" s="73" t="s">
        <v>161</v>
      </c>
      <c r="G179" s="70" t="s">
        <v>162</v>
      </c>
      <c r="H179" s="74">
        <v>1500</v>
      </c>
      <c r="I179" s="70" t="s">
        <v>58</v>
      </c>
      <c r="J179" s="75">
        <v>43140</v>
      </c>
      <c r="K179" s="69">
        <v>5.45</v>
      </c>
      <c r="L179" s="69">
        <v>119.39100000000001</v>
      </c>
      <c r="M179" s="70" t="s">
        <v>384</v>
      </c>
      <c r="N179" s="70" t="s">
        <v>63</v>
      </c>
      <c r="O179" s="69">
        <v>120.47199999999999</v>
      </c>
    </row>
    <row r="180" spans="1:15" x14ac:dyDescent="0.25">
      <c r="A180" s="69">
        <v>1</v>
      </c>
      <c r="B180" s="70" t="s">
        <v>582</v>
      </c>
      <c r="C180" s="70" t="s">
        <v>14</v>
      </c>
      <c r="D180" s="71" t="s">
        <v>10</v>
      </c>
      <c r="E180" s="72"/>
      <c r="F180" s="73" t="s">
        <v>583</v>
      </c>
      <c r="G180" s="70" t="s">
        <v>584</v>
      </c>
      <c r="H180" s="74">
        <v>3000</v>
      </c>
      <c r="I180" s="70" t="s">
        <v>58</v>
      </c>
      <c r="J180" s="75">
        <v>43162</v>
      </c>
      <c r="K180" s="69">
        <v>0</v>
      </c>
      <c r="L180" s="69">
        <v>11.304</v>
      </c>
      <c r="M180" s="70" t="s">
        <v>245</v>
      </c>
      <c r="N180" s="70" t="s">
        <v>63</v>
      </c>
      <c r="O180" s="69">
        <v>11.238</v>
      </c>
    </row>
    <row r="181" spans="1:15" x14ac:dyDescent="0.25">
      <c r="A181" s="69">
        <v>1</v>
      </c>
      <c r="B181" s="70" t="s">
        <v>585</v>
      </c>
      <c r="C181" s="70" t="s">
        <v>41</v>
      </c>
      <c r="D181" s="71" t="s">
        <v>5</v>
      </c>
      <c r="E181" s="72"/>
      <c r="F181" s="73" t="s">
        <v>586</v>
      </c>
      <c r="G181" s="70" t="s">
        <v>587</v>
      </c>
      <c r="H181" s="74">
        <v>90000</v>
      </c>
      <c r="I181" s="70" t="s">
        <v>58</v>
      </c>
      <c r="J181" s="75">
        <v>43161</v>
      </c>
      <c r="K181" s="69">
        <v>0</v>
      </c>
      <c r="L181" s="69">
        <v>70.591999999999999</v>
      </c>
      <c r="M181" s="70" t="s">
        <v>105</v>
      </c>
      <c r="N181" s="70" t="s">
        <v>63</v>
      </c>
      <c r="O181" s="69">
        <v>68.542000000000002</v>
      </c>
    </row>
    <row r="182" spans="1:15" x14ac:dyDescent="0.25">
      <c r="A182" s="69">
        <v>1</v>
      </c>
      <c r="B182" s="70" t="s">
        <v>588</v>
      </c>
      <c r="C182" s="70" t="s">
        <v>16</v>
      </c>
      <c r="D182" s="71" t="s">
        <v>7</v>
      </c>
      <c r="E182" s="72"/>
      <c r="F182" s="73" t="s">
        <v>589</v>
      </c>
      <c r="G182" s="70" t="s">
        <v>590</v>
      </c>
      <c r="H182" s="74">
        <v>3000</v>
      </c>
      <c r="I182" s="70" t="s">
        <v>58</v>
      </c>
      <c r="J182" s="75">
        <v>43164</v>
      </c>
      <c r="K182" s="69">
        <v>0</v>
      </c>
      <c r="L182" s="69">
        <v>5.04</v>
      </c>
      <c r="M182" s="70" t="s">
        <v>303</v>
      </c>
      <c r="N182" s="70" t="s">
        <v>63</v>
      </c>
      <c r="O182" s="69">
        <v>4.8019999999999996</v>
      </c>
    </row>
    <row r="183" spans="1:15" x14ac:dyDescent="0.25">
      <c r="A183" s="69">
        <v>1</v>
      </c>
      <c r="B183" s="70" t="s">
        <v>591</v>
      </c>
      <c r="C183" s="70" t="s">
        <v>29</v>
      </c>
      <c r="D183" s="71" t="s">
        <v>7</v>
      </c>
      <c r="E183" s="72"/>
      <c r="F183" s="73" t="s">
        <v>592</v>
      </c>
      <c r="G183" s="70" t="s">
        <v>593</v>
      </c>
      <c r="H183" s="74">
        <v>10000</v>
      </c>
      <c r="I183" s="70" t="s">
        <v>58</v>
      </c>
      <c r="J183" s="75">
        <v>43160</v>
      </c>
      <c r="K183" s="69">
        <v>0</v>
      </c>
      <c r="L183" s="69">
        <v>17.934000000000001</v>
      </c>
      <c r="M183" s="70" t="s">
        <v>75</v>
      </c>
      <c r="N183" s="70" t="s">
        <v>63</v>
      </c>
      <c r="O183" s="69">
        <v>17.521000000000001</v>
      </c>
    </row>
    <row r="184" spans="1:15" x14ac:dyDescent="0.25">
      <c r="A184" s="69">
        <v>1</v>
      </c>
      <c r="B184" s="70" t="s">
        <v>594</v>
      </c>
      <c r="C184" s="70" t="s">
        <v>29</v>
      </c>
      <c r="D184" s="71" t="s">
        <v>7</v>
      </c>
      <c r="E184" s="72"/>
      <c r="F184" s="73" t="s">
        <v>595</v>
      </c>
      <c r="G184" s="70" t="s">
        <v>596</v>
      </c>
      <c r="H184" s="74">
        <v>3400</v>
      </c>
      <c r="I184" s="70" t="s">
        <v>58</v>
      </c>
      <c r="J184" s="75">
        <v>43159</v>
      </c>
      <c r="K184" s="69">
        <v>0</v>
      </c>
      <c r="L184" s="69">
        <v>4.8019999999999996</v>
      </c>
      <c r="M184" s="70" t="s">
        <v>597</v>
      </c>
      <c r="N184" s="70" t="s">
        <v>63</v>
      </c>
      <c r="O184" s="69">
        <v>4.76</v>
      </c>
    </row>
    <row r="185" spans="1:15" x14ac:dyDescent="0.25">
      <c r="A185" s="69">
        <v>1</v>
      </c>
      <c r="B185" s="70" t="s">
        <v>598</v>
      </c>
      <c r="C185" s="70" t="s">
        <v>12</v>
      </c>
      <c r="D185" s="71" t="s">
        <v>5</v>
      </c>
      <c r="E185" s="72"/>
      <c r="F185" s="73" t="s">
        <v>599</v>
      </c>
      <c r="G185" s="70" t="s">
        <v>600</v>
      </c>
      <c r="H185" s="74">
        <v>100000</v>
      </c>
      <c r="I185" s="70" t="s">
        <v>58</v>
      </c>
      <c r="J185" s="75">
        <v>43164</v>
      </c>
      <c r="K185" s="69">
        <v>0</v>
      </c>
      <c r="L185" s="69">
        <v>46.2</v>
      </c>
      <c r="M185" s="70" t="s">
        <v>85</v>
      </c>
      <c r="N185" s="70" t="s">
        <v>63</v>
      </c>
      <c r="O185" s="69">
        <v>46.128999999999998</v>
      </c>
    </row>
    <row r="186" spans="1:15" x14ac:dyDescent="0.25">
      <c r="A186" s="69">
        <v>1</v>
      </c>
      <c r="B186" s="70" t="s">
        <v>601</v>
      </c>
      <c r="C186" s="70" t="s">
        <v>41</v>
      </c>
      <c r="D186" s="71" t="s">
        <v>7</v>
      </c>
      <c r="E186" s="72"/>
      <c r="F186" s="73" t="s">
        <v>602</v>
      </c>
      <c r="G186" s="70" t="s">
        <v>603</v>
      </c>
      <c r="H186" s="74">
        <v>1600</v>
      </c>
      <c r="I186" s="70" t="s">
        <v>58</v>
      </c>
      <c r="J186" s="75">
        <v>43161</v>
      </c>
      <c r="K186" s="69">
        <v>0</v>
      </c>
      <c r="L186" s="69">
        <v>73.427999999999997</v>
      </c>
      <c r="M186" s="70" t="s">
        <v>105</v>
      </c>
      <c r="N186" s="70" t="s">
        <v>63</v>
      </c>
      <c r="O186" s="69">
        <v>68.239000000000004</v>
      </c>
    </row>
    <row r="187" spans="1:15" x14ac:dyDescent="0.25">
      <c r="A187" s="69">
        <v>1</v>
      </c>
      <c r="B187" s="70" t="s">
        <v>604</v>
      </c>
      <c r="C187" s="70" t="s">
        <v>14</v>
      </c>
      <c r="D187" s="71" t="s">
        <v>10</v>
      </c>
      <c r="E187" s="72"/>
      <c r="F187" s="73" t="s">
        <v>605</v>
      </c>
      <c r="G187" s="70" t="s">
        <v>606</v>
      </c>
      <c r="H187" s="74">
        <v>1500</v>
      </c>
      <c r="I187" s="70" t="s">
        <v>58</v>
      </c>
      <c r="J187" s="75">
        <v>43164</v>
      </c>
      <c r="K187" s="69">
        <v>0</v>
      </c>
      <c r="L187" s="69">
        <v>2.0030000000000001</v>
      </c>
      <c r="M187" s="70" t="s">
        <v>245</v>
      </c>
      <c r="N187" s="70" t="s">
        <v>63</v>
      </c>
      <c r="O187" s="69">
        <v>2.1179999999999999</v>
      </c>
    </row>
    <row r="188" spans="1:15" x14ac:dyDescent="0.25">
      <c r="A188" s="69">
        <v>1</v>
      </c>
      <c r="B188" s="70" t="s">
        <v>607</v>
      </c>
      <c r="C188" s="70" t="s">
        <v>14</v>
      </c>
      <c r="D188" s="71" t="s">
        <v>10</v>
      </c>
      <c r="E188" s="72"/>
      <c r="F188" s="73" t="s">
        <v>608</v>
      </c>
      <c r="G188" s="70" t="s">
        <v>609</v>
      </c>
      <c r="H188" s="69">
        <v>340</v>
      </c>
      <c r="I188" s="70" t="s">
        <v>58</v>
      </c>
      <c r="J188" s="75">
        <v>43164</v>
      </c>
      <c r="K188" s="69">
        <v>0</v>
      </c>
      <c r="L188" s="69">
        <v>1.4470000000000001</v>
      </c>
      <c r="M188" s="70" t="s">
        <v>245</v>
      </c>
      <c r="N188" s="70" t="s">
        <v>63</v>
      </c>
      <c r="O188" s="69">
        <v>1.44</v>
      </c>
    </row>
    <row r="189" spans="1:15" x14ac:dyDescent="0.25">
      <c r="A189" s="69">
        <v>1</v>
      </c>
      <c r="B189" s="70" t="s">
        <v>610</v>
      </c>
      <c r="C189" s="70" t="s">
        <v>41</v>
      </c>
      <c r="D189" s="71" t="s">
        <v>7</v>
      </c>
      <c r="E189" s="72"/>
      <c r="F189" s="73" t="s">
        <v>611</v>
      </c>
      <c r="G189" s="70" t="s">
        <v>612</v>
      </c>
      <c r="H189" s="74">
        <v>5000</v>
      </c>
      <c r="I189" s="70" t="s">
        <v>58</v>
      </c>
      <c r="J189" s="75">
        <v>43159</v>
      </c>
      <c r="K189" s="69">
        <v>0</v>
      </c>
      <c r="L189" s="69">
        <v>26.738</v>
      </c>
      <c r="M189" s="70" t="s">
        <v>105</v>
      </c>
      <c r="N189" s="70" t="s">
        <v>63</v>
      </c>
      <c r="O189" s="69">
        <v>48.031999999999996</v>
      </c>
    </row>
    <row r="190" spans="1:15" x14ac:dyDescent="0.25">
      <c r="A190" s="69">
        <v>1</v>
      </c>
      <c r="B190" s="70" t="s">
        <v>613</v>
      </c>
      <c r="C190" s="70" t="s">
        <v>41</v>
      </c>
      <c r="D190" s="71" t="s">
        <v>5</v>
      </c>
      <c r="E190" s="72"/>
      <c r="F190" s="73" t="s">
        <v>614</v>
      </c>
      <c r="G190" s="70" t="s">
        <v>615</v>
      </c>
      <c r="H190" s="74">
        <v>60000</v>
      </c>
      <c r="I190" s="70" t="s">
        <v>58</v>
      </c>
      <c r="J190" s="75">
        <v>43164</v>
      </c>
      <c r="K190" s="69">
        <v>0</v>
      </c>
      <c r="L190" s="69">
        <v>9.1980000000000004</v>
      </c>
      <c r="M190" s="70" t="s">
        <v>105</v>
      </c>
      <c r="N190" s="70" t="s">
        <v>63</v>
      </c>
      <c r="O190" s="69">
        <v>18.931000000000001</v>
      </c>
    </row>
    <row r="191" spans="1:15" x14ac:dyDescent="0.25">
      <c r="A191" s="69">
        <v>1</v>
      </c>
      <c r="B191" s="70" t="s">
        <v>616</v>
      </c>
      <c r="C191" s="70" t="s">
        <v>12</v>
      </c>
      <c r="D191" s="71" t="s">
        <v>5</v>
      </c>
      <c r="E191" s="72"/>
      <c r="F191" s="73" t="s">
        <v>617</v>
      </c>
      <c r="G191" s="70" t="s">
        <v>618</v>
      </c>
      <c r="H191" s="74">
        <v>100000</v>
      </c>
      <c r="I191" s="70" t="s">
        <v>58</v>
      </c>
      <c r="J191" s="75">
        <v>43161</v>
      </c>
      <c r="K191" s="69">
        <v>0</v>
      </c>
      <c r="L191" s="69">
        <v>29.925000000000001</v>
      </c>
      <c r="M191" s="70" t="s">
        <v>85</v>
      </c>
      <c r="N191" s="70" t="s">
        <v>63</v>
      </c>
      <c r="O191" s="69">
        <v>31.198</v>
      </c>
    </row>
    <row r="192" spans="1:15" x14ac:dyDescent="0.25">
      <c r="A192" s="69">
        <v>1</v>
      </c>
      <c r="B192" s="70" t="s">
        <v>619</v>
      </c>
      <c r="C192" s="70" t="s">
        <v>39</v>
      </c>
      <c r="D192" s="71" t="s">
        <v>5</v>
      </c>
      <c r="E192" s="72"/>
      <c r="F192" s="73" t="s">
        <v>620</v>
      </c>
      <c r="G192" s="70" t="s">
        <v>621</v>
      </c>
      <c r="H192" s="74">
        <v>12000</v>
      </c>
      <c r="I192" s="70" t="s">
        <v>58</v>
      </c>
      <c r="J192" s="75">
        <v>43164</v>
      </c>
      <c r="K192" s="69">
        <v>0</v>
      </c>
      <c r="L192" s="69">
        <v>4.5110000000000001</v>
      </c>
      <c r="M192" s="70" t="s">
        <v>129</v>
      </c>
      <c r="N192" s="70" t="s">
        <v>63</v>
      </c>
      <c r="O192" s="69">
        <v>5.0350000000000001</v>
      </c>
    </row>
    <row r="193" spans="1:15" x14ac:dyDescent="0.25">
      <c r="A193" s="69">
        <v>1</v>
      </c>
      <c r="B193" s="70" t="s">
        <v>622</v>
      </c>
      <c r="C193" s="70" t="s">
        <v>12</v>
      </c>
      <c r="D193" s="71" t="s">
        <v>5</v>
      </c>
      <c r="E193" s="72"/>
      <c r="F193" s="73" t="s">
        <v>623</v>
      </c>
      <c r="G193" s="70" t="s">
        <v>624</v>
      </c>
      <c r="H193" s="74">
        <v>60000</v>
      </c>
      <c r="I193" s="70" t="s">
        <v>58</v>
      </c>
      <c r="J193" s="75">
        <v>43164</v>
      </c>
      <c r="K193" s="69">
        <v>0</v>
      </c>
      <c r="L193" s="69">
        <v>44.162999999999997</v>
      </c>
      <c r="M193" s="70" t="s">
        <v>85</v>
      </c>
      <c r="N193" s="70" t="s">
        <v>63</v>
      </c>
      <c r="O193" s="69">
        <v>42.08</v>
      </c>
    </row>
    <row r="194" spans="1:15" x14ac:dyDescent="0.25">
      <c r="A194" s="69">
        <v>1</v>
      </c>
      <c r="B194" s="70" t="s">
        <v>625</v>
      </c>
      <c r="C194" s="70" t="s">
        <v>33</v>
      </c>
      <c r="D194" s="71" t="s">
        <v>5</v>
      </c>
      <c r="E194" s="72"/>
      <c r="F194" s="73" t="s">
        <v>626</v>
      </c>
      <c r="G194" s="70" t="s">
        <v>627</v>
      </c>
      <c r="H194" s="74">
        <v>7600</v>
      </c>
      <c r="I194" s="70" t="s">
        <v>58</v>
      </c>
      <c r="J194" s="75">
        <v>43164</v>
      </c>
      <c r="K194" s="69">
        <v>0</v>
      </c>
      <c r="L194" s="69">
        <v>5.2670000000000003</v>
      </c>
      <c r="M194" s="70" t="s">
        <v>129</v>
      </c>
      <c r="N194" s="70" t="s">
        <v>63</v>
      </c>
      <c r="O194" s="69">
        <v>5.8710000000000004</v>
      </c>
    </row>
    <row r="195" spans="1:15" x14ac:dyDescent="0.25">
      <c r="A195" s="69">
        <v>1</v>
      </c>
      <c r="B195" s="70" t="s">
        <v>628</v>
      </c>
      <c r="C195" s="70" t="s">
        <v>12</v>
      </c>
      <c r="D195" s="71" t="s">
        <v>5</v>
      </c>
      <c r="E195" s="72"/>
      <c r="F195" s="73" t="s">
        <v>629</v>
      </c>
      <c r="G195" s="70" t="s">
        <v>630</v>
      </c>
      <c r="H195" s="74">
        <v>30000</v>
      </c>
      <c r="I195" s="70" t="s">
        <v>58</v>
      </c>
      <c r="J195" s="75">
        <v>43164</v>
      </c>
      <c r="K195" s="69">
        <v>0</v>
      </c>
      <c r="L195" s="69">
        <v>14.207000000000001</v>
      </c>
      <c r="M195" s="70" t="s">
        <v>85</v>
      </c>
      <c r="N195" s="70" t="s">
        <v>63</v>
      </c>
      <c r="O195" s="69">
        <v>14.794</v>
      </c>
    </row>
    <row r="196" spans="1:15" x14ac:dyDescent="0.25">
      <c r="A196" s="69">
        <v>1</v>
      </c>
      <c r="B196" s="70" t="s">
        <v>631</v>
      </c>
      <c r="C196" s="70" t="s">
        <v>41</v>
      </c>
      <c r="D196" s="71" t="s">
        <v>5</v>
      </c>
      <c r="E196" s="88">
        <v>43161</v>
      </c>
      <c r="F196" s="73" t="s">
        <v>632</v>
      </c>
      <c r="G196" s="70" t="s">
        <v>633</v>
      </c>
      <c r="H196" s="74">
        <v>20000</v>
      </c>
      <c r="I196" s="70" t="s">
        <v>58</v>
      </c>
      <c r="J196" s="75">
        <v>43161</v>
      </c>
      <c r="K196" s="69">
        <v>0</v>
      </c>
      <c r="L196" s="69">
        <v>11.592000000000001</v>
      </c>
      <c r="M196" s="70" t="s">
        <v>105</v>
      </c>
      <c r="N196" s="70" t="s">
        <v>63</v>
      </c>
      <c r="O196" s="69">
        <v>13.903</v>
      </c>
    </row>
    <row r="197" spans="1:15" x14ac:dyDescent="0.25">
      <c r="A197" s="62">
        <v>1</v>
      </c>
      <c r="B197" s="63" t="s">
        <v>634</v>
      </c>
      <c r="C197" s="63" t="s">
        <v>43</v>
      </c>
      <c r="D197" s="64" t="s">
        <v>635</v>
      </c>
      <c r="E197" s="65">
        <v>43081</v>
      </c>
      <c r="F197" s="66" t="s">
        <v>636</v>
      </c>
      <c r="G197" s="63" t="s">
        <v>637</v>
      </c>
      <c r="H197" s="67">
        <v>1000</v>
      </c>
      <c r="I197" s="63" t="s">
        <v>58</v>
      </c>
      <c r="J197" s="68">
        <v>43164</v>
      </c>
      <c r="K197" s="62">
        <v>11.83</v>
      </c>
      <c r="L197" s="62">
        <v>32.340000000000003</v>
      </c>
      <c r="M197" s="63" t="s">
        <v>204</v>
      </c>
      <c r="N197" s="63" t="s">
        <v>63</v>
      </c>
      <c r="O197" s="62">
        <v>34.981000000000002</v>
      </c>
    </row>
    <row r="198" spans="1:15" x14ac:dyDescent="0.25">
      <c r="A198" s="69">
        <v>1</v>
      </c>
      <c r="B198" s="70" t="s">
        <v>638</v>
      </c>
      <c r="C198" s="70" t="s">
        <v>43</v>
      </c>
      <c r="D198" s="71" t="s">
        <v>635</v>
      </c>
      <c r="E198" s="65">
        <v>43102</v>
      </c>
      <c r="F198" s="73" t="s">
        <v>639</v>
      </c>
      <c r="G198" s="70" t="s">
        <v>640</v>
      </c>
      <c r="H198" s="69">
        <v>200</v>
      </c>
      <c r="I198" s="70" t="s">
        <v>58</v>
      </c>
      <c r="J198" s="75">
        <v>43164</v>
      </c>
      <c r="K198" s="69">
        <v>7.5</v>
      </c>
      <c r="L198" s="69">
        <v>5.0599999999999996</v>
      </c>
      <c r="M198" s="70" t="s">
        <v>204</v>
      </c>
      <c r="N198" s="70" t="s">
        <v>63</v>
      </c>
      <c r="O198" s="69">
        <v>14.811</v>
      </c>
    </row>
    <row r="199" spans="1:15" x14ac:dyDescent="0.25">
      <c r="A199" s="69">
        <v>1</v>
      </c>
      <c r="B199" s="70" t="s">
        <v>641</v>
      </c>
      <c r="C199" s="70" t="s">
        <v>17</v>
      </c>
      <c r="D199" s="71" t="s">
        <v>635</v>
      </c>
      <c r="E199" s="72">
        <v>43102</v>
      </c>
      <c r="F199" s="73" t="s">
        <v>642</v>
      </c>
      <c r="G199" s="70" t="s">
        <v>643</v>
      </c>
      <c r="H199" s="69">
        <v>200</v>
      </c>
      <c r="I199" s="70" t="s">
        <v>58</v>
      </c>
      <c r="J199" s="75">
        <v>43159</v>
      </c>
      <c r="K199" s="69">
        <v>0</v>
      </c>
      <c r="L199" s="69">
        <v>0.73799999999999999</v>
      </c>
      <c r="M199" s="70" t="s">
        <v>644</v>
      </c>
      <c r="N199" s="70" t="s">
        <v>63</v>
      </c>
      <c r="O199" s="69">
        <v>116.712</v>
      </c>
    </row>
    <row r="200" spans="1:15" x14ac:dyDescent="0.25">
      <c r="A200" s="69">
        <v>1</v>
      </c>
      <c r="B200" s="70" t="s">
        <v>645</v>
      </c>
      <c r="C200" s="70" t="s">
        <v>49</v>
      </c>
      <c r="D200" s="71" t="s">
        <v>635</v>
      </c>
      <c r="E200" s="65">
        <v>43108</v>
      </c>
      <c r="F200" s="73" t="s">
        <v>646</v>
      </c>
      <c r="G200" s="70" t="s">
        <v>647</v>
      </c>
      <c r="H200" s="74">
        <v>5000</v>
      </c>
      <c r="I200" s="70" t="s">
        <v>58</v>
      </c>
      <c r="J200" s="75"/>
      <c r="K200" s="69">
        <v>8.2899999999999991</v>
      </c>
      <c r="L200" s="69">
        <v>26.548999999999999</v>
      </c>
      <c r="M200" s="70" t="s">
        <v>117</v>
      </c>
      <c r="N200" s="70" t="s">
        <v>648</v>
      </c>
      <c r="O200" s="69">
        <v>0</v>
      </c>
    </row>
    <row r="201" spans="1:15" x14ac:dyDescent="0.25">
      <c r="A201" s="69">
        <v>1</v>
      </c>
      <c r="B201" s="70" t="s">
        <v>649</v>
      </c>
      <c r="C201" s="70" t="s">
        <v>46</v>
      </c>
      <c r="D201" s="71" t="s">
        <v>635</v>
      </c>
      <c r="E201" s="72">
        <v>43108</v>
      </c>
      <c r="F201" s="73" t="s">
        <v>650</v>
      </c>
      <c r="G201" s="70" t="s">
        <v>651</v>
      </c>
      <c r="H201" s="69">
        <v>200</v>
      </c>
      <c r="I201" s="70" t="s">
        <v>58</v>
      </c>
      <c r="J201" s="75">
        <v>43159</v>
      </c>
      <c r="K201" s="69">
        <v>0</v>
      </c>
      <c r="L201" s="69">
        <v>17.585000000000001</v>
      </c>
      <c r="M201" s="70" t="s">
        <v>101</v>
      </c>
      <c r="N201" s="70" t="s">
        <v>63</v>
      </c>
      <c r="O201" s="69">
        <v>19.434000000000001</v>
      </c>
    </row>
    <row r="202" spans="1:15" x14ac:dyDescent="0.25">
      <c r="A202" s="69">
        <v>1</v>
      </c>
      <c r="B202" s="70" t="s">
        <v>652</v>
      </c>
      <c r="C202" s="70" t="s">
        <v>13</v>
      </c>
      <c r="D202" s="71" t="s">
        <v>11</v>
      </c>
      <c r="E202" s="65">
        <v>43112</v>
      </c>
      <c r="F202" s="73" t="s">
        <v>653</v>
      </c>
      <c r="G202" s="70" t="s">
        <v>654</v>
      </c>
      <c r="H202" s="69">
        <v>57</v>
      </c>
      <c r="I202" s="70" t="s">
        <v>58</v>
      </c>
      <c r="J202" s="75"/>
      <c r="K202" s="69">
        <v>0</v>
      </c>
      <c r="L202" s="69">
        <v>5.125</v>
      </c>
      <c r="M202" s="70" t="s">
        <v>117</v>
      </c>
      <c r="N202" s="70" t="s">
        <v>63</v>
      </c>
      <c r="O202" s="69">
        <v>0</v>
      </c>
    </row>
    <row r="203" spans="1:15" x14ac:dyDescent="0.25">
      <c r="A203" s="69">
        <v>1</v>
      </c>
      <c r="B203" s="70" t="s">
        <v>655</v>
      </c>
      <c r="C203" s="70" t="s">
        <v>16</v>
      </c>
      <c r="D203" s="71" t="s">
        <v>11</v>
      </c>
      <c r="E203" s="65">
        <v>43133</v>
      </c>
      <c r="F203" s="73" t="s">
        <v>656</v>
      </c>
      <c r="G203" s="70" t="s">
        <v>657</v>
      </c>
      <c r="H203" s="69">
        <v>40</v>
      </c>
      <c r="I203" s="70" t="s">
        <v>58</v>
      </c>
      <c r="J203" s="75">
        <v>43164</v>
      </c>
      <c r="K203" s="69">
        <v>0</v>
      </c>
      <c r="L203" s="69">
        <v>6.415</v>
      </c>
      <c r="M203" s="70" t="s">
        <v>658</v>
      </c>
      <c r="N203" s="70" t="s">
        <v>63</v>
      </c>
      <c r="O203" s="69">
        <v>9.548</v>
      </c>
    </row>
    <row r="204" spans="1:15" x14ac:dyDescent="0.25">
      <c r="A204" s="69">
        <v>1</v>
      </c>
      <c r="B204" s="70" t="s">
        <v>659</v>
      </c>
      <c r="C204" s="70" t="s">
        <v>44</v>
      </c>
      <c r="D204" s="71" t="s">
        <v>11</v>
      </c>
      <c r="E204" s="72"/>
      <c r="F204" s="73" t="s">
        <v>660</v>
      </c>
      <c r="G204" s="70" t="s">
        <v>661</v>
      </c>
      <c r="H204" s="69">
        <v>30</v>
      </c>
      <c r="I204" s="70" t="s">
        <v>58</v>
      </c>
      <c r="J204" s="75"/>
      <c r="K204" s="69">
        <v>0.32</v>
      </c>
      <c r="L204" s="69">
        <v>0</v>
      </c>
      <c r="M204" s="70" t="s">
        <v>119</v>
      </c>
      <c r="N204" s="70" t="s">
        <v>648</v>
      </c>
      <c r="O204" s="69">
        <v>0</v>
      </c>
    </row>
    <row r="205" spans="1:15" x14ac:dyDescent="0.25">
      <c r="A205" s="69">
        <v>1</v>
      </c>
      <c r="B205" s="70" t="s">
        <v>662</v>
      </c>
      <c r="C205" s="70" t="s">
        <v>43</v>
      </c>
      <c r="D205" s="71" t="s">
        <v>635</v>
      </c>
      <c r="E205" s="72">
        <v>43133</v>
      </c>
      <c r="F205" s="73" t="s">
        <v>636</v>
      </c>
      <c r="G205" s="70" t="s">
        <v>637</v>
      </c>
      <c r="H205" s="74">
        <v>1000</v>
      </c>
      <c r="I205" s="70" t="s">
        <v>58</v>
      </c>
      <c r="J205" s="75">
        <v>43164</v>
      </c>
      <c r="K205" s="69">
        <v>12.39</v>
      </c>
      <c r="L205" s="69">
        <v>33.880000000000003</v>
      </c>
      <c r="M205" s="70" t="s">
        <v>204</v>
      </c>
      <c r="N205" s="70" t="s">
        <v>63</v>
      </c>
      <c r="O205" s="69">
        <v>40.71</v>
      </c>
    </row>
    <row r="206" spans="1:15" x14ac:dyDescent="0.25">
      <c r="A206" s="69">
        <v>1</v>
      </c>
      <c r="B206" s="70" t="s">
        <v>663</v>
      </c>
      <c r="C206" s="70" t="s">
        <v>17</v>
      </c>
      <c r="D206" s="71" t="s">
        <v>635</v>
      </c>
      <c r="E206" s="65">
        <v>43137</v>
      </c>
      <c r="F206" s="73" t="s">
        <v>664</v>
      </c>
      <c r="G206" s="70" t="s">
        <v>665</v>
      </c>
      <c r="H206" s="69">
        <v>400</v>
      </c>
      <c r="I206" s="70" t="s">
        <v>58</v>
      </c>
      <c r="J206" s="75">
        <v>43164</v>
      </c>
      <c r="K206" s="69">
        <v>0</v>
      </c>
      <c r="L206" s="69">
        <v>11.701000000000001</v>
      </c>
      <c r="M206" s="70" t="s">
        <v>644</v>
      </c>
      <c r="N206" s="70" t="s">
        <v>63</v>
      </c>
      <c r="O206" s="69">
        <v>15.948</v>
      </c>
    </row>
    <row r="207" spans="1:15" x14ac:dyDescent="0.25">
      <c r="A207" s="69">
        <v>1</v>
      </c>
      <c r="B207" s="70" t="s">
        <v>666</v>
      </c>
      <c r="C207" s="70" t="s">
        <v>13</v>
      </c>
      <c r="D207" s="71" t="s">
        <v>11</v>
      </c>
      <c r="E207" s="65">
        <v>43138</v>
      </c>
      <c r="F207" s="73" t="s">
        <v>667</v>
      </c>
      <c r="G207" s="70" t="s">
        <v>668</v>
      </c>
      <c r="H207" s="74">
        <v>3000</v>
      </c>
      <c r="I207" s="70" t="s">
        <v>58</v>
      </c>
      <c r="J207" s="75"/>
      <c r="K207" s="69">
        <v>0</v>
      </c>
      <c r="L207" s="69">
        <v>26.302</v>
      </c>
      <c r="M207" s="70" t="s">
        <v>119</v>
      </c>
      <c r="N207" s="70" t="s">
        <v>63</v>
      </c>
      <c r="O207" s="69">
        <v>0</v>
      </c>
    </row>
    <row r="208" spans="1:15" x14ac:dyDescent="0.25">
      <c r="A208" s="69">
        <v>1</v>
      </c>
      <c r="B208" s="70" t="s">
        <v>669</v>
      </c>
      <c r="C208" s="70" t="s">
        <v>43</v>
      </c>
      <c r="D208" s="71" t="s">
        <v>11</v>
      </c>
      <c r="E208" s="72"/>
      <c r="F208" s="73" t="s">
        <v>670</v>
      </c>
      <c r="G208" s="70" t="s">
        <v>671</v>
      </c>
      <c r="H208" s="74">
        <v>2000</v>
      </c>
      <c r="I208" s="70" t="s">
        <v>58</v>
      </c>
      <c r="J208" s="75">
        <v>43162</v>
      </c>
      <c r="K208" s="69">
        <v>12.57</v>
      </c>
      <c r="L208" s="69">
        <v>15.18</v>
      </c>
      <c r="M208" s="70" t="s">
        <v>113</v>
      </c>
      <c r="N208" s="70" t="s">
        <v>63</v>
      </c>
      <c r="O208" s="69">
        <v>11.27</v>
      </c>
    </row>
    <row r="209" spans="1:15" x14ac:dyDescent="0.25">
      <c r="A209" s="69">
        <v>1</v>
      </c>
      <c r="B209" s="70" t="s">
        <v>672</v>
      </c>
      <c r="C209" s="70" t="s">
        <v>43</v>
      </c>
      <c r="D209" s="71" t="s">
        <v>635</v>
      </c>
      <c r="E209" s="72">
        <v>43138</v>
      </c>
      <c r="F209" s="73" t="s">
        <v>673</v>
      </c>
      <c r="G209" s="70" t="s">
        <v>674</v>
      </c>
      <c r="H209" s="74">
        <v>1500</v>
      </c>
      <c r="I209" s="70" t="s">
        <v>58</v>
      </c>
      <c r="J209" s="75">
        <v>43164</v>
      </c>
      <c r="K209" s="69">
        <v>27.67</v>
      </c>
      <c r="L209" s="69">
        <v>26.234999999999999</v>
      </c>
      <c r="M209" s="70" t="s">
        <v>204</v>
      </c>
      <c r="N209" s="70" t="s">
        <v>63</v>
      </c>
      <c r="O209" s="69">
        <v>24.387</v>
      </c>
    </row>
    <row r="210" spans="1:15" x14ac:dyDescent="0.25">
      <c r="A210" s="69">
        <v>1</v>
      </c>
      <c r="B210" s="70" t="s">
        <v>675</v>
      </c>
      <c r="C210" s="70" t="s">
        <v>44</v>
      </c>
      <c r="D210" s="71" t="s">
        <v>11</v>
      </c>
      <c r="E210" s="65">
        <v>43143</v>
      </c>
      <c r="F210" s="73" t="s">
        <v>676</v>
      </c>
      <c r="G210" s="70" t="s">
        <v>677</v>
      </c>
      <c r="H210" s="69">
        <v>140</v>
      </c>
      <c r="I210" s="70" t="s">
        <v>58</v>
      </c>
      <c r="J210" s="75"/>
      <c r="K210" s="69">
        <v>1.42</v>
      </c>
      <c r="L210" s="69">
        <v>0</v>
      </c>
      <c r="M210" s="70" t="s">
        <v>117</v>
      </c>
      <c r="N210" s="70" t="s">
        <v>63</v>
      </c>
      <c r="O210" s="69">
        <v>0</v>
      </c>
    </row>
    <row r="211" spans="1:15" x14ac:dyDescent="0.25">
      <c r="A211" s="69">
        <v>1</v>
      </c>
      <c r="B211" s="70" t="s">
        <v>678</v>
      </c>
      <c r="C211" s="70" t="s">
        <v>16</v>
      </c>
      <c r="D211" s="71" t="s">
        <v>11</v>
      </c>
      <c r="E211" s="65">
        <v>43145</v>
      </c>
      <c r="F211" s="73" t="s">
        <v>679</v>
      </c>
      <c r="G211" s="70" t="s">
        <v>680</v>
      </c>
      <c r="H211" s="69">
        <v>50</v>
      </c>
      <c r="I211" s="70" t="s">
        <v>58</v>
      </c>
      <c r="J211" s="75">
        <v>43164</v>
      </c>
      <c r="K211" s="69">
        <v>0</v>
      </c>
      <c r="L211" s="69">
        <v>4.9000000000000002E-2</v>
      </c>
      <c r="M211" s="70" t="s">
        <v>658</v>
      </c>
      <c r="N211" s="70" t="s">
        <v>63</v>
      </c>
      <c r="O211" s="69">
        <v>0.255</v>
      </c>
    </row>
    <row r="212" spans="1:15" x14ac:dyDescent="0.25">
      <c r="A212" s="69">
        <v>1</v>
      </c>
      <c r="B212" s="70" t="s">
        <v>681</v>
      </c>
      <c r="C212" s="70" t="s">
        <v>42</v>
      </c>
      <c r="D212" s="71" t="s">
        <v>11</v>
      </c>
      <c r="E212" s="65">
        <v>43146</v>
      </c>
      <c r="F212" s="73" t="s">
        <v>682</v>
      </c>
      <c r="G212" s="70" t="s">
        <v>683</v>
      </c>
      <c r="H212" s="69">
        <v>145</v>
      </c>
      <c r="I212" s="70" t="s">
        <v>58</v>
      </c>
      <c r="J212" s="75">
        <v>43164</v>
      </c>
      <c r="K212" s="69">
        <v>0</v>
      </c>
      <c r="L212" s="69">
        <v>4.2229999999999999</v>
      </c>
      <c r="M212" s="70" t="s">
        <v>183</v>
      </c>
      <c r="N212" s="70" t="s">
        <v>63</v>
      </c>
      <c r="O212" s="69">
        <v>8.1530000000000005</v>
      </c>
    </row>
    <row r="213" spans="1:15" x14ac:dyDescent="0.25">
      <c r="A213" s="69">
        <v>1</v>
      </c>
      <c r="B213" s="70" t="s">
        <v>684</v>
      </c>
      <c r="C213" s="70" t="s">
        <v>12</v>
      </c>
      <c r="D213" s="71" t="s">
        <v>11</v>
      </c>
      <c r="E213" s="72">
        <v>43146</v>
      </c>
      <c r="F213" s="73" t="s">
        <v>636</v>
      </c>
      <c r="G213" s="70" t="s">
        <v>637</v>
      </c>
      <c r="H213" s="69">
        <v>830</v>
      </c>
      <c r="I213" s="70" t="s">
        <v>58</v>
      </c>
      <c r="J213" s="75">
        <v>43163</v>
      </c>
      <c r="K213" s="69">
        <v>0</v>
      </c>
      <c r="L213" s="69">
        <v>18.664999999999999</v>
      </c>
      <c r="M213" s="70" t="s">
        <v>85</v>
      </c>
      <c r="N213" s="70" t="s">
        <v>63</v>
      </c>
      <c r="O213" s="69">
        <v>34.567</v>
      </c>
    </row>
    <row r="214" spans="1:15" x14ac:dyDescent="0.25">
      <c r="A214" s="69">
        <v>1</v>
      </c>
      <c r="B214" s="70" t="s">
        <v>685</v>
      </c>
      <c r="C214" s="70" t="s">
        <v>48</v>
      </c>
      <c r="D214" s="71" t="s">
        <v>11</v>
      </c>
      <c r="E214" s="65">
        <v>43147</v>
      </c>
      <c r="F214" s="73" t="s">
        <v>686</v>
      </c>
      <c r="G214" s="70" t="s">
        <v>687</v>
      </c>
      <c r="H214" s="74">
        <v>8000</v>
      </c>
      <c r="I214" s="70" t="s">
        <v>58</v>
      </c>
      <c r="J214" s="75">
        <v>43154</v>
      </c>
      <c r="K214" s="69">
        <v>19.329999999999998</v>
      </c>
      <c r="L214" s="69">
        <v>120.56</v>
      </c>
      <c r="M214" s="70" t="s">
        <v>117</v>
      </c>
      <c r="N214" s="70" t="s">
        <v>63</v>
      </c>
      <c r="O214" s="69">
        <v>137.00899999999999</v>
      </c>
    </row>
    <row r="215" spans="1:15" x14ac:dyDescent="0.25">
      <c r="A215" s="76">
        <v>1</v>
      </c>
      <c r="B215" s="77" t="s">
        <v>688</v>
      </c>
      <c r="C215" s="77" t="s">
        <v>18</v>
      </c>
      <c r="D215" s="78" t="s">
        <v>11</v>
      </c>
      <c r="E215" s="72"/>
      <c r="F215" s="79" t="s">
        <v>689</v>
      </c>
      <c r="G215" s="77" t="s">
        <v>690</v>
      </c>
      <c r="H215" s="76">
        <v>70</v>
      </c>
      <c r="I215" s="77" t="s">
        <v>58</v>
      </c>
      <c r="J215" s="81">
        <v>43164</v>
      </c>
      <c r="K215" s="76">
        <v>0.02</v>
      </c>
      <c r="L215" s="76">
        <v>0.27400000000000002</v>
      </c>
      <c r="M215" s="77" t="s">
        <v>691</v>
      </c>
      <c r="N215" s="77" t="s">
        <v>63</v>
      </c>
      <c r="O215" s="76">
        <v>0.47</v>
      </c>
    </row>
    <row r="216" spans="1:15" x14ac:dyDescent="0.25">
      <c r="A216" s="69">
        <v>1</v>
      </c>
      <c r="B216" s="70" t="s">
        <v>692</v>
      </c>
      <c r="C216" s="70" t="s">
        <v>42</v>
      </c>
      <c r="D216" s="71" t="s">
        <v>11</v>
      </c>
      <c r="E216" s="72"/>
      <c r="F216" s="73" t="s">
        <v>693</v>
      </c>
      <c r="G216" s="70" t="s">
        <v>694</v>
      </c>
      <c r="H216" s="69">
        <v>600</v>
      </c>
      <c r="I216" s="70" t="s">
        <v>58</v>
      </c>
      <c r="J216" s="75">
        <v>43164</v>
      </c>
      <c r="K216" s="69">
        <v>0</v>
      </c>
      <c r="L216" s="69">
        <v>2.66</v>
      </c>
      <c r="M216" s="70" t="s">
        <v>183</v>
      </c>
      <c r="N216" s="70" t="s">
        <v>63</v>
      </c>
      <c r="O216" s="69">
        <v>2.8940000000000001</v>
      </c>
    </row>
    <row r="217" spans="1:15" x14ac:dyDescent="0.25">
      <c r="A217" s="69">
        <v>1</v>
      </c>
      <c r="B217" s="70" t="s">
        <v>695</v>
      </c>
      <c r="C217" s="70" t="s">
        <v>41</v>
      </c>
      <c r="D217" s="71" t="s">
        <v>11</v>
      </c>
      <c r="E217" s="72">
        <v>43147</v>
      </c>
      <c r="F217" s="73" t="s">
        <v>696</v>
      </c>
      <c r="G217" s="70" t="s">
        <v>697</v>
      </c>
      <c r="H217" s="69">
        <v>500</v>
      </c>
      <c r="I217" s="70" t="s">
        <v>58</v>
      </c>
      <c r="J217" s="75">
        <v>43160</v>
      </c>
      <c r="K217" s="69">
        <v>0</v>
      </c>
      <c r="L217" s="69">
        <v>2.1150000000000002</v>
      </c>
      <c r="M217" s="70" t="s">
        <v>698</v>
      </c>
      <c r="N217" s="70" t="s">
        <v>63</v>
      </c>
      <c r="O217" s="69">
        <v>-1.9550000000000001</v>
      </c>
    </row>
    <row r="218" spans="1:15" x14ac:dyDescent="0.25">
      <c r="A218" s="69">
        <v>1</v>
      </c>
      <c r="B218" s="70" t="s">
        <v>699</v>
      </c>
      <c r="C218" s="70" t="s">
        <v>16</v>
      </c>
      <c r="D218" s="71" t="s">
        <v>11</v>
      </c>
      <c r="E218" s="65">
        <v>43150</v>
      </c>
      <c r="F218" s="73" t="s">
        <v>700</v>
      </c>
      <c r="G218" s="70" t="s">
        <v>701</v>
      </c>
      <c r="H218" s="74">
        <v>2000</v>
      </c>
      <c r="I218" s="70" t="s">
        <v>58</v>
      </c>
      <c r="J218" s="75">
        <v>43151</v>
      </c>
      <c r="K218" s="69">
        <v>0</v>
      </c>
      <c r="L218" s="69">
        <v>52.14</v>
      </c>
      <c r="M218" s="70" t="s">
        <v>658</v>
      </c>
      <c r="N218" s="70" t="s">
        <v>63</v>
      </c>
      <c r="O218" s="69">
        <v>44.494999999999997</v>
      </c>
    </row>
    <row r="219" spans="1:15" x14ac:dyDescent="0.25">
      <c r="A219" s="69">
        <v>1</v>
      </c>
      <c r="B219" s="70" t="s">
        <v>702</v>
      </c>
      <c r="C219" s="70" t="s">
        <v>12</v>
      </c>
      <c r="D219" s="71" t="s">
        <v>11</v>
      </c>
      <c r="E219" s="65">
        <v>43152</v>
      </c>
      <c r="F219" s="73" t="s">
        <v>703</v>
      </c>
      <c r="G219" s="70" t="s">
        <v>704</v>
      </c>
      <c r="H219" s="69">
        <v>230</v>
      </c>
      <c r="I219" s="70" t="s">
        <v>58</v>
      </c>
      <c r="J219" s="75">
        <v>43164</v>
      </c>
      <c r="K219" s="69">
        <v>0</v>
      </c>
      <c r="L219" s="69">
        <v>3.9449999999999998</v>
      </c>
      <c r="M219" s="70" t="s">
        <v>85</v>
      </c>
      <c r="N219" s="70" t="s">
        <v>63</v>
      </c>
      <c r="O219" s="69">
        <v>2.1240000000000001</v>
      </c>
    </row>
    <row r="220" spans="1:15" x14ac:dyDescent="0.25">
      <c r="A220" s="69">
        <v>1</v>
      </c>
      <c r="B220" s="70" t="s">
        <v>705</v>
      </c>
      <c r="C220" s="70" t="s">
        <v>43</v>
      </c>
      <c r="D220" s="71" t="s">
        <v>11</v>
      </c>
      <c r="E220" s="65">
        <v>43153</v>
      </c>
      <c r="F220" s="73" t="s">
        <v>706</v>
      </c>
      <c r="G220" s="70" t="s">
        <v>707</v>
      </c>
      <c r="H220" s="69">
        <v>30</v>
      </c>
      <c r="I220" s="70" t="s">
        <v>58</v>
      </c>
      <c r="J220" s="75">
        <v>43159</v>
      </c>
      <c r="K220" s="69">
        <v>0.9</v>
      </c>
      <c r="L220" s="69">
        <v>0.84199999999999997</v>
      </c>
      <c r="M220" s="70" t="s">
        <v>204</v>
      </c>
      <c r="N220" s="70" t="s">
        <v>63</v>
      </c>
      <c r="O220" s="69">
        <v>2.282</v>
      </c>
    </row>
    <row r="221" spans="1:15" x14ac:dyDescent="0.25">
      <c r="A221" s="69">
        <v>1</v>
      </c>
      <c r="B221" s="70" t="s">
        <v>708</v>
      </c>
      <c r="C221" s="70" t="s">
        <v>13</v>
      </c>
      <c r="D221" s="71" t="s">
        <v>11</v>
      </c>
      <c r="E221" s="65">
        <v>43154</v>
      </c>
      <c r="F221" s="73" t="s">
        <v>709</v>
      </c>
      <c r="G221" s="70" t="s">
        <v>710</v>
      </c>
      <c r="H221" s="69">
        <v>300</v>
      </c>
      <c r="I221" s="70" t="s">
        <v>58</v>
      </c>
      <c r="J221" s="75"/>
      <c r="K221" s="69">
        <v>0</v>
      </c>
      <c r="L221" s="69">
        <v>4.4080000000000004</v>
      </c>
      <c r="M221" s="70" t="s">
        <v>117</v>
      </c>
      <c r="N221" s="70" t="s">
        <v>63</v>
      </c>
      <c r="O221" s="69">
        <v>0</v>
      </c>
    </row>
    <row r="222" spans="1:15" x14ac:dyDescent="0.25">
      <c r="A222" s="69">
        <v>1</v>
      </c>
      <c r="B222" s="70" t="s">
        <v>711</v>
      </c>
      <c r="C222" s="70" t="s">
        <v>12</v>
      </c>
      <c r="D222" s="71" t="s">
        <v>11</v>
      </c>
      <c r="E222" s="72"/>
      <c r="F222" s="73" t="s">
        <v>712</v>
      </c>
      <c r="G222" s="70" t="s">
        <v>713</v>
      </c>
      <c r="H222" s="69">
        <v>200</v>
      </c>
      <c r="I222" s="70" t="s">
        <v>58</v>
      </c>
      <c r="J222" s="75">
        <v>43164</v>
      </c>
      <c r="K222" s="69">
        <v>0</v>
      </c>
      <c r="L222" s="69">
        <v>5.4180000000000001</v>
      </c>
      <c r="M222" s="70" t="s">
        <v>85</v>
      </c>
      <c r="N222" s="70" t="s">
        <v>63</v>
      </c>
      <c r="O222" s="69">
        <v>4.282</v>
      </c>
    </row>
    <row r="223" spans="1:15" x14ac:dyDescent="0.25">
      <c r="A223" s="69">
        <v>1</v>
      </c>
      <c r="B223" s="70" t="s">
        <v>714</v>
      </c>
      <c r="C223" s="70" t="s">
        <v>12</v>
      </c>
      <c r="D223" s="71" t="s">
        <v>11</v>
      </c>
      <c r="E223" s="72"/>
      <c r="F223" s="73" t="s">
        <v>715</v>
      </c>
      <c r="G223" s="70" t="s">
        <v>716</v>
      </c>
      <c r="H223" s="69">
        <v>110</v>
      </c>
      <c r="I223" s="70" t="s">
        <v>58</v>
      </c>
      <c r="J223" s="75">
        <v>43164</v>
      </c>
      <c r="K223" s="69">
        <v>0</v>
      </c>
      <c r="L223" s="69">
        <v>0.57999999999999996</v>
      </c>
      <c r="M223" s="70" t="s">
        <v>85</v>
      </c>
      <c r="N223" s="70" t="s">
        <v>63</v>
      </c>
      <c r="O223" s="69">
        <v>9.609</v>
      </c>
    </row>
    <row r="224" spans="1:15" x14ac:dyDescent="0.25">
      <c r="A224" s="69">
        <v>1</v>
      </c>
      <c r="B224" s="70" t="s">
        <v>717</v>
      </c>
      <c r="C224" s="70" t="s">
        <v>35</v>
      </c>
      <c r="D224" s="71" t="s">
        <v>11</v>
      </c>
      <c r="E224" s="72"/>
      <c r="F224" s="73" t="s">
        <v>718</v>
      </c>
      <c r="G224" s="70" t="s">
        <v>719</v>
      </c>
      <c r="H224" s="74">
        <v>1000</v>
      </c>
      <c r="I224" s="70" t="s">
        <v>58</v>
      </c>
      <c r="J224" s="75">
        <v>43164</v>
      </c>
      <c r="K224" s="69">
        <v>0</v>
      </c>
      <c r="L224" s="69">
        <v>4.2240000000000002</v>
      </c>
      <c r="M224" s="70" t="s">
        <v>391</v>
      </c>
      <c r="N224" s="70" t="s">
        <v>63</v>
      </c>
      <c r="O224" s="69">
        <v>7.7469999999999999</v>
      </c>
    </row>
    <row r="225" spans="1:15" x14ac:dyDescent="0.25">
      <c r="A225" s="69">
        <v>1</v>
      </c>
      <c r="B225" s="70" t="s">
        <v>720</v>
      </c>
      <c r="C225" s="70" t="s">
        <v>16</v>
      </c>
      <c r="D225" s="71" t="s">
        <v>11</v>
      </c>
      <c r="E225" s="72">
        <v>43154</v>
      </c>
      <c r="F225" s="73" t="s">
        <v>721</v>
      </c>
      <c r="G225" s="70" t="s">
        <v>722</v>
      </c>
      <c r="H225" s="74">
        <v>18440</v>
      </c>
      <c r="I225" s="70" t="s">
        <v>58</v>
      </c>
      <c r="J225" s="75">
        <v>43162</v>
      </c>
      <c r="K225" s="69">
        <v>0</v>
      </c>
      <c r="L225" s="69">
        <v>305.404</v>
      </c>
      <c r="M225" s="70" t="s">
        <v>658</v>
      </c>
      <c r="N225" s="70" t="s">
        <v>63</v>
      </c>
      <c r="O225" s="69">
        <v>291.03100000000001</v>
      </c>
    </row>
    <row r="226" spans="1:15" x14ac:dyDescent="0.25">
      <c r="A226" s="69">
        <v>1</v>
      </c>
      <c r="B226" s="70" t="s">
        <v>723</v>
      </c>
      <c r="C226" s="70" t="s">
        <v>36</v>
      </c>
      <c r="D226" s="71" t="s">
        <v>11</v>
      </c>
      <c r="E226" s="65">
        <v>43157</v>
      </c>
      <c r="F226" s="73" t="s">
        <v>724</v>
      </c>
      <c r="G226" s="70" t="s">
        <v>725</v>
      </c>
      <c r="H226" s="74">
        <v>1500</v>
      </c>
      <c r="I226" s="70" t="s">
        <v>58</v>
      </c>
      <c r="J226" s="75">
        <v>43161</v>
      </c>
      <c r="K226" s="69">
        <v>0</v>
      </c>
      <c r="L226" s="69">
        <v>8.82</v>
      </c>
      <c r="M226" s="70" t="s">
        <v>101</v>
      </c>
      <c r="N226" s="70" t="s">
        <v>63</v>
      </c>
      <c r="O226" s="69">
        <v>9.0180000000000007</v>
      </c>
    </row>
    <row r="227" spans="1:15" x14ac:dyDescent="0.25">
      <c r="A227" s="69">
        <v>1</v>
      </c>
      <c r="B227" s="70" t="s">
        <v>726</v>
      </c>
      <c r="C227" s="70" t="s">
        <v>35</v>
      </c>
      <c r="D227" s="71" t="s">
        <v>11</v>
      </c>
      <c r="E227" s="72">
        <v>43157</v>
      </c>
      <c r="F227" s="73" t="s">
        <v>727</v>
      </c>
      <c r="G227" s="70" t="s">
        <v>728</v>
      </c>
      <c r="H227" s="69">
        <v>500</v>
      </c>
      <c r="I227" s="70" t="s">
        <v>58</v>
      </c>
      <c r="J227" s="75">
        <v>43164</v>
      </c>
      <c r="K227" s="69">
        <v>0</v>
      </c>
      <c r="L227" s="69">
        <v>2.7080000000000002</v>
      </c>
      <c r="M227" s="70" t="s">
        <v>391</v>
      </c>
      <c r="N227" s="70" t="s">
        <v>729</v>
      </c>
      <c r="O227" s="69">
        <v>-6.7329999999999997</v>
      </c>
    </row>
    <row r="228" spans="1:15" x14ac:dyDescent="0.25">
      <c r="A228" s="69">
        <v>1</v>
      </c>
      <c r="B228" s="70" t="s">
        <v>730</v>
      </c>
      <c r="C228" s="70" t="s">
        <v>16</v>
      </c>
      <c r="D228" s="71" t="s">
        <v>11</v>
      </c>
      <c r="E228" s="65">
        <v>43158</v>
      </c>
      <c r="F228" s="73" t="s">
        <v>731</v>
      </c>
      <c r="G228" s="70" t="s">
        <v>732</v>
      </c>
      <c r="H228" s="69">
        <v>46</v>
      </c>
      <c r="I228" s="70" t="s">
        <v>58</v>
      </c>
      <c r="J228" s="75">
        <v>43114</v>
      </c>
      <c r="K228" s="69">
        <v>0</v>
      </c>
      <c r="L228" s="69">
        <v>3.9</v>
      </c>
      <c r="M228" s="70" t="s">
        <v>658</v>
      </c>
      <c r="N228" s="70" t="s">
        <v>729</v>
      </c>
      <c r="O228" s="69">
        <v>6.1429999999999998</v>
      </c>
    </row>
    <row r="229" spans="1:15" x14ac:dyDescent="0.25">
      <c r="A229" s="69">
        <v>1</v>
      </c>
      <c r="B229" s="70" t="s">
        <v>733</v>
      </c>
      <c r="C229" s="70" t="s">
        <v>16</v>
      </c>
      <c r="D229" s="71" t="s">
        <v>11</v>
      </c>
      <c r="E229" s="72"/>
      <c r="F229" s="73" t="s">
        <v>734</v>
      </c>
      <c r="G229" s="70" t="s">
        <v>735</v>
      </c>
      <c r="H229" s="69">
        <v>100</v>
      </c>
      <c r="I229" s="70" t="s">
        <v>58</v>
      </c>
      <c r="J229" s="75">
        <v>43164</v>
      </c>
      <c r="K229" s="69">
        <v>0</v>
      </c>
      <c r="L229" s="69">
        <v>1.8640000000000001</v>
      </c>
      <c r="M229" s="70" t="s">
        <v>658</v>
      </c>
      <c r="N229" s="70" t="s">
        <v>729</v>
      </c>
      <c r="O229" s="69">
        <v>2.4169999999999998</v>
      </c>
    </row>
    <row r="230" spans="1:15" x14ac:dyDescent="0.25">
      <c r="A230" s="69">
        <v>1</v>
      </c>
      <c r="B230" s="70" t="s">
        <v>736</v>
      </c>
      <c r="C230" s="70" t="s">
        <v>17</v>
      </c>
      <c r="D230" s="71" t="s">
        <v>11</v>
      </c>
      <c r="E230" s="72"/>
      <c r="F230" s="73" t="s">
        <v>737</v>
      </c>
      <c r="G230" s="70" t="s">
        <v>738</v>
      </c>
      <c r="H230" s="69">
        <v>438</v>
      </c>
      <c r="I230" s="70" t="s">
        <v>58</v>
      </c>
      <c r="J230" s="75">
        <v>43159</v>
      </c>
      <c r="K230" s="69">
        <v>0</v>
      </c>
      <c r="L230" s="69">
        <v>8.2759999999999998</v>
      </c>
      <c r="M230" s="70" t="s">
        <v>644</v>
      </c>
      <c r="N230" s="70" t="s">
        <v>729</v>
      </c>
      <c r="O230" s="69">
        <v>7.9809999999999999</v>
      </c>
    </row>
    <row r="231" spans="1:15" x14ac:dyDescent="0.25">
      <c r="A231" s="69">
        <v>1</v>
      </c>
      <c r="B231" s="70" t="s">
        <v>739</v>
      </c>
      <c r="C231" s="70" t="s">
        <v>16</v>
      </c>
      <c r="D231" s="71" t="s">
        <v>11</v>
      </c>
      <c r="E231" s="72">
        <v>43158</v>
      </c>
      <c r="F231" s="73" t="s">
        <v>740</v>
      </c>
      <c r="G231" s="70" t="s">
        <v>741</v>
      </c>
      <c r="H231" s="69">
        <v>40</v>
      </c>
      <c r="I231" s="70" t="s">
        <v>58</v>
      </c>
      <c r="J231" s="75">
        <v>43164</v>
      </c>
      <c r="K231" s="69">
        <v>0</v>
      </c>
      <c r="L231" s="69">
        <v>0.71299999999999997</v>
      </c>
      <c r="M231" s="70" t="s">
        <v>658</v>
      </c>
      <c r="N231" s="70" t="s">
        <v>729</v>
      </c>
      <c r="O231" s="69">
        <v>0.93700000000000006</v>
      </c>
    </row>
    <row r="232" spans="1:15" x14ac:dyDescent="0.25">
      <c r="A232" s="69">
        <v>1</v>
      </c>
      <c r="B232" s="70" t="s">
        <v>742</v>
      </c>
      <c r="C232" s="70" t="s">
        <v>16</v>
      </c>
      <c r="D232" s="71" t="s">
        <v>11</v>
      </c>
      <c r="E232" s="65">
        <v>43159</v>
      </c>
      <c r="F232" s="73" t="s">
        <v>743</v>
      </c>
      <c r="G232" s="70" t="s">
        <v>744</v>
      </c>
      <c r="H232" s="74">
        <v>1090</v>
      </c>
      <c r="I232" s="70" t="s">
        <v>58</v>
      </c>
      <c r="J232" s="75">
        <v>43164</v>
      </c>
      <c r="K232" s="69">
        <v>0</v>
      </c>
      <c r="L232" s="69">
        <v>31.9</v>
      </c>
      <c r="M232" s="70" t="s">
        <v>658</v>
      </c>
      <c r="N232" s="70" t="s">
        <v>63</v>
      </c>
      <c r="O232" s="69">
        <v>36.578000000000003</v>
      </c>
    </row>
    <row r="233" spans="1:15" x14ac:dyDescent="0.25">
      <c r="A233" s="69">
        <v>1</v>
      </c>
      <c r="B233" s="70" t="s">
        <v>745</v>
      </c>
      <c r="C233" s="70" t="s">
        <v>17</v>
      </c>
      <c r="D233" s="71" t="s">
        <v>11</v>
      </c>
      <c r="E233" s="72"/>
      <c r="F233" s="73" t="s">
        <v>746</v>
      </c>
      <c r="G233" s="70" t="s">
        <v>747</v>
      </c>
      <c r="H233" s="69">
        <v>260</v>
      </c>
      <c r="I233" s="70" t="s">
        <v>58</v>
      </c>
      <c r="J233" s="75">
        <v>43159</v>
      </c>
      <c r="K233" s="69">
        <v>0</v>
      </c>
      <c r="L233" s="69">
        <v>7.2789999999999999</v>
      </c>
      <c r="M233" s="70" t="s">
        <v>644</v>
      </c>
      <c r="N233" s="70" t="s">
        <v>729</v>
      </c>
      <c r="O233" s="69">
        <v>10.425000000000001</v>
      </c>
    </row>
    <row r="234" spans="1:15" x14ac:dyDescent="0.25">
      <c r="A234" s="69">
        <v>1</v>
      </c>
      <c r="B234" s="70" t="s">
        <v>748</v>
      </c>
      <c r="C234" s="70" t="s">
        <v>16</v>
      </c>
      <c r="D234" s="71" t="s">
        <v>11</v>
      </c>
      <c r="E234" s="72"/>
      <c r="F234" s="73" t="s">
        <v>749</v>
      </c>
      <c r="G234" s="70" t="s">
        <v>750</v>
      </c>
      <c r="H234" s="69">
        <v>300</v>
      </c>
      <c r="I234" s="70" t="s">
        <v>58</v>
      </c>
      <c r="J234" s="75">
        <v>43164</v>
      </c>
      <c r="K234" s="69">
        <v>0</v>
      </c>
      <c r="L234" s="69">
        <v>1.65</v>
      </c>
      <c r="M234" s="70" t="s">
        <v>658</v>
      </c>
      <c r="N234" s="70" t="s">
        <v>729</v>
      </c>
      <c r="O234" s="69">
        <v>2.2599999999999998</v>
      </c>
    </row>
    <row r="235" spans="1:15" x14ac:dyDescent="0.25">
      <c r="A235" s="69">
        <v>1</v>
      </c>
      <c r="B235" s="70" t="s">
        <v>751</v>
      </c>
      <c r="C235" s="70" t="s">
        <v>30</v>
      </c>
      <c r="D235" s="71" t="s">
        <v>11</v>
      </c>
      <c r="E235" s="72"/>
      <c r="F235" s="73" t="s">
        <v>752</v>
      </c>
      <c r="G235" s="70" t="s">
        <v>753</v>
      </c>
      <c r="H235" s="74">
        <v>1500</v>
      </c>
      <c r="I235" s="70" t="s">
        <v>58</v>
      </c>
      <c r="J235" s="75">
        <v>43160</v>
      </c>
      <c r="K235" s="69">
        <v>0</v>
      </c>
      <c r="L235" s="69">
        <v>8.82</v>
      </c>
      <c r="M235" s="70" t="s">
        <v>75</v>
      </c>
      <c r="N235" s="70" t="s">
        <v>63</v>
      </c>
      <c r="O235" s="69">
        <v>-2.73</v>
      </c>
    </row>
    <row r="236" spans="1:15" x14ac:dyDescent="0.25">
      <c r="A236" s="69">
        <v>1</v>
      </c>
      <c r="B236" s="70" t="s">
        <v>754</v>
      </c>
      <c r="C236" s="70" t="s">
        <v>13</v>
      </c>
      <c r="D236" s="71" t="s">
        <v>11</v>
      </c>
      <c r="E236" s="72"/>
      <c r="F236" s="73" t="s">
        <v>755</v>
      </c>
      <c r="G236" s="70" t="s">
        <v>756</v>
      </c>
      <c r="H236" s="69">
        <v>50</v>
      </c>
      <c r="I236" s="70" t="s">
        <v>58</v>
      </c>
      <c r="J236" s="75"/>
      <c r="K236" s="69">
        <v>0</v>
      </c>
      <c r="L236" s="69">
        <v>2.141</v>
      </c>
      <c r="M236" s="70" t="s">
        <v>757</v>
      </c>
      <c r="N236" s="70" t="s">
        <v>729</v>
      </c>
      <c r="O236" s="69">
        <v>0</v>
      </c>
    </row>
    <row r="237" spans="1:15" x14ac:dyDescent="0.25">
      <c r="A237" s="69">
        <v>1</v>
      </c>
      <c r="B237" s="70" t="s">
        <v>758</v>
      </c>
      <c r="C237" s="70" t="s">
        <v>51</v>
      </c>
      <c r="D237" s="71" t="s">
        <v>11</v>
      </c>
      <c r="E237" s="72">
        <v>43159</v>
      </c>
      <c r="F237" s="73" t="s">
        <v>759</v>
      </c>
      <c r="G237" s="70" t="s">
        <v>760</v>
      </c>
      <c r="H237" s="69">
        <v>552</v>
      </c>
      <c r="I237" s="70" t="s">
        <v>58</v>
      </c>
      <c r="J237" s="75"/>
      <c r="K237" s="69">
        <v>2.61</v>
      </c>
      <c r="L237" s="69">
        <v>8.0329999999999995</v>
      </c>
      <c r="M237" s="70" t="s">
        <v>117</v>
      </c>
      <c r="N237" s="70" t="s">
        <v>729</v>
      </c>
      <c r="O237" s="69">
        <v>0</v>
      </c>
    </row>
    <row r="238" spans="1:15" x14ac:dyDescent="0.25">
      <c r="A238" s="69">
        <v>1</v>
      </c>
      <c r="B238" s="70" t="s">
        <v>761</v>
      </c>
      <c r="C238" s="70" t="s">
        <v>42</v>
      </c>
      <c r="D238" s="71" t="s">
        <v>11</v>
      </c>
      <c r="E238" s="65">
        <v>43160</v>
      </c>
      <c r="F238" s="73" t="s">
        <v>762</v>
      </c>
      <c r="G238" s="70" t="s">
        <v>763</v>
      </c>
      <c r="H238" s="69">
        <v>200</v>
      </c>
      <c r="I238" s="70" t="s">
        <v>58</v>
      </c>
      <c r="J238" s="75">
        <v>43161</v>
      </c>
      <c r="K238" s="69">
        <v>0</v>
      </c>
      <c r="L238" s="69">
        <v>2.34</v>
      </c>
      <c r="M238" s="70" t="s">
        <v>183</v>
      </c>
      <c r="N238" s="70" t="s">
        <v>729</v>
      </c>
      <c r="O238" s="69">
        <v>-11.103999999999999</v>
      </c>
    </row>
    <row r="239" spans="1:15" x14ac:dyDescent="0.25">
      <c r="A239" s="69">
        <v>1</v>
      </c>
      <c r="B239" s="70" t="s">
        <v>764</v>
      </c>
      <c r="C239" s="70" t="s">
        <v>23</v>
      </c>
      <c r="D239" s="71" t="s">
        <v>11</v>
      </c>
      <c r="E239" s="72"/>
      <c r="F239" s="73" t="s">
        <v>765</v>
      </c>
      <c r="G239" s="70" t="s">
        <v>766</v>
      </c>
      <c r="H239" s="74">
        <v>10000</v>
      </c>
      <c r="I239" s="70" t="s">
        <v>58</v>
      </c>
      <c r="J239" s="75"/>
      <c r="K239" s="69">
        <v>22.38</v>
      </c>
      <c r="L239" s="69">
        <v>599.63400000000001</v>
      </c>
      <c r="M239" s="70" t="s">
        <v>117</v>
      </c>
      <c r="N239" s="70" t="s">
        <v>63</v>
      </c>
      <c r="O239" s="69">
        <v>0</v>
      </c>
    </row>
    <row r="240" spans="1:15" x14ac:dyDescent="0.25">
      <c r="A240" s="69">
        <v>1</v>
      </c>
      <c r="B240" s="70" t="s">
        <v>767</v>
      </c>
      <c r="C240" s="70" t="s">
        <v>51</v>
      </c>
      <c r="D240" s="71" t="s">
        <v>11</v>
      </c>
      <c r="E240" s="72"/>
      <c r="F240" s="73" t="s">
        <v>768</v>
      </c>
      <c r="G240" s="70" t="s">
        <v>769</v>
      </c>
      <c r="H240" s="74">
        <v>10000</v>
      </c>
      <c r="I240" s="70" t="s">
        <v>58</v>
      </c>
      <c r="J240" s="75"/>
      <c r="K240" s="69">
        <v>22.38</v>
      </c>
      <c r="L240" s="69">
        <v>572.21799999999996</v>
      </c>
      <c r="M240" s="70" t="s">
        <v>117</v>
      </c>
      <c r="N240" s="70" t="s">
        <v>63</v>
      </c>
      <c r="O240" s="69">
        <v>0</v>
      </c>
    </row>
    <row r="241" spans="1:15" x14ac:dyDescent="0.25">
      <c r="A241" s="69">
        <v>1</v>
      </c>
      <c r="B241" s="70" t="s">
        <v>770</v>
      </c>
      <c r="C241" s="70" t="s">
        <v>12</v>
      </c>
      <c r="D241" s="71" t="s">
        <v>11</v>
      </c>
      <c r="E241" s="72"/>
      <c r="F241" s="73" t="s">
        <v>771</v>
      </c>
      <c r="G241" s="70" t="s">
        <v>772</v>
      </c>
      <c r="H241" s="69">
        <v>690</v>
      </c>
      <c r="I241" s="70" t="s">
        <v>58</v>
      </c>
      <c r="J241" s="75">
        <v>43164</v>
      </c>
      <c r="K241" s="69">
        <v>0</v>
      </c>
      <c r="L241" s="69">
        <v>2.839</v>
      </c>
      <c r="M241" s="70" t="s">
        <v>85</v>
      </c>
      <c r="N241" s="70" t="s">
        <v>729</v>
      </c>
      <c r="O241" s="69">
        <v>4.1989999999999998</v>
      </c>
    </row>
    <row r="242" spans="1:15" x14ac:dyDescent="0.25">
      <c r="A242" s="69">
        <v>1</v>
      </c>
      <c r="B242" s="70" t="s">
        <v>773</v>
      </c>
      <c r="C242" s="70" t="s">
        <v>12</v>
      </c>
      <c r="D242" s="71" t="s">
        <v>11</v>
      </c>
      <c r="E242" s="72"/>
      <c r="F242" s="73" t="s">
        <v>774</v>
      </c>
      <c r="G242" s="70" t="s">
        <v>775</v>
      </c>
      <c r="H242" s="69">
        <v>211</v>
      </c>
      <c r="I242" s="70" t="s">
        <v>58</v>
      </c>
      <c r="J242" s="75">
        <v>43160</v>
      </c>
      <c r="K242" s="69">
        <v>0</v>
      </c>
      <c r="L242" s="69">
        <v>3.1539999999999999</v>
      </c>
      <c r="M242" s="70" t="s">
        <v>85</v>
      </c>
      <c r="N242" s="70" t="s">
        <v>729</v>
      </c>
      <c r="O242" s="69">
        <v>4.391</v>
      </c>
    </row>
    <row r="243" spans="1:15" x14ac:dyDescent="0.25">
      <c r="A243" s="69">
        <v>1</v>
      </c>
      <c r="B243" s="70" t="s">
        <v>776</v>
      </c>
      <c r="C243" s="70" t="s">
        <v>35</v>
      </c>
      <c r="D243" s="71" t="s">
        <v>11</v>
      </c>
      <c r="E243" s="72"/>
      <c r="F243" s="73" t="s">
        <v>777</v>
      </c>
      <c r="G243" s="70" t="s">
        <v>778</v>
      </c>
      <c r="H243" s="69">
        <v>500</v>
      </c>
      <c r="I243" s="70" t="s">
        <v>58</v>
      </c>
      <c r="J243" s="75">
        <v>43164</v>
      </c>
      <c r="K243" s="69">
        <v>0</v>
      </c>
      <c r="L243" s="69">
        <v>3.1110000000000002</v>
      </c>
      <c r="M243" s="70" t="s">
        <v>391</v>
      </c>
      <c r="N243" s="70" t="s">
        <v>729</v>
      </c>
      <c r="O243" s="69">
        <v>65.338999999999999</v>
      </c>
    </row>
    <row r="244" spans="1:15" x14ac:dyDescent="0.25">
      <c r="A244" s="69">
        <v>1</v>
      </c>
      <c r="B244" s="70" t="s">
        <v>779</v>
      </c>
      <c r="C244" s="70" t="s">
        <v>42</v>
      </c>
      <c r="D244" s="71" t="s">
        <v>11</v>
      </c>
      <c r="E244" s="72">
        <v>43160</v>
      </c>
      <c r="F244" s="73" t="s">
        <v>780</v>
      </c>
      <c r="G244" s="70" t="s">
        <v>781</v>
      </c>
      <c r="H244" s="74">
        <v>4750</v>
      </c>
      <c r="I244" s="70" t="s">
        <v>58</v>
      </c>
      <c r="J244" s="75">
        <v>43153</v>
      </c>
      <c r="K244" s="69">
        <v>0</v>
      </c>
      <c r="L244" s="69">
        <v>38.594999999999999</v>
      </c>
      <c r="M244" s="70" t="s">
        <v>183</v>
      </c>
      <c r="N244" s="70" t="s">
        <v>63</v>
      </c>
      <c r="O244" s="69">
        <v>38.165999999999997</v>
      </c>
    </row>
    <row r="245" spans="1:15" x14ac:dyDescent="0.25">
      <c r="A245" s="69">
        <v>1</v>
      </c>
      <c r="B245" s="70" t="s">
        <v>782</v>
      </c>
      <c r="C245" s="70" t="s">
        <v>12</v>
      </c>
      <c r="D245" s="71" t="s">
        <v>11</v>
      </c>
      <c r="E245" s="65">
        <v>43161</v>
      </c>
      <c r="F245" s="73" t="s">
        <v>783</v>
      </c>
      <c r="G245" s="70" t="s">
        <v>784</v>
      </c>
      <c r="H245" s="74">
        <v>2500</v>
      </c>
      <c r="I245" s="70" t="s">
        <v>58</v>
      </c>
      <c r="J245" s="75">
        <v>43163</v>
      </c>
      <c r="K245" s="69">
        <v>0</v>
      </c>
      <c r="L245" s="69">
        <v>28.324999999999999</v>
      </c>
      <c r="M245" s="70" t="s">
        <v>85</v>
      </c>
      <c r="N245" s="70" t="s">
        <v>729</v>
      </c>
      <c r="O245" s="69">
        <v>58.484000000000002</v>
      </c>
    </row>
    <row r="246" spans="1:15" x14ac:dyDescent="0.25">
      <c r="A246" s="69">
        <v>1</v>
      </c>
      <c r="B246" s="70" t="s">
        <v>785</v>
      </c>
      <c r="C246" s="70" t="s">
        <v>12</v>
      </c>
      <c r="D246" s="71" t="s">
        <v>11</v>
      </c>
      <c r="E246" s="72"/>
      <c r="F246" s="73" t="s">
        <v>786</v>
      </c>
      <c r="G246" s="70" t="s">
        <v>787</v>
      </c>
      <c r="H246" s="69">
        <v>200</v>
      </c>
      <c r="I246" s="70" t="s">
        <v>58</v>
      </c>
      <c r="J246" s="75">
        <v>43163</v>
      </c>
      <c r="K246" s="69">
        <v>0</v>
      </c>
      <c r="L246" s="69">
        <v>11.044</v>
      </c>
      <c r="M246" s="70" t="s">
        <v>85</v>
      </c>
      <c r="N246" s="70" t="s">
        <v>729</v>
      </c>
      <c r="O246" s="69">
        <v>13.03</v>
      </c>
    </row>
    <row r="247" spans="1:15" x14ac:dyDescent="0.25">
      <c r="A247" s="69">
        <v>1</v>
      </c>
      <c r="B247" s="70" t="s">
        <v>788</v>
      </c>
      <c r="C247" s="70" t="s">
        <v>12</v>
      </c>
      <c r="D247" s="71" t="s">
        <v>635</v>
      </c>
      <c r="E247" s="72"/>
      <c r="F247" s="73" t="s">
        <v>789</v>
      </c>
      <c r="G247" s="70" t="s">
        <v>790</v>
      </c>
      <c r="H247" s="69">
        <v>15</v>
      </c>
      <c r="I247" s="70" t="s">
        <v>58</v>
      </c>
      <c r="J247" s="75">
        <v>43127</v>
      </c>
      <c r="K247" s="69">
        <v>0</v>
      </c>
      <c r="L247" s="69">
        <v>8.3000000000000004E-2</v>
      </c>
      <c r="M247" s="70" t="s">
        <v>85</v>
      </c>
      <c r="N247" s="70" t="s">
        <v>729</v>
      </c>
      <c r="O247" s="69">
        <v>0.34300000000000003</v>
      </c>
    </row>
    <row r="248" spans="1:15" x14ac:dyDescent="0.25">
      <c r="A248" s="69">
        <v>1</v>
      </c>
      <c r="B248" s="70" t="s">
        <v>791</v>
      </c>
      <c r="C248" s="70" t="s">
        <v>12</v>
      </c>
      <c r="D248" s="71" t="s">
        <v>11</v>
      </c>
      <c r="E248" s="72"/>
      <c r="F248" s="73" t="s">
        <v>792</v>
      </c>
      <c r="G248" s="70" t="s">
        <v>793</v>
      </c>
      <c r="H248" s="69">
        <v>30</v>
      </c>
      <c r="I248" s="70" t="s">
        <v>58</v>
      </c>
      <c r="J248" s="75">
        <v>43164</v>
      </c>
      <c r="K248" s="69">
        <v>0</v>
      </c>
      <c r="L248" s="69">
        <v>1.64</v>
      </c>
      <c r="M248" s="70" t="s">
        <v>85</v>
      </c>
      <c r="N248" s="70" t="s">
        <v>729</v>
      </c>
      <c r="O248" s="69">
        <v>2.2330000000000001</v>
      </c>
    </row>
    <row r="249" spans="1:15" x14ac:dyDescent="0.25">
      <c r="A249" s="69">
        <v>1</v>
      </c>
      <c r="B249" s="70" t="s">
        <v>794</v>
      </c>
      <c r="C249" s="70" t="s">
        <v>12</v>
      </c>
      <c r="D249" s="71" t="s">
        <v>11</v>
      </c>
      <c r="E249" s="72"/>
      <c r="F249" s="73" t="s">
        <v>795</v>
      </c>
      <c r="G249" s="70" t="s">
        <v>796</v>
      </c>
      <c r="H249" s="69">
        <v>150</v>
      </c>
      <c r="I249" s="70" t="s">
        <v>58</v>
      </c>
      <c r="J249" s="75">
        <v>43164</v>
      </c>
      <c r="K249" s="69">
        <v>0</v>
      </c>
      <c r="L249" s="69">
        <v>0.311</v>
      </c>
      <c r="M249" s="70" t="s">
        <v>85</v>
      </c>
      <c r="N249" s="70" t="s">
        <v>729</v>
      </c>
      <c r="O249" s="69">
        <v>0.45500000000000002</v>
      </c>
    </row>
    <row r="250" spans="1:15" x14ac:dyDescent="0.25">
      <c r="A250" s="76">
        <v>1</v>
      </c>
      <c r="B250" s="77" t="s">
        <v>797</v>
      </c>
      <c r="C250" s="77" t="s">
        <v>18</v>
      </c>
      <c r="D250" s="78" t="s">
        <v>11</v>
      </c>
      <c r="E250" s="72"/>
      <c r="F250" s="79" t="s">
        <v>798</v>
      </c>
      <c r="G250" s="77" t="s">
        <v>799</v>
      </c>
      <c r="H250" s="76">
        <v>100</v>
      </c>
      <c r="I250" s="77" t="s">
        <v>58</v>
      </c>
      <c r="J250" s="81">
        <v>43163</v>
      </c>
      <c r="K250" s="76">
        <v>0.12</v>
      </c>
      <c r="L250" s="76">
        <v>1.661</v>
      </c>
      <c r="M250" s="77" t="s">
        <v>691</v>
      </c>
      <c r="N250" s="77" t="s">
        <v>729</v>
      </c>
      <c r="O250" s="76">
        <v>2.754</v>
      </c>
    </row>
    <row r="251" spans="1:15" x14ac:dyDescent="0.25">
      <c r="A251" s="69">
        <v>1</v>
      </c>
      <c r="B251" s="70" t="s">
        <v>800</v>
      </c>
      <c r="C251" s="70" t="s">
        <v>12</v>
      </c>
      <c r="D251" s="71" t="s">
        <v>11</v>
      </c>
      <c r="E251" s="72"/>
      <c r="F251" s="73" t="s">
        <v>801</v>
      </c>
      <c r="G251" s="70" t="s">
        <v>802</v>
      </c>
      <c r="H251" s="74">
        <v>4530</v>
      </c>
      <c r="I251" s="70" t="s">
        <v>58</v>
      </c>
      <c r="J251" s="75">
        <v>43153</v>
      </c>
      <c r="K251" s="69">
        <v>0</v>
      </c>
      <c r="L251" s="69">
        <v>25.228000000000002</v>
      </c>
      <c r="M251" s="70" t="s">
        <v>803</v>
      </c>
      <c r="N251" s="70" t="s">
        <v>729</v>
      </c>
      <c r="O251" s="69">
        <v>26.341000000000001</v>
      </c>
    </row>
    <row r="252" spans="1:15" x14ac:dyDescent="0.25">
      <c r="A252" s="76">
        <v>1</v>
      </c>
      <c r="B252" s="77" t="s">
        <v>804</v>
      </c>
      <c r="C252" s="77" t="s">
        <v>18</v>
      </c>
      <c r="D252" s="78" t="s">
        <v>11</v>
      </c>
      <c r="E252" s="72"/>
      <c r="F252" s="79" t="s">
        <v>805</v>
      </c>
      <c r="G252" s="77" t="s">
        <v>806</v>
      </c>
      <c r="H252" s="76">
        <v>257</v>
      </c>
      <c r="I252" s="77" t="s">
        <v>58</v>
      </c>
      <c r="J252" s="81">
        <v>43163</v>
      </c>
      <c r="K252" s="76">
        <v>0.15</v>
      </c>
      <c r="L252" s="76">
        <v>1.458</v>
      </c>
      <c r="M252" s="77" t="s">
        <v>691</v>
      </c>
      <c r="N252" s="77" t="s">
        <v>729</v>
      </c>
      <c r="O252" s="76">
        <v>1.623</v>
      </c>
    </row>
    <row r="253" spans="1:15" x14ac:dyDescent="0.25">
      <c r="A253" s="82">
        <v>1</v>
      </c>
      <c r="B253" s="83" t="s">
        <v>807</v>
      </c>
      <c r="C253" s="83" t="s">
        <v>51</v>
      </c>
      <c r="D253" s="84" t="s">
        <v>11</v>
      </c>
      <c r="E253" s="72"/>
      <c r="F253" s="85" t="s">
        <v>780</v>
      </c>
      <c r="G253" s="83" t="s">
        <v>781</v>
      </c>
      <c r="H253" s="86">
        <v>30000</v>
      </c>
      <c r="I253" s="83" t="s">
        <v>58</v>
      </c>
      <c r="J253" s="87"/>
      <c r="K253" s="82">
        <v>88.5</v>
      </c>
      <c r="L253" s="82">
        <v>243.149</v>
      </c>
      <c r="M253" s="83" t="s">
        <v>117</v>
      </c>
      <c r="N253" s="83" t="s">
        <v>63</v>
      </c>
      <c r="O253" s="82">
        <v>0</v>
      </c>
    </row>
    <row r="254" spans="1:15" x14ac:dyDescent="0.25">
      <c r="A254" s="69">
        <v>1</v>
      </c>
      <c r="B254" s="70" t="s">
        <v>808</v>
      </c>
      <c r="C254" s="70" t="s">
        <v>17</v>
      </c>
      <c r="D254" s="71" t="s">
        <v>11</v>
      </c>
      <c r="E254" s="88">
        <v>43161</v>
      </c>
      <c r="F254" s="73" t="s">
        <v>783</v>
      </c>
      <c r="G254" s="70" t="s">
        <v>784</v>
      </c>
      <c r="H254" s="74">
        <v>1375</v>
      </c>
      <c r="I254" s="70" t="s">
        <v>58</v>
      </c>
      <c r="J254" s="75"/>
      <c r="K254" s="69">
        <v>0</v>
      </c>
      <c r="L254" s="69">
        <v>28.324999999999999</v>
      </c>
      <c r="M254" s="70" t="s">
        <v>644</v>
      </c>
      <c r="N254" s="70" t="s">
        <v>729</v>
      </c>
      <c r="O254" s="6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pivot table</vt:lpstr>
      <vt:lpstr>commandes</vt:lpstr>
    </vt:vector>
  </TitlesOfParts>
  <Company>Plansee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129_CUA_080</dc:creator>
  <cp:lastModifiedBy>julien schutze</cp:lastModifiedBy>
  <cp:lastPrinted>2018-02-28T07:18:38Z</cp:lastPrinted>
  <dcterms:created xsi:type="dcterms:W3CDTF">2017-08-17T14:56:25Z</dcterms:created>
  <dcterms:modified xsi:type="dcterms:W3CDTF">2018-03-20T18:04:17Z</dcterms:modified>
</cp:coreProperties>
</file>