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 codeName="{320AAD7A-AEEB-3B57-35EE-6C7AAB037B02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ulien\Desktop\julien cera\"/>
    </mc:Choice>
  </mc:AlternateContent>
  <xr:revisionPtr revIDLastSave="0" documentId="13_ncr:1_{85DA7BAA-3F9E-49B2-8CDF-D4301AA0AB35}" xr6:coauthVersionLast="28" xr6:coauthVersionMax="28" xr10:uidLastSave="{00000000-0000-0000-0000-000000000000}"/>
  <bookViews>
    <workbookView xWindow="0" yWindow="0" windowWidth="15345" windowHeight="4455" xr2:uid="{00000000-000D-0000-FFFF-FFFF00000000}"/>
  </bookViews>
  <sheets>
    <sheet name="Charge capa" sheetId="1" r:id="rId1"/>
    <sheet name="Retards" sheetId="12" r:id="rId2"/>
    <sheet name="Sem13" sheetId="13" r:id="rId3"/>
    <sheet name="Sem14" sheetId="14" r:id="rId4"/>
    <sheet name="Sem15" sheetId="15" r:id="rId5"/>
    <sheet name="Graphiques" sheetId="11" r:id="rId6"/>
    <sheet name="S1" sheetId="9" state="hidden" r:id="rId7"/>
    <sheet name="Retard" sheetId="10" state="hidden" r:id="rId8"/>
    <sheet name="S2" sheetId="6" state="hidden" r:id="rId9"/>
    <sheet name="S3" sheetId="7" state="hidden" r:id="rId10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5" i="1" l="1"/>
  <c r="F44" i="1"/>
  <c r="F43" i="1"/>
  <c r="F42" i="1"/>
  <c r="D45" i="1"/>
  <c r="D44" i="1"/>
  <c r="D43" i="1"/>
  <c r="D42" i="1"/>
  <c r="B38" i="1"/>
  <c r="B37" i="1"/>
  <c r="J10" i="1"/>
  <c r="K10" i="1"/>
  <c r="L10" i="1"/>
  <c r="J11" i="1"/>
  <c r="K11" i="1"/>
  <c r="L11" i="1"/>
  <c r="J12" i="1"/>
  <c r="K12" i="1"/>
  <c r="L12" i="1"/>
  <c r="C10" i="1"/>
  <c r="D10" i="1"/>
  <c r="E10" i="1"/>
  <c r="E11" i="1"/>
  <c r="C12" i="1"/>
  <c r="E12" i="1"/>
  <c r="A10" i="1"/>
  <c r="I10" i="1" s="1"/>
  <c r="A11" i="1"/>
  <c r="I11" i="1" s="1"/>
  <c r="A12" i="1"/>
  <c r="I12" i="1" s="1"/>
  <c r="D12" i="1" l="1"/>
  <c r="D11" i="1"/>
  <c r="C11" i="1"/>
  <c r="B12" i="1"/>
  <c r="B11" i="1"/>
  <c r="B10" i="1"/>
  <c r="I20" i="1"/>
  <c r="I24" i="1"/>
  <c r="B20" i="1"/>
  <c r="B24" i="1"/>
  <c r="J8" i="1" l="1"/>
  <c r="K8" i="1"/>
  <c r="L8" i="1"/>
  <c r="J9" i="1"/>
  <c r="K9" i="1"/>
  <c r="L9" i="1"/>
  <c r="J13" i="1"/>
  <c r="K13" i="1"/>
  <c r="L13" i="1"/>
  <c r="J14" i="1"/>
  <c r="K14" i="1"/>
  <c r="L14" i="1"/>
  <c r="J15" i="1"/>
  <c r="K15" i="1"/>
  <c r="L15" i="1"/>
  <c r="J16" i="1"/>
  <c r="K16" i="1"/>
  <c r="L16" i="1"/>
  <c r="J17" i="1"/>
  <c r="K17" i="1"/>
  <c r="L17" i="1"/>
  <c r="J18" i="1"/>
  <c r="K18" i="1"/>
  <c r="L18" i="1"/>
  <c r="J19" i="1"/>
  <c r="K19" i="1"/>
  <c r="L19" i="1"/>
  <c r="J20" i="1"/>
  <c r="K20" i="1"/>
  <c r="L20" i="1"/>
  <c r="J21" i="1"/>
  <c r="K21" i="1"/>
  <c r="L21" i="1"/>
  <c r="J22" i="1"/>
  <c r="K22" i="1"/>
  <c r="L22" i="1"/>
  <c r="J23" i="1"/>
  <c r="K23" i="1"/>
  <c r="L23" i="1"/>
  <c r="J24" i="1"/>
  <c r="K24" i="1"/>
  <c r="L24" i="1"/>
  <c r="J25" i="1"/>
  <c r="K25" i="1"/>
  <c r="L25" i="1"/>
  <c r="J26" i="1"/>
  <c r="K26" i="1"/>
  <c r="L26" i="1"/>
  <c r="J27" i="1"/>
  <c r="K27" i="1"/>
  <c r="L27" i="1"/>
  <c r="J28" i="1"/>
  <c r="K28" i="1"/>
  <c r="L28" i="1"/>
  <c r="J29" i="1"/>
  <c r="K29" i="1"/>
  <c r="L29" i="1"/>
  <c r="J30" i="1"/>
  <c r="K30" i="1"/>
  <c r="L30" i="1"/>
  <c r="J31" i="1"/>
  <c r="K31" i="1"/>
  <c r="L31" i="1"/>
  <c r="J32" i="1"/>
  <c r="K32" i="1"/>
  <c r="L32" i="1"/>
  <c r="J33" i="1"/>
  <c r="K33" i="1"/>
  <c r="L33" i="1"/>
  <c r="L7" i="1"/>
  <c r="J7" i="1"/>
  <c r="C20" i="1"/>
  <c r="D20" i="1"/>
  <c r="E20" i="1"/>
  <c r="C24" i="1"/>
  <c r="D24" i="1"/>
  <c r="E24" i="1"/>
  <c r="K7" i="1" l="1"/>
  <c r="J34" i="1" l="1"/>
  <c r="K34" i="1"/>
  <c r="L34" i="1"/>
  <c r="A33" i="1"/>
  <c r="A23" i="1"/>
  <c r="A19" i="1"/>
  <c r="A31" i="1"/>
  <c r="A32" i="1"/>
  <c r="A29" i="1"/>
  <c r="A28" i="1"/>
  <c r="A13" i="1"/>
  <c r="A8" i="1"/>
  <c r="A30" i="1"/>
  <c r="A27" i="1"/>
  <c r="A26" i="1"/>
  <c r="A25" i="1"/>
  <c r="A22" i="1"/>
  <c r="A21" i="1"/>
  <c r="A18" i="1"/>
  <c r="A17" i="1"/>
  <c r="A16" i="1"/>
  <c r="A15" i="1"/>
  <c r="A14" i="1"/>
  <c r="A9" i="1"/>
  <c r="A7" i="1"/>
  <c r="B18" i="1" l="1"/>
  <c r="I18" i="1"/>
  <c r="D18" i="1"/>
  <c r="E18" i="1"/>
  <c r="C18" i="1"/>
  <c r="I31" i="1"/>
  <c r="B31" i="1"/>
  <c r="E31" i="1"/>
  <c r="D31" i="1"/>
  <c r="C31" i="1"/>
  <c r="B17" i="1"/>
  <c r="I17" i="1"/>
  <c r="C17" i="1"/>
  <c r="E17" i="1"/>
  <c r="D17" i="1"/>
  <c r="B8" i="1"/>
  <c r="I8" i="1"/>
  <c r="D8" i="1"/>
  <c r="E8" i="1"/>
  <c r="C8" i="1"/>
  <c r="B33" i="1"/>
  <c r="I33" i="1"/>
  <c r="C33" i="1"/>
  <c r="D33" i="1"/>
  <c r="E33" i="1"/>
  <c r="B15" i="1"/>
  <c r="I15" i="1"/>
  <c r="E15" i="1"/>
  <c r="C15" i="1"/>
  <c r="D15" i="1"/>
  <c r="B19" i="1"/>
  <c r="I19" i="1"/>
  <c r="E19" i="1"/>
  <c r="C19" i="1"/>
  <c r="D19" i="1"/>
  <c r="I32" i="1"/>
  <c r="B32" i="1"/>
  <c r="E32" i="1"/>
  <c r="C32" i="1"/>
  <c r="D32" i="1"/>
  <c r="B7" i="1"/>
  <c r="I7" i="1"/>
  <c r="C7" i="1"/>
  <c r="E7" i="1"/>
  <c r="D7" i="1"/>
  <c r="I16" i="1"/>
  <c r="B16" i="1"/>
  <c r="D16" i="1"/>
  <c r="C16" i="1"/>
  <c r="E16" i="1"/>
  <c r="B30" i="1"/>
  <c r="I30" i="1"/>
  <c r="D30" i="1"/>
  <c r="C30" i="1"/>
  <c r="E30" i="1"/>
  <c r="B22" i="1"/>
  <c r="I22" i="1"/>
  <c r="D22" i="1"/>
  <c r="E22" i="1"/>
  <c r="C22" i="1"/>
  <c r="I23" i="1"/>
  <c r="B23" i="1"/>
  <c r="C23" i="1"/>
  <c r="E23" i="1"/>
  <c r="D23" i="1"/>
  <c r="I25" i="1"/>
  <c r="B25" i="1"/>
  <c r="E25" i="1"/>
  <c r="C25" i="1"/>
  <c r="D25" i="1"/>
  <c r="B26" i="1"/>
  <c r="I26" i="1"/>
  <c r="C26" i="1"/>
  <c r="D26" i="1"/>
  <c r="E26" i="1"/>
  <c r="I13" i="1"/>
  <c r="B13" i="1"/>
  <c r="D13" i="1"/>
  <c r="E13" i="1"/>
  <c r="C13" i="1"/>
  <c r="I9" i="1"/>
  <c r="B9" i="1"/>
  <c r="E9" i="1"/>
  <c r="C9" i="1"/>
  <c r="D9" i="1"/>
  <c r="I21" i="1"/>
  <c r="B21" i="1"/>
  <c r="E21" i="1"/>
  <c r="C21" i="1"/>
  <c r="D21" i="1"/>
  <c r="I27" i="1"/>
  <c r="B27" i="1"/>
  <c r="C27" i="1"/>
  <c r="D27" i="1"/>
  <c r="E27" i="1"/>
  <c r="I28" i="1"/>
  <c r="B28" i="1"/>
  <c r="D28" i="1"/>
  <c r="E28" i="1"/>
  <c r="C28" i="1"/>
  <c r="I29" i="1"/>
  <c r="B29" i="1"/>
  <c r="E29" i="1"/>
  <c r="C29" i="1"/>
  <c r="D29" i="1"/>
  <c r="B14" i="1"/>
  <c r="I14" i="1"/>
  <c r="C14" i="1"/>
  <c r="D14" i="1"/>
  <c r="E14" i="1"/>
  <c r="C34" i="1" l="1"/>
  <c r="D34" i="1"/>
  <c r="E34" i="1"/>
  <c r="I34" i="1"/>
  <c r="B34" i="1"/>
</calcChain>
</file>

<file path=xl/sharedStrings.xml><?xml version="1.0" encoding="utf-8"?>
<sst xmlns="http://schemas.openxmlformats.org/spreadsheetml/2006/main" count="8216" uniqueCount="1076">
  <si>
    <t>M EN STO</t>
  </si>
  <si>
    <t>DA</t>
  </si>
  <si>
    <t>TS CO MT</t>
  </si>
  <si>
    <t>TS TR MT</t>
  </si>
  <si>
    <t>TS TRIAG</t>
  </si>
  <si>
    <t xml:space="preserve">TS ASEA </t>
  </si>
  <si>
    <t>TS TISOM</t>
  </si>
  <si>
    <t>TS GALVA</t>
  </si>
  <si>
    <t>TS GA MT</t>
  </si>
  <si>
    <t>TS CAMLO</t>
  </si>
  <si>
    <t>TS NETTO</t>
  </si>
  <si>
    <t>TS SABLA</t>
  </si>
  <si>
    <t>TS TONNE</t>
  </si>
  <si>
    <t>TS MINOR</t>
  </si>
  <si>
    <t>TS TO FK</t>
  </si>
  <si>
    <t>TS TO MT</t>
  </si>
  <si>
    <t>TS TO SE</t>
  </si>
  <si>
    <t>Avant le TS</t>
  </si>
  <si>
    <t>Sem 13</t>
  </si>
  <si>
    <t>Sem 14</t>
  </si>
  <si>
    <t>Sem 15</t>
  </si>
  <si>
    <t>DA TRIAG</t>
  </si>
  <si>
    <t>Counter</t>
  </si>
  <si>
    <t>Order</t>
  </si>
  <si>
    <t>Work center</t>
  </si>
  <si>
    <t>Order Type</t>
  </si>
  <si>
    <t>Basic finish date</t>
  </si>
  <si>
    <t>Material</t>
  </si>
  <si>
    <t>Material Description</t>
  </si>
  <si>
    <t>open qty.PO</t>
  </si>
  <si>
    <t>Comment</t>
  </si>
  <si>
    <t>Last confirmation</t>
  </si>
  <si>
    <t>oper hours</t>
  </si>
  <si>
    <t>Operation Quantity</t>
  </si>
  <si>
    <t>Activity</t>
  </si>
  <si>
    <t>Priority</t>
  </si>
  <si>
    <t/>
  </si>
  <si>
    <t>RS</t>
  </si>
  <si>
    <t>1900</t>
  </si>
  <si>
    <t>6</t>
  </si>
  <si>
    <t>S</t>
  </si>
  <si>
    <t>1500</t>
  </si>
  <si>
    <t>CONT MET</t>
  </si>
  <si>
    <t>0500</t>
  </si>
  <si>
    <t>FRIT MON</t>
  </si>
  <si>
    <t>RP</t>
  </si>
  <si>
    <t>11912338</t>
  </si>
  <si>
    <t>38376-13.0X13.0X4.0 TS90  SMG02</t>
  </si>
  <si>
    <t>0200</t>
  </si>
  <si>
    <t>0100</t>
  </si>
  <si>
    <t>FRITTAGE</t>
  </si>
  <si>
    <t>P</t>
  </si>
  <si>
    <t>0300</t>
  </si>
  <si>
    <t>CON REDR</t>
  </si>
  <si>
    <t>0600</t>
  </si>
  <si>
    <t>FLUOTEST</t>
  </si>
  <si>
    <t>1600</t>
  </si>
  <si>
    <t>0350</t>
  </si>
  <si>
    <t>TS DA</t>
  </si>
  <si>
    <t>T</t>
  </si>
  <si>
    <t>12240844</t>
  </si>
  <si>
    <t>CT SB00- 2,00X 6,00X  80,00 DA  CTOPP10</t>
  </si>
  <si>
    <t>FRIT DEB</t>
  </si>
  <si>
    <t>0590</t>
  </si>
  <si>
    <t>2100</t>
  </si>
  <si>
    <t>P ROBOTS</t>
  </si>
  <si>
    <t>SABLAGE</t>
  </si>
  <si>
    <t>0700</t>
  </si>
  <si>
    <t>9411975</t>
  </si>
  <si>
    <t>12156917</t>
  </si>
  <si>
    <t>61073-22.8x2.7x1.0 R37.5 V2 TS8  KCR05+</t>
  </si>
  <si>
    <t>9532031</t>
  </si>
  <si>
    <t>ST GENER</t>
  </si>
  <si>
    <t>B</t>
  </si>
  <si>
    <t>11733199</t>
  </si>
  <si>
    <t>CTBA SI 1.62 GR TSN  MG18</t>
  </si>
  <si>
    <t>1700</t>
  </si>
  <si>
    <t>9535227</t>
  </si>
  <si>
    <t>TS CONT</t>
  </si>
  <si>
    <t>12288183</t>
  </si>
  <si>
    <t>61300-016 3PO DIA 16 TSX  CTM17-BC</t>
  </si>
  <si>
    <t>2200</t>
  </si>
  <si>
    <t>9564431</t>
  </si>
  <si>
    <t>12141540</t>
  </si>
  <si>
    <t>51689-25.0 K104-1 TSX  CTM17-BC</t>
  </si>
  <si>
    <t>2000</t>
  </si>
  <si>
    <t>9578531</t>
  </si>
  <si>
    <t>12298683</t>
  </si>
  <si>
    <t>12356-10.5X 5.0X3.0 TS90  EL HC20</t>
  </si>
  <si>
    <t>11552327</t>
  </si>
  <si>
    <t>50211- 5/16 TS90  GC30</t>
  </si>
  <si>
    <t>9555844</t>
  </si>
  <si>
    <t>12124192</t>
  </si>
  <si>
    <t>60120-28.0 TSX  CTM17-BC</t>
  </si>
  <si>
    <t>9564692</t>
  </si>
  <si>
    <t>82021269</t>
  </si>
  <si>
    <t>GSR Ø20.2XØ4.0X3  CTF12E</t>
  </si>
  <si>
    <t>9584351</t>
  </si>
  <si>
    <t>80050692</t>
  </si>
  <si>
    <t>CTDD Ø 8.0 RI  HC35</t>
  </si>
  <si>
    <t>9602667</t>
  </si>
  <si>
    <t>80050675</t>
  </si>
  <si>
    <t>CTDD Ø10.0 LE  HC35</t>
  </si>
  <si>
    <t>9590129</t>
  </si>
  <si>
    <t>11683003</t>
  </si>
  <si>
    <t>51015-13/16" TSX  CTM17-BC</t>
  </si>
  <si>
    <t>9596452</t>
  </si>
  <si>
    <t>9527974</t>
  </si>
  <si>
    <t>D REC MA</t>
  </si>
  <si>
    <t>12272418</t>
  </si>
  <si>
    <t>TERSAMESSER1050-1055X10.6X2.3  KCR18+</t>
  </si>
  <si>
    <t>0010</t>
  </si>
  <si>
    <t>9585336</t>
  </si>
  <si>
    <t>11814028</t>
  </si>
  <si>
    <t>20771-10.0X12.0X6.0 TS90  CTF30E</t>
  </si>
  <si>
    <t>9599507</t>
  </si>
  <si>
    <t>11704469</t>
  </si>
  <si>
    <t>CTCY ST 1.98X2.85 TSN5  CTS18D</t>
  </si>
  <si>
    <t>TS LVZ01</t>
  </si>
  <si>
    <t>PS FHD</t>
  </si>
  <si>
    <t>3100</t>
  </si>
  <si>
    <t>A</t>
  </si>
  <si>
    <t>9561988</t>
  </si>
  <si>
    <t>11383561</t>
  </si>
  <si>
    <t>51038-Ø1.2X2.5 232964/D TSN  CTF24-BC</t>
  </si>
  <si>
    <t>11216331</t>
  </si>
  <si>
    <t>50429 MC  6.0 TS8  CTF11-BC</t>
  </si>
  <si>
    <t>9584258</t>
  </si>
  <si>
    <t>6238553</t>
  </si>
  <si>
    <t>46600- 1 1/8" TSX  CTM17-BC</t>
  </si>
  <si>
    <t>3000</t>
  </si>
  <si>
    <t>1400</t>
  </si>
  <si>
    <t>ENVOI KE</t>
  </si>
  <si>
    <t>9000</t>
  </si>
  <si>
    <t>4600</t>
  </si>
  <si>
    <t>9531878</t>
  </si>
  <si>
    <t>12281952</t>
  </si>
  <si>
    <t>CTCY MI 1.60X3.00 TSAN  CTS18D</t>
  </si>
  <si>
    <t>9531909</t>
  </si>
  <si>
    <t>12281962</t>
  </si>
  <si>
    <t>CTCY MI 1.60X3.00 TSAN  CTS12D</t>
  </si>
  <si>
    <t>11733205</t>
  </si>
  <si>
    <t>CTBA SI 2.31 GR TSN  MG18</t>
  </si>
  <si>
    <t>9532033</t>
  </si>
  <si>
    <t>TS MPFT</t>
  </si>
  <si>
    <t>TS LVZ23</t>
  </si>
  <si>
    <t>TS TO AC</t>
  </si>
  <si>
    <t>9561989</t>
  </si>
  <si>
    <t>9563210</t>
  </si>
  <si>
    <t>12277641</t>
  </si>
  <si>
    <t>CTCY LE 1.32X2.16 TSN5  KCR10</t>
  </si>
  <si>
    <t>9586975</t>
  </si>
  <si>
    <t>11948574</t>
  </si>
  <si>
    <t>Article Intermédiaire M0049836-001 KCR18</t>
  </si>
  <si>
    <t>1800</t>
  </si>
  <si>
    <t>11539170</t>
  </si>
  <si>
    <t>12356-10.5X 4.5X3.0 TS90  KCR10</t>
  </si>
  <si>
    <t>9405117</t>
  </si>
  <si>
    <t>6229437</t>
  </si>
  <si>
    <t>Kugel 232647 A6  KR17</t>
  </si>
  <si>
    <t>1650</t>
  </si>
  <si>
    <t>11903057</t>
  </si>
  <si>
    <t>2.600.000.050 TSN  CTS22D</t>
  </si>
  <si>
    <t>TS FHD8</t>
  </si>
  <si>
    <t>9578837</t>
  </si>
  <si>
    <t>12117464</t>
  </si>
  <si>
    <t>Art. inter. mat. 12113548  CTS06L</t>
  </si>
  <si>
    <t>11891607</t>
  </si>
  <si>
    <t>60120-024 Ø10.0 TSX CTM17-BC</t>
  </si>
  <si>
    <t>11249314</t>
  </si>
  <si>
    <t>47090- 5.0X 2.1X1.58 TSR1  HC20</t>
  </si>
  <si>
    <t>11821006</t>
  </si>
  <si>
    <t>GSR Ø4.3XØ1.34X1.2  Rev.02 CTS06L</t>
  </si>
  <si>
    <t>12118406</t>
  </si>
  <si>
    <t>WDC 7165 TS90  CTOPP10</t>
  </si>
  <si>
    <t>0050</t>
  </si>
  <si>
    <t>11341454</t>
  </si>
  <si>
    <t>51038-Ø1.2X3.0 393847/D  TSN  CTF24-BC</t>
  </si>
  <si>
    <t>6227671</t>
  </si>
  <si>
    <t>35998- 5.0 204433/A TSX  HC35</t>
  </si>
  <si>
    <t>CERTIF</t>
  </si>
  <si>
    <t>0490</t>
  </si>
  <si>
    <t>3390</t>
  </si>
  <si>
    <t>11954797</t>
  </si>
  <si>
    <t>50208-10.5X 4.5X3.5 TS90  GC32</t>
  </si>
  <si>
    <t>11927330</t>
  </si>
  <si>
    <t>60387- 6.0 TS8 CTF11-BC</t>
  </si>
  <si>
    <t>0150</t>
  </si>
  <si>
    <t>9595696</t>
  </si>
  <si>
    <t>282566</t>
  </si>
  <si>
    <t>HM-Uhrenschale  369.382/1/0  TWF18/HIP</t>
  </si>
  <si>
    <t>12082920</t>
  </si>
  <si>
    <t>46623-12.5X 6.5X3.5 TS90  KCR10</t>
  </si>
  <si>
    <t>11474697</t>
  </si>
  <si>
    <t>51053-14.0 TS8  CTF12-BC</t>
  </si>
  <si>
    <t>12080862</t>
  </si>
  <si>
    <t>46623-12.5X 5.5X3.5 TS90  KCR10</t>
  </si>
  <si>
    <t>11670063</t>
  </si>
  <si>
    <t>51529- 5.6X 5.14X1.55 TS8  CTS18D</t>
  </si>
  <si>
    <t>11733202</t>
  </si>
  <si>
    <t>CTBA SI 1.98 GR TSN  MG18</t>
  </si>
  <si>
    <t>ASEA</t>
  </si>
  <si>
    <t>0400</t>
  </si>
  <si>
    <t>9588508</t>
  </si>
  <si>
    <t>12035872</t>
  </si>
  <si>
    <t>Art. Int. Mat 12033286         CTF30M</t>
  </si>
  <si>
    <t>12218645</t>
  </si>
  <si>
    <t>310506 TS8  KCR10</t>
  </si>
  <si>
    <t>12089824</t>
  </si>
  <si>
    <t>12356-10.5X 3.3X3.0 TS90  KCR10</t>
  </si>
  <si>
    <t>12261489</t>
  </si>
  <si>
    <t>CTRU W00-  6,30X 37,5  KCR05+</t>
  </si>
  <si>
    <t>11533568</t>
  </si>
  <si>
    <t>26014- 7.5X 4.2X2.5 TS90  KCR05+</t>
  </si>
  <si>
    <t>12009006</t>
  </si>
  <si>
    <t>31450- 6.5X 3.3X2.0 TS90  KCR10</t>
  </si>
  <si>
    <t>11936565</t>
  </si>
  <si>
    <t>60122- 8.0X 5.3X2.5 TS90  KCR06</t>
  </si>
  <si>
    <t>6219029</t>
  </si>
  <si>
    <t>17037- 8.0X 3.5X2.3 TS90  KCR06</t>
  </si>
  <si>
    <t>6265518</t>
  </si>
  <si>
    <t>12500- 6.5 TS8  CTF11-BC</t>
  </si>
  <si>
    <t>12085307</t>
  </si>
  <si>
    <t>WGC 7230 DPT  CTOPP10</t>
  </si>
  <si>
    <t>3200</t>
  </si>
  <si>
    <t>6280067</t>
  </si>
  <si>
    <t>48000- 7.0 TS8  CTF12-BC</t>
  </si>
  <si>
    <t>12269934</t>
  </si>
  <si>
    <t>60122- 8.0X 3.3X2.5 TS90  KCR10</t>
  </si>
  <si>
    <t>80050686</t>
  </si>
  <si>
    <t>CTDD Ø 5.0 RI  HC35</t>
  </si>
  <si>
    <t>S SIMPLE</t>
  </si>
  <si>
    <t>F MAC</t>
  </si>
  <si>
    <t>PREF DEB</t>
  </si>
  <si>
    <t>11869098</t>
  </si>
  <si>
    <t>51960- 6.0X4.5X2.0 TS43  KCR05</t>
  </si>
  <si>
    <t>11810373</t>
  </si>
  <si>
    <t>51985-20.0 TSX CTM17-BC</t>
  </si>
  <si>
    <t>6101159</t>
  </si>
  <si>
    <t>81939-12.0 MM TS8  CTM17-BC</t>
  </si>
  <si>
    <t>6109834</t>
  </si>
  <si>
    <t>32370 TS8  BC20</t>
  </si>
  <si>
    <t>11193716</t>
  </si>
  <si>
    <t>58800- 3/8" TS8  CTF12-BC</t>
  </si>
  <si>
    <t>6200046</t>
  </si>
  <si>
    <t>26457-10.5X 4.2X3.5 TS90  HC20</t>
  </si>
  <si>
    <t>6200050</t>
  </si>
  <si>
    <t>26457-10.5X 4.5X3.5 TS90  HC20</t>
  </si>
  <si>
    <t>11533882</t>
  </si>
  <si>
    <t>26014- 7.5X 3.2X2.5 TS90  KCR05+</t>
  </si>
  <si>
    <t>11517470</t>
  </si>
  <si>
    <t>51053- 6.5 TS8  CTF11-BC</t>
  </si>
  <si>
    <t>12278800</t>
  </si>
  <si>
    <t>51805-1 1/4" TSX  CTM17-BC CT4</t>
  </si>
  <si>
    <t>6208496</t>
  </si>
  <si>
    <t>CTBB 10,600  CTF12E</t>
  </si>
  <si>
    <t>3300</t>
  </si>
  <si>
    <t>11618366</t>
  </si>
  <si>
    <t>51420-10.0 TS8  CTM17-BC</t>
  </si>
  <si>
    <t>6249398</t>
  </si>
  <si>
    <t>43612-10.0 TS8  CTF12-BC</t>
  </si>
  <si>
    <t>6200800</t>
  </si>
  <si>
    <t>32222- 5.0 TS8  CTF12-BC</t>
  </si>
  <si>
    <t>11755116</t>
  </si>
  <si>
    <t>51275-6.4 Japan TSX  CTM17-BC VHMK3</t>
  </si>
  <si>
    <t>11533132</t>
  </si>
  <si>
    <t>11748-10.5X 3.5X2.5 TS90  KCR10</t>
  </si>
  <si>
    <t>11211746</t>
  </si>
  <si>
    <t>50404- 5.5X 3.4X1.6 TS43  MG30</t>
  </si>
  <si>
    <t>11250692</t>
  </si>
  <si>
    <t>M0050600-001 Rev C ECI35 (CTF36T)</t>
  </si>
  <si>
    <t>11810369</t>
  </si>
  <si>
    <t>51985-14.0 TSX CTM17-BC</t>
  </si>
  <si>
    <t>6257906</t>
  </si>
  <si>
    <t>NHS R 1685-0635-060 R1.75 AGS SB CTF24E</t>
  </si>
  <si>
    <t>6251327</t>
  </si>
  <si>
    <t xml:space="preserve"> 6071- 8.0X 4.1X3.0 TS90  KCR06</t>
  </si>
  <si>
    <t>11927338</t>
  </si>
  <si>
    <t>60387-10.0 TS8 CTF12-BC</t>
  </si>
  <si>
    <t>12074146</t>
  </si>
  <si>
    <t>11748-10.5X 4.8X2.5 TS90  KCR10</t>
  </si>
  <si>
    <t>6200438</t>
  </si>
  <si>
    <t>12356-10.5X 8.5X3.0 TS90  KCR06</t>
  </si>
  <si>
    <t>Poids :</t>
  </si>
  <si>
    <t>Ofs :</t>
  </si>
  <si>
    <t>Kgs</t>
  </si>
  <si>
    <t>Ofs</t>
  </si>
  <si>
    <t>Tableau de bord Charge Capa T.S</t>
  </si>
  <si>
    <t>Total</t>
  </si>
  <si>
    <t>WIP Kg</t>
  </si>
  <si>
    <t>9461486</t>
  </si>
  <si>
    <t>11915958</t>
  </si>
  <si>
    <t>TERSAMESSER*1050-1055x10.6x2.3 CTOPP10</t>
  </si>
  <si>
    <t>9467867</t>
  </si>
  <si>
    <t>9468133</t>
  </si>
  <si>
    <t>12140369</t>
  </si>
  <si>
    <t>60602-Ø20.0 3-S Ver.B  TSX  CTM17-BC</t>
  </si>
  <si>
    <t>9468150</t>
  </si>
  <si>
    <t>12051896</t>
  </si>
  <si>
    <t>60750-11.0 TSX CTM17-BC</t>
  </si>
  <si>
    <t>9494787</t>
  </si>
  <si>
    <t>9506280</t>
  </si>
  <si>
    <t>12260779</t>
  </si>
  <si>
    <t>WFC 7220 DPT  GC32</t>
  </si>
  <si>
    <t>3250</t>
  </si>
  <si>
    <t>9510816</t>
  </si>
  <si>
    <t>9524385</t>
  </si>
  <si>
    <t>9531998</t>
  </si>
  <si>
    <t>9535221</t>
  </si>
  <si>
    <t>12288180</t>
  </si>
  <si>
    <t>61300-005 3PO DIA 5 TSX  CTM17-BC</t>
  </si>
  <si>
    <t>9535234</t>
  </si>
  <si>
    <t>12288204</t>
  </si>
  <si>
    <t>61058-14.5 TSX CTM17-BC DLX-145B5-C1</t>
  </si>
  <si>
    <t>9543278</t>
  </si>
  <si>
    <t>12260889</t>
  </si>
  <si>
    <t>WFC 7130 DPT  GC32</t>
  </si>
  <si>
    <t>9546855</t>
  </si>
  <si>
    <t>11965173</t>
  </si>
  <si>
    <t>WFC 7165 PT  CTOPP10</t>
  </si>
  <si>
    <t>9546858</t>
  </si>
  <si>
    <t>9546900</t>
  </si>
  <si>
    <t>9552362</t>
  </si>
  <si>
    <t>6283238</t>
  </si>
  <si>
    <t>310730  K  TS8  KCR06</t>
  </si>
  <si>
    <t>9552363</t>
  </si>
  <si>
    <t>6290745</t>
  </si>
  <si>
    <t>310773  AK  LINES  TS8  KCR06</t>
  </si>
  <si>
    <t>9553565</t>
  </si>
  <si>
    <t>9553799</t>
  </si>
  <si>
    <t>9555460</t>
  </si>
  <si>
    <t>6261122</t>
  </si>
  <si>
    <t>48000- 6.0 TS8  CTF12-BC</t>
  </si>
  <si>
    <t>9557847</t>
  </si>
  <si>
    <t>6209124</t>
  </si>
  <si>
    <t>CTDB 1304-S    TS8   HC20</t>
  </si>
  <si>
    <t>9558142</t>
  </si>
  <si>
    <t>9559921</t>
  </si>
  <si>
    <t>11910345</t>
  </si>
  <si>
    <t>44770-12.5X12.0X 6.0 TS90  HC20</t>
  </si>
  <si>
    <t>9560080</t>
  </si>
  <si>
    <t>11585094</t>
  </si>
  <si>
    <t>12356-10.5X 3.5X3.0 TS90  KCR10</t>
  </si>
  <si>
    <t>9561884</t>
  </si>
  <si>
    <t>11900651</t>
  </si>
  <si>
    <t>60120-15.0 TSX CTM17-BC</t>
  </si>
  <si>
    <t>9564263</t>
  </si>
  <si>
    <t>11756493</t>
  </si>
  <si>
    <t>50873-14.0 TSX  CTM16A</t>
  </si>
  <si>
    <t>9566850</t>
  </si>
  <si>
    <t>11790333</t>
  </si>
  <si>
    <t>17037- 8.0X 2.9X2.3 TS90  CTOPP10</t>
  </si>
  <si>
    <t>9568286</t>
  </si>
  <si>
    <t>6209059</t>
  </si>
  <si>
    <t>CTDB 500L      TS8   HC20</t>
  </si>
  <si>
    <t>9568292</t>
  </si>
  <si>
    <t>12086039</t>
  </si>
  <si>
    <t>51443-12.5X 4.8X3.5 TS90  GC32</t>
  </si>
  <si>
    <t>9568304</t>
  </si>
  <si>
    <t>9569406</t>
  </si>
  <si>
    <t>348799</t>
  </si>
  <si>
    <t>Drilltip 7.90x4.95x3.05-25°-9.1°  CTF12Y</t>
  </si>
  <si>
    <t>9570176</t>
  </si>
  <si>
    <t>12151073</t>
  </si>
  <si>
    <t>WDC 7200 PT  CTOPP10</t>
  </si>
  <si>
    <t>9571545</t>
  </si>
  <si>
    <t>12297274</t>
  </si>
  <si>
    <t>WFC 7265 DPT  KCR06</t>
  </si>
  <si>
    <t>9575913</t>
  </si>
  <si>
    <t>6200842</t>
  </si>
  <si>
    <t>22000- 5/16" TS8  CTF12-BC</t>
  </si>
  <si>
    <t>9577611</t>
  </si>
  <si>
    <t>9578702</t>
  </si>
  <si>
    <t>12243327</t>
  </si>
  <si>
    <t>61058-12.5 TSX CTM17-BC DLX-125B5</t>
  </si>
  <si>
    <t>9579087</t>
  </si>
  <si>
    <t>12087862</t>
  </si>
  <si>
    <t>11748-10.5X 4.1X2.5 DA  KCR10</t>
  </si>
  <si>
    <t>9582229</t>
  </si>
  <si>
    <t>6238545</t>
  </si>
  <si>
    <t>46600- 11/64" TSX  CTM17-BC</t>
  </si>
  <si>
    <t>9582231</t>
  </si>
  <si>
    <t>6222948</t>
  </si>
  <si>
    <t>45723-10.0 TS8  BC05</t>
  </si>
  <si>
    <t>9582292</t>
  </si>
  <si>
    <t>9582338</t>
  </si>
  <si>
    <t>9582380</t>
  </si>
  <si>
    <t>11622621</t>
  </si>
  <si>
    <t>50850- 5/16" TSX  CTM17-BC</t>
  </si>
  <si>
    <t>9583349</t>
  </si>
  <si>
    <t>6200843</t>
  </si>
  <si>
    <t>22000- 3/8" TS8  CTF12-BC</t>
  </si>
  <si>
    <t>9583358</t>
  </si>
  <si>
    <t>11191836</t>
  </si>
  <si>
    <t>58800- 5/8" TS8  CTF12-BC</t>
  </si>
  <si>
    <t>9583615</t>
  </si>
  <si>
    <t>6285010</t>
  </si>
  <si>
    <t>43612- 8.0 TS8  CTF12-BC</t>
  </si>
  <si>
    <t>9585530</t>
  </si>
  <si>
    <t>11666545</t>
  </si>
  <si>
    <t>50208-10.5X 8.5X3.5 TS90  GC32</t>
  </si>
  <si>
    <t>9586470</t>
  </si>
  <si>
    <t>6227478</t>
  </si>
  <si>
    <t>45723-5/8 TS8  BC05</t>
  </si>
  <si>
    <t>9586856</t>
  </si>
  <si>
    <t>12200638</t>
  </si>
  <si>
    <t>51805-153 5/8" TSX  CTM17-BC CT4</t>
  </si>
  <si>
    <t>9586969</t>
  </si>
  <si>
    <t>6200847</t>
  </si>
  <si>
    <t>22000- 5/8" TS8  CTM17-BC</t>
  </si>
  <si>
    <t>9587912</t>
  </si>
  <si>
    <t>80360774</t>
  </si>
  <si>
    <t>S4-3G 6.0 JAPAN 229002 TS8  CTM17-BC</t>
  </si>
  <si>
    <t>9588017</t>
  </si>
  <si>
    <t>6200977</t>
  </si>
  <si>
    <t>17871- 3/16" TS8  CTM17-BC</t>
  </si>
  <si>
    <t>9588055</t>
  </si>
  <si>
    <t>12125571</t>
  </si>
  <si>
    <t>11963- 8.0X 4.8X2.5 TS90  KCR10</t>
  </si>
  <si>
    <t>9588293</t>
  </si>
  <si>
    <t>6273760</t>
  </si>
  <si>
    <t>10975- 8.5X 3.8X2.5 TS90  SMX</t>
  </si>
  <si>
    <t>9588642</t>
  </si>
  <si>
    <t>9589970</t>
  </si>
  <si>
    <t>12310846</t>
  </si>
  <si>
    <t>44671- 7.0X 4.5X2.3 TS43  KCR10</t>
  </si>
  <si>
    <t>9589990</t>
  </si>
  <si>
    <t>9590041</t>
  </si>
  <si>
    <t>6237190</t>
  </si>
  <si>
    <t>46000- 5.5 TSX  CTM17-BC</t>
  </si>
  <si>
    <t>0480</t>
  </si>
  <si>
    <t>9590137</t>
  </si>
  <si>
    <t>9590139</t>
  </si>
  <si>
    <t>11599376</t>
  </si>
  <si>
    <t>51361-11.0X 4.8X3.5 TS90  HC30</t>
  </si>
  <si>
    <t>9590170</t>
  </si>
  <si>
    <t>6200175</t>
  </si>
  <si>
    <t>12356-10.5X 6.5X3.0 TS90  HC10</t>
  </si>
  <si>
    <t>9590176</t>
  </si>
  <si>
    <t>9590201</t>
  </si>
  <si>
    <t>9590217</t>
  </si>
  <si>
    <t>6200012</t>
  </si>
  <si>
    <t>26457-10.5X 5.5X3.5 TS90  HC20</t>
  </si>
  <si>
    <t>9590317</t>
  </si>
  <si>
    <t>6247856</t>
  </si>
  <si>
    <t>CTDB 03115-Z   TS8   HC40</t>
  </si>
  <si>
    <t>9593157</t>
  </si>
  <si>
    <t>11880628</t>
  </si>
  <si>
    <t>CT SB00- 2,00x 3,00x  30,00 DA  CTOPP10</t>
  </si>
  <si>
    <t>9593589</t>
  </si>
  <si>
    <t>9602780</t>
  </si>
  <si>
    <t>9607596</t>
  </si>
  <si>
    <t>9439077</t>
  </si>
  <si>
    <t>12161425</t>
  </si>
  <si>
    <t>51689 32.0 MM 4W K121 TSX  CTM12A</t>
  </si>
  <si>
    <t>9495087</t>
  </si>
  <si>
    <t>12119568</t>
  </si>
  <si>
    <t>Art. inter. mat. 12113552  CTS06L</t>
  </si>
  <si>
    <t>9516467</t>
  </si>
  <si>
    <t>11773616</t>
  </si>
  <si>
    <t>WFC 7200 PT  CTOPP10</t>
  </si>
  <si>
    <t>9531707</t>
  </si>
  <si>
    <t>11855130</t>
  </si>
  <si>
    <t>WDC 7140 TS90  KCR06</t>
  </si>
  <si>
    <t>9531959</t>
  </si>
  <si>
    <t>9532046</t>
  </si>
  <si>
    <t>9549404</t>
  </si>
  <si>
    <t>12281416</t>
  </si>
  <si>
    <t>WFC 7185 DPT  GC32</t>
  </si>
  <si>
    <t>9550627</t>
  </si>
  <si>
    <t>12053566</t>
  </si>
  <si>
    <t>10975- 8.5X 3.6X2.5 DA  KCR10</t>
  </si>
  <si>
    <t>9553375</t>
  </si>
  <si>
    <t>6100143</t>
  </si>
  <si>
    <t>24550-12.8X 6.0X5.3 TS90  HC30</t>
  </si>
  <si>
    <t>9553377</t>
  </si>
  <si>
    <t>9553831</t>
  </si>
  <si>
    <t>9555703</t>
  </si>
  <si>
    <t>9558127</t>
  </si>
  <si>
    <t>11820882</t>
  </si>
  <si>
    <t>51927-10.0 TSX  CTM17-BC</t>
  </si>
  <si>
    <t>9558539</t>
  </si>
  <si>
    <t>9560137</t>
  </si>
  <si>
    <t>12226177</t>
  </si>
  <si>
    <t>WDC 7215 PT  KCR32</t>
  </si>
  <si>
    <t>9566763</t>
  </si>
  <si>
    <t>11642827</t>
  </si>
  <si>
    <t>20771-12.0X 5.5X4.0 TS90  S40T</t>
  </si>
  <si>
    <t>2160</t>
  </si>
  <si>
    <t>9568302</t>
  </si>
  <si>
    <t>80355538</t>
  </si>
  <si>
    <t>38804-11.0 355538 TS8  CTM17-BC</t>
  </si>
  <si>
    <t>9568386</t>
  </si>
  <si>
    <t>11811884</t>
  </si>
  <si>
    <t>WFC 7190 TS90  CTOPP10</t>
  </si>
  <si>
    <t>9577148</t>
  </si>
  <si>
    <t>11280122</t>
  </si>
  <si>
    <t>45178- 6.35X 2.79X1.7 TSR1  HC20</t>
  </si>
  <si>
    <t>9577510</t>
  </si>
  <si>
    <t>6265514</t>
  </si>
  <si>
    <t>12500- 6.0 TS8  CTF11-BC</t>
  </si>
  <si>
    <t>9577629</t>
  </si>
  <si>
    <t>11999383</t>
  </si>
  <si>
    <t>60750-8.0 TSX  CTM17-BC</t>
  </si>
  <si>
    <t>9578809</t>
  </si>
  <si>
    <t>11544849</t>
  </si>
  <si>
    <t>17037- 8.0X 3.8X2.3 TS90  CTS14Y</t>
  </si>
  <si>
    <t>9578844</t>
  </si>
  <si>
    <t>9579140</t>
  </si>
  <si>
    <t>11282333</t>
  </si>
  <si>
    <t>CTRG W00- 16,00X330,0  KCR06</t>
  </si>
  <si>
    <t>9582296</t>
  </si>
  <si>
    <t>9582658</t>
  </si>
  <si>
    <t>11602127</t>
  </si>
  <si>
    <t>26457-10.5X 4.7X3.5 TS90  CTS14Y</t>
  </si>
  <si>
    <t>9582671</t>
  </si>
  <si>
    <t>6112374</t>
  </si>
  <si>
    <t>17037- 8.0X 5.4X2.3 TS90  KCR06</t>
  </si>
  <si>
    <t>9583361</t>
  </si>
  <si>
    <t>11193725</t>
  </si>
  <si>
    <t>58800- 3/4" TS8  CTF12-BC</t>
  </si>
  <si>
    <t>9583373</t>
  </si>
  <si>
    <t>9583577</t>
  </si>
  <si>
    <t>11487767</t>
  </si>
  <si>
    <t>51077 FHC  3/8  TSX  CTM17-BC</t>
  </si>
  <si>
    <t>9583641</t>
  </si>
  <si>
    <t>9583886</t>
  </si>
  <si>
    <t>11567789</t>
  </si>
  <si>
    <t>51280-22.0 TSX  CTM17-BC ZENTRO3</t>
  </si>
  <si>
    <t>9584852</t>
  </si>
  <si>
    <t>6238555</t>
  </si>
  <si>
    <t>46600- 1 3/8" TSX  CTM17-BC</t>
  </si>
  <si>
    <t>9585042</t>
  </si>
  <si>
    <t>6221644</t>
  </si>
  <si>
    <t>27869-37.0X6.8X3.4 TSX  HC20</t>
  </si>
  <si>
    <t>9585047</t>
  </si>
  <si>
    <t>11901741</t>
  </si>
  <si>
    <t>51535- 8.0X 3.4X2.5 TS90  KCR05+</t>
  </si>
  <si>
    <t>9585554</t>
  </si>
  <si>
    <t>6249399</t>
  </si>
  <si>
    <t>43612-12.0 TS8  CTF12-BC</t>
  </si>
  <si>
    <t>9585586</t>
  </si>
  <si>
    <t>12026449</t>
  </si>
  <si>
    <t>17109-15.5x 5.0x5.0 TS90 KCR32</t>
  </si>
  <si>
    <t>9586405</t>
  </si>
  <si>
    <t>12117447</t>
  </si>
  <si>
    <t>12356-10.5X 6.5X3.0 DA  KCR10</t>
  </si>
  <si>
    <t>9586925</t>
  </si>
  <si>
    <t>11582329</t>
  </si>
  <si>
    <t>44092-13.0X 4.8X4.0 TS90  KCR10</t>
  </si>
  <si>
    <t>9587984</t>
  </si>
  <si>
    <t>9588103</t>
  </si>
  <si>
    <t>12125573</t>
  </si>
  <si>
    <t>11963- 8.0X 4.0X2.5 TS90  KCR10</t>
  </si>
  <si>
    <t>9588112</t>
  </si>
  <si>
    <t>12125574</t>
  </si>
  <si>
    <t>11963- 8.0X 3.8X2.5 TS90  KCR10</t>
  </si>
  <si>
    <t>9588119</t>
  </si>
  <si>
    <t>12125572</t>
  </si>
  <si>
    <t>11963- 8.0X 4.4X2.5 TS90  KCR10</t>
  </si>
  <si>
    <t>9590001</t>
  </si>
  <si>
    <t>6200936</t>
  </si>
  <si>
    <t>11384-10.5 TS8  CTM17-BC</t>
  </si>
  <si>
    <t>9590039</t>
  </si>
  <si>
    <t>6222351</t>
  </si>
  <si>
    <t>45169- 6.5 TS8                   BC20</t>
  </si>
  <si>
    <t>9590056</t>
  </si>
  <si>
    <t>6265507</t>
  </si>
  <si>
    <t>12500- 5.0 TS8  CTF12-BC</t>
  </si>
  <si>
    <t>9590083</t>
  </si>
  <si>
    <t>12308817</t>
  </si>
  <si>
    <t>45479- 8.0X 7.5X2.5 TS43  KCR10</t>
  </si>
  <si>
    <t>9590116</t>
  </si>
  <si>
    <t>12129203</t>
  </si>
  <si>
    <t>49329- 9.65x5.67x2.41 TS90 KCR10</t>
  </si>
  <si>
    <t>9590140</t>
  </si>
  <si>
    <t>11583809</t>
  </si>
  <si>
    <t>51275- 5.0 TSX  CTM17-BC VHMK3</t>
  </si>
  <si>
    <t>9590199</t>
  </si>
  <si>
    <t>6226632</t>
  </si>
  <si>
    <t>12356-10.5X 4.5X3.0 TS90  HC20</t>
  </si>
  <si>
    <t>9590214</t>
  </si>
  <si>
    <t>6247556</t>
  </si>
  <si>
    <t>10975- 8.5X 4.5X2.5 TS90  HC10</t>
  </si>
  <si>
    <t>9590222</t>
  </si>
  <si>
    <t>9590315</t>
  </si>
  <si>
    <t>6265383</t>
  </si>
  <si>
    <t>11400- 4.0 TS8  CTF12-BC</t>
  </si>
  <si>
    <t>9590680</t>
  </si>
  <si>
    <t>6104442</t>
  </si>
  <si>
    <t>C4989-1 TS90  HC03</t>
  </si>
  <si>
    <t>9590682</t>
  </si>
  <si>
    <t>6226980</t>
  </si>
  <si>
    <t>318101  TS8  HC10</t>
  </si>
  <si>
    <t>9590710</t>
  </si>
  <si>
    <t>9590715</t>
  </si>
  <si>
    <t>6228892</t>
  </si>
  <si>
    <t>46686- 1/2"  TS8                    BC20</t>
  </si>
  <si>
    <t>9591231</t>
  </si>
  <si>
    <t>11735846</t>
  </si>
  <si>
    <t>51849- 7.0X 5.0X2.5 TS43  HC30</t>
  </si>
  <si>
    <t>9592192</t>
  </si>
  <si>
    <t>11790895</t>
  </si>
  <si>
    <t>17037- 8.0X 3.1X2.3 TS90  KCR10</t>
  </si>
  <si>
    <t>9592587</t>
  </si>
  <si>
    <t>12135916</t>
  </si>
  <si>
    <t>10975- 8.5X 5.0X2.5 TS90  KCR32</t>
  </si>
  <si>
    <t>9603604</t>
  </si>
  <si>
    <t>9464860</t>
  </si>
  <si>
    <t>12058241</t>
  </si>
  <si>
    <t>45493- 11.75X5.15X1.45 TS8  KCR10</t>
  </si>
  <si>
    <t>9480495</t>
  </si>
  <si>
    <t>12058250</t>
  </si>
  <si>
    <t>24324- 16.0X6.6X2.0 TS8  KCR10</t>
  </si>
  <si>
    <t>9526121</t>
  </si>
  <si>
    <t>11861988</t>
  </si>
  <si>
    <t>84277-25x3x6mm CTF28T</t>
  </si>
  <si>
    <t>9526375</t>
  </si>
  <si>
    <t>12260691</t>
  </si>
  <si>
    <t>WFC 7145 DPT  GC32</t>
  </si>
  <si>
    <t>9536246</t>
  </si>
  <si>
    <t>11824924</t>
  </si>
  <si>
    <t>26457-10.5X 6.0X3.5 DA  CTOPP10</t>
  </si>
  <si>
    <t>9536895</t>
  </si>
  <si>
    <t>12272369</t>
  </si>
  <si>
    <t>WFC 7210 DPT  GC32</t>
  </si>
  <si>
    <t>9543015</t>
  </si>
  <si>
    <t>11692215</t>
  </si>
  <si>
    <t>WGC 7215 PT  GC40</t>
  </si>
  <si>
    <t>9544446</t>
  </si>
  <si>
    <t>12158829</t>
  </si>
  <si>
    <t>WFC 7160 DPT  GC32</t>
  </si>
  <si>
    <t>9547042</t>
  </si>
  <si>
    <t>11727161</t>
  </si>
  <si>
    <t>17037- 8.0X 4.4X2.3 DA  KCR06</t>
  </si>
  <si>
    <t>9547044</t>
  </si>
  <si>
    <t>6288614</t>
  </si>
  <si>
    <t>12356-10.5X 4.6X3.0 DA  KCR06</t>
  </si>
  <si>
    <t>9552015</t>
  </si>
  <si>
    <t>11549963</t>
  </si>
  <si>
    <t>CTBA ST 2.15 TO1  CTS18D</t>
  </si>
  <si>
    <t>9555519</t>
  </si>
  <si>
    <t>9555715</t>
  </si>
  <si>
    <t>11569029</t>
  </si>
  <si>
    <t>51280-38.0 TSX  CTM17-BC ZENTRO3 X</t>
  </si>
  <si>
    <t>9557849</t>
  </si>
  <si>
    <t>9558125</t>
  </si>
  <si>
    <t>11927335</t>
  </si>
  <si>
    <t>60387- 8.0 TS8 CTF11-BC</t>
  </si>
  <si>
    <t>9558133</t>
  </si>
  <si>
    <t>6112377</t>
  </si>
  <si>
    <t>12356-10.5X 3.5X3.0 TS90  KCR06</t>
  </si>
  <si>
    <t>9558518</t>
  </si>
  <si>
    <t>9560134</t>
  </si>
  <si>
    <t>12160564</t>
  </si>
  <si>
    <t>WG 7250 PT  KCR32</t>
  </si>
  <si>
    <t>9561750</t>
  </si>
  <si>
    <t>6264495</t>
  </si>
  <si>
    <t>26457-10.5X 6.5X3.5 TS90  HC30</t>
  </si>
  <si>
    <t>9561844</t>
  </si>
  <si>
    <t>11593328</t>
  </si>
  <si>
    <t>WDC 7250 PT  HC30</t>
  </si>
  <si>
    <t>9562860</t>
  </si>
  <si>
    <t>12065841</t>
  </si>
  <si>
    <t>12356-10.5X 3.6X3.0 TS90  KCR10</t>
  </si>
  <si>
    <t>9564633</t>
  </si>
  <si>
    <t>6104042</t>
  </si>
  <si>
    <t>DFR R 0600-1200 SPG TSX CTF12E</t>
  </si>
  <si>
    <t>9566853</t>
  </si>
  <si>
    <t>9568057</t>
  </si>
  <si>
    <t>11840400</t>
  </si>
  <si>
    <t>50208-10.5X 5.0X3.5 TS90  CTOPP10</t>
  </si>
  <si>
    <t>9568423</t>
  </si>
  <si>
    <t>11785991</t>
  </si>
  <si>
    <t>26457-10.5X 4.2X3.5 TS90  KCR10</t>
  </si>
  <si>
    <t>9575302</t>
  </si>
  <si>
    <t>9577616</t>
  </si>
  <si>
    <t>9577692</t>
  </si>
  <si>
    <t>6200427</t>
  </si>
  <si>
    <t>17037- 8.0X 2.3X2.3 TS90  KCR06</t>
  </si>
  <si>
    <t>9579091</t>
  </si>
  <si>
    <t>9582349</t>
  </si>
  <si>
    <t>12004299</t>
  </si>
  <si>
    <t>60595-11.0X7.2x4.05 TSX  CTF24-BC</t>
  </si>
  <si>
    <t>9582402</t>
  </si>
  <si>
    <t>6200266</t>
  </si>
  <si>
    <t>26457-10.5X 4.2X3.5 TS90  HC10</t>
  </si>
  <si>
    <t>9582670</t>
  </si>
  <si>
    <t>11608216</t>
  </si>
  <si>
    <t>51496- 9.94X7.2X4.05 TSX  CTF24-BC</t>
  </si>
  <si>
    <t>9583925</t>
  </si>
  <si>
    <t>11568729</t>
  </si>
  <si>
    <t>51280-28.0 TSX  CTM17-BC ZENTRO3</t>
  </si>
  <si>
    <t>9584045</t>
  </si>
  <si>
    <t>11900660</t>
  </si>
  <si>
    <t>60120-24.0 TSX CTM17-BC</t>
  </si>
  <si>
    <t>9584131</t>
  </si>
  <si>
    <t>9585362</t>
  </si>
  <si>
    <t>12101700</t>
  </si>
  <si>
    <t>17353- 6.5 (1/4") x1.6 TS8  CTF12-BC</t>
  </si>
  <si>
    <t>9586861</t>
  </si>
  <si>
    <t>11487394</t>
  </si>
  <si>
    <t>17353- 6.0x1.6  TS8  CTF12-BC</t>
  </si>
  <si>
    <t>9587264</t>
  </si>
  <si>
    <t>6234844</t>
  </si>
  <si>
    <t>25618- 9.0X 3.5X2.7 TS90  KCR06</t>
  </si>
  <si>
    <t>9587266</t>
  </si>
  <si>
    <t>6200414</t>
  </si>
  <si>
    <t>17037- 8.0X 6.0X2.3 TS90  KCR06</t>
  </si>
  <si>
    <t>9587890</t>
  </si>
  <si>
    <t>9590098</t>
  </si>
  <si>
    <t>6280930</t>
  </si>
  <si>
    <t>HBFZ 0700 50140 TS8  CTM17-BC</t>
  </si>
  <si>
    <t>9590101</t>
  </si>
  <si>
    <t>6267243</t>
  </si>
  <si>
    <t>12356-10.5X 3.4X3.0 TS90  HC30</t>
  </si>
  <si>
    <t>9590194</t>
  </si>
  <si>
    <t>6221845</t>
  </si>
  <si>
    <t>44814- 7.5X 3.5X2.4 TS43  KCR06</t>
  </si>
  <si>
    <t>9590200</t>
  </si>
  <si>
    <t>6250480</t>
  </si>
  <si>
    <t>25376- 6.5X 2.4X2.0 TS43  KCR06</t>
  </si>
  <si>
    <t>9590225</t>
  </si>
  <si>
    <t>11677757</t>
  </si>
  <si>
    <t>51015 - 7/8"  TSX  CTM17-BC</t>
  </si>
  <si>
    <t>9590351</t>
  </si>
  <si>
    <t>11245835</t>
  </si>
  <si>
    <t>58000- 6.0 TS8  CTF12-BC</t>
  </si>
  <si>
    <t>9590686</t>
  </si>
  <si>
    <t>12229405</t>
  </si>
  <si>
    <t>318102  TS8  KCR10</t>
  </si>
  <si>
    <t>9590778</t>
  </si>
  <si>
    <t>11523915</t>
  </si>
  <si>
    <t>HM 479267-51194-001 TS1  HC20</t>
  </si>
  <si>
    <t>9590828</t>
  </si>
  <si>
    <t>12011249</t>
  </si>
  <si>
    <t>NHF R 1185-0235-070 CAS CTF24E</t>
  </si>
  <si>
    <t>9591233</t>
  </si>
  <si>
    <t>11824469</t>
  </si>
  <si>
    <t>60036-5/8" TS8  CTM17-BC</t>
  </si>
  <si>
    <t>9591256</t>
  </si>
  <si>
    <t>9591359</t>
  </si>
  <si>
    <t>12226847</t>
  </si>
  <si>
    <t>310503  TS8  KCR10</t>
  </si>
  <si>
    <t>9591361</t>
  </si>
  <si>
    <t>2030</t>
  </si>
  <si>
    <t>9591398</t>
  </si>
  <si>
    <t>11113056</t>
  </si>
  <si>
    <t>CTRB 140.35.20   TS8  HC20</t>
  </si>
  <si>
    <t>4200</t>
  </si>
  <si>
    <t>9591402</t>
  </si>
  <si>
    <t>12076965</t>
  </si>
  <si>
    <t>44092-13.0X 5.5X4.0 TS90  KCR32</t>
  </si>
  <si>
    <t>9591687</t>
  </si>
  <si>
    <t>12119663</t>
  </si>
  <si>
    <t>51961- 7.0x 5.0x2.5 TS43  KCR10</t>
  </si>
  <si>
    <t>9591702</t>
  </si>
  <si>
    <t>12116726</t>
  </si>
  <si>
    <t>51961- 7.0X 4.0X2.5 TS43  KCR10</t>
  </si>
  <si>
    <t>9591729</t>
  </si>
  <si>
    <t>6200953</t>
  </si>
  <si>
    <t>11384-29.0 TS8  CTM17-BC</t>
  </si>
  <si>
    <t>9591798</t>
  </si>
  <si>
    <t>12309534</t>
  </si>
  <si>
    <t>310302  TS8  KCR10</t>
  </si>
  <si>
    <t>9591804</t>
  </si>
  <si>
    <t>12235652</t>
  </si>
  <si>
    <t>311001 TS8  KCR10</t>
  </si>
  <si>
    <t>9591812</t>
  </si>
  <si>
    <t>9591813</t>
  </si>
  <si>
    <t>12241502</t>
  </si>
  <si>
    <t>310601  TS8  KCR10</t>
  </si>
  <si>
    <t>9591834</t>
  </si>
  <si>
    <t>9591849</t>
  </si>
  <si>
    <t>12053878</t>
  </si>
  <si>
    <t>44092-13.0X 5.3X4.0 TS90  KCR10</t>
  </si>
  <si>
    <t>9592170</t>
  </si>
  <si>
    <t>9592185</t>
  </si>
  <si>
    <t>6248613</t>
  </si>
  <si>
    <t>11963- 8.0X 3.5X2.5 TS90  KCR06</t>
  </si>
  <si>
    <t>9592188</t>
  </si>
  <si>
    <t>6109726</t>
  </si>
  <si>
    <t>12356-10.5X 5.5X3.0 TS90  HC03</t>
  </si>
  <si>
    <t>9592194</t>
  </si>
  <si>
    <t>11949328</t>
  </si>
  <si>
    <t>60126-10.5X 6.3X3.0 TS90  KCR10</t>
  </si>
  <si>
    <t>9592567</t>
  </si>
  <si>
    <t>9594783</t>
  </si>
  <si>
    <t>9595479</t>
  </si>
  <si>
    <t>11521886</t>
  </si>
  <si>
    <t>CTCY SI 1.98X2.66 TSN  MG18</t>
  </si>
  <si>
    <t>9452785</t>
  </si>
  <si>
    <t>12261210</t>
  </si>
  <si>
    <t>61307-12.95X12.07X7.37 TS90  GC65</t>
  </si>
  <si>
    <t>9452798</t>
  </si>
  <si>
    <t>12261212</t>
  </si>
  <si>
    <t>61307-12.95X11.05X8.43TS90  GC65</t>
  </si>
  <si>
    <t>9501702</t>
  </si>
  <si>
    <t>9529543</t>
  </si>
  <si>
    <t>12101297</t>
  </si>
  <si>
    <t>WGC 7280 PT  CTOPP10</t>
  </si>
  <si>
    <t>9536256</t>
  </si>
  <si>
    <t>12047371</t>
  </si>
  <si>
    <t>26457-10.5X 6.0X3.5 DA  KCR10</t>
  </si>
  <si>
    <t>9548562</t>
  </si>
  <si>
    <t>12272375</t>
  </si>
  <si>
    <t>WFC 7290 DPT  GC32</t>
  </si>
  <si>
    <t>3010</t>
  </si>
  <si>
    <t>9552206</t>
  </si>
  <si>
    <t>0640</t>
  </si>
  <si>
    <t>9558129</t>
  </si>
  <si>
    <t>6109678</t>
  </si>
  <si>
    <t>26457-10.5X 4.8X3.5 TS90  KCR06</t>
  </si>
  <si>
    <t>9560157</t>
  </si>
  <si>
    <t>11192468</t>
  </si>
  <si>
    <t>WB 7180 DA  HC20</t>
  </si>
  <si>
    <t>9566805</t>
  </si>
  <si>
    <t>9567846</t>
  </si>
  <si>
    <t>6225960</t>
  </si>
  <si>
    <t>12356-10.5X 5.3X3.0 TS90  KCR06</t>
  </si>
  <si>
    <t>9569950</t>
  </si>
  <si>
    <t>11765090</t>
  </si>
  <si>
    <t>51280-1 3/4" Flach TSX CTM17-BC ZENTRO3</t>
  </si>
  <si>
    <t>9570072</t>
  </si>
  <si>
    <t>12302639</t>
  </si>
  <si>
    <t>CT SB00- 2,00X 4,00X  65,00 DA  CTOPP10</t>
  </si>
  <si>
    <t>9571067</t>
  </si>
  <si>
    <t>11839658</t>
  </si>
  <si>
    <t>17037- 8.0X 4.0X2.3 TS90  CTOPP10</t>
  </si>
  <si>
    <t>9574958</t>
  </si>
  <si>
    <t>11229777</t>
  </si>
  <si>
    <t>DST R 0210-0615 TSX CTS20Z</t>
  </si>
  <si>
    <t>9574984</t>
  </si>
  <si>
    <t>11788041</t>
  </si>
  <si>
    <t>HM für Material 11013162 CTS14Y</t>
  </si>
  <si>
    <t>9575297</t>
  </si>
  <si>
    <t>11774559</t>
  </si>
  <si>
    <t>12356-10.5X 4.6X3.0 TS90  KCR10</t>
  </si>
  <si>
    <t>9575909</t>
  </si>
  <si>
    <t>6226068</t>
  </si>
  <si>
    <t>46063- 8.0 TSX  CTM17-BC</t>
  </si>
  <si>
    <t>9577150</t>
  </si>
  <si>
    <t>9577340</t>
  </si>
  <si>
    <t>11784234</t>
  </si>
  <si>
    <t>11748-10.5X 3.4X2.5 TS90  KCR10</t>
  </si>
  <si>
    <t>9579147</t>
  </si>
  <si>
    <t>11065780</t>
  </si>
  <si>
    <t>KSR 0205-0048-010 CTS14Y/TW15</t>
  </si>
  <si>
    <t>9582688</t>
  </si>
  <si>
    <t>11836123</t>
  </si>
  <si>
    <t>50208-10.5X 3.5X3.5 TS90  GC32</t>
  </si>
  <si>
    <t>9583801</t>
  </si>
  <si>
    <t>11561689</t>
  </si>
  <si>
    <t>51280-40.0 TSX  CTM17-BC ZENTRO3 X</t>
  </si>
  <si>
    <t>9584172</t>
  </si>
  <si>
    <t>9584216</t>
  </si>
  <si>
    <t>6238362</t>
  </si>
  <si>
    <t>46000-35.0 TSX  CTM17-BC</t>
  </si>
  <si>
    <t>9584315</t>
  </si>
  <si>
    <t>11709042</t>
  </si>
  <si>
    <t>51761-NP Mittel Y-Cutter TSX  CTM17-BC</t>
  </si>
  <si>
    <t>9584324</t>
  </si>
  <si>
    <t>9585441</t>
  </si>
  <si>
    <t>11709006</t>
  </si>
  <si>
    <t>51760-40.0 Y-Cutter TSX  CTM17-BC</t>
  </si>
  <si>
    <t>9585606</t>
  </si>
  <si>
    <t>11421265</t>
  </si>
  <si>
    <t>50210-12.0 TSX  TSM01</t>
  </si>
  <si>
    <t>9586269</t>
  </si>
  <si>
    <t>11948993</t>
  </si>
  <si>
    <t>Article Intermédiaire M0056252-01 CTF30M</t>
  </si>
  <si>
    <t>9587284</t>
  </si>
  <si>
    <t>9587976</t>
  </si>
  <si>
    <t>6220086</t>
  </si>
  <si>
    <t>44474- 3/16 TS8  CTM17-BC</t>
  </si>
  <si>
    <t>9590091</t>
  </si>
  <si>
    <t>6280924</t>
  </si>
  <si>
    <t>HBFZ 0650 50140 TS8  CTM17-BC</t>
  </si>
  <si>
    <t>9590094</t>
  </si>
  <si>
    <t>6280929</t>
  </si>
  <si>
    <t>HBFZ 0550 50140 TS8  CTM17-BC</t>
  </si>
  <si>
    <t>9590138</t>
  </si>
  <si>
    <t>11543620</t>
  </si>
  <si>
    <t>51053-1/4"  TS8  CTF11-BC</t>
  </si>
  <si>
    <t>9590208</t>
  </si>
  <si>
    <t>6274553</t>
  </si>
  <si>
    <t>45479- 8.0X 4.0X2.5 TS43  KCR06</t>
  </si>
  <si>
    <t>9590218</t>
  </si>
  <si>
    <t>9590220</t>
  </si>
  <si>
    <t>6200128</t>
  </si>
  <si>
    <t>10975- 8.5X 5.0X2.5 TS90  HC10</t>
  </si>
  <si>
    <t>9590308</t>
  </si>
  <si>
    <t>6290387</t>
  </si>
  <si>
    <t>44092-13.0X 7.5X4.0 TS90  HC30</t>
  </si>
  <si>
    <t>9590331</t>
  </si>
  <si>
    <t>11820884</t>
  </si>
  <si>
    <t>51927-12.0 TSX CTM17-BC</t>
  </si>
  <si>
    <t>9591047</t>
  </si>
  <si>
    <t>11228955</t>
  </si>
  <si>
    <t>12500- 4.0 TS8*  CTF08-BC</t>
  </si>
  <si>
    <t>9591363</t>
  </si>
  <si>
    <t>12226848</t>
  </si>
  <si>
    <t>310718  TS8  KCR10</t>
  </si>
  <si>
    <t>9591709</t>
  </si>
  <si>
    <t>11341867</t>
  </si>
  <si>
    <t>WFC 7150 TS90  GC32</t>
  </si>
  <si>
    <t>9592190</t>
  </si>
  <si>
    <t>6238508</t>
  </si>
  <si>
    <t>NHS R 1685-0635-060 R1.75 AKS SB CTF24E</t>
  </si>
  <si>
    <t>9592213</t>
  </si>
  <si>
    <t>6264883</t>
  </si>
  <si>
    <t>23500-11.0 TS8  CTF12-BC</t>
  </si>
  <si>
    <t>9592214</t>
  </si>
  <si>
    <t>9592219</t>
  </si>
  <si>
    <t>6237184</t>
  </si>
  <si>
    <t>46600- 5/16" TSX  CTM17-BC</t>
  </si>
  <si>
    <t>9592237</t>
  </si>
  <si>
    <t>12070565</t>
  </si>
  <si>
    <t>25618- 9.0X 4.1X2.7 TS90  KCR10</t>
  </si>
  <si>
    <t>9594473</t>
  </si>
  <si>
    <t>11980113</t>
  </si>
  <si>
    <t>60701-25.8x3.0x1.0 R37.5 TS8  KCR05+</t>
  </si>
  <si>
    <t>9595107</t>
  </si>
  <si>
    <t>9485119</t>
  </si>
  <si>
    <t>9523934</t>
  </si>
  <si>
    <t>9526248</t>
  </si>
  <si>
    <t>9529284</t>
  </si>
  <si>
    <t>6111845</t>
  </si>
  <si>
    <t>IDENT-NR. 312675                 GC60</t>
  </si>
  <si>
    <t>4070</t>
  </si>
  <si>
    <t>9543277</t>
  </si>
  <si>
    <t>12260861</t>
  </si>
  <si>
    <t>WFC 7215 DPT  GC32</t>
  </si>
  <si>
    <t>9547085</t>
  </si>
  <si>
    <t>11795472</t>
  </si>
  <si>
    <t>26457-10.5X 4.2X3.5 DA  CTOPP10</t>
  </si>
  <si>
    <t>9552519</t>
  </si>
  <si>
    <t>9555565</t>
  </si>
  <si>
    <t>11533567</t>
  </si>
  <si>
    <t>26014- 7.5X 3.7X2.5 TS90  KCR05+</t>
  </si>
  <si>
    <t>9564593</t>
  </si>
  <si>
    <t>9568433</t>
  </si>
  <si>
    <t>11586269</t>
  </si>
  <si>
    <t>50208-10.5X 4.4X3.5 TS90  GC32</t>
  </si>
  <si>
    <t>9569740</t>
  </si>
  <si>
    <t>12053664</t>
  </si>
  <si>
    <t>11963- 8.0X 5.4X2.5 TS90  KCR10</t>
  </si>
  <si>
    <t>9571027</t>
  </si>
  <si>
    <t>9575245</t>
  </si>
  <si>
    <t>6200155</t>
  </si>
  <si>
    <t>26457-10.5X 5.5X3.5 TS90  HC10</t>
  </si>
  <si>
    <t>9575246</t>
  </si>
  <si>
    <t>11888374</t>
  </si>
  <si>
    <t>51991- 7.0 TS8 MAS10</t>
  </si>
  <si>
    <t>9575941</t>
  </si>
  <si>
    <t>9577153</t>
  </si>
  <si>
    <t>9577233</t>
  </si>
  <si>
    <t>12119900</t>
  </si>
  <si>
    <t>1.72.40152 + stries R: 0,25 x 2 CTF24E</t>
  </si>
  <si>
    <t>0130</t>
  </si>
  <si>
    <t>9577541</t>
  </si>
  <si>
    <t>11350890</t>
  </si>
  <si>
    <t>50850- 5.0 TSX  CTM17-BC</t>
  </si>
  <si>
    <t>9577677</t>
  </si>
  <si>
    <t>6112369</t>
  </si>
  <si>
    <t>10975- 8.5X 4.5X2.5 TS90  KCR06</t>
  </si>
  <si>
    <t>9582392</t>
  </si>
  <si>
    <t>6227284</t>
  </si>
  <si>
    <t>45723-3/16 TS8  BC05</t>
  </si>
  <si>
    <t>9582669</t>
  </si>
  <si>
    <t>11254624</t>
  </si>
  <si>
    <t>460260  DIA 5h7X7.3  CTS06-KC</t>
  </si>
  <si>
    <t>4100</t>
  </si>
  <si>
    <t>9583938</t>
  </si>
  <si>
    <t>11569014</t>
  </si>
  <si>
    <t>51280-30.0 TSX  CTM17-BC ZENTRO3</t>
  </si>
  <si>
    <t>9584326</t>
  </si>
  <si>
    <t>0140</t>
  </si>
  <si>
    <t>9585452</t>
  </si>
  <si>
    <t>9585498</t>
  </si>
  <si>
    <t>12112264</t>
  </si>
  <si>
    <t>17037- 8.0X 5.0X2.3 DA  KCR10</t>
  </si>
  <si>
    <t>9585573</t>
  </si>
  <si>
    <t>6109584</t>
  </si>
  <si>
    <t>24150-12.5X 6.0X4.0 TS90  HC10</t>
  </si>
  <si>
    <t>9586973</t>
  </si>
  <si>
    <t>11194205</t>
  </si>
  <si>
    <t>50140-14.0 TS8  CTM17-BC</t>
  </si>
  <si>
    <t>9587051</t>
  </si>
  <si>
    <t>11955158</t>
  </si>
  <si>
    <t>Article Intermédiaire M0054506-001 KCR18</t>
  </si>
  <si>
    <t>9587080</t>
  </si>
  <si>
    <t>11534971</t>
  </si>
  <si>
    <t>51275-10.0 TSX  CTM17-BC VHMK3</t>
  </si>
  <si>
    <t>9587261</t>
  </si>
  <si>
    <t>11517502</t>
  </si>
  <si>
    <t>51053-13.0 TS8  CTF11-BC</t>
  </si>
  <si>
    <t>9588373</t>
  </si>
  <si>
    <t>11915445</t>
  </si>
  <si>
    <t>ALLIGATOR 4Dots 50906-020 SET TS43 HC30</t>
  </si>
  <si>
    <t>9588480</t>
  </si>
  <si>
    <t>11538703</t>
  </si>
  <si>
    <t>51275-14.0 TSX  CTM17-BC VHMK3</t>
  </si>
  <si>
    <t>9589993</t>
  </si>
  <si>
    <t>9590049</t>
  </si>
  <si>
    <t>6264871</t>
  </si>
  <si>
    <t>12500-13.0 TS8  CTF12-BC</t>
  </si>
  <si>
    <t>9590219</t>
  </si>
  <si>
    <t>9590281</t>
  </si>
  <si>
    <t>6290157</t>
  </si>
  <si>
    <t>12356-10.5X11.0X3.0 TS90  HC10</t>
  </si>
  <si>
    <t>9590332</t>
  </si>
  <si>
    <t>6200389</t>
  </si>
  <si>
    <t>11748-10.5X 3.6X2.5 TS90  KCR06</t>
  </si>
  <si>
    <t>9590919</t>
  </si>
  <si>
    <t>11414505</t>
  </si>
  <si>
    <t>11963- 8.0X 4.3X2.5 TS90  KCR06</t>
  </si>
  <si>
    <t>9590923</t>
  </si>
  <si>
    <t>9591049</t>
  </si>
  <si>
    <t>6220245</t>
  </si>
  <si>
    <t>36536- 6.5X 6.0X5.0 TS8  BC05</t>
  </si>
  <si>
    <t>9591376</t>
  </si>
  <si>
    <t>12232884</t>
  </si>
  <si>
    <t>310708 TS8  KCR10</t>
  </si>
  <si>
    <t>9591407</t>
  </si>
  <si>
    <t>6221928</t>
  </si>
  <si>
    <t>44092-13.0X 5.7X4.0 TS90  HC30</t>
  </si>
  <si>
    <t>9591810</t>
  </si>
  <si>
    <t>12235653</t>
  </si>
  <si>
    <t>314806  TS8  KCR10</t>
  </si>
  <si>
    <t>9592155</t>
  </si>
  <si>
    <t>6201270</t>
  </si>
  <si>
    <t>17353-10.0 (3/8") TS8  CTF12-BC</t>
  </si>
  <si>
    <t>9592212</t>
  </si>
  <si>
    <t>6200803</t>
  </si>
  <si>
    <t>32222- 8.0 TS8  CTF12-BC</t>
  </si>
  <si>
    <t>9592215</t>
  </si>
  <si>
    <t>9592227</t>
  </si>
  <si>
    <t>6265435</t>
  </si>
  <si>
    <t>11400-11.0 TS8  CTF12-BC</t>
  </si>
  <si>
    <t>9592228</t>
  </si>
  <si>
    <t>11862581</t>
  </si>
  <si>
    <t>60126-10.5X 4.1X3.0 TS90  KCR10</t>
  </si>
  <si>
    <t>9592239</t>
  </si>
  <si>
    <t>9592240</t>
  </si>
  <si>
    <t>6227003</t>
  </si>
  <si>
    <t>12356-10.5X 5.5X3.0 TS90  HC20</t>
  </si>
  <si>
    <t>9592244</t>
  </si>
  <si>
    <t>6265391</t>
  </si>
  <si>
    <t>11400- 5.5 TS8  CTF12-BC</t>
  </si>
  <si>
    <t>9592250</t>
  </si>
  <si>
    <t>6220156</t>
  </si>
  <si>
    <t>11963- 8.0X 3.4X2.5 TS90  KCR06</t>
  </si>
  <si>
    <t>9592409</t>
  </si>
  <si>
    <t>11586261</t>
  </si>
  <si>
    <t>50208-10.5X 5.0X3.5 TS90  GC32</t>
  </si>
  <si>
    <t>9592507</t>
  </si>
  <si>
    <t>9592571</t>
  </si>
  <si>
    <t>9592908</t>
  </si>
  <si>
    <t>6238715</t>
  </si>
  <si>
    <t>46600-5/32" TSX  CTM17-BC</t>
  </si>
  <si>
    <t>9608862</t>
  </si>
  <si>
    <t>9609027</t>
  </si>
  <si>
    <t>Retards</t>
  </si>
  <si>
    <t>Encours T.S le 29.03.18</t>
  </si>
  <si>
    <t>Groupes</t>
  </si>
  <si>
    <t>Secteurs</t>
  </si>
  <si>
    <t>Poids</t>
  </si>
  <si>
    <t>Nombres d'ofs</t>
  </si>
  <si>
    <t>Groupe 1</t>
  </si>
  <si>
    <t>Groupe 2</t>
  </si>
  <si>
    <t>Groupe 3</t>
  </si>
  <si>
    <t>Groupe 4</t>
  </si>
  <si>
    <t>Cw+tonnelage+sablage</t>
  </si>
  <si>
    <t>Galva+TT2</t>
  </si>
  <si>
    <t>Triage+Mesure+Emballage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</si>
</sst>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6"/>
      <color theme="1"/>
      <name val="Calibri"/>
      <family val="2"/>
      <scheme val="minor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</fills>
  <borders count="31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/>
      <top style="thin">
        <color indexed="9"/>
      </top>
      <bottom/>
      <diagonal/>
    </border>
    <border>
      <left/>
      <right style="thin">
        <color indexed="9"/>
      </right>
      <top style="thin">
        <color indexed="9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0" fillId="0" borderId="0"/>
  </cellStyleXfs>
  <cellXfs count="76">
    <xf numFmtId="0" fontId="0" fillId="0" borderId="0" xfId="0"/>
    <xf numFmtId="14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1" fontId="0" fillId="9" borderId="1" xfId="0" applyNumberFormat="1" applyFill="1" applyBorder="1"/>
    <xf numFmtId="0" fontId="3" fillId="8" borderId="2" xfId="0" applyFont="1" applyFill="1" applyBorder="1" applyAlignment="1">
      <alignment horizontal="center"/>
    </xf>
    <xf numFmtId="0" fontId="3" fillId="8" borderId="3" xfId="0" applyFont="1" applyFill="1" applyBorder="1" applyAlignment="1">
      <alignment horizontal="center"/>
    </xf>
    <xf numFmtId="0" fontId="3" fillId="8" borderId="4" xfId="0" applyFont="1" applyFill="1" applyBorder="1" applyAlignment="1">
      <alignment horizontal="center"/>
    </xf>
    <xf numFmtId="0" fontId="8" fillId="8" borderId="0" xfId="0" applyFont="1" applyFill="1"/>
    <xf numFmtId="1" fontId="7" fillId="8" borderId="1" xfId="0" applyNumberFormat="1" applyFont="1" applyFill="1" applyBorder="1" applyAlignment="1">
      <alignment horizontal="center"/>
    </xf>
    <xf numFmtId="0" fontId="9" fillId="11" borderId="0" xfId="0" applyFont="1" applyFill="1"/>
    <xf numFmtId="0" fontId="3" fillId="8" borderId="26" xfId="0" applyFont="1" applyFill="1" applyBorder="1" applyAlignment="1">
      <alignment horizontal="center"/>
    </xf>
    <xf numFmtId="0" fontId="3" fillId="8" borderId="27" xfId="0" applyFont="1" applyFill="1" applyBorder="1" applyAlignment="1">
      <alignment horizontal="center"/>
    </xf>
    <xf numFmtId="1" fontId="1" fillId="11" borderId="25" xfId="0" applyNumberFormat="1" applyFont="1" applyFill="1" applyBorder="1"/>
    <xf numFmtId="0" fontId="4" fillId="3" borderId="5" xfId="1" applyFont="1" applyFill="1" applyBorder="1"/>
    <xf numFmtId="0" fontId="5" fillId="4" borderId="6" xfId="1" applyFont="1" applyFill="1" applyBorder="1"/>
    <xf numFmtId="49" fontId="5" fillId="4" borderId="7" xfId="1" applyNumberFormat="1" applyFont="1" applyFill="1" applyBorder="1"/>
    <xf numFmtId="14" fontId="5" fillId="4" borderId="8" xfId="1" applyNumberFormat="1" applyFont="1" applyFill="1" applyBorder="1"/>
    <xf numFmtId="0" fontId="5" fillId="4" borderId="7" xfId="1" applyFont="1" applyFill="1" applyBorder="1"/>
    <xf numFmtId="14" fontId="5" fillId="4" borderId="7" xfId="1" applyNumberFormat="1" applyFont="1" applyFill="1" applyBorder="1"/>
    <xf numFmtId="4" fontId="5" fillId="4" borderId="9" xfId="1" applyNumberFormat="1" applyFont="1" applyFill="1" applyBorder="1"/>
    <xf numFmtId="0" fontId="4" fillId="5" borderId="10" xfId="1" applyFont="1" applyFill="1" applyBorder="1"/>
    <xf numFmtId="49" fontId="4" fillId="5" borderId="10" xfId="1" applyNumberFormat="1" applyFont="1" applyFill="1" applyBorder="1"/>
    <xf numFmtId="49" fontId="4" fillId="5" borderId="11" xfId="1" applyNumberFormat="1" applyFont="1" applyFill="1" applyBorder="1"/>
    <xf numFmtId="14" fontId="4" fillId="6" borderId="5" xfId="1" applyNumberFormat="1" applyFont="1" applyFill="1" applyBorder="1" applyAlignment="1">
      <alignment horizontal="left"/>
    </xf>
    <xf numFmtId="49" fontId="4" fillId="5" borderId="12" xfId="1" applyNumberFormat="1" applyFont="1" applyFill="1" applyBorder="1"/>
    <xf numFmtId="4" fontId="4" fillId="5" borderId="10" xfId="1" applyNumberFormat="1" applyFont="1" applyFill="1" applyBorder="1"/>
    <xf numFmtId="14" fontId="4" fillId="5" borderId="10" xfId="1" applyNumberFormat="1" applyFont="1" applyFill="1" applyBorder="1"/>
    <xf numFmtId="0" fontId="4" fillId="6" borderId="13" xfId="1" applyFont="1" applyFill="1" applyBorder="1"/>
    <xf numFmtId="49" fontId="4" fillId="6" borderId="13" xfId="1" applyNumberFormat="1" applyFont="1" applyFill="1" applyBorder="1"/>
    <xf numFmtId="49" fontId="4" fillId="6" borderId="6" xfId="1" applyNumberFormat="1" applyFont="1" applyFill="1" applyBorder="1"/>
    <xf numFmtId="14" fontId="4" fillId="6" borderId="14" xfId="1" applyNumberFormat="1" applyFont="1" applyFill="1" applyBorder="1" applyAlignment="1">
      <alignment horizontal="left"/>
    </xf>
    <xf numFmtId="49" fontId="4" fillId="6" borderId="9" xfId="1" applyNumberFormat="1" applyFont="1" applyFill="1" applyBorder="1"/>
    <xf numFmtId="14" fontId="4" fillId="6" borderId="13" xfId="1" applyNumberFormat="1" applyFont="1" applyFill="1" applyBorder="1"/>
    <xf numFmtId="0" fontId="4" fillId="7" borderId="13" xfId="1" applyFont="1" applyFill="1" applyBorder="1"/>
    <xf numFmtId="49" fontId="4" fillId="7" borderId="13" xfId="1" applyNumberFormat="1" applyFont="1" applyFill="1" applyBorder="1"/>
    <xf numFmtId="49" fontId="4" fillId="7" borderId="6" xfId="1" applyNumberFormat="1" applyFont="1" applyFill="1" applyBorder="1"/>
    <xf numFmtId="49" fontId="4" fillId="7" borderId="9" xfId="1" applyNumberFormat="1" applyFont="1" applyFill="1" applyBorder="1"/>
    <xf numFmtId="4" fontId="4" fillId="7" borderId="13" xfId="1" applyNumberFormat="1" applyFont="1" applyFill="1" applyBorder="1"/>
    <xf numFmtId="14" fontId="4" fillId="7" borderId="13" xfId="1" applyNumberFormat="1" applyFont="1" applyFill="1" applyBorder="1"/>
    <xf numFmtId="0" fontId="4" fillId="5" borderId="13" xfId="1" applyFont="1" applyFill="1" applyBorder="1"/>
    <xf numFmtId="49" fontId="4" fillId="5" borderId="13" xfId="1" applyNumberFormat="1" applyFont="1" applyFill="1" applyBorder="1"/>
    <xf numFmtId="49" fontId="4" fillId="5" borderId="6" xfId="1" applyNumberFormat="1" applyFont="1" applyFill="1" applyBorder="1"/>
    <xf numFmtId="49" fontId="4" fillId="5" borderId="9" xfId="1" applyNumberFormat="1" applyFont="1" applyFill="1" applyBorder="1"/>
    <xf numFmtId="4" fontId="4" fillId="5" borderId="13" xfId="1" applyNumberFormat="1" applyFont="1" applyFill="1" applyBorder="1"/>
    <xf numFmtId="14" fontId="4" fillId="5" borderId="13" xfId="1" applyNumberFormat="1" applyFont="1" applyFill="1" applyBorder="1"/>
    <xf numFmtId="4" fontId="4" fillId="6" borderId="13" xfId="1" applyNumberFormat="1" applyFont="1" applyFill="1" applyBorder="1"/>
    <xf numFmtId="14" fontId="4" fillId="6" borderId="10" xfId="1" applyNumberFormat="1" applyFont="1" applyFill="1" applyBorder="1" applyAlignment="1">
      <alignment horizontal="left"/>
    </xf>
    <xf numFmtId="0" fontId="3" fillId="11" borderId="28" xfId="0" applyFont="1" applyFill="1" applyBorder="1" applyAlignment="1">
      <alignment horizontal="center"/>
    </xf>
    <xf numFmtId="0" fontId="3" fillId="11" borderId="29" xfId="0" applyFont="1" applyFill="1" applyBorder="1" applyAlignment="1">
      <alignment horizontal="center"/>
    </xf>
    <xf numFmtId="0" fontId="3" fillId="11" borderId="30" xfId="0" applyFont="1" applyFill="1" applyBorder="1" applyAlignment="1">
      <alignment horizontal="center"/>
    </xf>
    <xf numFmtId="0" fontId="6" fillId="10" borderId="22" xfId="0" applyFont="1" applyFill="1" applyBorder="1" applyAlignment="1">
      <alignment horizontal="center" vertical="center"/>
    </xf>
    <xf numFmtId="0" fontId="6" fillId="10" borderId="23" xfId="0" applyFont="1" applyFill="1" applyBorder="1" applyAlignment="1">
      <alignment horizontal="center" vertical="center"/>
    </xf>
    <xf numFmtId="0" fontId="6" fillId="10" borderId="24" xfId="0" applyFont="1" applyFill="1" applyBorder="1" applyAlignment="1">
      <alignment horizontal="center" vertical="center"/>
    </xf>
    <xf numFmtId="0" fontId="6" fillId="10" borderId="19" xfId="0" applyFont="1" applyFill="1" applyBorder="1" applyAlignment="1">
      <alignment horizontal="center" vertical="center"/>
    </xf>
    <xf numFmtId="0" fontId="6" fillId="10" borderId="20" xfId="0" applyFont="1" applyFill="1" applyBorder="1" applyAlignment="1">
      <alignment horizontal="center" vertical="center"/>
    </xf>
    <xf numFmtId="0" fontId="6" fillId="10" borderId="21" xfId="0" applyFont="1" applyFill="1" applyBorder="1" applyAlignment="1">
      <alignment horizontal="center" vertical="center"/>
    </xf>
    <xf numFmtId="0" fontId="11" fillId="13" borderId="15" xfId="0" applyFont="1" applyFill="1" applyBorder="1" applyAlignment="1">
      <alignment horizontal="center" vertical="center" wrapText="1"/>
    </xf>
    <xf numFmtId="0" fontId="11" fillId="13" borderId="15" xfId="0" applyFont="1" applyFill="1" applyBorder="1" applyAlignment="1">
      <alignment horizontal="center" vertical="center"/>
    </xf>
    <xf numFmtId="0" fontId="0" fillId="13" borderId="15" xfId="0" applyFill="1" applyBorder="1" applyAlignment="1">
      <alignment horizontal="center" vertical="center"/>
    </xf>
    <xf numFmtId="0" fontId="12" fillId="14" borderId="15" xfId="0" applyFont="1" applyFill="1" applyBorder="1" applyAlignment="1">
      <alignment horizontal="center" vertical="center" wrapText="1"/>
    </xf>
    <xf numFmtId="0" fontId="12" fillId="14" borderId="15" xfId="0" applyFont="1" applyFill="1" applyBorder="1" applyAlignment="1">
      <alignment horizontal="center" vertical="center"/>
    </xf>
    <xf numFmtId="0" fontId="12" fillId="13" borderId="15" xfId="0" applyFont="1" applyFill="1" applyBorder="1" applyAlignment="1">
      <alignment horizontal="center" vertical="center" wrapText="1"/>
    </xf>
    <xf numFmtId="0" fontId="12" fillId="12" borderId="15" xfId="0" applyFont="1" applyFill="1" applyBorder="1" applyAlignment="1">
      <alignment horizontal="center" vertical="center" wrapText="1"/>
    </xf>
    <xf numFmtId="0" fontId="12" fillId="12" borderId="15" xfId="0" applyFont="1" applyFill="1" applyBorder="1" applyAlignment="1">
      <alignment horizontal="center" vertical="center"/>
    </xf>
    <xf numFmtId="1" fontId="14" fillId="12" borderId="15" xfId="0" applyNumberFormat="1" applyFont="1" applyFill="1" applyBorder="1" applyAlignment="1">
      <alignment horizontal="center" vertical="center"/>
    </xf>
    <xf numFmtId="0" fontId="14" fillId="12" borderId="15" xfId="0" applyFont="1" applyFill="1" applyBorder="1" applyAlignment="1">
      <alignment horizontal="center" vertical="center"/>
    </xf>
    <xf numFmtId="1" fontId="14" fillId="12" borderId="15" xfId="0" applyNumberFormat="1" applyFont="1" applyFill="1" applyBorder="1" applyAlignment="1">
      <alignment vertical="center"/>
    </xf>
    <xf numFmtId="0" fontId="12" fillId="15" borderId="16" xfId="0" applyFont="1" applyFill="1" applyBorder="1" applyAlignment="1">
      <alignment horizontal="center" vertical="center"/>
    </xf>
    <xf numFmtId="0" fontId="12" fillId="15" borderId="17" xfId="0" applyFont="1" applyFill="1" applyBorder="1" applyAlignment="1">
      <alignment horizontal="center" vertical="center"/>
    </xf>
    <xf numFmtId="0" fontId="12" fillId="15" borderId="18" xfId="0" applyFont="1" applyFill="1" applyBorder="1" applyAlignment="1">
      <alignment horizontal="center" vertical="center"/>
    </xf>
    <xf numFmtId="0" fontId="12" fillId="15" borderId="15" xfId="0" applyFont="1" applyFill="1" applyBorder="1" applyAlignment="1">
      <alignment horizontal="center" vertical="center"/>
    </xf>
    <xf numFmtId="1" fontId="14" fillId="16" borderId="16" xfId="0" applyNumberFormat="1" applyFont="1" applyFill="1" applyBorder="1" applyAlignment="1">
      <alignment horizontal="center" vertical="center"/>
    </xf>
    <xf numFmtId="0" fontId="14" fillId="16" borderId="17" xfId="0" applyFont="1" applyFill="1" applyBorder="1" applyAlignment="1">
      <alignment horizontal="center" vertical="center"/>
    </xf>
    <xf numFmtId="0" fontId="14" fillId="16" borderId="17" xfId="0" applyFont="1" applyFill="1" applyBorder="1" applyAlignment="1">
      <alignment vertical="center"/>
    </xf>
    <xf numFmtId="0" fontId="13" fillId="16" borderId="18" xfId="0" applyFont="1" applyFill="1" applyBorder="1"/>
  </cellXfs>
  <cellStyles count="2">
    <cellStyle name="Normal" xfId="0" builtinId="0"/>
    <cellStyle name="Normal 2" xfId="1" xr:uid="{9832EAAD-638B-498A-8957-DF918B4307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15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Nombres d'ofs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spc="15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980314960629919"/>
          <c:y val="0.17634259259259263"/>
          <c:w val="0.89019685039370078"/>
          <c:h val="0.72088764946048411"/>
        </c:manualLayout>
      </c:layout>
      <c:barChart>
        <c:barDir val="col"/>
        <c:grouping val="clustered"/>
        <c:varyColors val="0"/>
        <c:ser>
          <c:idx val="0"/>
          <c:order val="0"/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cat>
            <c:strRef>
              <c:f>'Charge capa'!$B$6:$E$6</c:f>
              <c:strCache>
                <c:ptCount val="4"/>
                <c:pt idx="0">
                  <c:v>Retards</c:v>
                </c:pt>
                <c:pt idx="1">
                  <c:v>Sem 13</c:v>
                </c:pt>
                <c:pt idx="2">
                  <c:v>Sem 14</c:v>
                </c:pt>
                <c:pt idx="3">
                  <c:v>Sem 15</c:v>
                </c:pt>
              </c:strCache>
            </c:strRef>
          </c:cat>
          <c:val>
            <c:numRef>
              <c:f>'Charge capa'!$B$34:$E$34</c:f>
              <c:numCache>
                <c:formatCode>0</c:formatCode>
                <c:ptCount val="4"/>
                <c:pt idx="0">
                  <c:v>202</c:v>
                </c:pt>
                <c:pt idx="1">
                  <c:v>202</c:v>
                </c:pt>
                <c:pt idx="2">
                  <c:v>0</c:v>
                </c:pt>
                <c:pt idx="3">
                  <c:v>202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759-40E6-B7F7-88B783D1C8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4"/>
        <c:overlap val="-22"/>
        <c:axId val="740498864"/>
        <c:axId val="740491320"/>
      </c:barChart>
      <c:catAx>
        <c:axId val="740498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0491320"/>
        <c:crosses val="autoZero"/>
        <c:auto val="1"/>
        <c:lblAlgn val="ctr"/>
        <c:lblOffset val="100"/>
        <c:noMultiLvlLbl val="0"/>
      </c:catAx>
      <c:valAx>
        <c:axId val="740491320"/>
        <c:scaling>
          <c:orientation val="minMax"/>
        </c:scaling>
        <c:delete val="0"/>
        <c:axPos val="l"/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04988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15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Poids en kgs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spc="15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cat>
            <c:strRef>
              <c:f>'Charge capa'!$I$6:$L$6</c:f>
              <c:strCache>
                <c:ptCount val="4"/>
                <c:pt idx="0">
                  <c:v>Retards</c:v>
                </c:pt>
                <c:pt idx="1">
                  <c:v>Sem 13</c:v>
                </c:pt>
                <c:pt idx="2">
                  <c:v>Sem 14</c:v>
                </c:pt>
                <c:pt idx="3">
                  <c:v>Sem 15</c:v>
                </c:pt>
              </c:strCache>
            </c:strRef>
          </c:cat>
          <c:val>
            <c:numRef>
              <c:f>'Charge capa'!$I$34:$L$34</c:f>
              <c:numCache>
                <c:formatCode>0</c:formatCode>
                <c:ptCount val="4"/>
                <c:pt idx="0">
                  <c:v>8819.4590000000007</c:v>
                </c:pt>
                <c:pt idx="1">
                  <c:v>8819.4590000000007</c:v>
                </c:pt>
                <c:pt idx="2">
                  <c:v>0</c:v>
                </c:pt>
                <c:pt idx="3">
                  <c:v>8819.4590000000007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BBD-44CC-8AE5-682477BA53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4"/>
        <c:overlap val="-22"/>
        <c:axId val="478669264"/>
        <c:axId val="478669592"/>
      </c:barChart>
      <c:catAx>
        <c:axId val="4786692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8669592"/>
        <c:crosses val="autoZero"/>
        <c:auto val="1"/>
        <c:lblAlgn val="ctr"/>
        <c:lblOffset val="100"/>
        <c:noMultiLvlLbl val="0"/>
      </c:catAx>
      <c:valAx>
        <c:axId val="478669592"/>
        <c:scaling>
          <c:orientation val="minMax"/>
        </c:scaling>
        <c:delete val="0"/>
        <c:axPos val="l"/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86692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285751</xdr:colOff>
      <xdr:row>2</xdr:row>
      <xdr:rowOff>209550</xdr:rowOff>
    </xdr:from>
    <xdr:to>
      <xdr:col>7</xdr:col>
      <xdr:colOff>276226</xdr:colOff>
      <xdr:row>3</xdr:row>
      <xdr:rowOff>219075</xdr:rowOff>
    </xdr:to>
    <xdr:sp macro="[0]!Newweek" textlink="">
      <xdr:nvSpPr>
        <xdr:cNvPr id="5" name="Rectangle 4">
          <a:extLst>
            <a:ext uri="{FF2B5EF4-FFF2-40B4-BE49-F238E27FC236}">
              <a16:creationId xmlns:a16="http://schemas.microsoft.com/office/drawing/2014/main" id="{88C7CC36-8AE1-4E6F-967A-FB1238CAF92D}"/>
            </a:ext>
          </a:extLst>
        </xdr:cNvPr>
        <xdr:cNvSpPr/>
      </xdr:nvSpPr>
      <xdr:spPr>
        <a:xfrm>
          <a:off x="2552701" y="600075"/>
          <a:ext cx="2476500" cy="276225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ACTUALISER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2" name="Rectangle 1">
          <a:extLst>
            <a:ext uri="{FF2B5EF4-FFF2-40B4-BE49-F238E27FC236}">
              <a16:creationId xmlns:a16="http://schemas.microsoft.com/office/drawing/2014/main" id="{2969A16C-6A63-43CB-A22A-FA1C0FD88E50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16</xdr:col>
      <xdr:colOff>0</xdr:colOff>
      <xdr:row>0</xdr:row>
      <xdr:rowOff>0</xdr:rowOff>
    </xdr:from>
    <xdr:to>
      <xdr:col>18</xdr:col>
      <xdr:colOff>180975</xdr:colOff>
      <xdr:row>1</xdr:row>
      <xdr:rowOff>0</xdr:rowOff>
    </xdr:to>
    <xdr:sp macro="[0]!Ferme2" textlink="">
      <xdr:nvSpPr>
        <xdr:cNvPr id="3" name="Rectangle 2">
          <a:extLst>
            <a:ext uri="{FF2B5EF4-FFF2-40B4-BE49-F238E27FC236}">
              <a16:creationId xmlns:a16="http://schemas.microsoft.com/office/drawing/2014/main" id="{C1A3B68B-F40D-462D-B861-31FD1B75AAA8}"/>
            </a:ext>
          </a:extLst>
        </xdr:cNvPr>
        <xdr:cNvSpPr/>
      </xdr:nvSpPr>
      <xdr:spPr>
        <a:xfrm>
          <a:off x="9753600" y="0"/>
          <a:ext cx="14001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4" name="Rectangle 3">
          <a:extLst>
            <a:ext uri="{FF2B5EF4-FFF2-40B4-BE49-F238E27FC236}">
              <a16:creationId xmlns:a16="http://schemas.microsoft.com/office/drawing/2014/main" id="{C2ADD59D-4E97-4519-8E24-20D8F761DDC4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5" name="Rectangle 4">
          <a:extLst>
            <a:ext uri="{FF2B5EF4-FFF2-40B4-BE49-F238E27FC236}">
              <a16:creationId xmlns:a16="http://schemas.microsoft.com/office/drawing/2014/main" id="{CE1844D1-B4F6-428C-AEC0-2F3AA5681829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6" name="Rectangle 5">
          <a:extLst>
            <a:ext uri="{FF2B5EF4-FFF2-40B4-BE49-F238E27FC236}">
              <a16:creationId xmlns:a16="http://schemas.microsoft.com/office/drawing/2014/main" id="{9121ACBB-0837-438C-9DFC-09EF4DE9A06E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7" name="Rectangle 6">
          <a:extLst>
            <a:ext uri="{FF2B5EF4-FFF2-40B4-BE49-F238E27FC236}">
              <a16:creationId xmlns:a16="http://schemas.microsoft.com/office/drawing/2014/main" id="{6463A3BC-E3AC-47C4-8565-8DD5D71A4A0A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8" name="Rectangle 7">
          <a:extLst>
            <a:ext uri="{FF2B5EF4-FFF2-40B4-BE49-F238E27FC236}">
              <a16:creationId xmlns:a16="http://schemas.microsoft.com/office/drawing/2014/main" id="{D9B0824E-1DA0-4367-9460-16DEB202A906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9" name="Rectangle 8">
          <a:extLst>
            <a:ext uri="{FF2B5EF4-FFF2-40B4-BE49-F238E27FC236}">
              <a16:creationId xmlns:a16="http://schemas.microsoft.com/office/drawing/2014/main" id="{3F3103F9-E60D-4FA7-B074-2B0152532BA3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10" name="Rectangle 9">
          <a:extLst>
            <a:ext uri="{FF2B5EF4-FFF2-40B4-BE49-F238E27FC236}">
              <a16:creationId xmlns:a16="http://schemas.microsoft.com/office/drawing/2014/main" id="{5A80AE0A-9A8D-43BD-9268-D797DAFA7F90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11" name="Rectangle 10">
          <a:extLst>
            <a:ext uri="{FF2B5EF4-FFF2-40B4-BE49-F238E27FC236}">
              <a16:creationId xmlns:a16="http://schemas.microsoft.com/office/drawing/2014/main" id="{4DFF21B2-C2BE-4F99-B458-DA3337E3285E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2" name="Rectangle 1">
          <a:extLst>
            <a:ext uri="{FF2B5EF4-FFF2-40B4-BE49-F238E27FC236}">
              <a16:creationId xmlns:a16="http://schemas.microsoft.com/office/drawing/2014/main" id="{C1736F60-2EE1-4DBC-A30E-E05401C8DCA5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16</xdr:col>
      <xdr:colOff>0</xdr:colOff>
      <xdr:row>0</xdr:row>
      <xdr:rowOff>0</xdr:rowOff>
    </xdr:from>
    <xdr:to>
      <xdr:col>18</xdr:col>
      <xdr:colOff>180975</xdr:colOff>
      <xdr:row>1</xdr:row>
      <xdr:rowOff>0</xdr:rowOff>
    </xdr:to>
    <xdr:sp macro="[0]!Ferme2" textlink="">
      <xdr:nvSpPr>
        <xdr:cNvPr id="3" name="Rectangle 2">
          <a:extLst>
            <a:ext uri="{FF2B5EF4-FFF2-40B4-BE49-F238E27FC236}">
              <a16:creationId xmlns:a16="http://schemas.microsoft.com/office/drawing/2014/main" id="{F7B65EE4-6C53-4CE7-B62E-B0E95013E9C1}"/>
            </a:ext>
          </a:extLst>
        </xdr:cNvPr>
        <xdr:cNvSpPr/>
      </xdr:nvSpPr>
      <xdr:spPr>
        <a:xfrm>
          <a:off x="9753600" y="0"/>
          <a:ext cx="14001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4" name="Rectangle 3">
          <a:extLst>
            <a:ext uri="{FF2B5EF4-FFF2-40B4-BE49-F238E27FC236}">
              <a16:creationId xmlns:a16="http://schemas.microsoft.com/office/drawing/2014/main" id="{AABBA69D-A9EA-4F04-AF7C-B00A368659D3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5" name="Rectangle 4">
          <a:extLst>
            <a:ext uri="{FF2B5EF4-FFF2-40B4-BE49-F238E27FC236}">
              <a16:creationId xmlns:a16="http://schemas.microsoft.com/office/drawing/2014/main" id="{5CB1C737-38AE-4721-8F05-6202EA386DA5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6" name="Rectangle 5">
          <a:extLst>
            <a:ext uri="{FF2B5EF4-FFF2-40B4-BE49-F238E27FC236}">
              <a16:creationId xmlns:a16="http://schemas.microsoft.com/office/drawing/2014/main" id="{FA918580-A9A8-447E-B9F4-04F1D3925503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7" name="Rectangle 6">
          <a:extLst>
            <a:ext uri="{FF2B5EF4-FFF2-40B4-BE49-F238E27FC236}">
              <a16:creationId xmlns:a16="http://schemas.microsoft.com/office/drawing/2014/main" id="{B7DDFCC4-2897-48D0-99E1-EB49818A4F53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8" name="Rectangle 7">
          <a:extLst>
            <a:ext uri="{FF2B5EF4-FFF2-40B4-BE49-F238E27FC236}">
              <a16:creationId xmlns:a16="http://schemas.microsoft.com/office/drawing/2014/main" id="{1ABCEE4A-FCD2-403B-AE43-52DC3E2B914C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9" name="Rectangle 8">
          <a:extLst>
            <a:ext uri="{FF2B5EF4-FFF2-40B4-BE49-F238E27FC236}">
              <a16:creationId xmlns:a16="http://schemas.microsoft.com/office/drawing/2014/main" id="{01715E42-F78A-472A-9762-6E684866BEF6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10" name="Rectangle 9">
          <a:extLst>
            <a:ext uri="{FF2B5EF4-FFF2-40B4-BE49-F238E27FC236}">
              <a16:creationId xmlns:a16="http://schemas.microsoft.com/office/drawing/2014/main" id="{BEE1C19C-A03B-400B-ADD9-D0F590EC2981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2" name="Rectangle 1">
          <a:extLst>
            <a:ext uri="{FF2B5EF4-FFF2-40B4-BE49-F238E27FC236}">
              <a16:creationId xmlns:a16="http://schemas.microsoft.com/office/drawing/2014/main" id="{42910C88-3760-435F-8E47-849FA8FD6AAB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16</xdr:col>
      <xdr:colOff>0</xdr:colOff>
      <xdr:row>0</xdr:row>
      <xdr:rowOff>0</xdr:rowOff>
    </xdr:from>
    <xdr:to>
      <xdr:col>18</xdr:col>
      <xdr:colOff>180975</xdr:colOff>
      <xdr:row>1</xdr:row>
      <xdr:rowOff>0</xdr:rowOff>
    </xdr:to>
    <xdr:sp macro="[0]!Ferme2" textlink="">
      <xdr:nvSpPr>
        <xdr:cNvPr id="3" name="Rectangle 2">
          <a:extLst>
            <a:ext uri="{FF2B5EF4-FFF2-40B4-BE49-F238E27FC236}">
              <a16:creationId xmlns:a16="http://schemas.microsoft.com/office/drawing/2014/main" id="{AEEB0E3F-0FA0-4B44-99F8-106CE2456D17}"/>
            </a:ext>
          </a:extLst>
        </xdr:cNvPr>
        <xdr:cNvSpPr/>
      </xdr:nvSpPr>
      <xdr:spPr>
        <a:xfrm>
          <a:off x="9753600" y="0"/>
          <a:ext cx="14001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4" name="Rectangle 3">
          <a:extLst>
            <a:ext uri="{FF2B5EF4-FFF2-40B4-BE49-F238E27FC236}">
              <a16:creationId xmlns:a16="http://schemas.microsoft.com/office/drawing/2014/main" id="{CFE0DFAD-E062-4BAB-AE9C-C7FC13FA8F34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5" name="Rectangle 4">
          <a:extLst>
            <a:ext uri="{FF2B5EF4-FFF2-40B4-BE49-F238E27FC236}">
              <a16:creationId xmlns:a16="http://schemas.microsoft.com/office/drawing/2014/main" id="{9A5839FD-F798-4C2F-A867-4B6FEF86881D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6" name="Rectangle 5">
          <a:extLst>
            <a:ext uri="{FF2B5EF4-FFF2-40B4-BE49-F238E27FC236}">
              <a16:creationId xmlns:a16="http://schemas.microsoft.com/office/drawing/2014/main" id="{B0CA54B5-97BF-4996-9B4B-D4D0E4E9BB94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7" name="Rectangle 6">
          <a:extLst>
            <a:ext uri="{FF2B5EF4-FFF2-40B4-BE49-F238E27FC236}">
              <a16:creationId xmlns:a16="http://schemas.microsoft.com/office/drawing/2014/main" id="{9CBAF440-0448-4077-B567-834A680F638C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8" name="Rectangle 7">
          <a:extLst>
            <a:ext uri="{FF2B5EF4-FFF2-40B4-BE49-F238E27FC236}">
              <a16:creationId xmlns:a16="http://schemas.microsoft.com/office/drawing/2014/main" id="{10FBF155-AA04-45FA-BEBB-49E8A567A1AC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9" name="Rectangle 8">
          <a:extLst>
            <a:ext uri="{FF2B5EF4-FFF2-40B4-BE49-F238E27FC236}">
              <a16:creationId xmlns:a16="http://schemas.microsoft.com/office/drawing/2014/main" id="{92230F48-69B3-4192-8F2C-3BBDFC38FB37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10" name="Rectangle 9">
          <a:extLst>
            <a:ext uri="{FF2B5EF4-FFF2-40B4-BE49-F238E27FC236}">
              <a16:creationId xmlns:a16="http://schemas.microsoft.com/office/drawing/2014/main" id="{AFC62FAC-E4D1-4AC4-BB57-6CA34C13F276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11" name="Rectangle 10">
          <a:extLst>
            <a:ext uri="{FF2B5EF4-FFF2-40B4-BE49-F238E27FC236}">
              <a16:creationId xmlns:a16="http://schemas.microsoft.com/office/drawing/2014/main" id="{61DCB630-0DA1-4AD5-8070-95D878F20A9B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2" name="Rectangle 1">
          <a:extLst>
            <a:ext uri="{FF2B5EF4-FFF2-40B4-BE49-F238E27FC236}">
              <a16:creationId xmlns:a16="http://schemas.microsoft.com/office/drawing/2014/main" id="{E93865D8-B06E-4AF0-AD69-55D308E95BA4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16</xdr:col>
      <xdr:colOff>0</xdr:colOff>
      <xdr:row>0</xdr:row>
      <xdr:rowOff>0</xdr:rowOff>
    </xdr:from>
    <xdr:to>
      <xdr:col>18</xdr:col>
      <xdr:colOff>180975</xdr:colOff>
      <xdr:row>1</xdr:row>
      <xdr:rowOff>0</xdr:rowOff>
    </xdr:to>
    <xdr:sp macro="[0]!Ferme2" textlink="">
      <xdr:nvSpPr>
        <xdr:cNvPr id="3" name="Rectangle 2">
          <a:extLst>
            <a:ext uri="{FF2B5EF4-FFF2-40B4-BE49-F238E27FC236}">
              <a16:creationId xmlns:a16="http://schemas.microsoft.com/office/drawing/2014/main" id="{56D9E9A5-196A-47E8-A2A2-6105CE9CB061}"/>
            </a:ext>
          </a:extLst>
        </xdr:cNvPr>
        <xdr:cNvSpPr/>
      </xdr:nvSpPr>
      <xdr:spPr>
        <a:xfrm>
          <a:off x="9753600" y="0"/>
          <a:ext cx="14001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4" name="Rectangle 3">
          <a:extLst>
            <a:ext uri="{FF2B5EF4-FFF2-40B4-BE49-F238E27FC236}">
              <a16:creationId xmlns:a16="http://schemas.microsoft.com/office/drawing/2014/main" id="{F0AD571D-E63B-44E3-A886-DE68D7A5E93E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5" name="Rectangle 4">
          <a:extLst>
            <a:ext uri="{FF2B5EF4-FFF2-40B4-BE49-F238E27FC236}">
              <a16:creationId xmlns:a16="http://schemas.microsoft.com/office/drawing/2014/main" id="{74E0A684-7427-4F0C-8373-7819DAD10E0A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6" name="Rectangle 5">
          <a:extLst>
            <a:ext uri="{FF2B5EF4-FFF2-40B4-BE49-F238E27FC236}">
              <a16:creationId xmlns:a16="http://schemas.microsoft.com/office/drawing/2014/main" id="{48143750-F70C-45B0-83DA-556F53A4ED1F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7" name="Rectangle 6">
          <a:extLst>
            <a:ext uri="{FF2B5EF4-FFF2-40B4-BE49-F238E27FC236}">
              <a16:creationId xmlns:a16="http://schemas.microsoft.com/office/drawing/2014/main" id="{47CC89BE-FF77-4C19-B7BA-0711B03E8680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8" name="Rectangle 7">
          <a:extLst>
            <a:ext uri="{FF2B5EF4-FFF2-40B4-BE49-F238E27FC236}">
              <a16:creationId xmlns:a16="http://schemas.microsoft.com/office/drawing/2014/main" id="{D0F7E637-AFF3-4D36-95E2-8DD6FA44421F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9" name="Rectangle 8">
          <a:extLst>
            <a:ext uri="{FF2B5EF4-FFF2-40B4-BE49-F238E27FC236}">
              <a16:creationId xmlns:a16="http://schemas.microsoft.com/office/drawing/2014/main" id="{9E0437C0-434E-42E4-88EB-7AB92CC4ED8C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10" name="Rectangle 9">
          <a:extLst>
            <a:ext uri="{FF2B5EF4-FFF2-40B4-BE49-F238E27FC236}">
              <a16:creationId xmlns:a16="http://schemas.microsoft.com/office/drawing/2014/main" id="{8275D0E0-7C1C-4285-9007-05AC674C8797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11" name="Rectangle 10">
          <a:extLst>
            <a:ext uri="{FF2B5EF4-FFF2-40B4-BE49-F238E27FC236}">
              <a16:creationId xmlns:a16="http://schemas.microsoft.com/office/drawing/2014/main" id="{E7BD55F6-ACEF-4B5F-93E9-4160BA607B13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</xdr:row>
      <xdr:rowOff>0</xdr:rowOff>
    </xdr:from>
    <xdr:to>
      <xdr:col>7</xdr:col>
      <xdr:colOff>0</xdr:colOff>
      <xdr:row>21</xdr:row>
      <xdr:rowOff>76200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31B42F98-D020-45E5-AAB6-AC742A24F90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0</xdr:colOff>
      <xdr:row>4</xdr:row>
      <xdr:rowOff>0</xdr:rowOff>
    </xdr:from>
    <xdr:to>
      <xdr:col>15</xdr:col>
      <xdr:colOff>0</xdr:colOff>
      <xdr:row>18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FC622B46-BDFA-448E-AC28-F3FC053080F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2" name="Rectangle 1">
          <a:extLst>
            <a:ext uri="{FF2B5EF4-FFF2-40B4-BE49-F238E27FC236}">
              <a16:creationId xmlns:a16="http://schemas.microsoft.com/office/drawing/2014/main" id="{2268951B-39C7-4028-AA0E-BB6DB57CAC3C}"/>
            </a:ext>
          </a:extLst>
        </xdr:cNvPr>
        <xdr:cNvSpPr/>
      </xdr:nvSpPr>
      <xdr:spPr>
        <a:xfrm>
          <a:off x="9467850" y="0"/>
          <a:ext cx="17049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16</xdr:col>
      <xdr:colOff>0</xdr:colOff>
      <xdr:row>0</xdr:row>
      <xdr:rowOff>0</xdr:rowOff>
    </xdr:from>
    <xdr:to>
      <xdr:col>18</xdr:col>
      <xdr:colOff>180975</xdr:colOff>
      <xdr:row>1</xdr:row>
      <xdr:rowOff>0</xdr:rowOff>
    </xdr:to>
    <xdr:sp macro="[0]!Ferme2" textlink="">
      <xdr:nvSpPr>
        <xdr:cNvPr id="3" name="Rectangle 2">
          <a:extLst>
            <a:ext uri="{FF2B5EF4-FFF2-40B4-BE49-F238E27FC236}">
              <a16:creationId xmlns:a16="http://schemas.microsoft.com/office/drawing/2014/main" id="{057CE84B-D2DB-4686-8EAA-CCD6FABD6463}"/>
            </a:ext>
          </a:extLst>
        </xdr:cNvPr>
        <xdr:cNvSpPr/>
      </xdr:nvSpPr>
      <xdr:spPr>
        <a:xfrm>
          <a:off x="9753600" y="0"/>
          <a:ext cx="14001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4" name="Rectangle 3">
          <a:extLst>
            <a:ext uri="{FF2B5EF4-FFF2-40B4-BE49-F238E27FC236}">
              <a16:creationId xmlns:a16="http://schemas.microsoft.com/office/drawing/2014/main" id="{4D06C23B-64AA-4833-9743-53B61E84CDAA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5" name="Rectangle 4">
          <a:extLst>
            <a:ext uri="{FF2B5EF4-FFF2-40B4-BE49-F238E27FC236}">
              <a16:creationId xmlns:a16="http://schemas.microsoft.com/office/drawing/2014/main" id="{64296B90-59AC-47BA-9105-E1A4AB30207E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6" name="Rectangle 5">
          <a:extLst>
            <a:ext uri="{FF2B5EF4-FFF2-40B4-BE49-F238E27FC236}">
              <a16:creationId xmlns:a16="http://schemas.microsoft.com/office/drawing/2014/main" id="{25BC15C4-A86A-44A6-A8E5-D42D54C15F63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7" name="Rectangle 6">
          <a:extLst>
            <a:ext uri="{FF2B5EF4-FFF2-40B4-BE49-F238E27FC236}">
              <a16:creationId xmlns:a16="http://schemas.microsoft.com/office/drawing/2014/main" id="{7D5B4B15-A75A-4111-91D4-DE24DA00F2E4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8" name="Rectangle 7">
          <a:extLst>
            <a:ext uri="{FF2B5EF4-FFF2-40B4-BE49-F238E27FC236}">
              <a16:creationId xmlns:a16="http://schemas.microsoft.com/office/drawing/2014/main" id="{B3438551-9010-4D45-BE3A-C98FABCDB6ED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9" name="Rectangle 8">
          <a:extLst>
            <a:ext uri="{FF2B5EF4-FFF2-40B4-BE49-F238E27FC236}">
              <a16:creationId xmlns:a16="http://schemas.microsoft.com/office/drawing/2014/main" id="{5C075C2F-945A-456F-BD73-B7831C930024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10" name="Rectangle 9">
          <a:extLst>
            <a:ext uri="{FF2B5EF4-FFF2-40B4-BE49-F238E27FC236}">
              <a16:creationId xmlns:a16="http://schemas.microsoft.com/office/drawing/2014/main" id="{7F9DE122-BEF0-4725-BEC9-80260A1C7C82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11" name="Rectangle 10">
          <a:extLst>
            <a:ext uri="{FF2B5EF4-FFF2-40B4-BE49-F238E27FC236}">
              <a16:creationId xmlns:a16="http://schemas.microsoft.com/office/drawing/2014/main" id="{3C2F5627-3B15-4032-A1BE-DDA4BE8C5288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0</xdr:row>
      <xdr:rowOff>0</xdr:rowOff>
    </xdr:from>
    <xdr:to>
      <xdr:col>18</xdr:col>
      <xdr:colOff>180975</xdr:colOff>
      <xdr:row>1</xdr:row>
      <xdr:rowOff>0</xdr:rowOff>
    </xdr:to>
    <xdr:sp macro="[0]!Ferme2" textlink="">
      <xdr:nvSpPr>
        <xdr:cNvPr id="2" name="Rectangle 1">
          <a:extLst>
            <a:ext uri="{FF2B5EF4-FFF2-40B4-BE49-F238E27FC236}">
              <a16:creationId xmlns:a16="http://schemas.microsoft.com/office/drawing/2014/main" id="{6C9065CB-D7F2-4C83-9738-062DF1F50071}"/>
            </a:ext>
          </a:extLst>
        </xdr:cNvPr>
        <xdr:cNvSpPr/>
      </xdr:nvSpPr>
      <xdr:spPr>
        <a:xfrm>
          <a:off x="1219200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3" name="Rectangle 2">
          <a:extLst>
            <a:ext uri="{FF2B5EF4-FFF2-40B4-BE49-F238E27FC236}">
              <a16:creationId xmlns:a16="http://schemas.microsoft.com/office/drawing/2014/main" id="{9FF90019-C6C3-45F4-BB71-368254355F79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4" name="Rectangle 3">
          <a:extLst>
            <a:ext uri="{FF2B5EF4-FFF2-40B4-BE49-F238E27FC236}">
              <a16:creationId xmlns:a16="http://schemas.microsoft.com/office/drawing/2014/main" id="{8B731067-CAF1-47A2-B196-3FDD6A82A733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5" name="Rectangle 4">
          <a:extLst>
            <a:ext uri="{FF2B5EF4-FFF2-40B4-BE49-F238E27FC236}">
              <a16:creationId xmlns:a16="http://schemas.microsoft.com/office/drawing/2014/main" id="{6A2AEB0C-30EE-4ED7-8532-BE92523E4DDA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6" name="Rectangle 5">
          <a:extLst>
            <a:ext uri="{FF2B5EF4-FFF2-40B4-BE49-F238E27FC236}">
              <a16:creationId xmlns:a16="http://schemas.microsoft.com/office/drawing/2014/main" id="{A178302E-DA40-4C61-91CC-A40FABB8714E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7" name="Rectangle 6">
          <a:extLst>
            <a:ext uri="{FF2B5EF4-FFF2-40B4-BE49-F238E27FC236}">
              <a16:creationId xmlns:a16="http://schemas.microsoft.com/office/drawing/2014/main" id="{EB9E9E07-88BB-465D-98F0-83308F933D61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8" name="Rectangle 7">
          <a:extLst>
            <a:ext uri="{FF2B5EF4-FFF2-40B4-BE49-F238E27FC236}">
              <a16:creationId xmlns:a16="http://schemas.microsoft.com/office/drawing/2014/main" id="{7F3B7A32-5B32-41EB-A277-5CD7631555B3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9" name="Rectangle 8">
          <a:extLst>
            <a:ext uri="{FF2B5EF4-FFF2-40B4-BE49-F238E27FC236}">
              <a16:creationId xmlns:a16="http://schemas.microsoft.com/office/drawing/2014/main" id="{F9155952-E1DB-4646-990C-D8A15FDFF095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2" textlink="">
      <xdr:nvSpPr>
        <xdr:cNvPr id="10" name="Rectangle 9">
          <a:extLst>
            <a:ext uri="{FF2B5EF4-FFF2-40B4-BE49-F238E27FC236}">
              <a16:creationId xmlns:a16="http://schemas.microsoft.com/office/drawing/2014/main" id="{D2E77AE1-829A-4512-A24E-7DE6D678F53A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2" name="Rectangle 1">
          <a:extLst>
            <a:ext uri="{FF2B5EF4-FFF2-40B4-BE49-F238E27FC236}">
              <a16:creationId xmlns:a16="http://schemas.microsoft.com/office/drawing/2014/main" id="{3DA04E82-A225-471C-A65C-F5E4CD851276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3" name="Rectangle 2">
          <a:extLst>
            <a:ext uri="{FF2B5EF4-FFF2-40B4-BE49-F238E27FC236}">
              <a16:creationId xmlns:a16="http://schemas.microsoft.com/office/drawing/2014/main" id="{7BA7EA81-A567-4D1C-B258-C82CAA07C34A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4" name="Rectangle 3">
          <a:extLst>
            <a:ext uri="{FF2B5EF4-FFF2-40B4-BE49-F238E27FC236}">
              <a16:creationId xmlns:a16="http://schemas.microsoft.com/office/drawing/2014/main" id="{72848ABA-B9BC-4AEB-832D-DD75009F9A71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5" name="Rectangle 4">
          <a:extLst>
            <a:ext uri="{FF2B5EF4-FFF2-40B4-BE49-F238E27FC236}">
              <a16:creationId xmlns:a16="http://schemas.microsoft.com/office/drawing/2014/main" id="{9BC3CBF3-D806-46CC-8BB5-A487AD6877B4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6" name="Rectangle 5">
          <a:extLst>
            <a:ext uri="{FF2B5EF4-FFF2-40B4-BE49-F238E27FC236}">
              <a16:creationId xmlns:a16="http://schemas.microsoft.com/office/drawing/2014/main" id="{A0163DAA-D5A3-4CFD-9945-3B039404E446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2" name="Rectangle 1">
          <a:extLst>
            <a:ext uri="{FF2B5EF4-FFF2-40B4-BE49-F238E27FC236}">
              <a16:creationId xmlns:a16="http://schemas.microsoft.com/office/drawing/2014/main" id="{E9F9978B-D538-46ED-B726-16B931B27B4A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3" name="Rectangle 2">
          <a:extLst>
            <a:ext uri="{FF2B5EF4-FFF2-40B4-BE49-F238E27FC236}">
              <a16:creationId xmlns:a16="http://schemas.microsoft.com/office/drawing/2014/main" id="{9F601D72-8EAF-49AB-8D15-0F358BDBF56F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4" name="Rectangle 3">
          <a:extLst>
            <a:ext uri="{FF2B5EF4-FFF2-40B4-BE49-F238E27FC236}">
              <a16:creationId xmlns:a16="http://schemas.microsoft.com/office/drawing/2014/main" id="{491934D5-65FA-4EF5-99CB-1FA0C39D41EE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5" name="Rectangle 4">
          <a:extLst>
            <a:ext uri="{FF2B5EF4-FFF2-40B4-BE49-F238E27FC236}">
              <a16:creationId xmlns:a16="http://schemas.microsoft.com/office/drawing/2014/main" id="{DACBF737-6678-4A86-A428-460E45AB7E07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6" name="Rectangle 5">
          <a:extLst>
            <a:ext uri="{FF2B5EF4-FFF2-40B4-BE49-F238E27FC236}">
              <a16:creationId xmlns:a16="http://schemas.microsoft.com/office/drawing/2014/main" id="{77BB9374-FE8C-4109-AFB4-106C3BBC27B2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7" name="Rectangle 6">
          <a:extLst>
            <a:ext uri="{FF2B5EF4-FFF2-40B4-BE49-F238E27FC236}">
              <a16:creationId xmlns:a16="http://schemas.microsoft.com/office/drawing/2014/main" id="{1B4A8249-C3D4-4F77-9C87-96E7BAA4CA6C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8" name="Rectangle 7">
          <a:extLst>
            <a:ext uri="{FF2B5EF4-FFF2-40B4-BE49-F238E27FC236}">
              <a16:creationId xmlns:a16="http://schemas.microsoft.com/office/drawing/2014/main" id="{420427EF-F0D8-461C-9A5F-70CFD413BB35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9" name="Rectangle 8">
          <a:extLst>
            <a:ext uri="{FF2B5EF4-FFF2-40B4-BE49-F238E27FC236}">
              <a16:creationId xmlns:a16="http://schemas.microsoft.com/office/drawing/2014/main" id="{5E8A7043-EA75-4EEF-92A9-7CC531F91F93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L45"/>
  <sheetViews>
    <sheetView tabSelected="1" topLeftCell="A4" workbookViewId="0">
      <selection activeCell="O7" sqref="O7"/>
    </sheetView>
  </sheetViews>
  <sheetFormatPr baseColWidth="10" defaultColWidth="9.140625" defaultRowHeight="15" x14ac:dyDescent="0.25"/>
  <cols>
    <col min="1" max="1" width="15.7109375" customWidth="1"/>
    <col min="5" max="5" width="9.85546875" customWidth="1"/>
  </cols>
  <sheetData>
    <row r="1" spans="1:12" x14ac:dyDescent="0.25">
      <c r="A1" s="51" t="s">
        <v>287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3"/>
    </row>
    <row r="2" spans="1:12" ht="15.75" thickBot="1" x14ac:dyDescent="0.3">
      <c r="A2" s="54"/>
      <c r="B2" s="55"/>
      <c r="C2" s="55"/>
      <c r="D2" s="55"/>
      <c r="E2" s="55"/>
      <c r="F2" s="55"/>
      <c r="G2" s="55"/>
      <c r="H2" s="55"/>
      <c r="I2" s="55"/>
      <c r="J2" s="55"/>
      <c r="K2" s="55"/>
      <c r="L2" s="56"/>
    </row>
    <row r="3" spans="1:12" ht="21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</row>
    <row r="4" spans="1:12" ht="21" x14ac:dyDescent="0.25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</row>
    <row r="6" spans="1:12" x14ac:dyDescent="0.25">
      <c r="A6" s="1"/>
      <c r="B6" s="2" t="s">
        <v>1063</v>
      </c>
      <c r="C6" s="9" t="s">
        <v>18</v>
      </c>
      <c r="D6" s="9" t="s">
        <v>19</v>
      </c>
      <c r="E6" s="9" t="s">
        <v>20</v>
      </c>
      <c r="I6" s="2" t="s">
        <v>1063</v>
      </c>
      <c r="J6" s="9" t="s">
        <v>18</v>
      </c>
      <c r="K6" s="9" t="s">
        <v>19</v>
      </c>
      <c r="L6" s="9" t="s">
        <v>20</v>
      </c>
    </row>
    <row r="7" spans="1:12" x14ac:dyDescent="0.25">
      <c r="A7" s="8" t="str">
        <f>G7</f>
        <v>M EN STO</v>
      </c>
      <c r="B7" s="4">
        <f>COUNTIF(Retard!C:C,'Charge capa'!A7)</f>
        <v>2</v>
      </c>
      <c r="C7" s="4">
        <f>COUNTIF('S3'!C:C,'Charge capa'!A7)</f>
        <v>2</v>
      </c>
      <c r="D7" s="4">
        <f>COUNTIF('S2'!C:C,'Charge capa'!A7)</f>
        <v>0</v>
      </c>
      <c r="E7" s="4">
        <f>COUNTIF('S1'!C:C,'Charge capa'!A7)</f>
        <v>2</v>
      </c>
      <c r="F7" s="5"/>
      <c r="G7" s="6" t="s">
        <v>0</v>
      </c>
      <c r="H7" s="7"/>
      <c r="I7" s="4">
        <f>SUMIF(Retard!C:C,'Charge capa'!A7,Retard!O:O)</f>
        <v>43.403999999999996</v>
      </c>
      <c r="J7" s="4">
        <f>SUMIF('S3'!C:C,G7,'S3'!O:O)</f>
        <v>43.403999999999996</v>
      </c>
      <c r="K7" s="4">
        <f>SUMIF('S2'!C:C,G7,'S2'!O:O)</f>
        <v>0</v>
      </c>
      <c r="L7" s="4">
        <f>SUMIF('S1'!C:C,G7,'S1'!O:O)</f>
        <v>43.403999999999996</v>
      </c>
    </row>
    <row r="8" spans="1:12" x14ac:dyDescent="0.25">
      <c r="A8" s="8" t="str">
        <f>G8</f>
        <v>ENVOI KE</v>
      </c>
      <c r="B8" s="4">
        <f>COUNTIF(Retard!C:C,'Charge capa'!A8)</f>
        <v>4</v>
      </c>
      <c r="C8" s="4">
        <f>COUNTIF('S3'!C:C,'Charge capa'!A8)</f>
        <v>4</v>
      </c>
      <c r="D8" s="4">
        <f>COUNTIF('S2'!C:C,'Charge capa'!A8)</f>
        <v>0</v>
      </c>
      <c r="E8" s="4">
        <f>COUNTIF('S1'!C:C,'Charge capa'!A8)</f>
        <v>4</v>
      </c>
      <c r="F8" s="5"/>
      <c r="G8" s="6" t="s">
        <v>132</v>
      </c>
      <c r="H8" s="7"/>
      <c r="I8" s="4">
        <f>SUMIF(Retard!C:C,'Charge capa'!A8,Retard!O:O)</f>
        <v>114.327</v>
      </c>
      <c r="J8" s="4">
        <f>SUMIF('S3'!C:C,G8,'S3'!O:O)</f>
        <v>114.327</v>
      </c>
      <c r="K8" s="4">
        <f>SUMIF('S2'!C:C,G8,'S2'!O:O)</f>
        <v>0</v>
      </c>
      <c r="L8" s="4">
        <f>SUMIF('S1'!C:C,G8,'S1'!O:O)</f>
        <v>114.327</v>
      </c>
    </row>
    <row r="9" spans="1:12" x14ac:dyDescent="0.25">
      <c r="A9" s="8" t="str">
        <f t="shared" ref="A9:A29" si="0">G9</f>
        <v>TS DA</v>
      </c>
      <c r="B9" s="4">
        <f>COUNTIF(Retard!C:C,'Charge capa'!A9)</f>
        <v>2</v>
      </c>
      <c r="C9" s="4">
        <f>COUNTIF('S3'!C:C,'Charge capa'!A9)</f>
        <v>2</v>
      </c>
      <c r="D9" s="4">
        <f>COUNTIF('S2'!C:C,'Charge capa'!A9)</f>
        <v>0</v>
      </c>
      <c r="E9" s="4">
        <f>COUNTIF('S1'!C:C,'Charge capa'!A9)</f>
        <v>2</v>
      </c>
      <c r="F9" s="5"/>
      <c r="G9" s="6" t="s">
        <v>58</v>
      </c>
      <c r="H9" s="7"/>
      <c r="I9" s="4">
        <f>SUMIF(Retard!C:C,'Charge capa'!A9,Retard!O:O)</f>
        <v>2.7110000000000003</v>
      </c>
      <c r="J9" s="4">
        <f>SUMIF('S3'!C:C,G9,'S3'!O:O)</f>
        <v>2.7110000000000003</v>
      </c>
      <c r="K9" s="4">
        <f>SUMIF('S2'!C:C,G9,'S2'!O:O)</f>
        <v>0</v>
      </c>
      <c r="L9" s="4">
        <f>SUMIF('S1'!C:C,G9,'S1'!O:O)</f>
        <v>2.7110000000000003</v>
      </c>
    </row>
    <row r="10" spans="1:12" x14ac:dyDescent="0.25">
      <c r="A10" s="8" t="str">
        <f t="shared" si="0"/>
        <v>TS MPFT</v>
      </c>
      <c r="B10" s="4">
        <f>COUNTIF(Retard!C:C,'Charge capa'!A10)</f>
        <v>2</v>
      </c>
      <c r="C10" s="4">
        <f>COUNTIF('S3'!C:C,'Charge capa'!A10)</f>
        <v>2</v>
      </c>
      <c r="D10" s="4">
        <f>COUNTIF('S2'!C:C,'Charge capa'!A10)</f>
        <v>0</v>
      </c>
      <c r="E10" s="4">
        <f>COUNTIF('S1'!C:C,'Charge capa'!A10)</f>
        <v>2</v>
      </c>
      <c r="F10" s="5"/>
      <c r="G10" s="6" t="s">
        <v>144</v>
      </c>
      <c r="H10" s="7"/>
      <c r="I10" s="4">
        <f>SUMIF(Retard!C:C,'Charge capa'!A10,Retard!O:O)</f>
        <v>49.118000000000002</v>
      </c>
      <c r="J10" s="4">
        <f>SUMIF('S3'!C:C,G10,'S3'!O:O)</f>
        <v>49.118000000000002</v>
      </c>
      <c r="K10" s="4">
        <f>SUMIF('S2'!C:C,G10,'S2'!O:O)</f>
        <v>0</v>
      </c>
      <c r="L10" s="4">
        <f>SUMIF('S1'!C:C,G10,'S1'!O:O)</f>
        <v>49.118000000000002</v>
      </c>
    </row>
    <row r="11" spans="1:12" x14ac:dyDescent="0.25">
      <c r="A11" s="8" t="str">
        <f t="shared" si="0"/>
        <v>TS LVZ01</v>
      </c>
      <c r="B11" s="4">
        <f>COUNTIF(Retard!C:C,'Charge capa'!A11)</f>
        <v>2</v>
      </c>
      <c r="C11" s="4">
        <f>COUNTIF('S3'!C:C,'Charge capa'!A11)</f>
        <v>2</v>
      </c>
      <c r="D11" s="4">
        <f>COUNTIF('S2'!C:C,'Charge capa'!A11)</f>
        <v>0</v>
      </c>
      <c r="E11" s="4">
        <f>COUNTIF('S1'!C:C,'Charge capa'!A11)</f>
        <v>2</v>
      </c>
      <c r="F11" s="5"/>
      <c r="G11" s="6" t="s">
        <v>118</v>
      </c>
      <c r="H11" s="7"/>
      <c r="I11" s="4">
        <f>SUMIF(Retard!C:C,'Charge capa'!A11,Retard!O:O)</f>
        <v>40.869</v>
      </c>
      <c r="J11" s="4">
        <f>SUMIF('S3'!C:C,G11,'S3'!O:O)</f>
        <v>40.869</v>
      </c>
      <c r="K11" s="4">
        <f>SUMIF('S2'!C:C,G11,'S2'!O:O)</f>
        <v>0</v>
      </c>
      <c r="L11" s="4">
        <f>SUMIF('S1'!C:C,G11,'S1'!O:O)</f>
        <v>40.869</v>
      </c>
    </row>
    <row r="12" spans="1:12" x14ac:dyDescent="0.25">
      <c r="A12" s="8" t="str">
        <f t="shared" si="0"/>
        <v>TS LVZ23</v>
      </c>
      <c r="B12" s="4">
        <f>COUNTIF(Retard!C:C,'Charge capa'!A12)</f>
        <v>10</v>
      </c>
      <c r="C12" s="4">
        <f>COUNTIF('S3'!C:C,'Charge capa'!A12)</f>
        <v>10</v>
      </c>
      <c r="D12" s="4">
        <f>COUNTIF('S2'!C:C,'Charge capa'!A12)</f>
        <v>0</v>
      </c>
      <c r="E12" s="4">
        <f>COUNTIF('S1'!C:C,'Charge capa'!A12)</f>
        <v>10</v>
      </c>
      <c r="F12" s="5"/>
      <c r="G12" s="6" t="s">
        <v>145</v>
      </c>
      <c r="H12" s="7"/>
      <c r="I12" s="4">
        <f>SUMIF(Retard!C:C,'Charge capa'!A12,Retard!O:O)</f>
        <v>123.137</v>
      </c>
      <c r="J12" s="4">
        <f>SUMIF('S3'!C:C,G12,'S3'!O:O)</f>
        <v>123.137</v>
      </c>
      <c r="K12" s="4">
        <f>SUMIF('S2'!C:C,G12,'S2'!O:O)</f>
        <v>0</v>
      </c>
      <c r="L12" s="4">
        <f>SUMIF('S1'!C:C,G12,'S1'!O:O)</f>
        <v>123.137</v>
      </c>
    </row>
    <row r="13" spans="1:12" x14ac:dyDescent="0.25">
      <c r="A13" s="8" t="str">
        <f t="shared" si="0"/>
        <v>DA TRIAG</v>
      </c>
      <c r="B13" s="4">
        <f>COUNTIF(Retard!C:C,'Charge capa'!A13)</f>
        <v>6</v>
      </c>
      <c r="C13" s="4">
        <f>COUNTIF('S3'!C:C,'Charge capa'!A13)</f>
        <v>6</v>
      </c>
      <c r="D13" s="4">
        <f>COUNTIF('S2'!C:C,'Charge capa'!A13)</f>
        <v>0</v>
      </c>
      <c r="E13" s="4">
        <f>COUNTIF('S1'!C:C,'Charge capa'!A13)</f>
        <v>6</v>
      </c>
      <c r="F13" s="5"/>
      <c r="G13" s="6" t="s">
        <v>21</v>
      </c>
      <c r="H13" s="7"/>
      <c r="I13" s="4">
        <f>SUMIF(Retard!C:C,'Charge capa'!A13,Retard!O:O)</f>
        <v>51.538000000000004</v>
      </c>
      <c r="J13" s="4">
        <f>SUMIF('S3'!C:C,G13,'S3'!O:O)</f>
        <v>51.538000000000004</v>
      </c>
      <c r="K13" s="4">
        <f>SUMIF('S2'!C:C,G13,'S2'!O:O)</f>
        <v>0</v>
      </c>
      <c r="L13" s="4">
        <f>SUMIF('S1'!C:C,G13,'S1'!O:O)</f>
        <v>51.538000000000004</v>
      </c>
    </row>
    <row r="14" spans="1:12" x14ac:dyDescent="0.25">
      <c r="A14" s="8" t="str">
        <f t="shared" si="0"/>
        <v>TS CONT</v>
      </c>
      <c r="B14" s="4">
        <f>COUNTIF(Retard!C:C,'Charge capa'!A14)</f>
        <v>10</v>
      </c>
      <c r="C14" s="4">
        <f>COUNTIF('S3'!C:C,'Charge capa'!A14)</f>
        <v>10</v>
      </c>
      <c r="D14" s="4">
        <f>COUNTIF('S2'!C:C,'Charge capa'!A14)</f>
        <v>0</v>
      </c>
      <c r="E14" s="4">
        <f>COUNTIF('S1'!C:C,'Charge capa'!A14)</f>
        <v>10</v>
      </c>
      <c r="F14" s="5"/>
      <c r="G14" s="6" t="s">
        <v>78</v>
      </c>
      <c r="H14" s="7"/>
      <c r="I14" s="4">
        <f>SUMIF(Retard!C:C,'Charge capa'!A14,Retard!O:O)</f>
        <v>397.95100000000002</v>
      </c>
      <c r="J14" s="4">
        <f>SUMIF('S3'!C:C,G14,'S3'!O:O)</f>
        <v>397.95100000000002</v>
      </c>
      <c r="K14" s="4">
        <f>SUMIF('S2'!C:C,G14,'S2'!O:O)</f>
        <v>0</v>
      </c>
      <c r="L14" s="4">
        <f>SUMIF('S1'!C:C,G14,'S1'!O:O)</f>
        <v>397.95100000000002</v>
      </c>
    </row>
    <row r="15" spans="1:12" x14ac:dyDescent="0.25">
      <c r="A15" s="8" t="str">
        <f>G15</f>
        <v>TS CO MT</v>
      </c>
      <c r="B15" s="4">
        <f>COUNTIF(Retard!C:C,'Charge capa'!A15)</f>
        <v>6</v>
      </c>
      <c r="C15" s="4">
        <f>COUNTIF('S3'!C:C,'Charge capa'!A15)</f>
        <v>6</v>
      </c>
      <c r="D15" s="4">
        <f>COUNTIF('S2'!C:C,'Charge capa'!A15)</f>
        <v>0</v>
      </c>
      <c r="E15" s="4">
        <f>COUNTIF('S1'!C:C,'Charge capa'!A15)</f>
        <v>6</v>
      </c>
      <c r="F15" s="5"/>
      <c r="G15" s="6" t="s">
        <v>2</v>
      </c>
      <c r="H15" s="7"/>
      <c r="I15" s="4">
        <f>SUMIF(Retard!C:C,'Charge capa'!A15,Retard!O:O)</f>
        <v>380.37099999999998</v>
      </c>
      <c r="J15" s="4">
        <f>SUMIF('S3'!C:C,G15,'S3'!O:O)</f>
        <v>380.37099999999998</v>
      </c>
      <c r="K15" s="4">
        <f>SUMIF('S2'!C:C,G15,'S2'!O:O)</f>
        <v>0</v>
      </c>
      <c r="L15" s="4">
        <f>SUMIF('S1'!C:C,G15,'S1'!O:O)</f>
        <v>380.37099999999998</v>
      </c>
    </row>
    <row r="16" spans="1:12" x14ac:dyDescent="0.25">
      <c r="A16" s="8" t="str">
        <f>G16</f>
        <v>TS TR MT</v>
      </c>
      <c r="B16" s="4">
        <f>COUNTIF(Retard!C:C,'Charge capa'!A16)</f>
        <v>1</v>
      </c>
      <c r="C16" s="4">
        <f>COUNTIF('S3'!C:C,'Charge capa'!A16)</f>
        <v>1</v>
      </c>
      <c r="D16" s="4">
        <f>COUNTIF('S2'!C:C,'Charge capa'!A16)</f>
        <v>0</v>
      </c>
      <c r="E16" s="4">
        <f>COUNTIF('S1'!C:C,'Charge capa'!A16)</f>
        <v>1</v>
      </c>
      <c r="F16" s="5"/>
      <c r="G16" s="6" t="s">
        <v>3</v>
      </c>
      <c r="H16" s="7"/>
      <c r="I16" s="4">
        <f>SUMIF(Retard!C:C,'Charge capa'!A16,Retard!O:O)</f>
        <v>4.032</v>
      </c>
      <c r="J16" s="4">
        <f>SUMIF('S3'!C:C,G16,'S3'!O:O)</f>
        <v>4.032</v>
      </c>
      <c r="K16" s="4">
        <f>SUMIF('S2'!C:C,G16,'S2'!O:O)</f>
        <v>0</v>
      </c>
      <c r="L16" s="4">
        <f>SUMIF('S1'!C:C,G16,'S1'!O:O)</f>
        <v>4.032</v>
      </c>
    </row>
    <row r="17" spans="1:12" x14ac:dyDescent="0.25">
      <c r="A17" s="8" t="str">
        <f>G17</f>
        <v>TS TRIAG</v>
      </c>
      <c r="B17" s="4">
        <f>COUNTIF(Retard!C:C,'Charge capa'!A17)</f>
        <v>68</v>
      </c>
      <c r="C17" s="4">
        <f>COUNTIF('S3'!C:C,'Charge capa'!A17)</f>
        <v>68</v>
      </c>
      <c r="D17" s="4">
        <f>COUNTIF('S2'!C:C,'Charge capa'!A17)</f>
        <v>0</v>
      </c>
      <c r="E17" s="4">
        <f>COUNTIF('S1'!C:C,'Charge capa'!A17)</f>
        <v>68</v>
      </c>
      <c r="F17" s="5"/>
      <c r="G17" s="6" t="s">
        <v>4</v>
      </c>
      <c r="H17" s="7"/>
      <c r="I17" s="4">
        <f>SUMIF(Retard!C:C,'Charge capa'!A17,Retard!O:O)</f>
        <v>3551.2600000000007</v>
      </c>
      <c r="J17" s="4">
        <f>SUMIF('S3'!C:C,G17,'S3'!O:O)</f>
        <v>3551.2600000000007</v>
      </c>
      <c r="K17" s="4">
        <f>SUMIF('S2'!C:C,G17,'S2'!O:O)</f>
        <v>0</v>
      </c>
      <c r="L17" s="4">
        <f>SUMIF('S1'!C:C,G17,'S1'!O:O)</f>
        <v>3551.2600000000007</v>
      </c>
    </row>
    <row r="18" spans="1:12" x14ac:dyDescent="0.25">
      <c r="A18" s="8" t="str">
        <f>G18</f>
        <v xml:space="preserve">TS ASEA </v>
      </c>
      <c r="B18" s="4">
        <f>COUNTIF(Retard!C:C,'Charge capa'!A18)</f>
        <v>0</v>
      </c>
      <c r="C18" s="4">
        <f>COUNTIF('S3'!C:C,'Charge capa'!A18)</f>
        <v>0</v>
      </c>
      <c r="D18" s="4">
        <f>COUNTIF('S2'!C:C,'Charge capa'!A18)</f>
        <v>0</v>
      </c>
      <c r="E18" s="4">
        <f>COUNTIF('S1'!C:C,'Charge capa'!A18)</f>
        <v>0</v>
      </c>
      <c r="F18" s="5"/>
      <c r="G18" s="6" t="s">
        <v>5</v>
      </c>
      <c r="H18" s="7"/>
      <c r="I18" s="4">
        <f>SUMIF(Retard!C:C,'Charge capa'!A18,Retard!O:O)</f>
        <v>0</v>
      </c>
      <c r="J18" s="4">
        <f>SUMIF('S3'!C:C,G18,'S3'!O:O)</f>
        <v>0</v>
      </c>
      <c r="K18" s="4">
        <f>SUMIF('S2'!C:C,G18,'S2'!O:O)</f>
        <v>0</v>
      </c>
      <c r="L18" s="4">
        <f>SUMIF('S1'!C:C,G18,'S1'!O:O)</f>
        <v>0</v>
      </c>
    </row>
    <row r="19" spans="1:12" x14ac:dyDescent="0.25">
      <c r="A19" s="8" t="str">
        <f>G19</f>
        <v>TS FHD8</v>
      </c>
      <c r="B19" s="4">
        <f>COUNTIF(Retard!C:C,'Charge capa'!A19)</f>
        <v>0</v>
      </c>
      <c r="C19" s="4">
        <f>COUNTIF('S3'!C:C,'Charge capa'!A19)</f>
        <v>0</v>
      </c>
      <c r="D19" s="4">
        <f>COUNTIF('S2'!C:C,'Charge capa'!A19)</f>
        <v>0</v>
      </c>
      <c r="E19" s="4">
        <f>COUNTIF('S1'!C:C,'Charge capa'!A19)</f>
        <v>0</v>
      </c>
      <c r="F19" s="5"/>
      <c r="G19" s="6" t="s">
        <v>163</v>
      </c>
      <c r="H19" s="7"/>
      <c r="I19" s="4">
        <f>SUMIF(Retard!C:C,'Charge capa'!A19,Retard!O:O)</f>
        <v>0</v>
      </c>
      <c r="J19" s="4">
        <f>SUMIF('S3'!C:C,G19,'S3'!O:O)</f>
        <v>0</v>
      </c>
      <c r="K19" s="4">
        <f>SUMIF('S2'!C:C,G19,'S2'!O:O)</f>
        <v>0</v>
      </c>
      <c r="L19" s="4">
        <f>SUMIF('S1'!C:C,G19,'S1'!O:O)</f>
        <v>0</v>
      </c>
    </row>
    <row r="20" spans="1:12" x14ac:dyDescent="0.25">
      <c r="A20" s="8" t="s">
        <v>6</v>
      </c>
      <c r="B20" s="4">
        <f>COUNTIF(Retard!C:C,'Charge capa'!A20)</f>
        <v>17</v>
      </c>
      <c r="C20" s="4">
        <f>COUNTIF('S3'!C:C,'Charge capa'!A20)</f>
        <v>17</v>
      </c>
      <c r="D20" s="4">
        <f>COUNTIF('S2'!C:C,'Charge capa'!A20)</f>
        <v>0</v>
      </c>
      <c r="E20" s="4">
        <f>COUNTIF('S1'!C:C,'Charge capa'!A20)</f>
        <v>17</v>
      </c>
      <c r="F20" s="5"/>
      <c r="G20" s="6" t="s">
        <v>6</v>
      </c>
      <c r="H20" s="7"/>
      <c r="I20" s="4">
        <f>SUMIF(Retard!C:C,'Charge capa'!A20,Retard!O:O)</f>
        <v>1368.944</v>
      </c>
      <c r="J20" s="4">
        <f>SUMIF('S3'!C:C,G20,'S3'!O:O)</f>
        <v>1368.944</v>
      </c>
      <c r="K20" s="4">
        <f>SUMIF('S2'!C:C,G20,'S2'!O:O)</f>
        <v>0</v>
      </c>
      <c r="L20" s="4">
        <f>SUMIF('S1'!C:C,G20,'S1'!O:O)</f>
        <v>1368.944</v>
      </c>
    </row>
    <row r="21" spans="1:12" x14ac:dyDescent="0.25">
      <c r="A21" s="8" t="str">
        <f t="shared" si="0"/>
        <v>TS GALVA</v>
      </c>
      <c r="B21" s="4">
        <f>COUNTIF(Retard!C:C,'Charge capa'!A21)</f>
        <v>14</v>
      </c>
      <c r="C21" s="4">
        <f>COUNTIF('S3'!C:C,'Charge capa'!A21)</f>
        <v>14</v>
      </c>
      <c r="D21" s="4">
        <f>COUNTIF('S2'!C:C,'Charge capa'!A21)</f>
        <v>0</v>
      </c>
      <c r="E21" s="4">
        <f>COUNTIF('S1'!C:C,'Charge capa'!A21)</f>
        <v>14</v>
      </c>
      <c r="F21" s="5"/>
      <c r="G21" s="6" t="s">
        <v>7</v>
      </c>
      <c r="H21" s="7"/>
      <c r="I21" s="4">
        <f>SUMIF(Retard!C:C,'Charge capa'!A21,Retard!O:O)</f>
        <v>689.93899999999996</v>
      </c>
      <c r="J21" s="4">
        <f>SUMIF('S3'!C:C,G21,'S3'!O:O)</f>
        <v>689.93899999999996</v>
      </c>
      <c r="K21" s="4">
        <f>SUMIF('S2'!C:C,G21,'S2'!O:O)</f>
        <v>0</v>
      </c>
      <c r="L21" s="4">
        <f>SUMIF('S1'!C:C,G21,'S1'!O:O)</f>
        <v>689.93899999999996</v>
      </c>
    </row>
    <row r="22" spans="1:12" x14ac:dyDescent="0.25">
      <c r="A22" s="8" t="str">
        <f t="shared" si="0"/>
        <v>TS GA MT</v>
      </c>
      <c r="B22" s="4">
        <f>COUNTIF(Retard!C:C,'Charge capa'!A22)</f>
        <v>2</v>
      </c>
      <c r="C22" s="4">
        <f>COUNTIF('S3'!C:C,'Charge capa'!A22)</f>
        <v>2</v>
      </c>
      <c r="D22" s="4">
        <f>COUNTIF('S2'!C:C,'Charge capa'!A22)</f>
        <v>0</v>
      </c>
      <c r="E22" s="4">
        <f>COUNTIF('S1'!C:C,'Charge capa'!A22)</f>
        <v>2</v>
      </c>
      <c r="F22" s="5"/>
      <c r="G22" s="6" t="s">
        <v>8</v>
      </c>
      <c r="H22" s="7"/>
      <c r="I22" s="4">
        <f>SUMIF(Retard!C:C,'Charge capa'!A22,Retard!O:O)</f>
        <v>22.646000000000001</v>
      </c>
      <c r="J22" s="4">
        <f>SUMIF('S3'!C:C,G22,'S3'!O:O)</f>
        <v>22.646000000000001</v>
      </c>
      <c r="K22" s="4">
        <f>SUMIF('S2'!C:C,G22,'S2'!O:O)</f>
        <v>0</v>
      </c>
      <c r="L22" s="4">
        <f>SUMIF('S1'!C:C,G22,'S1'!O:O)</f>
        <v>22.646000000000001</v>
      </c>
    </row>
    <row r="23" spans="1:12" x14ac:dyDescent="0.25">
      <c r="A23" s="8" t="str">
        <f t="shared" si="0"/>
        <v>FLUOTEST</v>
      </c>
      <c r="B23" s="4">
        <f>COUNTIF(Retard!C:C,'Charge capa'!A23)</f>
        <v>0</v>
      </c>
      <c r="C23" s="4">
        <f>COUNTIF('S3'!C:C,'Charge capa'!A23)</f>
        <v>0</v>
      </c>
      <c r="D23" s="4">
        <f>COUNTIF('S2'!C:C,'Charge capa'!A23)</f>
        <v>0</v>
      </c>
      <c r="E23" s="4">
        <f>COUNTIF('S1'!C:C,'Charge capa'!A23)</f>
        <v>0</v>
      </c>
      <c r="F23" s="5"/>
      <c r="G23" s="6" t="s">
        <v>55</v>
      </c>
      <c r="H23" s="7"/>
      <c r="I23" s="4">
        <f>SUMIF(Retard!C:C,'Charge capa'!A23,Retard!O:O)</f>
        <v>0</v>
      </c>
      <c r="J23" s="4">
        <f>SUMIF('S3'!C:C,G23,'S3'!O:O)</f>
        <v>0</v>
      </c>
      <c r="K23" s="4">
        <f>SUMIF('S2'!C:C,G23,'S2'!O:O)</f>
        <v>0</v>
      </c>
      <c r="L23" s="4">
        <f>SUMIF('S1'!C:C,G23,'S1'!O:O)</f>
        <v>0</v>
      </c>
    </row>
    <row r="24" spans="1:12" x14ac:dyDescent="0.25">
      <c r="A24" s="8" t="s">
        <v>9</v>
      </c>
      <c r="B24" s="4">
        <f>COUNTIF(Retard!C:C,'Charge capa'!A24)</f>
        <v>15</v>
      </c>
      <c r="C24" s="4">
        <f>COUNTIF('S3'!C:C,'Charge capa'!A24)</f>
        <v>15</v>
      </c>
      <c r="D24" s="4">
        <f>COUNTIF('S2'!C:C,'Charge capa'!A24)</f>
        <v>0</v>
      </c>
      <c r="E24" s="4">
        <f>COUNTIF('S1'!C:C,'Charge capa'!A24)</f>
        <v>15</v>
      </c>
      <c r="F24" s="5"/>
      <c r="G24" s="6" t="s">
        <v>9</v>
      </c>
      <c r="H24" s="7"/>
      <c r="I24" s="4">
        <f>SUMIF(Retard!C:C,'Charge capa'!A24,Retard!O:O)</f>
        <v>831.09799999999996</v>
      </c>
      <c r="J24" s="4">
        <f>SUMIF('S3'!C:C,G24,'S3'!O:O)</f>
        <v>831.09799999999996</v>
      </c>
      <c r="K24" s="4">
        <f>SUMIF('S2'!C:C,G24,'S2'!O:O)</f>
        <v>0</v>
      </c>
      <c r="L24" s="4">
        <f>SUMIF('S1'!C:C,G24,'S1'!O:O)</f>
        <v>831.09799999999996</v>
      </c>
    </row>
    <row r="25" spans="1:12" x14ac:dyDescent="0.25">
      <c r="A25" s="8" t="str">
        <f t="shared" si="0"/>
        <v>TS NETTO</v>
      </c>
      <c r="B25" s="4">
        <f>COUNTIF(Retard!C:C,'Charge capa'!A25)</f>
        <v>0</v>
      </c>
      <c r="C25" s="4">
        <f>COUNTIF('S3'!C:C,'Charge capa'!A25)</f>
        <v>0</v>
      </c>
      <c r="D25" s="4">
        <f>COUNTIF('S2'!C:C,'Charge capa'!A25)</f>
        <v>0</v>
      </c>
      <c r="E25" s="4">
        <f>COUNTIF('S1'!C:C,'Charge capa'!A25)</f>
        <v>0</v>
      </c>
      <c r="F25" s="5"/>
      <c r="G25" s="6" t="s">
        <v>10</v>
      </c>
      <c r="H25" s="7"/>
      <c r="I25" s="4">
        <f>SUMIF(Retard!C:C,'Charge capa'!A25,Retard!O:O)</f>
        <v>0</v>
      </c>
      <c r="J25" s="4">
        <f>SUMIF('S3'!C:C,G25,'S3'!O:O)</f>
        <v>0</v>
      </c>
      <c r="K25" s="4">
        <f>SUMIF('S2'!C:C,G25,'S2'!O:O)</f>
        <v>0</v>
      </c>
      <c r="L25" s="4">
        <f>SUMIF('S1'!C:C,G25,'S1'!O:O)</f>
        <v>0</v>
      </c>
    </row>
    <row r="26" spans="1:12" x14ac:dyDescent="0.25">
      <c r="A26" s="8" t="str">
        <f t="shared" si="0"/>
        <v>TS SABLA</v>
      </c>
      <c r="B26" s="4">
        <f>COUNTIF(Retard!C:C,'Charge capa'!A26)</f>
        <v>11</v>
      </c>
      <c r="C26" s="4">
        <f>COUNTIF('S3'!C:C,'Charge capa'!A26)</f>
        <v>11</v>
      </c>
      <c r="D26" s="4">
        <f>COUNTIF('S2'!C:C,'Charge capa'!A26)</f>
        <v>0</v>
      </c>
      <c r="E26" s="4">
        <f>COUNTIF('S1'!C:C,'Charge capa'!A26)</f>
        <v>11</v>
      </c>
      <c r="F26" s="5"/>
      <c r="G26" s="6" t="s">
        <v>11</v>
      </c>
      <c r="H26" s="7"/>
      <c r="I26" s="4">
        <f>SUMIF(Retard!C:C,'Charge capa'!A26,Retard!O:O)</f>
        <v>169.03200000000001</v>
      </c>
      <c r="J26" s="4">
        <f>SUMIF('S3'!C:C,G26,'S3'!O:O)</f>
        <v>169.03200000000001</v>
      </c>
      <c r="K26" s="4">
        <f>SUMIF('S2'!C:C,G26,'S2'!O:O)</f>
        <v>0</v>
      </c>
      <c r="L26" s="4">
        <f>SUMIF('S1'!C:C,G26,'S1'!O:O)</f>
        <v>169.03200000000001</v>
      </c>
    </row>
    <row r="27" spans="1:12" x14ac:dyDescent="0.25">
      <c r="A27" s="8" t="str">
        <f t="shared" si="0"/>
        <v>TS TONNE</v>
      </c>
      <c r="B27" s="4">
        <f>COUNTIF(Retard!C:C,'Charge capa'!A27)</f>
        <v>8</v>
      </c>
      <c r="C27" s="4">
        <f>COUNTIF('S3'!C:C,'Charge capa'!A27)</f>
        <v>8</v>
      </c>
      <c r="D27" s="4">
        <f>COUNTIF('S2'!C:C,'Charge capa'!A27)</f>
        <v>0</v>
      </c>
      <c r="E27" s="4">
        <f>COUNTIF('S1'!C:C,'Charge capa'!A27)</f>
        <v>8</v>
      </c>
      <c r="F27" s="5"/>
      <c r="G27" s="6" t="s">
        <v>12</v>
      </c>
      <c r="H27" s="7"/>
      <c r="I27" s="4">
        <f>SUMIF(Retard!C:C,'Charge capa'!A27,Retard!O:O)</f>
        <v>402.75900000000001</v>
      </c>
      <c r="J27" s="4">
        <f>SUMIF('S3'!C:C,G27,'S3'!O:O)</f>
        <v>402.75900000000001</v>
      </c>
      <c r="K27" s="4">
        <f>SUMIF('S2'!C:C,G27,'S2'!O:O)</f>
        <v>0</v>
      </c>
      <c r="L27" s="4">
        <f>SUMIF('S1'!C:C,G27,'S1'!O:O)</f>
        <v>402.75900000000001</v>
      </c>
    </row>
    <row r="28" spans="1:12" x14ac:dyDescent="0.25">
      <c r="A28" s="8" t="str">
        <f t="shared" si="0"/>
        <v>TS MINOR</v>
      </c>
      <c r="B28" s="4">
        <f>COUNTIF(Retard!C:C,'Charge capa'!A28)</f>
        <v>17</v>
      </c>
      <c r="C28" s="4">
        <f>COUNTIF('S3'!C:C,'Charge capa'!A28)</f>
        <v>17</v>
      </c>
      <c r="D28" s="4">
        <f>COUNTIF('S2'!C:C,'Charge capa'!A28)</f>
        <v>0</v>
      </c>
      <c r="E28" s="4">
        <f>COUNTIF('S1'!C:C,'Charge capa'!A28)</f>
        <v>17</v>
      </c>
      <c r="F28" s="5"/>
      <c r="G28" s="6" t="s">
        <v>13</v>
      </c>
      <c r="H28" s="6"/>
      <c r="I28" s="4">
        <f>SUMIF(Retard!C:C,'Charge capa'!A28,Retard!O:O)</f>
        <v>490.82199999999995</v>
      </c>
      <c r="J28" s="4">
        <f>SUMIF('S3'!C:C,G28,'S3'!O:O)</f>
        <v>490.82199999999995</v>
      </c>
      <c r="K28" s="4">
        <f>SUMIF('S2'!C:C,G28,'S2'!O:O)</f>
        <v>0</v>
      </c>
      <c r="L28" s="4">
        <f>SUMIF('S1'!C:C,G28,'S1'!O:O)</f>
        <v>490.82199999999995</v>
      </c>
    </row>
    <row r="29" spans="1:12" x14ac:dyDescent="0.25">
      <c r="A29" s="8" t="str">
        <f t="shared" si="0"/>
        <v>TS TO AC</v>
      </c>
      <c r="B29" s="4">
        <f>COUNTIF(Retard!C:C,'Charge capa'!A29)</f>
        <v>2</v>
      </c>
      <c r="C29" s="4">
        <f>COUNTIF('S3'!C:C,'Charge capa'!A29)</f>
        <v>2</v>
      </c>
      <c r="D29" s="4">
        <f>COUNTIF('S2'!C:C,'Charge capa'!A29)</f>
        <v>0</v>
      </c>
      <c r="E29" s="4">
        <f>COUNTIF('S1'!C:C,'Charge capa'!A29)</f>
        <v>2</v>
      </c>
      <c r="F29" s="5"/>
      <c r="G29" s="6" t="s">
        <v>146</v>
      </c>
      <c r="H29" s="6"/>
      <c r="I29" s="4">
        <f>SUMIF(Retard!C:C,'Charge capa'!A29,Retard!O:O)</f>
        <v>8.1709999999999994</v>
      </c>
      <c r="J29" s="4">
        <f>SUMIF('S3'!C:C,G29,'S3'!O:O)</f>
        <v>8.1709999999999994</v>
      </c>
      <c r="K29" s="4">
        <f>SUMIF('S2'!C:C,G29,'S2'!O:O)</f>
        <v>0</v>
      </c>
      <c r="L29" s="4">
        <f>SUMIF('S1'!C:C,G29,'S1'!O:O)</f>
        <v>8.1709999999999994</v>
      </c>
    </row>
    <row r="30" spans="1:12" x14ac:dyDescent="0.25">
      <c r="A30" s="8" t="str">
        <f>G30</f>
        <v>TS TO FK</v>
      </c>
      <c r="B30" s="4">
        <f>COUNTIF(Retard!C:C,'Charge capa'!A30)</f>
        <v>0</v>
      </c>
      <c r="C30" s="4">
        <f>COUNTIF('S3'!C:C,'Charge capa'!A30)</f>
        <v>0</v>
      </c>
      <c r="D30" s="4">
        <f>COUNTIF('S2'!C:C,'Charge capa'!A30)</f>
        <v>0</v>
      </c>
      <c r="E30" s="4">
        <f>COUNTIF('S1'!C:C,'Charge capa'!A30)</f>
        <v>0</v>
      </c>
      <c r="F30" s="5"/>
      <c r="G30" s="6" t="s">
        <v>14</v>
      </c>
      <c r="H30" s="6"/>
      <c r="I30" s="4">
        <f>SUMIF(Retard!C:C,'Charge capa'!A30,Retard!O:O)</f>
        <v>0</v>
      </c>
      <c r="J30" s="4">
        <f>SUMIF('S3'!C:C,G30,'S3'!O:O)</f>
        <v>0</v>
      </c>
      <c r="K30" s="4">
        <f>SUMIF('S2'!C:C,G30,'S2'!O:O)</f>
        <v>0</v>
      </c>
      <c r="L30" s="4">
        <f>SUMIF('S1'!C:C,G30,'S1'!O:O)</f>
        <v>0</v>
      </c>
    </row>
    <row r="31" spans="1:12" x14ac:dyDescent="0.25">
      <c r="A31" s="8" t="str">
        <f t="shared" ref="A31:A33" si="1">G31</f>
        <v>TS TO MT</v>
      </c>
      <c r="B31" s="4">
        <f>COUNTIF(Retard!C:C,'Charge capa'!A31)</f>
        <v>2</v>
      </c>
      <c r="C31" s="4">
        <f>COUNTIF('S3'!C:C,'Charge capa'!A31)</f>
        <v>2</v>
      </c>
      <c r="D31" s="4">
        <f>COUNTIF('S2'!C:C,'Charge capa'!A31)</f>
        <v>0</v>
      </c>
      <c r="E31" s="4">
        <f>COUNTIF('S1'!C:C,'Charge capa'!A31)</f>
        <v>2</v>
      </c>
      <c r="F31" s="5"/>
      <c r="G31" s="6" t="s">
        <v>15</v>
      </c>
      <c r="H31" s="6"/>
      <c r="I31" s="4">
        <f>SUMIF(Retard!C:C,'Charge capa'!A31,Retard!O:O)</f>
        <v>22.815999999999999</v>
      </c>
      <c r="J31" s="4">
        <f>SUMIF('S3'!C:C,G31,'S3'!O:O)</f>
        <v>22.815999999999999</v>
      </c>
      <c r="K31" s="4">
        <f>SUMIF('S2'!C:C,G31,'S2'!O:O)</f>
        <v>0</v>
      </c>
      <c r="L31" s="4">
        <f>SUMIF('S1'!C:C,G31,'S1'!O:O)</f>
        <v>22.815999999999999</v>
      </c>
    </row>
    <row r="32" spans="1:12" x14ac:dyDescent="0.25">
      <c r="A32" s="8" t="str">
        <f t="shared" si="1"/>
        <v>TS TO SE</v>
      </c>
      <c r="B32" s="4">
        <f>COUNTIF(Retard!C:C,'Charge capa'!A32)</f>
        <v>1</v>
      </c>
      <c r="C32" s="4">
        <f>COUNTIF('S3'!C:C,'Charge capa'!A32)</f>
        <v>1</v>
      </c>
      <c r="D32" s="4">
        <f>COUNTIF('S2'!C:C,'Charge capa'!A32)</f>
        <v>0</v>
      </c>
      <c r="E32" s="4">
        <f>COUNTIF('S1'!C:C,'Charge capa'!A32)</f>
        <v>1</v>
      </c>
      <c r="F32" s="5"/>
      <c r="G32" s="6" t="s">
        <v>16</v>
      </c>
      <c r="H32" s="6"/>
      <c r="I32" s="4">
        <f>SUMIF(Retard!C:C,'Charge capa'!A32,Retard!O:O)</f>
        <v>54.514000000000003</v>
      </c>
      <c r="J32" s="4">
        <f>SUMIF('S3'!C:C,G32,'S3'!O:O)</f>
        <v>54.514000000000003</v>
      </c>
      <c r="K32" s="4">
        <f>SUMIF('S2'!C:C,G32,'S2'!O:O)</f>
        <v>0</v>
      </c>
      <c r="L32" s="4">
        <f>SUMIF('S1'!C:C,G32,'S1'!O:O)</f>
        <v>54.514000000000003</v>
      </c>
    </row>
    <row r="33" spans="1:12" x14ac:dyDescent="0.25">
      <c r="A33" s="8" t="str">
        <f t="shared" si="1"/>
        <v>Avant le TS</v>
      </c>
      <c r="B33" s="4">
        <f>COUNTIF(Retard!C:C,'Charge capa'!A33)</f>
        <v>0</v>
      </c>
      <c r="C33" s="4">
        <f>COUNTIF('S3'!C:C,'Charge capa'!A33)</f>
        <v>0</v>
      </c>
      <c r="D33" s="4">
        <f>COUNTIF('S2'!C:C,'Charge capa'!A33)</f>
        <v>0</v>
      </c>
      <c r="E33" s="4">
        <f>COUNTIF('S1'!C:C,'Charge capa'!A33)</f>
        <v>0</v>
      </c>
      <c r="F33" s="11"/>
      <c r="G33" s="12" t="s">
        <v>17</v>
      </c>
      <c r="H33" s="11"/>
      <c r="I33" s="4">
        <f>SUMIF(Retard!C:C,'Charge capa'!A33,Retard!O:O)</f>
        <v>0</v>
      </c>
      <c r="J33" s="4">
        <f>SUMIF('S3'!C:C,G33,'S3'!O:O)</f>
        <v>0</v>
      </c>
      <c r="K33" s="4">
        <f>SUMIF('S2'!C:C,G33,'S2'!O:O)</f>
        <v>0</v>
      </c>
      <c r="L33" s="4">
        <f>SUMIF('S1'!C:C,G33,'S1'!O:O)</f>
        <v>0</v>
      </c>
    </row>
    <row r="34" spans="1:12" x14ac:dyDescent="0.25">
      <c r="A34" s="10" t="s">
        <v>288</v>
      </c>
      <c r="B34" s="13">
        <f>SUM(B7:B33)</f>
        <v>202</v>
      </c>
      <c r="C34" s="13">
        <f t="shared" ref="C34:E34" si="2">SUM(C7:C33)</f>
        <v>202</v>
      </c>
      <c r="D34" s="13">
        <f t="shared" si="2"/>
        <v>0</v>
      </c>
      <c r="E34" s="13">
        <f t="shared" si="2"/>
        <v>202</v>
      </c>
      <c r="F34" s="48"/>
      <c r="G34" s="49"/>
      <c r="H34" s="50"/>
      <c r="I34" s="13">
        <f>SUM(I7:I33)</f>
        <v>8819.4590000000007</v>
      </c>
      <c r="J34" s="13">
        <f t="shared" ref="J34:L34" si="3">SUM(J7:J33)</f>
        <v>8819.4590000000007</v>
      </c>
      <c r="K34" s="13">
        <f t="shared" si="3"/>
        <v>0</v>
      </c>
      <c r="L34" s="13">
        <f t="shared" si="3"/>
        <v>8819.4590000000007</v>
      </c>
    </row>
    <row r="35" spans="1:12" ht="15.75" thickBot="1" x14ac:dyDescent="0.3"/>
    <row r="36" spans="1:12" ht="35.1" customHeight="1" thickBot="1" x14ac:dyDescent="0.3">
      <c r="A36" s="68" t="s">
        <v>1064</v>
      </c>
      <c r="B36" s="69"/>
      <c r="C36" s="69"/>
      <c r="D36" s="69"/>
      <c r="E36" s="70"/>
    </row>
    <row r="37" spans="1:12" ht="35.1" customHeight="1" thickBot="1" x14ac:dyDescent="0.3">
      <c r="A37" s="71" t="s">
        <v>283</v>
      </c>
      <c r="B37" s="72">
        <f>SUM(I7:L32)</f>
        <v>26458.376999999979</v>
      </c>
      <c r="C37" s="73"/>
      <c r="D37" s="74" t="s">
        <v>285</v>
      </c>
      <c r="E37" s="75"/>
    </row>
    <row r="38" spans="1:12" ht="35.1" customHeight="1" thickBot="1" x14ac:dyDescent="0.3">
      <c r="A38" s="71" t="s">
        <v>284</v>
      </c>
      <c r="B38" s="72">
        <f>SUM(B7:E32)</f>
        <v>606</v>
      </c>
      <c r="C38" s="73"/>
      <c r="D38" s="74" t="s">
        <v>286</v>
      </c>
      <c r="E38" s="75"/>
    </row>
    <row r="40" spans="1:12" ht="15.75" thickBot="1" x14ac:dyDescent="0.3"/>
    <row r="41" spans="1:12" ht="35.1" customHeight="1" thickBot="1" x14ac:dyDescent="0.3">
      <c r="A41" s="60" t="s">
        <v>1065</v>
      </c>
      <c r="B41" s="62" t="s">
        <v>1066</v>
      </c>
      <c r="C41" s="62"/>
      <c r="D41" s="63" t="s">
        <v>1068</v>
      </c>
      <c r="E41" s="63"/>
      <c r="F41" s="64" t="s">
        <v>1067</v>
      </c>
    </row>
    <row r="42" spans="1:12" ht="35.1" customHeight="1" thickBot="1" x14ac:dyDescent="0.3">
      <c r="A42" s="61" t="s">
        <v>1069</v>
      </c>
      <c r="B42" s="57" t="s">
        <v>1073</v>
      </c>
      <c r="C42" s="57"/>
      <c r="D42" s="65">
        <f>SUM(B24:E32)</f>
        <v>168</v>
      </c>
      <c r="E42" s="66"/>
      <c r="F42" s="67">
        <f>SUM(I24:L32)</f>
        <v>5937.6360000000013</v>
      </c>
    </row>
    <row r="43" spans="1:12" ht="35.1" customHeight="1" thickBot="1" x14ac:dyDescent="0.3">
      <c r="A43" s="61" t="s">
        <v>1070</v>
      </c>
      <c r="B43" s="58" t="s">
        <v>1074</v>
      </c>
      <c r="C43" s="58"/>
      <c r="D43" s="65">
        <f>SUM(B18:E22)</f>
        <v>99</v>
      </c>
      <c r="E43" s="66"/>
      <c r="F43" s="67">
        <f>SUM(I18:L22)</f>
        <v>6244.5870000000004</v>
      </c>
    </row>
    <row r="44" spans="1:12" ht="35.1" customHeight="1" thickBot="1" x14ac:dyDescent="0.3">
      <c r="A44" s="61" t="s">
        <v>1071</v>
      </c>
      <c r="B44" s="57" t="s">
        <v>1075</v>
      </c>
      <c r="C44" s="57"/>
      <c r="D44" s="65">
        <f>SUM(B23:E23,B14:E17,B7:E8)</f>
        <v>273</v>
      </c>
      <c r="E44" s="66"/>
      <c r="F44" s="67">
        <f>SUM(I23:L23,I14:L17,I7:L8)</f>
        <v>13474.035000000002</v>
      </c>
    </row>
    <row r="45" spans="1:12" ht="35.1" customHeight="1" thickBot="1" x14ac:dyDescent="0.3">
      <c r="A45" s="61" t="s">
        <v>1072</v>
      </c>
      <c r="B45" s="59" t="s">
        <v>1</v>
      </c>
      <c r="C45" s="59"/>
      <c r="D45" s="65">
        <f>SUM(B9:E13)</f>
        <v>66</v>
      </c>
      <c r="E45" s="66"/>
      <c r="F45" s="67">
        <f>SUM(I9:L13)</f>
        <v>802.11899999999991</v>
      </c>
    </row>
  </sheetData>
  <mergeCells count="15">
    <mergeCell ref="D44:E44"/>
    <mergeCell ref="D45:E45"/>
    <mergeCell ref="B43:C43"/>
    <mergeCell ref="B44:C44"/>
    <mergeCell ref="B45:C45"/>
    <mergeCell ref="B41:C41"/>
    <mergeCell ref="B42:C42"/>
    <mergeCell ref="D41:E41"/>
    <mergeCell ref="D42:E42"/>
    <mergeCell ref="D43:E43"/>
    <mergeCell ref="A36:E36"/>
    <mergeCell ref="B37:C37"/>
    <mergeCell ref="B38:C38"/>
    <mergeCell ref="F34:H34"/>
    <mergeCell ref="A1:L2"/>
  </mergeCells>
  <pageMargins left="0.7" right="0.7" top="0.75" bottom="0.75" header="0.3" footer="0.3"/>
  <pageSetup scale="1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3B4EF1-6823-49BF-A5FA-BA474DB85F89}">
  <dimension ref="A1:O1"/>
  <sheetViews>
    <sheetView workbookViewId="0">
      <selection activeCell="F18" sqref="F18"/>
    </sheetView>
  </sheetViews>
  <sheetFormatPr baseColWidth="10" defaultRowHeight="15" x14ac:dyDescent="0.25"/>
  <sheetData>
    <row r="1" spans="1:15" x14ac:dyDescent="0.25">
      <c r="A1" s="14" t="s">
        <v>22</v>
      </c>
      <c r="B1" s="14" t="s">
        <v>23</v>
      </c>
      <c r="C1" s="14" t="s">
        <v>24</v>
      </c>
      <c r="D1" s="14" t="s">
        <v>25</v>
      </c>
      <c r="E1" s="14" t="s">
        <v>26</v>
      </c>
      <c r="F1" s="14" t="s">
        <v>27</v>
      </c>
      <c r="G1" s="14" t="s">
        <v>28</v>
      </c>
      <c r="H1" s="14" t="s">
        <v>29</v>
      </c>
      <c r="I1" s="14" t="s">
        <v>30</v>
      </c>
      <c r="J1" s="14" t="s">
        <v>31</v>
      </c>
      <c r="K1" s="14" t="s">
        <v>32</v>
      </c>
      <c r="L1" s="14" t="s">
        <v>33</v>
      </c>
      <c r="M1" s="14" t="s">
        <v>34</v>
      </c>
      <c r="N1" s="14" t="s">
        <v>35</v>
      </c>
      <c r="O1" s="14" t="s">
        <v>289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5619ED-6913-4AF9-8B9F-FA6EBAFAD81D}">
  <dimension ref="A1:O1"/>
  <sheetViews>
    <sheetView workbookViewId="0">
      <selection activeCell="D19" sqref="D19"/>
    </sheetView>
  </sheetViews>
  <sheetFormatPr baseColWidth="10" defaultRowHeight="15" x14ac:dyDescent="0.25"/>
  <sheetData>
    <row r="1" spans="1:15" x14ac:dyDescent="0.25">
      <c r="A1" s="14" t="s">
        <v>22</v>
      </c>
      <c r="B1" s="14" t="s">
        <v>23</v>
      </c>
      <c r="C1" s="14" t="s">
        <v>24</v>
      </c>
      <c r="D1" s="14" t="s">
        <v>25</v>
      </c>
      <c r="E1" s="14" t="s">
        <v>26</v>
      </c>
      <c r="F1" s="14" t="s">
        <v>27</v>
      </c>
      <c r="G1" s="14" t="s">
        <v>28</v>
      </c>
      <c r="H1" s="14" t="s">
        <v>29</v>
      </c>
      <c r="I1" s="14" t="s">
        <v>30</v>
      </c>
      <c r="J1" s="14" t="s">
        <v>31</v>
      </c>
      <c r="K1" s="14" t="s">
        <v>32</v>
      </c>
      <c r="L1" s="14" t="s">
        <v>33</v>
      </c>
      <c r="M1" s="14" t="s">
        <v>34</v>
      </c>
      <c r="N1" s="14" t="s">
        <v>35</v>
      </c>
      <c r="O1" s="14" t="s">
        <v>289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9442BD-E75A-449B-A3E0-6A8ED186B311}">
  <dimension ref="A1:O1"/>
  <sheetViews>
    <sheetView workbookViewId="0">
      <selection sqref="A1:XFD1"/>
    </sheetView>
  </sheetViews>
  <sheetFormatPr baseColWidth="10" defaultRowHeight="15" x14ac:dyDescent="0.25"/>
  <sheetData>
    <row r="1" spans="1:15" x14ac:dyDescent="0.25">
      <c r="A1" s="14" t="s">
        <v>22</v>
      </c>
      <c r="B1" s="14" t="s">
        <v>23</v>
      </c>
      <c r="C1" s="14" t="s">
        <v>24</v>
      </c>
      <c r="D1" s="14" t="s">
        <v>25</v>
      </c>
      <c r="E1" s="14" t="s">
        <v>26</v>
      </c>
      <c r="F1" s="14" t="s">
        <v>27</v>
      </c>
      <c r="G1" s="14" t="s">
        <v>28</v>
      </c>
      <c r="H1" s="14" t="s">
        <v>29</v>
      </c>
      <c r="I1" s="14" t="s">
        <v>30</v>
      </c>
      <c r="J1" s="14" t="s">
        <v>31</v>
      </c>
      <c r="K1" s="14" t="s">
        <v>32</v>
      </c>
      <c r="L1" s="14" t="s">
        <v>33</v>
      </c>
      <c r="M1" s="14" t="s">
        <v>34</v>
      </c>
      <c r="N1" s="14" t="s">
        <v>35</v>
      </c>
      <c r="O1" s="14" t="s">
        <v>289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1EF7C2-6A5A-47BD-87DD-F8A446488D45}">
  <dimension ref="A1:O1"/>
  <sheetViews>
    <sheetView workbookViewId="0">
      <selection sqref="A1:XFD1"/>
    </sheetView>
  </sheetViews>
  <sheetFormatPr baseColWidth="10" defaultRowHeight="15" x14ac:dyDescent="0.25"/>
  <sheetData>
    <row r="1" spans="1:15" x14ac:dyDescent="0.25">
      <c r="A1" s="14" t="s">
        <v>22</v>
      </c>
      <c r="B1" s="14" t="s">
        <v>23</v>
      </c>
      <c r="C1" s="14" t="s">
        <v>24</v>
      </c>
      <c r="D1" s="14" t="s">
        <v>25</v>
      </c>
      <c r="E1" s="14" t="s">
        <v>26</v>
      </c>
      <c r="F1" s="14" t="s">
        <v>27</v>
      </c>
      <c r="G1" s="14" t="s">
        <v>28</v>
      </c>
      <c r="H1" s="14" t="s">
        <v>29</v>
      </c>
      <c r="I1" s="14" t="s">
        <v>30</v>
      </c>
      <c r="J1" s="14" t="s">
        <v>31</v>
      </c>
      <c r="K1" s="14" t="s">
        <v>32</v>
      </c>
      <c r="L1" s="14" t="s">
        <v>33</v>
      </c>
      <c r="M1" s="14" t="s">
        <v>34</v>
      </c>
      <c r="N1" s="14" t="s">
        <v>35</v>
      </c>
      <c r="O1" s="14" t="s">
        <v>289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ABE586-733A-4F8B-9E1F-C02A48991F0C}">
  <dimension ref="A1"/>
  <sheetViews>
    <sheetView workbookViewId="0">
      <selection activeCell="I4" sqref="I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D06EF3-3D9E-463D-850F-8C3612A85F43}">
  <sheetPr codeName="Feuil3"/>
  <dimension ref="A1:O336"/>
  <sheetViews>
    <sheetView workbookViewId="0">
      <selection sqref="A1:XFD1"/>
    </sheetView>
  </sheetViews>
  <sheetFormatPr baseColWidth="10" defaultColWidth="9.140625" defaultRowHeight="15" x14ac:dyDescent="0.25"/>
  <sheetData>
    <row r="1" spans="1:15" x14ac:dyDescent="0.25">
      <c r="A1" s="14" t="s">
        <v>22</v>
      </c>
      <c r="B1" s="14" t="s">
        <v>23</v>
      </c>
      <c r="C1" s="14" t="s">
        <v>24</v>
      </c>
      <c r="D1" s="14" t="s">
        <v>25</v>
      </c>
      <c r="E1" s="14" t="s">
        <v>26</v>
      </c>
      <c r="F1" s="14" t="s">
        <v>27</v>
      </c>
      <c r="G1" s="14" t="s">
        <v>28</v>
      </c>
      <c r="H1" s="14" t="s">
        <v>29</v>
      </c>
      <c r="I1" s="14" t="s">
        <v>30</v>
      </c>
      <c r="J1" s="14" t="s">
        <v>31</v>
      </c>
      <c r="K1" s="14" t="s">
        <v>32</v>
      </c>
      <c r="L1" s="14" t="s">
        <v>33</v>
      </c>
      <c r="M1" s="14" t="s">
        <v>34</v>
      </c>
      <c r="N1" s="14" t="s">
        <v>35</v>
      </c>
      <c r="O1" s="14" t="s">
        <v>289</v>
      </c>
    </row>
    <row r="2" spans="1:15" x14ac:dyDescent="0.25">
      <c r="A2" s="15">
        <v>334</v>
      </c>
      <c r="B2" s="16" t="s">
        <v>36</v>
      </c>
      <c r="C2" s="16" t="s">
        <v>36</v>
      </c>
      <c r="D2" s="16" t="s">
        <v>36</v>
      </c>
      <c r="E2" s="17"/>
      <c r="F2" s="16" t="s">
        <v>36</v>
      </c>
      <c r="G2" s="16" t="s">
        <v>36</v>
      </c>
      <c r="H2" s="18"/>
      <c r="I2" s="16" t="s">
        <v>36</v>
      </c>
      <c r="J2" s="19"/>
      <c r="K2" s="18"/>
      <c r="L2" s="18"/>
      <c r="M2" s="16" t="s">
        <v>36</v>
      </c>
      <c r="N2" s="16" t="s">
        <v>36</v>
      </c>
      <c r="O2" s="20">
        <v>15158.984</v>
      </c>
    </row>
    <row r="3" spans="1:15" x14ac:dyDescent="0.25">
      <c r="A3" s="21">
        <v>1</v>
      </c>
      <c r="B3" s="22" t="s">
        <v>68</v>
      </c>
      <c r="C3" s="22" t="s">
        <v>65</v>
      </c>
      <c r="D3" s="23" t="s">
        <v>51</v>
      </c>
      <c r="E3" s="24">
        <v>43164</v>
      </c>
      <c r="F3" s="25" t="s">
        <v>69</v>
      </c>
      <c r="G3" s="22" t="s">
        <v>70</v>
      </c>
      <c r="H3" s="26">
        <v>30000</v>
      </c>
      <c r="I3" s="22" t="s">
        <v>36</v>
      </c>
      <c r="J3" s="27"/>
      <c r="K3" s="21">
        <v>66.13</v>
      </c>
      <c r="L3" s="21">
        <v>29.925000000000001</v>
      </c>
      <c r="M3" s="22" t="s">
        <v>49</v>
      </c>
      <c r="N3" s="22" t="s">
        <v>39</v>
      </c>
      <c r="O3" s="21">
        <v>0</v>
      </c>
    </row>
    <row r="4" spans="1:15" x14ac:dyDescent="0.25">
      <c r="A4" s="28">
        <v>1</v>
      </c>
      <c r="B4" s="29" t="s">
        <v>290</v>
      </c>
      <c r="C4" s="29" t="s">
        <v>108</v>
      </c>
      <c r="D4" s="30" t="s">
        <v>59</v>
      </c>
      <c r="E4" s="31"/>
      <c r="F4" s="32" t="s">
        <v>291</v>
      </c>
      <c r="G4" s="29" t="s">
        <v>292</v>
      </c>
      <c r="H4" s="28">
        <v>476</v>
      </c>
      <c r="I4" s="29" t="s">
        <v>36</v>
      </c>
      <c r="J4" s="33"/>
      <c r="K4" s="28">
        <v>0</v>
      </c>
      <c r="L4" s="28">
        <v>120</v>
      </c>
      <c r="M4" s="29" t="s">
        <v>111</v>
      </c>
      <c r="N4" s="29" t="s">
        <v>39</v>
      </c>
      <c r="O4" s="28">
        <v>0</v>
      </c>
    </row>
    <row r="5" spans="1:15" x14ac:dyDescent="0.25">
      <c r="A5" s="34">
        <v>1</v>
      </c>
      <c r="B5" s="35" t="s">
        <v>293</v>
      </c>
      <c r="C5" s="35" t="s">
        <v>50</v>
      </c>
      <c r="D5" s="36" t="s">
        <v>51</v>
      </c>
      <c r="E5" s="31"/>
      <c r="F5" s="37" t="s">
        <v>210</v>
      </c>
      <c r="G5" s="35" t="s">
        <v>211</v>
      </c>
      <c r="H5" s="38">
        <v>12000</v>
      </c>
      <c r="I5" s="35" t="s">
        <v>36</v>
      </c>
      <c r="J5" s="39">
        <v>43163</v>
      </c>
      <c r="K5" s="34">
        <v>5.91</v>
      </c>
      <c r="L5" s="34">
        <v>143.45099999999999</v>
      </c>
      <c r="M5" s="35" t="s">
        <v>52</v>
      </c>
      <c r="N5" s="35" t="s">
        <v>39</v>
      </c>
      <c r="O5" s="34">
        <v>139.51599999999999</v>
      </c>
    </row>
    <row r="6" spans="1:15" x14ac:dyDescent="0.25">
      <c r="A6" s="40">
        <v>1</v>
      </c>
      <c r="B6" s="41" t="s">
        <v>294</v>
      </c>
      <c r="C6" s="41" t="s">
        <v>7</v>
      </c>
      <c r="D6" s="42" t="s">
        <v>51</v>
      </c>
      <c r="E6" s="31"/>
      <c r="F6" s="43" t="s">
        <v>295</v>
      </c>
      <c r="G6" s="41" t="s">
        <v>296</v>
      </c>
      <c r="H6" s="44">
        <v>2000</v>
      </c>
      <c r="I6" s="41" t="s">
        <v>36</v>
      </c>
      <c r="J6" s="45">
        <v>43159</v>
      </c>
      <c r="K6" s="40">
        <v>0</v>
      </c>
      <c r="L6" s="40">
        <v>25.349</v>
      </c>
      <c r="M6" s="41" t="s">
        <v>38</v>
      </c>
      <c r="N6" s="41" t="s">
        <v>39</v>
      </c>
      <c r="O6" s="40">
        <v>25.722999999999999</v>
      </c>
    </row>
    <row r="7" spans="1:15" x14ac:dyDescent="0.25">
      <c r="A7" s="40">
        <v>1</v>
      </c>
      <c r="B7" s="41" t="s">
        <v>297</v>
      </c>
      <c r="C7" s="41" t="s">
        <v>4</v>
      </c>
      <c r="D7" s="42" t="s">
        <v>51</v>
      </c>
      <c r="E7" s="31"/>
      <c r="F7" s="43" t="s">
        <v>298</v>
      </c>
      <c r="G7" s="41" t="s">
        <v>299</v>
      </c>
      <c r="H7" s="44">
        <v>5000</v>
      </c>
      <c r="I7" s="41" t="s">
        <v>36</v>
      </c>
      <c r="J7" s="45">
        <v>43158</v>
      </c>
      <c r="K7" s="40">
        <v>0</v>
      </c>
      <c r="L7" s="40">
        <v>12.6</v>
      </c>
      <c r="M7" s="41" t="s">
        <v>64</v>
      </c>
      <c r="N7" s="41" t="s">
        <v>39</v>
      </c>
      <c r="O7" s="40">
        <v>12.726000000000001</v>
      </c>
    </row>
    <row r="8" spans="1:15" x14ac:dyDescent="0.25">
      <c r="A8" s="40">
        <v>1</v>
      </c>
      <c r="B8" s="41" t="s">
        <v>300</v>
      </c>
      <c r="C8" s="41" t="s">
        <v>53</v>
      </c>
      <c r="D8" s="42" t="s">
        <v>51</v>
      </c>
      <c r="E8" s="31"/>
      <c r="F8" s="43" t="s">
        <v>171</v>
      </c>
      <c r="G8" s="41" t="s">
        <v>172</v>
      </c>
      <c r="H8" s="44">
        <v>12000</v>
      </c>
      <c r="I8" s="41" t="s">
        <v>36</v>
      </c>
      <c r="J8" s="45">
        <v>43161</v>
      </c>
      <c r="K8" s="40">
        <v>0</v>
      </c>
      <c r="L8" s="40">
        <v>2.7589999999999999</v>
      </c>
      <c r="M8" s="41" t="s">
        <v>54</v>
      </c>
      <c r="N8" s="41" t="s">
        <v>39</v>
      </c>
      <c r="O8" s="40">
        <v>2.8460000000000001</v>
      </c>
    </row>
    <row r="9" spans="1:15" x14ac:dyDescent="0.25">
      <c r="A9" s="40">
        <v>1</v>
      </c>
      <c r="B9" s="41" t="s">
        <v>301</v>
      </c>
      <c r="C9" s="41" t="s">
        <v>4</v>
      </c>
      <c r="D9" s="42" t="s">
        <v>40</v>
      </c>
      <c r="E9" s="31"/>
      <c r="F9" s="43" t="s">
        <v>302</v>
      </c>
      <c r="G9" s="41" t="s">
        <v>303</v>
      </c>
      <c r="H9" s="44">
        <v>3000</v>
      </c>
      <c r="I9" s="41" t="s">
        <v>36</v>
      </c>
      <c r="J9" s="45">
        <v>43161</v>
      </c>
      <c r="K9" s="40">
        <v>0</v>
      </c>
      <c r="L9" s="40">
        <v>9.5190000000000001</v>
      </c>
      <c r="M9" s="41" t="s">
        <v>304</v>
      </c>
      <c r="N9" s="41" t="s">
        <v>39</v>
      </c>
      <c r="O9" s="40">
        <v>9.4719999999999995</v>
      </c>
    </row>
    <row r="10" spans="1:15" x14ac:dyDescent="0.25">
      <c r="A10" s="40">
        <v>1</v>
      </c>
      <c r="B10" s="41" t="s">
        <v>305</v>
      </c>
      <c r="C10" s="41" t="s">
        <v>7</v>
      </c>
      <c r="D10" s="42" t="s">
        <v>51</v>
      </c>
      <c r="E10" s="31"/>
      <c r="F10" s="43" t="s">
        <v>252</v>
      </c>
      <c r="G10" s="41" t="s">
        <v>253</v>
      </c>
      <c r="H10" s="40">
        <v>500</v>
      </c>
      <c r="I10" s="41" t="s">
        <v>36</v>
      </c>
      <c r="J10" s="45">
        <v>43161</v>
      </c>
      <c r="K10" s="40">
        <v>0</v>
      </c>
      <c r="L10" s="40">
        <v>23.625</v>
      </c>
      <c r="M10" s="41" t="s">
        <v>38</v>
      </c>
      <c r="N10" s="41" t="s">
        <v>39</v>
      </c>
      <c r="O10" s="40">
        <v>27.094999999999999</v>
      </c>
    </row>
    <row r="11" spans="1:15" x14ac:dyDescent="0.25">
      <c r="A11" s="34">
        <v>1</v>
      </c>
      <c r="B11" s="35" t="s">
        <v>306</v>
      </c>
      <c r="C11" s="35" t="s">
        <v>72</v>
      </c>
      <c r="D11" s="36" t="s">
        <v>73</v>
      </c>
      <c r="E11" s="31"/>
      <c r="F11" s="37" t="s">
        <v>199</v>
      </c>
      <c r="G11" s="35" t="s">
        <v>200</v>
      </c>
      <c r="H11" s="38">
        <v>700000</v>
      </c>
      <c r="I11" s="35" t="s">
        <v>36</v>
      </c>
      <c r="J11" s="39">
        <v>43133</v>
      </c>
      <c r="K11" s="34">
        <v>0</v>
      </c>
      <c r="L11" s="34">
        <v>45.423000000000002</v>
      </c>
      <c r="M11" s="35" t="s">
        <v>76</v>
      </c>
      <c r="N11" s="35" t="s">
        <v>39</v>
      </c>
      <c r="O11" s="34">
        <v>31.306000000000001</v>
      </c>
    </row>
    <row r="12" spans="1:15" x14ac:dyDescent="0.25">
      <c r="A12" s="40">
        <v>1</v>
      </c>
      <c r="B12" s="41" t="s">
        <v>307</v>
      </c>
      <c r="C12" s="41" t="s">
        <v>2</v>
      </c>
      <c r="D12" s="42" t="s">
        <v>40</v>
      </c>
      <c r="E12" s="31"/>
      <c r="F12" s="43" t="s">
        <v>161</v>
      </c>
      <c r="G12" s="41" t="s">
        <v>162</v>
      </c>
      <c r="H12" s="44">
        <v>1000000</v>
      </c>
      <c r="I12" s="41" t="s">
        <v>36</v>
      </c>
      <c r="J12" s="45">
        <v>43164</v>
      </c>
      <c r="K12" s="40">
        <v>0</v>
      </c>
      <c r="L12" s="40">
        <v>35.700000000000003</v>
      </c>
      <c r="M12" s="41" t="s">
        <v>81</v>
      </c>
      <c r="N12" s="41" t="s">
        <v>39</v>
      </c>
      <c r="O12" s="40">
        <v>34.676000000000002</v>
      </c>
    </row>
    <row r="13" spans="1:15" x14ac:dyDescent="0.25">
      <c r="A13" s="34">
        <v>1</v>
      </c>
      <c r="B13" s="35" t="s">
        <v>71</v>
      </c>
      <c r="C13" s="35" t="s">
        <v>72</v>
      </c>
      <c r="D13" s="36" t="s">
        <v>73</v>
      </c>
      <c r="E13" s="31"/>
      <c r="F13" s="37" t="s">
        <v>74</v>
      </c>
      <c r="G13" s="35" t="s">
        <v>75</v>
      </c>
      <c r="H13" s="38">
        <v>580000</v>
      </c>
      <c r="I13" s="35" t="s">
        <v>36</v>
      </c>
      <c r="J13" s="39">
        <v>43160</v>
      </c>
      <c r="K13" s="34">
        <v>0</v>
      </c>
      <c r="L13" s="34">
        <v>33.222000000000001</v>
      </c>
      <c r="M13" s="35" t="s">
        <v>76</v>
      </c>
      <c r="N13" s="35" t="s">
        <v>39</v>
      </c>
      <c r="O13" s="34">
        <v>38.957000000000001</v>
      </c>
    </row>
    <row r="14" spans="1:15" x14ac:dyDescent="0.25">
      <c r="A14" s="34">
        <v>1</v>
      </c>
      <c r="B14" s="35" t="s">
        <v>143</v>
      </c>
      <c r="C14" s="35" t="s">
        <v>72</v>
      </c>
      <c r="D14" s="36" t="s">
        <v>73</v>
      </c>
      <c r="E14" s="31"/>
      <c r="F14" s="37" t="s">
        <v>141</v>
      </c>
      <c r="G14" s="35" t="s">
        <v>142</v>
      </c>
      <c r="H14" s="38">
        <v>600000</v>
      </c>
      <c r="I14" s="35" t="s">
        <v>36</v>
      </c>
      <c r="J14" s="39">
        <v>43139</v>
      </c>
      <c r="K14" s="34">
        <v>0</v>
      </c>
      <c r="L14" s="34">
        <v>61.866</v>
      </c>
      <c r="M14" s="35" t="s">
        <v>76</v>
      </c>
      <c r="N14" s="35" t="s">
        <v>39</v>
      </c>
      <c r="O14" s="34">
        <v>64.659000000000006</v>
      </c>
    </row>
    <row r="15" spans="1:15" x14ac:dyDescent="0.25">
      <c r="A15" s="40">
        <v>1</v>
      </c>
      <c r="B15" s="41" t="s">
        <v>308</v>
      </c>
      <c r="C15" s="41" t="s">
        <v>62</v>
      </c>
      <c r="D15" s="42" t="s">
        <v>51</v>
      </c>
      <c r="E15" s="31"/>
      <c r="F15" s="43" t="s">
        <v>309</v>
      </c>
      <c r="G15" s="41" t="s">
        <v>310</v>
      </c>
      <c r="H15" s="44">
        <v>1000</v>
      </c>
      <c r="I15" s="41" t="s">
        <v>36</v>
      </c>
      <c r="J15" s="45">
        <v>43164</v>
      </c>
      <c r="K15" s="40">
        <v>0</v>
      </c>
      <c r="L15" s="40">
        <v>0.57199999999999995</v>
      </c>
      <c r="M15" s="41" t="s">
        <v>63</v>
      </c>
      <c r="N15" s="41" t="s">
        <v>39</v>
      </c>
      <c r="O15" s="40">
        <v>0</v>
      </c>
    </row>
    <row r="16" spans="1:15" x14ac:dyDescent="0.25">
      <c r="A16" s="40">
        <v>1</v>
      </c>
      <c r="B16" s="41" t="s">
        <v>77</v>
      </c>
      <c r="C16" s="41" t="s">
        <v>65</v>
      </c>
      <c r="D16" s="42" t="s">
        <v>51</v>
      </c>
      <c r="E16" s="31"/>
      <c r="F16" s="43" t="s">
        <v>79</v>
      </c>
      <c r="G16" s="41" t="s">
        <v>80</v>
      </c>
      <c r="H16" s="44">
        <v>1000</v>
      </c>
      <c r="I16" s="41" t="s">
        <v>36</v>
      </c>
      <c r="J16" s="45"/>
      <c r="K16" s="40">
        <v>2</v>
      </c>
      <c r="L16" s="40">
        <v>16.044</v>
      </c>
      <c r="M16" s="41" t="s">
        <v>49</v>
      </c>
      <c r="N16" s="41" t="s">
        <v>39</v>
      </c>
      <c r="O16" s="40">
        <v>0</v>
      </c>
    </row>
    <row r="17" spans="1:15" x14ac:dyDescent="0.25">
      <c r="A17" s="40">
        <v>1</v>
      </c>
      <c r="B17" s="41" t="s">
        <v>311</v>
      </c>
      <c r="C17" s="41" t="s">
        <v>50</v>
      </c>
      <c r="D17" s="42" t="s">
        <v>51</v>
      </c>
      <c r="E17" s="31"/>
      <c r="F17" s="43" t="s">
        <v>312</v>
      </c>
      <c r="G17" s="41" t="s">
        <v>313</v>
      </c>
      <c r="H17" s="44">
        <v>1000</v>
      </c>
      <c r="I17" s="41" t="s">
        <v>36</v>
      </c>
      <c r="J17" s="45">
        <v>43164</v>
      </c>
      <c r="K17" s="40">
        <v>0.48</v>
      </c>
      <c r="L17" s="40">
        <v>8.4390000000000001</v>
      </c>
      <c r="M17" s="41" t="s">
        <v>52</v>
      </c>
      <c r="N17" s="41" t="s">
        <v>39</v>
      </c>
      <c r="O17" s="40">
        <v>9.5280000000000005</v>
      </c>
    </row>
    <row r="18" spans="1:15" x14ac:dyDescent="0.25">
      <c r="A18" s="40">
        <v>1</v>
      </c>
      <c r="B18" s="41" t="s">
        <v>314</v>
      </c>
      <c r="C18" s="41" t="s">
        <v>78</v>
      </c>
      <c r="D18" s="42" t="s">
        <v>40</v>
      </c>
      <c r="E18" s="31"/>
      <c r="F18" s="43" t="s">
        <v>315</v>
      </c>
      <c r="G18" s="41" t="s">
        <v>316</v>
      </c>
      <c r="H18" s="44">
        <v>8500</v>
      </c>
      <c r="I18" s="41" t="s">
        <v>36</v>
      </c>
      <c r="J18" s="45">
        <v>43150</v>
      </c>
      <c r="K18" s="40">
        <v>0</v>
      </c>
      <c r="L18" s="40">
        <v>16.207999999999998</v>
      </c>
      <c r="M18" s="41" t="s">
        <v>256</v>
      </c>
      <c r="N18" s="41" t="s">
        <v>39</v>
      </c>
      <c r="O18" s="40">
        <v>14.714</v>
      </c>
    </row>
    <row r="19" spans="1:15" x14ac:dyDescent="0.25">
      <c r="A19" s="40">
        <v>1</v>
      </c>
      <c r="B19" s="41" t="s">
        <v>317</v>
      </c>
      <c r="C19" s="41" t="s">
        <v>21</v>
      </c>
      <c r="D19" s="42" t="s">
        <v>59</v>
      </c>
      <c r="E19" s="31"/>
      <c r="F19" s="43" t="s">
        <v>318</v>
      </c>
      <c r="G19" s="41" t="s">
        <v>319</v>
      </c>
      <c r="H19" s="44">
        <v>4580</v>
      </c>
      <c r="I19" s="41" t="s">
        <v>36</v>
      </c>
      <c r="J19" s="45">
        <v>43140</v>
      </c>
      <c r="K19" s="40">
        <v>0</v>
      </c>
      <c r="L19" s="40">
        <v>10.145</v>
      </c>
      <c r="M19" s="41" t="s">
        <v>120</v>
      </c>
      <c r="N19" s="41" t="s">
        <v>39</v>
      </c>
      <c r="O19" s="40">
        <v>10.452</v>
      </c>
    </row>
    <row r="20" spans="1:15" x14ac:dyDescent="0.25">
      <c r="A20" s="40">
        <v>1</v>
      </c>
      <c r="B20" s="41" t="s">
        <v>320</v>
      </c>
      <c r="C20" s="41" t="s">
        <v>145</v>
      </c>
      <c r="D20" s="42" t="s">
        <v>59</v>
      </c>
      <c r="E20" s="31"/>
      <c r="F20" s="43" t="s">
        <v>318</v>
      </c>
      <c r="G20" s="41" t="s">
        <v>319</v>
      </c>
      <c r="H20" s="44">
        <v>1000</v>
      </c>
      <c r="I20" s="41" t="s">
        <v>36</v>
      </c>
      <c r="J20" s="45">
        <v>43129</v>
      </c>
      <c r="K20" s="40">
        <v>2.35</v>
      </c>
      <c r="L20" s="40">
        <v>2.2149999999999999</v>
      </c>
      <c r="M20" s="41" t="s">
        <v>57</v>
      </c>
      <c r="N20" s="41" t="s">
        <v>39</v>
      </c>
      <c r="O20" s="40">
        <v>2.1739999999999999</v>
      </c>
    </row>
    <row r="21" spans="1:15" x14ac:dyDescent="0.25">
      <c r="A21" s="40">
        <v>1</v>
      </c>
      <c r="B21" s="41" t="s">
        <v>321</v>
      </c>
      <c r="C21" s="41" t="s">
        <v>78</v>
      </c>
      <c r="D21" s="42" t="s">
        <v>59</v>
      </c>
      <c r="E21" s="31"/>
      <c r="F21" s="43" t="s">
        <v>222</v>
      </c>
      <c r="G21" s="41" t="s">
        <v>223</v>
      </c>
      <c r="H21" s="44">
        <v>1000</v>
      </c>
      <c r="I21" s="41" t="s">
        <v>36</v>
      </c>
      <c r="J21" s="45">
        <v>43123</v>
      </c>
      <c r="K21" s="40">
        <v>0</v>
      </c>
      <c r="L21" s="40">
        <v>2.3010000000000002</v>
      </c>
      <c r="M21" s="41" t="s">
        <v>187</v>
      </c>
      <c r="N21" s="41" t="s">
        <v>39</v>
      </c>
      <c r="O21" s="40">
        <v>2.2200000000000002</v>
      </c>
    </row>
    <row r="22" spans="1:15" x14ac:dyDescent="0.25">
      <c r="A22" s="40">
        <v>1</v>
      </c>
      <c r="B22" s="41" t="s">
        <v>322</v>
      </c>
      <c r="C22" s="41" t="s">
        <v>44</v>
      </c>
      <c r="D22" s="42" t="s">
        <v>51</v>
      </c>
      <c r="E22" s="31"/>
      <c r="F22" s="43" t="s">
        <v>323</v>
      </c>
      <c r="G22" s="41" t="s">
        <v>324</v>
      </c>
      <c r="H22" s="44">
        <v>15000</v>
      </c>
      <c r="I22" s="41" t="s">
        <v>36</v>
      </c>
      <c r="J22" s="45">
        <v>43159</v>
      </c>
      <c r="K22" s="40">
        <v>0</v>
      </c>
      <c r="L22" s="40">
        <v>125.626</v>
      </c>
      <c r="M22" s="41" t="s">
        <v>48</v>
      </c>
      <c r="N22" s="41" t="s">
        <v>39</v>
      </c>
      <c r="O22" s="40">
        <v>113.896</v>
      </c>
    </row>
    <row r="23" spans="1:15" x14ac:dyDescent="0.25">
      <c r="A23" s="40">
        <v>1</v>
      </c>
      <c r="B23" s="41" t="s">
        <v>325</v>
      </c>
      <c r="C23" s="41" t="s">
        <v>44</v>
      </c>
      <c r="D23" s="42" t="s">
        <v>51</v>
      </c>
      <c r="E23" s="31"/>
      <c r="F23" s="43" t="s">
        <v>326</v>
      </c>
      <c r="G23" s="41" t="s">
        <v>327</v>
      </c>
      <c r="H23" s="44">
        <v>3000</v>
      </c>
      <c r="I23" s="41" t="s">
        <v>36</v>
      </c>
      <c r="J23" s="45">
        <v>43160</v>
      </c>
      <c r="K23" s="40">
        <v>0</v>
      </c>
      <c r="L23" s="40">
        <v>21.507999999999999</v>
      </c>
      <c r="M23" s="41" t="s">
        <v>48</v>
      </c>
      <c r="N23" s="41" t="s">
        <v>39</v>
      </c>
      <c r="O23" s="40">
        <v>22.244</v>
      </c>
    </row>
    <row r="24" spans="1:15" x14ac:dyDescent="0.25">
      <c r="A24" s="40">
        <v>1</v>
      </c>
      <c r="B24" s="41" t="s">
        <v>328</v>
      </c>
      <c r="C24" s="41" t="s">
        <v>4</v>
      </c>
      <c r="D24" s="42" t="s">
        <v>51</v>
      </c>
      <c r="E24" s="31"/>
      <c r="F24" s="43" t="s">
        <v>212</v>
      </c>
      <c r="G24" s="41" t="s">
        <v>213</v>
      </c>
      <c r="H24" s="44">
        <v>100000</v>
      </c>
      <c r="I24" s="41" t="s">
        <v>36</v>
      </c>
      <c r="J24" s="45">
        <v>43160</v>
      </c>
      <c r="K24" s="40">
        <v>0</v>
      </c>
      <c r="L24" s="40">
        <v>102.9</v>
      </c>
      <c r="M24" s="41" t="s">
        <v>64</v>
      </c>
      <c r="N24" s="41" t="s">
        <v>39</v>
      </c>
      <c r="O24" s="40">
        <v>101.971</v>
      </c>
    </row>
    <row r="25" spans="1:15" x14ac:dyDescent="0.25">
      <c r="A25" s="40">
        <v>1</v>
      </c>
      <c r="B25" s="41" t="s">
        <v>329</v>
      </c>
      <c r="C25" s="41" t="s">
        <v>42</v>
      </c>
      <c r="D25" s="42" t="s">
        <v>40</v>
      </c>
      <c r="E25" s="31"/>
      <c r="F25" s="43" t="s">
        <v>227</v>
      </c>
      <c r="G25" s="41" t="s">
        <v>228</v>
      </c>
      <c r="H25" s="44">
        <v>40000</v>
      </c>
      <c r="I25" s="41" t="s">
        <v>36</v>
      </c>
      <c r="J25" s="45">
        <v>43164</v>
      </c>
      <c r="K25" s="40">
        <v>0</v>
      </c>
      <c r="L25" s="40">
        <v>36.414000000000001</v>
      </c>
      <c r="M25" s="41" t="s">
        <v>43</v>
      </c>
      <c r="N25" s="41" t="s">
        <v>39</v>
      </c>
      <c r="O25" s="40">
        <v>18.984999999999999</v>
      </c>
    </row>
    <row r="26" spans="1:15" x14ac:dyDescent="0.25">
      <c r="A26" s="40">
        <v>1</v>
      </c>
      <c r="B26" s="41" t="s">
        <v>330</v>
      </c>
      <c r="C26" s="41" t="s">
        <v>6</v>
      </c>
      <c r="D26" s="42" t="s">
        <v>40</v>
      </c>
      <c r="E26" s="31"/>
      <c r="F26" s="43" t="s">
        <v>331</v>
      </c>
      <c r="G26" s="41" t="s">
        <v>332</v>
      </c>
      <c r="H26" s="44">
        <v>150000</v>
      </c>
      <c r="I26" s="41" t="s">
        <v>36</v>
      </c>
      <c r="J26" s="45">
        <v>43164</v>
      </c>
      <c r="K26" s="40">
        <v>0</v>
      </c>
      <c r="L26" s="40">
        <v>73.236999999999995</v>
      </c>
      <c r="M26" s="41" t="s">
        <v>85</v>
      </c>
      <c r="N26" s="41" t="s">
        <v>39</v>
      </c>
      <c r="O26" s="40">
        <v>71.55</v>
      </c>
    </row>
    <row r="27" spans="1:15" x14ac:dyDescent="0.25">
      <c r="A27" s="40">
        <v>1</v>
      </c>
      <c r="B27" s="41" t="s">
        <v>333</v>
      </c>
      <c r="C27" s="41" t="s">
        <v>42</v>
      </c>
      <c r="D27" s="42" t="s">
        <v>51</v>
      </c>
      <c r="E27" s="31"/>
      <c r="F27" s="43" t="s">
        <v>334</v>
      </c>
      <c r="G27" s="41" t="s">
        <v>335</v>
      </c>
      <c r="H27" s="44">
        <v>15000</v>
      </c>
      <c r="I27" s="41" t="s">
        <v>36</v>
      </c>
      <c r="J27" s="45">
        <v>43162</v>
      </c>
      <c r="K27" s="40">
        <v>0</v>
      </c>
      <c r="L27" s="40">
        <v>27.625</v>
      </c>
      <c r="M27" s="41" t="s">
        <v>43</v>
      </c>
      <c r="N27" s="41" t="s">
        <v>39</v>
      </c>
      <c r="O27" s="40">
        <v>26.015000000000001</v>
      </c>
    </row>
    <row r="28" spans="1:15" x14ac:dyDescent="0.25">
      <c r="A28" s="40">
        <v>1</v>
      </c>
      <c r="B28" s="41" t="s">
        <v>336</v>
      </c>
      <c r="C28" s="41" t="s">
        <v>4</v>
      </c>
      <c r="D28" s="42" t="s">
        <v>40</v>
      </c>
      <c r="E28" s="31"/>
      <c r="F28" s="43" t="s">
        <v>220</v>
      </c>
      <c r="G28" s="41" t="s">
        <v>221</v>
      </c>
      <c r="H28" s="44">
        <v>230000</v>
      </c>
      <c r="I28" s="41" t="s">
        <v>36</v>
      </c>
      <c r="J28" s="45">
        <v>43161</v>
      </c>
      <c r="K28" s="40">
        <v>0</v>
      </c>
      <c r="L28" s="40">
        <v>140.07</v>
      </c>
      <c r="M28" s="41" t="s">
        <v>64</v>
      </c>
      <c r="N28" s="41" t="s">
        <v>39</v>
      </c>
      <c r="O28" s="40">
        <v>135.14099999999999</v>
      </c>
    </row>
    <row r="29" spans="1:15" x14ac:dyDescent="0.25">
      <c r="A29" s="40">
        <v>1</v>
      </c>
      <c r="B29" s="41" t="s">
        <v>337</v>
      </c>
      <c r="C29" s="41" t="s">
        <v>7</v>
      </c>
      <c r="D29" s="42" t="s">
        <v>51</v>
      </c>
      <c r="E29" s="31"/>
      <c r="F29" s="43" t="s">
        <v>338</v>
      </c>
      <c r="G29" s="41" t="s">
        <v>339</v>
      </c>
      <c r="H29" s="44">
        <v>1000</v>
      </c>
      <c r="I29" s="41" t="s">
        <v>36</v>
      </c>
      <c r="J29" s="45">
        <v>43159</v>
      </c>
      <c r="K29" s="40">
        <v>0</v>
      </c>
      <c r="L29" s="40">
        <v>13.052</v>
      </c>
      <c r="M29" s="41" t="s">
        <v>38</v>
      </c>
      <c r="N29" s="41" t="s">
        <v>39</v>
      </c>
      <c r="O29" s="40">
        <v>15.092000000000001</v>
      </c>
    </row>
    <row r="30" spans="1:15" x14ac:dyDescent="0.25">
      <c r="A30" s="40">
        <v>1</v>
      </c>
      <c r="B30" s="41" t="s">
        <v>340</v>
      </c>
      <c r="C30" s="41" t="s">
        <v>4</v>
      </c>
      <c r="D30" s="42" t="s">
        <v>40</v>
      </c>
      <c r="E30" s="31"/>
      <c r="F30" s="43" t="s">
        <v>341</v>
      </c>
      <c r="G30" s="41" t="s">
        <v>342</v>
      </c>
      <c r="H30" s="44">
        <v>108000</v>
      </c>
      <c r="I30" s="41" t="s">
        <v>36</v>
      </c>
      <c r="J30" s="45">
        <v>43158</v>
      </c>
      <c r="K30" s="40">
        <v>0</v>
      </c>
      <c r="L30" s="40">
        <v>56.7</v>
      </c>
      <c r="M30" s="41" t="s">
        <v>64</v>
      </c>
      <c r="N30" s="41" t="s">
        <v>39</v>
      </c>
      <c r="O30" s="40">
        <v>136.85499999999999</v>
      </c>
    </row>
    <row r="31" spans="1:15" x14ac:dyDescent="0.25">
      <c r="A31" s="40">
        <v>1</v>
      </c>
      <c r="B31" s="41" t="s">
        <v>343</v>
      </c>
      <c r="C31" s="41" t="s">
        <v>4</v>
      </c>
      <c r="D31" s="42" t="s">
        <v>51</v>
      </c>
      <c r="E31" s="31"/>
      <c r="F31" s="43" t="s">
        <v>344</v>
      </c>
      <c r="G31" s="41" t="s">
        <v>345</v>
      </c>
      <c r="H31" s="44">
        <v>9000</v>
      </c>
      <c r="I31" s="41" t="s">
        <v>36</v>
      </c>
      <c r="J31" s="45">
        <v>43159</v>
      </c>
      <c r="K31" s="40">
        <v>0</v>
      </c>
      <c r="L31" s="40">
        <v>46.588000000000001</v>
      </c>
      <c r="M31" s="41" t="s">
        <v>64</v>
      </c>
      <c r="N31" s="41" t="s">
        <v>39</v>
      </c>
      <c r="O31" s="40">
        <v>42.695</v>
      </c>
    </row>
    <row r="32" spans="1:15" x14ac:dyDescent="0.25">
      <c r="A32" s="34">
        <v>1</v>
      </c>
      <c r="B32" s="35" t="s">
        <v>148</v>
      </c>
      <c r="C32" s="35" t="s">
        <v>50</v>
      </c>
      <c r="D32" s="36" t="s">
        <v>73</v>
      </c>
      <c r="E32" s="31"/>
      <c r="F32" s="37" t="s">
        <v>149</v>
      </c>
      <c r="G32" s="35" t="s">
        <v>150</v>
      </c>
      <c r="H32" s="38">
        <v>100000</v>
      </c>
      <c r="I32" s="35" t="s">
        <v>36</v>
      </c>
      <c r="J32" s="39">
        <v>43164</v>
      </c>
      <c r="K32" s="34">
        <v>0.46</v>
      </c>
      <c r="L32" s="34">
        <v>4.7249999999999996</v>
      </c>
      <c r="M32" s="35" t="s">
        <v>52</v>
      </c>
      <c r="N32" s="35" t="s">
        <v>39</v>
      </c>
      <c r="O32" s="34">
        <v>7.8490000000000002</v>
      </c>
    </row>
    <row r="33" spans="1:15" x14ac:dyDescent="0.25">
      <c r="A33" s="40">
        <v>1</v>
      </c>
      <c r="B33" s="41" t="s">
        <v>346</v>
      </c>
      <c r="C33" s="41" t="s">
        <v>78</v>
      </c>
      <c r="D33" s="42" t="s">
        <v>51</v>
      </c>
      <c r="E33" s="31"/>
      <c r="F33" s="43" t="s">
        <v>347</v>
      </c>
      <c r="G33" s="41" t="s">
        <v>348</v>
      </c>
      <c r="H33" s="44">
        <v>10000</v>
      </c>
      <c r="I33" s="41" t="s">
        <v>36</v>
      </c>
      <c r="J33" s="45">
        <v>43162</v>
      </c>
      <c r="K33" s="40">
        <v>0</v>
      </c>
      <c r="L33" s="40">
        <v>93.009</v>
      </c>
      <c r="M33" s="41" t="s">
        <v>81</v>
      </c>
      <c r="N33" s="41" t="s">
        <v>39</v>
      </c>
      <c r="O33" s="40">
        <v>87.320999999999998</v>
      </c>
    </row>
    <row r="34" spans="1:15" x14ac:dyDescent="0.25">
      <c r="A34" s="40">
        <v>1</v>
      </c>
      <c r="B34" s="41" t="s">
        <v>82</v>
      </c>
      <c r="C34" s="41" t="s">
        <v>42</v>
      </c>
      <c r="D34" s="42" t="s">
        <v>51</v>
      </c>
      <c r="E34" s="31"/>
      <c r="F34" s="43" t="s">
        <v>83</v>
      </c>
      <c r="G34" s="41" t="s">
        <v>84</v>
      </c>
      <c r="H34" s="44">
        <v>5000</v>
      </c>
      <c r="I34" s="41" t="s">
        <v>36</v>
      </c>
      <c r="J34" s="45">
        <v>43163</v>
      </c>
      <c r="K34" s="40">
        <v>0</v>
      </c>
      <c r="L34" s="40">
        <v>122.64</v>
      </c>
      <c r="M34" s="41" t="s">
        <v>43</v>
      </c>
      <c r="N34" s="41" t="s">
        <v>39</v>
      </c>
      <c r="O34" s="40">
        <v>129.41800000000001</v>
      </c>
    </row>
    <row r="35" spans="1:15" x14ac:dyDescent="0.25">
      <c r="A35" s="34">
        <v>1</v>
      </c>
      <c r="B35" s="35" t="s">
        <v>349</v>
      </c>
      <c r="C35" s="35" t="s">
        <v>6</v>
      </c>
      <c r="D35" s="36" t="s">
        <v>40</v>
      </c>
      <c r="E35" s="31"/>
      <c r="F35" s="37" t="s">
        <v>350</v>
      </c>
      <c r="G35" s="35" t="s">
        <v>351</v>
      </c>
      <c r="H35" s="38">
        <v>230000</v>
      </c>
      <c r="I35" s="35" t="s">
        <v>36</v>
      </c>
      <c r="J35" s="39">
        <v>43155</v>
      </c>
      <c r="K35" s="34">
        <v>0</v>
      </c>
      <c r="L35" s="34">
        <v>164.22</v>
      </c>
      <c r="M35" s="35" t="s">
        <v>85</v>
      </c>
      <c r="N35" s="35" t="s">
        <v>39</v>
      </c>
      <c r="O35" s="34">
        <v>145.10499999999999</v>
      </c>
    </row>
    <row r="36" spans="1:15" x14ac:dyDescent="0.25">
      <c r="A36" s="40">
        <v>1</v>
      </c>
      <c r="B36" s="41" t="s">
        <v>352</v>
      </c>
      <c r="C36" s="41" t="s">
        <v>4</v>
      </c>
      <c r="D36" s="42" t="s">
        <v>51</v>
      </c>
      <c r="E36" s="31"/>
      <c r="F36" s="43" t="s">
        <v>353</v>
      </c>
      <c r="G36" s="41" t="s">
        <v>354</v>
      </c>
      <c r="H36" s="40">
        <v>500</v>
      </c>
      <c r="I36" s="41" t="s">
        <v>36</v>
      </c>
      <c r="J36" s="45">
        <v>43160</v>
      </c>
      <c r="K36" s="40">
        <v>0</v>
      </c>
      <c r="L36" s="40">
        <v>4.3250000000000002</v>
      </c>
      <c r="M36" s="41" t="s">
        <v>64</v>
      </c>
      <c r="N36" s="41" t="s">
        <v>39</v>
      </c>
      <c r="O36" s="40">
        <v>4.1890000000000001</v>
      </c>
    </row>
    <row r="37" spans="1:15" x14ac:dyDescent="0.25">
      <c r="A37" s="40">
        <v>1</v>
      </c>
      <c r="B37" s="41" t="s">
        <v>355</v>
      </c>
      <c r="C37" s="41" t="s">
        <v>4</v>
      </c>
      <c r="D37" s="42" t="s">
        <v>51</v>
      </c>
      <c r="E37" s="31"/>
      <c r="F37" s="43" t="s">
        <v>356</v>
      </c>
      <c r="G37" s="41" t="s">
        <v>357</v>
      </c>
      <c r="H37" s="44">
        <v>2000</v>
      </c>
      <c r="I37" s="41" t="s">
        <v>36</v>
      </c>
      <c r="J37" s="45">
        <v>43161</v>
      </c>
      <c r="K37" s="40">
        <v>0</v>
      </c>
      <c r="L37" s="40">
        <v>4.9480000000000004</v>
      </c>
      <c r="M37" s="41" t="s">
        <v>64</v>
      </c>
      <c r="N37" s="41" t="s">
        <v>39</v>
      </c>
      <c r="O37" s="40">
        <v>6.6550000000000002</v>
      </c>
    </row>
    <row r="38" spans="1:15" x14ac:dyDescent="0.25">
      <c r="A38" s="40">
        <v>1</v>
      </c>
      <c r="B38" s="41" t="s">
        <v>358</v>
      </c>
      <c r="C38" s="41" t="s">
        <v>4</v>
      </c>
      <c r="D38" s="42" t="s">
        <v>51</v>
      </c>
      <c r="E38" s="31"/>
      <c r="F38" s="43" t="s">
        <v>193</v>
      </c>
      <c r="G38" s="41" t="s">
        <v>194</v>
      </c>
      <c r="H38" s="44">
        <v>6000</v>
      </c>
      <c r="I38" s="41" t="s">
        <v>36</v>
      </c>
      <c r="J38" s="45">
        <v>43161</v>
      </c>
      <c r="K38" s="40">
        <v>0</v>
      </c>
      <c r="L38" s="40">
        <v>25.962</v>
      </c>
      <c r="M38" s="41" t="s">
        <v>64</v>
      </c>
      <c r="N38" s="41" t="s">
        <v>39</v>
      </c>
      <c r="O38" s="40">
        <v>25.974</v>
      </c>
    </row>
    <row r="39" spans="1:15" x14ac:dyDescent="0.25">
      <c r="A39" s="40">
        <v>1</v>
      </c>
      <c r="B39" s="41" t="s">
        <v>359</v>
      </c>
      <c r="C39" s="41" t="s">
        <v>11</v>
      </c>
      <c r="D39" s="42" t="s">
        <v>51</v>
      </c>
      <c r="E39" s="31"/>
      <c r="F39" s="43" t="s">
        <v>360</v>
      </c>
      <c r="G39" s="41" t="s">
        <v>361</v>
      </c>
      <c r="H39" s="44">
        <v>30000</v>
      </c>
      <c r="I39" s="41" t="s">
        <v>36</v>
      </c>
      <c r="J39" s="45">
        <v>43164</v>
      </c>
      <c r="K39" s="40">
        <v>0</v>
      </c>
      <c r="L39" s="40">
        <v>42.368000000000002</v>
      </c>
      <c r="M39" s="41" t="s">
        <v>67</v>
      </c>
      <c r="N39" s="41" t="s">
        <v>39</v>
      </c>
      <c r="O39" s="40">
        <v>38.54</v>
      </c>
    </row>
    <row r="40" spans="1:15" x14ac:dyDescent="0.25">
      <c r="A40" s="40">
        <v>1</v>
      </c>
      <c r="B40" s="41" t="s">
        <v>362</v>
      </c>
      <c r="C40" s="41" t="s">
        <v>145</v>
      </c>
      <c r="D40" s="42" t="s">
        <v>59</v>
      </c>
      <c r="E40" s="31"/>
      <c r="F40" s="43" t="s">
        <v>363</v>
      </c>
      <c r="G40" s="41" t="s">
        <v>364</v>
      </c>
      <c r="H40" s="44">
        <v>2100</v>
      </c>
      <c r="I40" s="41" t="s">
        <v>36</v>
      </c>
      <c r="J40" s="45">
        <v>43158</v>
      </c>
      <c r="K40" s="40">
        <v>4.59</v>
      </c>
      <c r="L40" s="40">
        <v>2.871</v>
      </c>
      <c r="M40" s="41" t="s">
        <v>57</v>
      </c>
      <c r="N40" s="41" t="s">
        <v>39</v>
      </c>
      <c r="O40" s="40">
        <v>2.7029999999999998</v>
      </c>
    </row>
    <row r="41" spans="1:15" x14ac:dyDescent="0.25">
      <c r="A41" s="40">
        <v>1</v>
      </c>
      <c r="B41" s="41" t="s">
        <v>365</v>
      </c>
      <c r="C41" s="41" t="s">
        <v>4</v>
      </c>
      <c r="D41" s="42" t="s">
        <v>40</v>
      </c>
      <c r="E41" s="31"/>
      <c r="F41" s="43" t="s">
        <v>366</v>
      </c>
      <c r="G41" s="41" t="s">
        <v>367</v>
      </c>
      <c r="H41" s="44">
        <v>2500</v>
      </c>
      <c r="I41" s="41" t="s">
        <v>36</v>
      </c>
      <c r="J41" s="45">
        <v>43162</v>
      </c>
      <c r="K41" s="40">
        <v>0</v>
      </c>
      <c r="L41" s="40">
        <v>9.5890000000000004</v>
      </c>
      <c r="M41" s="41" t="s">
        <v>224</v>
      </c>
      <c r="N41" s="41" t="s">
        <v>39</v>
      </c>
      <c r="O41" s="40">
        <v>10.151</v>
      </c>
    </row>
    <row r="42" spans="1:15" x14ac:dyDescent="0.25">
      <c r="A42" s="40">
        <v>1</v>
      </c>
      <c r="B42" s="41" t="s">
        <v>368</v>
      </c>
      <c r="C42" s="41" t="s">
        <v>6</v>
      </c>
      <c r="D42" s="42" t="s">
        <v>40</v>
      </c>
      <c r="E42" s="31"/>
      <c r="F42" s="43" t="s">
        <v>369</v>
      </c>
      <c r="G42" s="41" t="s">
        <v>370</v>
      </c>
      <c r="H42" s="44">
        <v>160000</v>
      </c>
      <c r="I42" s="41" t="s">
        <v>36</v>
      </c>
      <c r="J42" s="45">
        <v>43164</v>
      </c>
      <c r="K42" s="40">
        <v>0</v>
      </c>
      <c r="L42" s="40">
        <v>159.768</v>
      </c>
      <c r="M42" s="41" t="s">
        <v>85</v>
      </c>
      <c r="N42" s="41" t="s">
        <v>39</v>
      </c>
      <c r="O42" s="40">
        <v>156.739</v>
      </c>
    </row>
    <row r="43" spans="1:15" x14ac:dyDescent="0.25">
      <c r="A43" s="40">
        <v>1</v>
      </c>
      <c r="B43" s="41" t="s">
        <v>371</v>
      </c>
      <c r="C43" s="41" t="s">
        <v>42</v>
      </c>
      <c r="D43" s="42" t="s">
        <v>40</v>
      </c>
      <c r="E43" s="31"/>
      <c r="F43" s="43" t="s">
        <v>277</v>
      </c>
      <c r="G43" s="41" t="s">
        <v>278</v>
      </c>
      <c r="H43" s="44">
        <v>90000</v>
      </c>
      <c r="I43" s="41" t="s">
        <v>36</v>
      </c>
      <c r="J43" s="45">
        <v>43164</v>
      </c>
      <c r="K43" s="40">
        <v>0</v>
      </c>
      <c r="L43" s="40">
        <v>140.80500000000001</v>
      </c>
      <c r="M43" s="41" t="s">
        <v>43</v>
      </c>
      <c r="N43" s="41" t="s">
        <v>39</v>
      </c>
      <c r="O43" s="40">
        <v>135.79400000000001</v>
      </c>
    </row>
    <row r="44" spans="1:15" x14ac:dyDescent="0.25">
      <c r="A44" s="28">
        <v>1</v>
      </c>
      <c r="B44" s="29" t="s">
        <v>86</v>
      </c>
      <c r="C44" s="29" t="s">
        <v>108</v>
      </c>
      <c r="D44" s="30" t="s">
        <v>59</v>
      </c>
      <c r="E44" s="31"/>
      <c r="F44" s="32" t="s">
        <v>87</v>
      </c>
      <c r="G44" s="29" t="s">
        <v>88</v>
      </c>
      <c r="H44" s="46">
        <v>2400</v>
      </c>
      <c r="I44" s="29" t="s">
        <v>36</v>
      </c>
      <c r="J44" s="33"/>
      <c r="K44" s="28">
        <v>0</v>
      </c>
      <c r="L44" s="28">
        <v>5.3170000000000002</v>
      </c>
      <c r="M44" s="29" t="s">
        <v>49</v>
      </c>
      <c r="N44" s="29" t="s">
        <v>39</v>
      </c>
      <c r="O44" s="28">
        <v>0</v>
      </c>
    </row>
    <row r="45" spans="1:15" x14ac:dyDescent="0.25">
      <c r="A45" s="40">
        <v>1</v>
      </c>
      <c r="B45" s="41" t="s">
        <v>372</v>
      </c>
      <c r="C45" s="41" t="s">
        <v>4</v>
      </c>
      <c r="D45" s="42" t="s">
        <v>45</v>
      </c>
      <c r="E45" s="31"/>
      <c r="F45" s="43" t="s">
        <v>373</v>
      </c>
      <c r="G45" s="41" t="s">
        <v>374</v>
      </c>
      <c r="H45" s="40">
        <v>980</v>
      </c>
      <c r="I45" s="41" t="s">
        <v>36</v>
      </c>
      <c r="J45" s="45">
        <v>43161</v>
      </c>
      <c r="K45" s="40">
        <v>0</v>
      </c>
      <c r="L45" s="40">
        <v>5.8719999999999999</v>
      </c>
      <c r="M45" s="41" t="s">
        <v>64</v>
      </c>
      <c r="N45" s="41" t="s">
        <v>39</v>
      </c>
      <c r="O45" s="40">
        <v>1.03</v>
      </c>
    </row>
    <row r="46" spans="1:15" x14ac:dyDescent="0.25">
      <c r="A46" s="40">
        <v>1</v>
      </c>
      <c r="B46" s="41" t="s">
        <v>375</v>
      </c>
      <c r="C46" s="41" t="s">
        <v>21</v>
      </c>
      <c r="D46" s="42" t="s">
        <v>59</v>
      </c>
      <c r="E46" s="31"/>
      <c r="F46" s="43" t="s">
        <v>376</v>
      </c>
      <c r="G46" s="41" t="s">
        <v>377</v>
      </c>
      <c r="H46" s="44">
        <v>2510</v>
      </c>
      <c r="I46" s="41" t="s">
        <v>36</v>
      </c>
      <c r="J46" s="45">
        <v>43164</v>
      </c>
      <c r="K46" s="40">
        <v>0</v>
      </c>
      <c r="L46" s="40">
        <v>3.726</v>
      </c>
      <c r="M46" s="41" t="s">
        <v>120</v>
      </c>
      <c r="N46" s="41" t="s">
        <v>39</v>
      </c>
      <c r="O46" s="40">
        <v>3.726</v>
      </c>
    </row>
    <row r="47" spans="1:15" x14ac:dyDescent="0.25">
      <c r="A47" s="40">
        <v>1</v>
      </c>
      <c r="B47" s="41" t="s">
        <v>378</v>
      </c>
      <c r="C47" s="41" t="s">
        <v>11</v>
      </c>
      <c r="D47" s="42" t="s">
        <v>40</v>
      </c>
      <c r="E47" s="31"/>
      <c r="F47" s="43" t="s">
        <v>379</v>
      </c>
      <c r="G47" s="41" t="s">
        <v>380</v>
      </c>
      <c r="H47" s="44">
        <v>15000</v>
      </c>
      <c r="I47" s="41" t="s">
        <v>36</v>
      </c>
      <c r="J47" s="45">
        <v>43161</v>
      </c>
      <c r="K47" s="40">
        <v>0</v>
      </c>
      <c r="L47" s="40">
        <v>4.6459999999999999</v>
      </c>
      <c r="M47" s="41" t="s">
        <v>76</v>
      </c>
      <c r="N47" s="41" t="s">
        <v>39</v>
      </c>
      <c r="O47" s="40">
        <v>5.585</v>
      </c>
    </row>
    <row r="48" spans="1:15" x14ac:dyDescent="0.25">
      <c r="A48" s="40">
        <v>1</v>
      </c>
      <c r="B48" s="41" t="s">
        <v>381</v>
      </c>
      <c r="C48" s="41" t="s">
        <v>13</v>
      </c>
      <c r="D48" s="42" t="s">
        <v>40</v>
      </c>
      <c r="E48" s="31"/>
      <c r="F48" s="43" t="s">
        <v>382</v>
      </c>
      <c r="G48" s="41" t="s">
        <v>383</v>
      </c>
      <c r="H48" s="44">
        <v>10000</v>
      </c>
      <c r="I48" s="41" t="s">
        <v>36</v>
      </c>
      <c r="J48" s="45">
        <v>43164</v>
      </c>
      <c r="K48" s="40">
        <v>0</v>
      </c>
      <c r="L48" s="40">
        <v>16.957999999999998</v>
      </c>
      <c r="M48" s="41" t="s">
        <v>41</v>
      </c>
      <c r="N48" s="41" t="s">
        <v>39</v>
      </c>
      <c r="O48" s="40">
        <v>31.983000000000001</v>
      </c>
    </row>
    <row r="49" spans="1:15" x14ac:dyDescent="0.25">
      <c r="A49" s="40">
        <v>1</v>
      </c>
      <c r="B49" s="41" t="s">
        <v>384</v>
      </c>
      <c r="C49" s="41" t="s">
        <v>4</v>
      </c>
      <c r="D49" s="42" t="s">
        <v>51</v>
      </c>
      <c r="E49" s="31"/>
      <c r="F49" s="43" t="s">
        <v>195</v>
      </c>
      <c r="G49" s="41" t="s">
        <v>196</v>
      </c>
      <c r="H49" s="44">
        <v>4000</v>
      </c>
      <c r="I49" s="41" t="s">
        <v>36</v>
      </c>
      <c r="J49" s="45">
        <v>43160</v>
      </c>
      <c r="K49" s="40">
        <v>0</v>
      </c>
      <c r="L49" s="40">
        <v>12.592000000000001</v>
      </c>
      <c r="M49" s="41" t="s">
        <v>64</v>
      </c>
      <c r="N49" s="41" t="s">
        <v>39</v>
      </c>
      <c r="O49" s="40">
        <v>14.32</v>
      </c>
    </row>
    <row r="50" spans="1:15" x14ac:dyDescent="0.25">
      <c r="A50" s="40">
        <v>1</v>
      </c>
      <c r="B50" s="41" t="s">
        <v>385</v>
      </c>
      <c r="C50" s="41" t="s">
        <v>9</v>
      </c>
      <c r="D50" s="42" t="s">
        <v>40</v>
      </c>
      <c r="E50" s="31"/>
      <c r="F50" s="43" t="s">
        <v>225</v>
      </c>
      <c r="G50" s="41" t="s">
        <v>226</v>
      </c>
      <c r="H50" s="44">
        <v>12000</v>
      </c>
      <c r="I50" s="41" t="s">
        <v>36</v>
      </c>
      <c r="J50" s="45">
        <v>43161</v>
      </c>
      <c r="K50" s="40">
        <v>0</v>
      </c>
      <c r="L50" s="40">
        <v>8.6310000000000002</v>
      </c>
      <c r="M50" s="41" t="s">
        <v>154</v>
      </c>
      <c r="N50" s="41" t="s">
        <v>39</v>
      </c>
      <c r="O50" s="40">
        <v>9.2669999999999995</v>
      </c>
    </row>
    <row r="51" spans="1:15" x14ac:dyDescent="0.25">
      <c r="A51" s="40">
        <v>1</v>
      </c>
      <c r="B51" s="41" t="s">
        <v>386</v>
      </c>
      <c r="C51" s="41" t="s">
        <v>9</v>
      </c>
      <c r="D51" s="42" t="s">
        <v>40</v>
      </c>
      <c r="E51" s="31"/>
      <c r="F51" s="43" t="s">
        <v>387</v>
      </c>
      <c r="G51" s="41" t="s">
        <v>388</v>
      </c>
      <c r="H51" s="44">
        <v>12500</v>
      </c>
      <c r="I51" s="41" t="s">
        <v>36</v>
      </c>
      <c r="J51" s="45">
        <v>43159</v>
      </c>
      <c r="K51" s="40">
        <v>0</v>
      </c>
      <c r="L51" s="40">
        <v>14.175000000000001</v>
      </c>
      <c r="M51" s="41" t="s">
        <v>154</v>
      </c>
      <c r="N51" s="41" t="s">
        <v>39</v>
      </c>
      <c r="O51" s="40">
        <v>14.337</v>
      </c>
    </row>
    <row r="52" spans="1:15" x14ac:dyDescent="0.25">
      <c r="A52" s="40">
        <v>1</v>
      </c>
      <c r="B52" s="41" t="s">
        <v>389</v>
      </c>
      <c r="C52" s="41" t="s">
        <v>4</v>
      </c>
      <c r="D52" s="42" t="s">
        <v>51</v>
      </c>
      <c r="E52" s="31"/>
      <c r="F52" s="43" t="s">
        <v>390</v>
      </c>
      <c r="G52" s="41" t="s">
        <v>391</v>
      </c>
      <c r="H52" s="44">
        <v>100000</v>
      </c>
      <c r="I52" s="41" t="s">
        <v>36</v>
      </c>
      <c r="J52" s="45">
        <v>43159</v>
      </c>
      <c r="K52" s="40">
        <v>0</v>
      </c>
      <c r="L52" s="40">
        <v>37.420999999999999</v>
      </c>
      <c r="M52" s="41" t="s">
        <v>64</v>
      </c>
      <c r="N52" s="41" t="s">
        <v>39</v>
      </c>
      <c r="O52" s="40">
        <v>87.001999999999995</v>
      </c>
    </row>
    <row r="53" spans="1:15" x14ac:dyDescent="0.25">
      <c r="A53" s="40">
        <v>1</v>
      </c>
      <c r="B53" s="41" t="s">
        <v>392</v>
      </c>
      <c r="C53" s="41" t="s">
        <v>62</v>
      </c>
      <c r="D53" s="42" t="s">
        <v>51</v>
      </c>
      <c r="E53" s="31"/>
      <c r="F53" s="43" t="s">
        <v>393</v>
      </c>
      <c r="G53" s="41" t="s">
        <v>394</v>
      </c>
      <c r="H53" s="44">
        <v>12000</v>
      </c>
      <c r="I53" s="41" t="s">
        <v>36</v>
      </c>
      <c r="J53" s="45">
        <v>43164</v>
      </c>
      <c r="K53" s="40">
        <v>0</v>
      </c>
      <c r="L53" s="40">
        <v>47.88</v>
      </c>
      <c r="M53" s="41" t="s">
        <v>63</v>
      </c>
      <c r="N53" s="41" t="s">
        <v>39</v>
      </c>
      <c r="O53" s="40">
        <v>43.73</v>
      </c>
    </row>
    <row r="54" spans="1:15" x14ac:dyDescent="0.25">
      <c r="A54" s="40">
        <v>1</v>
      </c>
      <c r="B54" s="41" t="s">
        <v>395</v>
      </c>
      <c r="C54" s="41" t="s">
        <v>42</v>
      </c>
      <c r="D54" s="42" t="s">
        <v>40</v>
      </c>
      <c r="E54" s="31"/>
      <c r="F54" s="43" t="s">
        <v>396</v>
      </c>
      <c r="G54" s="41" t="s">
        <v>397</v>
      </c>
      <c r="H54" s="44">
        <v>100000</v>
      </c>
      <c r="I54" s="41" t="s">
        <v>36</v>
      </c>
      <c r="J54" s="45">
        <v>43164</v>
      </c>
      <c r="K54" s="40">
        <v>0</v>
      </c>
      <c r="L54" s="40">
        <v>97.545000000000002</v>
      </c>
      <c r="M54" s="41" t="s">
        <v>43</v>
      </c>
      <c r="N54" s="41" t="s">
        <v>39</v>
      </c>
      <c r="O54" s="40">
        <v>99.073999999999998</v>
      </c>
    </row>
    <row r="55" spans="1:15" x14ac:dyDescent="0.25">
      <c r="A55" s="40">
        <v>1</v>
      </c>
      <c r="B55" s="41" t="s">
        <v>127</v>
      </c>
      <c r="C55" s="41" t="s">
        <v>6</v>
      </c>
      <c r="D55" s="42" t="s">
        <v>51</v>
      </c>
      <c r="E55" s="31"/>
      <c r="F55" s="43" t="s">
        <v>128</v>
      </c>
      <c r="G55" s="41" t="s">
        <v>129</v>
      </c>
      <c r="H55" s="44">
        <v>5000</v>
      </c>
      <c r="I55" s="41" t="s">
        <v>36</v>
      </c>
      <c r="J55" s="45">
        <v>43162</v>
      </c>
      <c r="K55" s="40">
        <v>0</v>
      </c>
      <c r="L55" s="40">
        <v>123.22799999999999</v>
      </c>
      <c r="M55" s="41" t="s">
        <v>85</v>
      </c>
      <c r="N55" s="41" t="s">
        <v>39</v>
      </c>
      <c r="O55" s="40">
        <v>110.593</v>
      </c>
    </row>
    <row r="56" spans="1:15" x14ac:dyDescent="0.25">
      <c r="A56" s="40">
        <v>1</v>
      </c>
      <c r="B56" s="41" t="s">
        <v>398</v>
      </c>
      <c r="C56" s="41" t="s">
        <v>4</v>
      </c>
      <c r="D56" s="42" t="s">
        <v>51</v>
      </c>
      <c r="E56" s="31"/>
      <c r="F56" s="43" t="s">
        <v>399</v>
      </c>
      <c r="G56" s="41" t="s">
        <v>400</v>
      </c>
      <c r="H56" s="44">
        <v>3000</v>
      </c>
      <c r="I56" s="41" t="s">
        <v>36</v>
      </c>
      <c r="J56" s="45">
        <v>43161</v>
      </c>
      <c r="K56" s="40">
        <v>0</v>
      </c>
      <c r="L56" s="40">
        <v>11.46</v>
      </c>
      <c r="M56" s="41" t="s">
        <v>64</v>
      </c>
      <c r="N56" s="41" t="s">
        <v>39</v>
      </c>
      <c r="O56" s="40">
        <v>10.807</v>
      </c>
    </row>
    <row r="57" spans="1:15" x14ac:dyDescent="0.25">
      <c r="A57" s="40">
        <v>1</v>
      </c>
      <c r="B57" s="41" t="s">
        <v>401</v>
      </c>
      <c r="C57" s="41" t="s">
        <v>4</v>
      </c>
      <c r="D57" s="42" t="s">
        <v>51</v>
      </c>
      <c r="E57" s="31"/>
      <c r="F57" s="43" t="s">
        <v>402</v>
      </c>
      <c r="G57" s="41" t="s">
        <v>403</v>
      </c>
      <c r="H57" s="44">
        <v>2000</v>
      </c>
      <c r="I57" s="41" t="s">
        <v>36</v>
      </c>
      <c r="J57" s="45">
        <v>43161</v>
      </c>
      <c r="K57" s="40">
        <v>0</v>
      </c>
      <c r="L57" s="40">
        <v>8.3369999999999997</v>
      </c>
      <c r="M57" s="41" t="s">
        <v>64</v>
      </c>
      <c r="N57" s="41" t="s">
        <v>39</v>
      </c>
      <c r="O57" s="40">
        <v>7.875</v>
      </c>
    </row>
    <row r="58" spans="1:15" x14ac:dyDescent="0.25">
      <c r="A58" s="40">
        <v>1</v>
      </c>
      <c r="B58" s="41" t="s">
        <v>404</v>
      </c>
      <c r="C58" s="41" t="s">
        <v>132</v>
      </c>
      <c r="D58" s="42" t="s">
        <v>51</v>
      </c>
      <c r="E58" s="31"/>
      <c r="F58" s="43" t="s">
        <v>405</v>
      </c>
      <c r="G58" s="41" t="s">
        <v>406</v>
      </c>
      <c r="H58" s="44">
        <v>3000</v>
      </c>
      <c r="I58" s="41" t="s">
        <v>36</v>
      </c>
      <c r="J58" s="45">
        <v>43164</v>
      </c>
      <c r="K58" s="40">
        <v>0</v>
      </c>
      <c r="L58" s="40">
        <v>23.94</v>
      </c>
      <c r="M58" s="41" t="s">
        <v>133</v>
      </c>
      <c r="N58" s="41" t="s">
        <v>39</v>
      </c>
      <c r="O58" s="40">
        <v>23.829000000000001</v>
      </c>
    </row>
    <row r="59" spans="1:15" x14ac:dyDescent="0.25">
      <c r="A59" s="40">
        <v>1</v>
      </c>
      <c r="B59" s="41" t="s">
        <v>407</v>
      </c>
      <c r="C59" s="41" t="s">
        <v>132</v>
      </c>
      <c r="D59" s="42" t="s">
        <v>51</v>
      </c>
      <c r="E59" s="31"/>
      <c r="F59" s="43" t="s">
        <v>408</v>
      </c>
      <c r="G59" s="41" t="s">
        <v>409</v>
      </c>
      <c r="H59" s="44">
        <v>9000</v>
      </c>
      <c r="I59" s="41" t="s">
        <v>36</v>
      </c>
      <c r="J59" s="45">
        <v>43164</v>
      </c>
      <c r="K59" s="40">
        <v>0</v>
      </c>
      <c r="L59" s="40">
        <v>52.088000000000001</v>
      </c>
      <c r="M59" s="41" t="s">
        <v>133</v>
      </c>
      <c r="N59" s="41" t="s">
        <v>39</v>
      </c>
      <c r="O59" s="40">
        <v>50.082000000000001</v>
      </c>
    </row>
    <row r="60" spans="1:15" x14ac:dyDescent="0.25">
      <c r="A60" s="40">
        <v>1</v>
      </c>
      <c r="B60" s="41" t="s">
        <v>151</v>
      </c>
      <c r="C60" s="41" t="s">
        <v>50</v>
      </c>
      <c r="D60" s="42" t="s">
        <v>51</v>
      </c>
      <c r="E60" s="31"/>
      <c r="F60" s="43" t="s">
        <v>152</v>
      </c>
      <c r="G60" s="41" t="s">
        <v>153</v>
      </c>
      <c r="H60" s="44">
        <v>12000</v>
      </c>
      <c r="I60" s="41" t="s">
        <v>36</v>
      </c>
      <c r="J60" s="45">
        <v>43164</v>
      </c>
      <c r="K60" s="40">
        <v>1.57</v>
      </c>
      <c r="L60" s="40">
        <v>6.3</v>
      </c>
      <c r="M60" s="41" t="s">
        <v>52</v>
      </c>
      <c r="N60" s="41" t="s">
        <v>39</v>
      </c>
      <c r="O60" s="40">
        <v>6.1</v>
      </c>
    </row>
    <row r="61" spans="1:15" x14ac:dyDescent="0.25">
      <c r="A61" s="40">
        <v>1</v>
      </c>
      <c r="B61" s="41" t="s">
        <v>410</v>
      </c>
      <c r="C61" s="41" t="s">
        <v>42</v>
      </c>
      <c r="D61" s="42" t="s">
        <v>40</v>
      </c>
      <c r="E61" s="31"/>
      <c r="F61" s="43" t="s">
        <v>411</v>
      </c>
      <c r="G61" s="41" t="s">
        <v>412</v>
      </c>
      <c r="H61" s="44">
        <v>8400</v>
      </c>
      <c r="I61" s="41" t="s">
        <v>36</v>
      </c>
      <c r="J61" s="45">
        <v>43164</v>
      </c>
      <c r="K61" s="40">
        <v>0</v>
      </c>
      <c r="L61" s="40">
        <v>4.9740000000000002</v>
      </c>
      <c r="M61" s="41" t="s">
        <v>57</v>
      </c>
      <c r="N61" s="41" t="s">
        <v>39</v>
      </c>
      <c r="O61" s="40">
        <v>5.4969999999999999</v>
      </c>
    </row>
    <row r="62" spans="1:15" x14ac:dyDescent="0.25">
      <c r="A62" s="40">
        <v>1</v>
      </c>
      <c r="B62" s="41" t="s">
        <v>413</v>
      </c>
      <c r="C62" s="41" t="s">
        <v>12</v>
      </c>
      <c r="D62" s="42" t="s">
        <v>40</v>
      </c>
      <c r="E62" s="31"/>
      <c r="F62" s="43" t="s">
        <v>414</v>
      </c>
      <c r="G62" s="41" t="s">
        <v>415</v>
      </c>
      <c r="H62" s="44">
        <v>50000</v>
      </c>
      <c r="I62" s="41" t="s">
        <v>36</v>
      </c>
      <c r="J62" s="45">
        <v>43164</v>
      </c>
      <c r="K62" s="40">
        <v>0</v>
      </c>
      <c r="L62" s="40">
        <v>18.585000000000001</v>
      </c>
      <c r="M62" s="41" t="s">
        <v>41</v>
      </c>
      <c r="N62" s="41" t="s">
        <v>39</v>
      </c>
      <c r="O62" s="40">
        <v>22.882999999999999</v>
      </c>
    </row>
    <row r="63" spans="1:15" x14ac:dyDescent="0.25">
      <c r="A63" s="40">
        <v>1</v>
      </c>
      <c r="B63" s="41" t="s">
        <v>416</v>
      </c>
      <c r="C63" s="41" t="s">
        <v>9</v>
      </c>
      <c r="D63" s="42" t="s">
        <v>40</v>
      </c>
      <c r="E63" s="31"/>
      <c r="F63" s="43" t="s">
        <v>417</v>
      </c>
      <c r="G63" s="41" t="s">
        <v>418</v>
      </c>
      <c r="H63" s="44">
        <v>20000</v>
      </c>
      <c r="I63" s="41" t="s">
        <v>36</v>
      </c>
      <c r="J63" s="45">
        <v>43159</v>
      </c>
      <c r="K63" s="40">
        <v>0</v>
      </c>
      <c r="L63" s="40">
        <v>24.045000000000002</v>
      </c>
      <c r="M63" s="41" t="s">
        <v>54</v>
      </c>
      <c r="N63" s="41" t="s">
        <v>39</v>
      </c>
      <c r="O63" s="40">
        <v>24.317</v>
      </c>
    </row>
    <row r="64" spans="1:15" x14ac:dyDescent="0.25">
      <c r="A64" s="40">
        <v>1</v>
      </c>
      <c r="B64" s="41" t="s">
        <v>419</v>
      </c>
      <c r="C64" s="41" t="s">
        <v>4</v>
      </c>
      <c r="D64" s="42" t="s">
        <v>51</v>
      </c>
      <c r="E64" s="31"/>
      <c r="F64" s="43" t="s">
        <v>420</v>
      </c>
      <c r="G64" s="41" t="s">
        <v>421</v>
      </c>
      <c r="H64" s="44">
        <v>5000</v>
      </c>
      <c r="I64" s="41" t="s">
        <v>36</v>
      </c>
      <c r="J64" s="45">
        <v>43159</v>
      </c>
      <c r="K64" s="40">
        <v>0</v>
      </c>
      <c r="L64" s="40">
        <v>4.41</v>
      </c>
      <c r="M64" s="41" t="s">
        <v>64</v>
      </c>
      <c r="N64" s="41" t="s">
        <v>39</v>
      </c>
      <c r="O64" s="40">
        <v>4.7640000000000002</v>
      </c>
    </row>
    <row r="65" spans="1:15" x14ac:dyDescent="0.25">
      <c r="A65" s="40">
        <v>1</v>
      </c>
      <c r="B65" s="41" t="s">
        <v>203</v>
      </c>
      <c r="C65" s="41" t="s">
        <v>50</v>
      </c>
      <c r="D65" s="42" t="s">
        <v>51</v>
      </c>
      <c r="E65" s="31"/>
      <c r="F65" s="43" t="s">
        <v>204</v>
      </c>
      <c r="G65" s="41" t="s">
        <v>205</v>
      </c>
      <c r="H65" s="44">
        <v>10000</v>
      </c>
      <c r="I65" s="41" t="s">
        <v>36</v>
      </c>
      <c r="J65" s="45">
        <v>43164</v>
      </c>
      <c r="K65" s="40">
        <v>2.13</v>
      </c>
      <c r="L65" s="40">
        <v>1.407</v>
      </c>
      <c r="M65" s="41" t="s">
        <v>52</v>
      </c>
      <c r="N65" s="41" t="s">
        <v>39</v>
      </c>
      <c r="O65" s="40">
        <v>12.862</v>
      </c>
    </row>
    <row r="66" spans="1:15" x14ac:dyDescent="0.25">
      <c r="A66" s="40">
        <v>1</v>
      </c>
      <c r="B66" s="41" t="s">
        <v>422</v>
      </c>
      <c r="C66" s="41" t="s">
        <v>4</v>
      </c>
      <c r="D66" s="42" t="s">
        <v>51</v>
      </c>
      <c r="E66" s="31"/>
      <c r="F66" s="43" t="s">
        <v>257</v>
      </c>
      <c r="G66" s="41" t="s">
        <v>258</v>
      </c>
      <c r="H66" s="44">
        <v>3000</v>
      </c>
      <c r="I66" s="41" t="s">
        <v>36</v>
      </c>
      <c r="J66" s="45">
        <v>43161</v>
      </c>
      <c r="K66" s="40">
        <v>0</v>
      </c>
      <c r="L66" s="40">
        <v>8.2780000000000005</v>
      </c>
      <c r="M66" s="41" t="s">
        <v>64</v>
      </c>
      <c r="N66" s="41" t="s">
        <v>39</v>
      </c>
      <c r="O66" s="40">
        <v>7.9210000000000003</v>
      </c>
    </row>
    <row r="67" spans="1:15" x14ac:dyDescent="0.25">
      <c r="A67" s="40">
        <v>1</v>
      </c>
      <c r="B67" s="41" t="s">
        <v>423</v>
      </c>
      <c r="C67" s="41" t="s">
        <v>13</v>
      </c>
      <c r="D67" s="42" t="s">
        <v>40</v>
      </c>
      <c r="E67" s="31"/>
      <c r="F67" s="43" t="s">
        <v>424</v>
      </c>
      <c r="G67" s="41" t="s">
        <v>425</v>
      </c>
      <c r="H67" s="44">
        <v>4700</v>
      </c>
      <c r="I67" s="41" t="s">
        <v>36</v>
      </c>
      <c r="J67" s="45">
        <v>43159</v>
      </c>
      <c r="K67" s="40">
        <v>0</v>
      </c>
      <c r="L67" s="40">
        <v>5.4039999999999999</v>
      </c>
      <c r="M67" s="41" t="s">
        <v>41</v>
      </c>
      <c r="N67" s="41" t="s">
        <v>39</v>
      </c>
      <c r="O67" s="40">
        <v>9.6880000000000006</v>
      </c>
    </row>
    <row r="68" spans="1:15" x14ac:dyDescent="0.25">
      <c r="A68" s="40">
        <v>1</v>
      </c>
      <c r="B68" s="41" t="s">
        <v>426</v>
      </c>
      <c r="C68" s="41" t="s">
        <v>4</v>
      </c>
      <c r="D68" s="42" t="s">
        <v>51</v>
      </c>
      <c r="E68" s="31"/>
      <c r="F68" s="43" t="s">
        <v>89</v>
      </c>
      <c r="G68" s="41" t="s">
        <v>90</v>
      </c>
      <c r="H68" s="44">
        <v>75000</v>
      </c>
      <c r="I68" s="41" t="s">
        <v>36</v>
      </c>
      <c r="J68" s="45">
        <v>43157</v>
      </c>
      <c r="K68" s="40">
        <v>0</v>
      </c>
      <c r="L68" s="40">
        <v>234.822</v>
      </c>
      <c r="M68" s="41" t="s">
        <v>64</v>
      </c>
      <c r="N68" s="41" t="s">
        <v>39</v>
      </c>
      <c r="O68" s="40">
        <v>198.24199999999999</v>
      </c>
    </row>
    <row r="69" spans="1:15" x14ac:dyDescent="0.25">
      <c r="A69" s="40">
        <v>1</v>
      </c>
      <c r="B69" s="41" t="s">
        <v>427</v>
      </c>
      <c r="C69" s="41" t="s">
        <v>180</v>
      </c>
      <c r="D69" s="42" t="s">
        <v>40</v>
      </c>
      <c r="E69" s="31"/>
      <c r="F69" s="43" t="s">
        <v>428</v>
      </c>
      <c r="G69" s="41" t="s">
        <v>429</v>
      </c>
      <c r="H69" s="44">
        <v>30000</v>
      </c>
      <c r="I69" s="41" t="s">
        <v>36</v>
      </c>
      <c r="J69" s="45">
        <v>43164</v>
      </c>
      <c r="K69" s="40">
        <v>0</v>
      </c>
      <c r="L69" s="40">
        <v>14.459</v>
      </c>
      <c r="M69" s="41" t="s">
        <v>430</v>
      </c>
      <c r="N69" s="41" t="s">
        <v>39</v>
      </c>
      <c r="O69" s="40">
        <v>14.613</v>
      </c>
    </row>
    <row r="70" spans="1:15" x14ac:dyDescent="0.25">
      <c r="A70" s="40">
        <v>1</v>
      </c>
      <c r="B70" s="41" t="s">
        <v>431</v>
      </c>
      <c r="C70" s="41" t="s">
        <v>119</v>
      </c>
      <c r="D70" s="42" t="s">
        <v>40</v>
      </c>
      <c r="E70" s="31"/>
      <c r="F70" s="43" t="s">
        <v>267</v>
      </c>
      <c r="G70" s="41" t="s">
        <v>268</v>
      </c>
      <c r="H70" s="44">
        <v>200000</v>
      </c>
      <c r="I70" s="41" t="s">
        <v>36</v>
      </c>
      <c r="J70" s="45">
        <v>43155</v>
      </c>
      <c r="K70" s="40">
        <v>0</v>
      </c>
      <c r="L70" s="40">
        <v>90.09</v>
      </c>
      <c r="M70" s="41" t="s">
        <v>52</v>
      </c>
      <c r="N70" s="41" t="s">
        <v>39</v>
      </c>
      <c r="O70" s="40">
        <v>87.057000000000002</v>
      </c>
    </row>
    <row r="71" spans="1:15" x14ac:dyDescent="0.25">
      <c r="A71" s="40">
        <v>1</v>
      </c>
      <c r="B71" s="41" t="s">
        <v>432</v>
      </c>
      <c r="C71" s="41" t="s">
        <v>4</v>
      </c>
      <c r="D71" s="42" t="s">
        <v>40</v>
      </c>
      <c r="E71" s="31"/>
      <c r="F71" s="43" t="s">
        <v>433</v>
      </c>
      <c r="G71" s="41" t="s">
        <v>434</v>
      </c>
      <c r="H71" s="44">
        <v>10000</v>
      </c>
      <c r="I71" s="41" t="s">
        <v>36</v>
      </c>
      <c r="J71" s="45">
        <v>43161</v>
      </c>
      <c r="K71" s="40">
        <v>0</v>
      </c>
      <c r="L71" s="40">
        <v>25.988</v>
      </c>
      <c r="M71" s="41" t="s">
        <v>64</v>
      </c>
      <c r="N71" s="41" t="s">
        <v>39</v>
      </c>
      <c r="O71" s="40">
        <v>25.2</v>
      </c>
    </row>
    <row r="72" spans="1:15" x14ac:dyDescent="0.25">
      <c r="A72" s="40">
        <v>1</v>
      </c>
      <c r="B72" s="41" t="s">
        <v>435</v>
      </c>
      <c r="C72" s="41" t="s">
        <v>13</v>
      </c>
      <c r="D72" s="42" t="s">
        <v>40</v>
      </c>
      <c r="E72" s="31"/>
      <c r="F72" s="43" t="s">
        <v>436</v>
      </c>
      <c r="G72" s="41" t="s">
        <v>437</v>
      </c>
      <c r="H72" s="44">
        <v>11000</v>
      </c>
      <c r="I72" s="41" t="s">
        <v>36</v>
      </c>
      <c r="J72" s="45">
        <v>43164</v>
      </c>
      <c r="K72" s="40">
        <v>0</v>
      </c>
      <c r="L72" s="40">
        <v>29.428999999999998</v>
      </c>
      <c r="M72" s="41" t="s">
        <v>41</v>
      </c>
      <c r="N72" s="41" t="s">
        <v>39</v>
      </c>
      <c r="O72" s="40">
        <v>26.856999999999999</v>
      </c>
    </row>
    <row r="73" spans="1:15" x14ac:dyDescent="0.25">
      <c r="A73" s="40">
        <v>1</v>
      </c>
      <c r="B73" s="41" t="s">
        <v>438</v>
      </c>
      <c r="C73" s="41" t="s">
        <v>13</v>
      </c>
      <c r="D73" s="42" t="s">
        <v>40</v>
      </c>
      <c r="E73" s="31"/>
      <c r="F73" s="43" t="s">
        <v>279</v>
      </c>
      <c r="G73" s="41" t="s">
        <v>280</v>
      </c>
      <c r="H73" s="44">
        <v>11000</v>
      </c>
      <c r="I73" s="41" t="s">
        <v>36</v>
      </c>
      <c r="J73" s="45">
        <v>43159</v>
      </c>
      <c r="K73" s="40">
        <v>0</v>
      </c>
      <c r="L73" s="40">
        <v>18.376000000000001</v>
      </c>
      <c r="M73" s="41" t="s">
        <v>41</v>
      </c>
      <c r="N73" s="41" t="s">
        <v>39</v>
      </c>
      <c r="O73" s="40">
        <v>18.48</v>
      </c>
    </row>
    <row r="74" spans="1:15" x14ac:dyDescent="0.25">
      <c r="A74" s="40">
        <v>1</v>
      </c>
      <c r="B74" s="41" t="s">
        <v>439</v>
      </c>
      <c r="C74" s="41" t="s">
        <v>9</v>
      </c>
      <c r="D74" s="42" t="s">
        <v>40</v>
      </c>
      <c r="E74" s="31"/>
      <c r="F74" s="43" t="s">
        <v>275</v>
      </c>
      <c r="G74" s="41" t="s">
        <v>276</v>
      </c>
      <c r="H74" s="44">
        <v>22000</v>
      </c>
      <c r="I74" s="41" t="s">
        <v>36</v>
      </c>
      <c r="J74" s="45">
        <v>43164</v>
      </c>
      <c r="K74" s="40">
        <v>0</v>
      </c>
      <c r="L74" s="40">
        <v>29.798999999999999</v>
      </c>
      <c r="M74" s="41" t="s">
        <v>131</v>
      </c>
      <c r="N74" s="41" t="s">
        <v>39</v>
      </c>
      <c r="O74" s="40">
        <v>30.143999999999998</v>
      </c>
    </row>
    <row r="75" spans="1:15" x14ac:dyDescent="0.25">
      <c r="A75" s="40">
        <v>1</v>
      </c>
      <c r="B75" s="41" t="s">
        <v>440</v>
      </c>
      <c r="C75" s="41" t="s">
        <v>6</v>
      </c>
      <c r="D75" s="42" t="s">
        <v>40</v>
      </c>
      <c r="E75" s="31"/>
      <c r="F75" s="43" t="s">
        <v>441</v>
      </c>
      <c r="G75" s="41" t="s">
        <v>442</v>
      </c>
      <c r="H75" s="44">
        <v>20000</v>
      </c>
      <c r="I75" s="41" t="s">
        <v>36</v>
      </c>
      <c r="J75" s="45">
        <v>43161</v>
      </c>
      <c r="K75" s="40">
        <v>0</v>
      </c>
      <c r="L75" s="40">
        <v>51.701999999999998</v>
      </c>
      <c r="M75" s="41" t="s">
        <v>85</v>
      </c>
      <c r="N75" s="41" t="s">
        <v>39</v>
      </c>
      <c r="O75" s="40">
        <v>-3.15</v>
      </c>
    </row>
    <row r="76" spans="1:15" x14ac:dyDescent="0.25">
      <c r="A76" s="40">
        <v>1</v>
      </c>
      <c r="B76" s="41" t="s">
        <v>443</v>
      </c>
      <c r="C76" s="41" t="s">
        <v>4</v>
      </c>
      <c r="D76" s="42" t="s">
        <v>51</v>
      </c>
      <c r="E76" s="31"/>
      <c r="F76" s="43" t="s">
        <v>444</v>
      </c>
      <c r="G76" s="41" t="s">
        <v>445</v>
      </c>
      <c r="H76" s="44">
        <v>16000</v>
      </c>
      <c r="I76" s="41" t="s">
        <v>36</v>
      </c>
      <c r="J76" s="45">
        <v>43160</v>
      </c>
      <c r="K76" s="40">
        <v>0</v>
      </c>
      <c r="L76" s="40">
        <v>16.867000000000001</v>
      </c>
      <c r="M76" s="41" t="s">
        <v>64</v>
      </c>
      <c r="N76" s="41" t="s">
        <v>39</v>
      </c>
      <c r="O76" s="40">
        <v>16.376999999999999</v>
      </c>
    </row>
    <row r="77" spans="1:15" x14ac:dyDescent="0.25">
      <c r="A77" s="40">
        <v>1</v>
      </c>
      <c r="B77" s="41" t="s">
        <v>446</v>
      </c>
      <c r="C77" s="41" t="s">
        <v>21</v>
      </c>
      <c r="D77" s="42" t="s">
        <v>59</v>
      </c>
      <c r="E77" s="31"/>
      <c r="F77" s="43" t="s">
        <v>447</v>
      </c>
      <c r="G77" s="41" t="s">
        <v>448</v>
      </c>
      <c r="H77" s="44">
        <v>5000</v>
      </c>
      <c r="I77" s="41" t="s">
        <v>36</v>
      </c>
      <c r="J77" s="45">
        <v>43164</v>
      </c>
      <c r="K77" s="40">
        <v>0</v>
      </c>
      <c r="L77" s="40">
        <v>14.45</v>
      </c>
      <c r="M77" s="41" t="s">
        <v>120</v>
      </c>
      <c r="N77" s="41" t="s">
        <v>39</v>
      </c>
      <c r="O77" s="40">
        <v>14.535</v>
      </c>
    </row>
    <row r="78" spans="1:15" x14ac:dyDescent="0.25">
      <c r="A78" s="40">
        <v>1</v>
      </c>
      <c r="B78" s="41" t="s">
        <v>449</v>
      </c>
      <c r="C78" s="41" t="s">
        <v>4</v>
      </c>
      <c r="D78" s="42" t="s">
        <v>51</v>
      </c>
      <c r="E78" s="31"/>
      <c r="F78" s="43" t="s">
        <v>89</v>
      </c>
      <c r="G78" s="41" t="s">
        <v>90</v>
      </c>
      <c r="H78" s="44">
        <v>23952</v>
      </c>
      <c r="I78" s="41" t="s">
        <v>36</v>
      </c>
      <c r="J78" s="45">
        <v>43161</v>
      </c>
      <c r="K78" s="40">
        <v>0</v>
      </c>
      <c r="L78" s="40">
        <v>110.182</v>
      </c>
      <c r="M78" s="41" t="s">
        <v>64</v>
      </c>
      <c r="N78" s="41" t="s">
        <v>39</v>
      </c>
      <c r="O78" s="40">
        <v>135.13</v>
      </c>
    </row>
    <row r="79" spans="1:15" x14ac:dyDescent="0.25">
      <c r="A79" s="40">
        <v>1</v>
      </c>
      <c r="B79" s="41" t="s">
        <v>450</v>
      </c>
      <c r="C79" s="41" t="s">
        <v>44</v>
      </c>
      <c r="D79" s="42" t="s">
        <v>51</v>
      </c>
      <c r="E79" s="31"/>
      <c r="F79" s="43" t="s">
        <v>323</v>
      </c>
      <c r="G79" s="41" t="s">
        <v>324</v>
      </c>
      <c r="H79" s="44">
        <v>1380</v>
      </c>
      <c r="I79" s="41" t="s">
        <v>36</v>
      </c>
      <c r="J79" s="45">
        <v>43159</v>
      </c>
      <c r="K79" s="40">
        <v>0</v>
      </c>
      <c r="L79" s="40">
        <v>13.34</v>
      </c>
      <c r="M79" s="41" t="s">
        <v>48</v>
      </c>
      <c r="N79" s="41" t="s">
        <v>39</v>
      </c>
      <c r="O79" s="40">
        <v>8.9</v>
      </c>
    </row>
    <row r="80" spans="1:15" x14ac:dyDescent="0.25">
      <c r="A80" s="40">
        <v>1</v>
      </c>
      <c r="B80" s="41" t="s">
        <v>451</v>
      </c>
      <c r="C80" s="41" t="s">
        <v>62</v>
      </c>
      <c r="D80" s="42" t="s">
        <v>51</v>
      </c>
      <c r="E80" s="31">
        <v>43164</v>
      </c>
      <c r="F80" s="43" t="s">
        <v>323</v>
      </c>
      <c r="G80" s="41" t="s">
        <v>324</v>
      </c>
      <c r="H80" s="40">
        <v>614</v>
      </c>
      <c r="I80" s="41" t="s">
        <v>36</v>
      </c>
      <c r="J80" s="45">
        <v>43164</v>
      </c>
      <c r="K80" s="40">
        <v>0</v>
      </c>
      <c r="L80" s="40">
        <v>5.9340000000000002</v>
      </c>
      <c r="M80" s="41" t="s">
        <v>63</v>
      </c>
      <c r="N80" s="41" t="s">
        <v>39</v>
      </c>
      <c r="O80" s="40">
        <v>0.64500000000000002</v>
      </c>
    </row>
    <row r="81" spans="1:15" x14ac:dyDescent="0.25">
      <c r="A81" s="34">
        <v>1</v>
      </c>
      <c r="B81" s="35" t="s">
        <v>157</v>
      </c>
      <c r="C81" s="35" t="s">
        <v>72</v>
      </c>
      <c r="D81" s="36" t="s">
        <v>51</v>
      </c>
      <c r="E81" s="24">
        <v>43165</v>
      </c>
      <c r="F81" s="37" t="s">
        <v>158</v>
      </c>
      <c r="G81" s="35" t="s">
        <v>159</v>
      </c>
      <c r="H81" s="38">
        <v>4500</v>
      </c>
      <c r="I81" s="35" t="s">
        <v>36</v>
      </c>
      <c r="J81" s="39">
        <v>43024</v>
      </c>
      <c r="K81" s="34">
        <v>0</v>
      </c>
      <c r="L81" s="34">
        <v>18.536000000000001</v>
      </c>
      <c r="M81" s="35" t="s">
        <v>160</v>
      </c>
      <c r="N81" s="35" t="s">
        <v>39</v>
      </c>
      <c r="O81" s="34">
        <v>21.292000000000002</v>
      </c>
    </row>
    <row r="82" spans="1:15" x14ac:dyDescent="0.25">
      <c r="A82" s="40">
        <v>1</v>
      </c>
      <c r="B82" s="41" t="s">
        <v>452</v>
      </c>
      <c r="C82" s="41" t="s">
        <v>12</v>
      </c>
      <c r="D82" s="42" t="s">
        <v>51</v>
      </c>
      <c r="E82" s="31"/>
      <c r="F82" s="43" t="s">
        <v>453</v>
      </c>
      <c r="G82" s="41" t="s">
        <v>454</v>
      </c>
      <c r="H82" s="40">
        <v>200</v>
      </c>
      <c r="I82" s="41" t="s">
        <v>36</v>
      </c>
      <c r="J82" s="45">
        <v>43048</v>
      </c>
      <c r="K82" s="40">
        <v>0</v>
      </c>
      <c r="L82" s="40">
        <v>19.004999999999999</v>
      </c>
      <c r="M82" s="41" t="s">
        <v>41</v>
      </c>
      <c r="N82" s="41" t="s">
        <v>39</v>
      </c>
      <c r="O82" s="40">
        <v>30.504999999999999</v>
      </c>
    </row>
    <row r="83" spans="1:15" x14ac:dyDescent="0.25">
      <c r="A83" s="40">
        <v>1</v>
      </c>
      <c r="B83" s="41" t="s">
        <v>455</v>
      </c>
      <c r="C83" s="41" t="s">
        <v>4</v>
      </c>
      <c r="D83" s="42" t="s">
        <v>51</v>
      </c>
      <c r="E83" s="31"/>
      <c r="F83" s="43" t="s">
        <v>456</v>
      </c>
      <c r="G83" s="41" t="s">
        <v>457</v>
      </c>
      <c r="H83" s="44">
        <v>4000</v>
      </c>
      <c r="I83" s="41" t="s">
        <v>36</v>
      </c>
      <c r="J83" s="45">
        <v>43159</v>
      </c>
      <c r="K83" s="40">
        <v>0</v>
      </c>
      <c r="L83" s="40">
        <v>20.794</v>
      </c>
      <c r="M83" s="41" t="s">
        <v>64</v>
      </c>
      <c r="N83" s="41" t="s">
        <v>39</v>
      </c>
      <c r="O83" s="40">
        <v>31.88</v>
      </c>
    </row>
    <row r="84" spans="1:15" x14ac:dyDescent="0.25">
      <c r="A84" s="40">
        <v>1</v>
      </c>
      <c r="B84" s="41" t="s">
        <v>458</v>
      </c>
      <c r="C84" s="41" t="s">
        <v>108</v>
      </c>
      <c r="D84" s="42" t="s">
        <v>59</v>
      </c>
      <c r="E84" s="31"/>
      <c r="F84" s="43" t="s">
        <v>459</v>
      </c>
      <c r="G84" s="41" t="s">
        <v>460</v>
      </c>
      <c r="H84" s="40">
        <v>265</v>
      </c>
      <c r="I84" s="41" t="s">
        <v>36</v>
      </c>
      <c r="J84" s="45"/>
      <c r="K84" s="40">
        <v>0</v>
      </c>
      <c r="L84" s="40">
        <v>0.71899999999999997</v>
      </c>
      <c r="M84" s="41" t="s">
        <v>175</v>
      </c>
      <c r="N84" s="41" t="s">
        <v>39</v>
      </c>
      <c r="O84" s="40">
        <v>0</v>
      </c>
    </row>
    <row r="85" spans="1:15" x14ac:dyDescent="0.25">
      <c r="A85" s="40">
        <v>1</v>
      </c>
      <c r="B85" s="41" t="s">
        <v>461</v>
      </c>
      <c r="C85" s="41" t="s">
        <v>9</v>
      </c>
      <c r="D85" s="42" t="s">
        <v>40</v>
      </c>
      <c r="E85" s="31"/>
      <c r="F85" s="43" t="s">
        <v>462</v>
      </c>
      <c r="G85" s="41" t="s">
        <v>463</v>
      </c>
      <c r="H85" s="44">
        <v>15000</v>
      </c>
      <c r="I85" s="41" t="s">
        <v>36</v>
      </c>
      <c r="J85" s="45">
        <v>43164</v>
      </c>
      <c r="K85" s="40">
        <v>0</v>
      </c>
      <c r="L85" s="40">
        <v>14.805</v>
      </c>
      <c r="M85" s="41" t="s">
        <v>131</v>
      </c>
      <c r="N85" s="41" t="s">
        <v>39</v>
      </c>
      <c r="O85" s="40">
        <v>-0.876</v>
      </c>
    </row>
    <row r="86" spans="1:15" x14ac:dyDescent="0.25">
      <c r="A86" s="40">
        <v>1</v>
      </c>
      <c r="B86" s="41" t="s">
        <v>135</v>
      </c>
      <c r="C86" s="41" t="s">
        <v>8</v>
      </c>
      <c r="D86" s="42" t="s">
        <v>73</v>
      </c>
      <c r="E86" s="31"/>
      <c r="F86" s="43" t="s">
        <v>136</v>
      </c>
      <c r="G86" s="41" t="s">
        <v>137</v>
      </c>
      <c r="H86" s="44">
        <v>50000</v>
      </c>
      <c r="I86" s="41" t="s">
        <v>36</v>
      </c>
      <c r="J86" s="45">
        <v>43132</v>
      </c>
      <c r="K86" s="40">
        <v>0.68</v>
      </c>
      <c r="L86" s="40">
        <v>4.62</v>
      </c>
      <c r="M86" s="41" t="s">
        <v>85</v>
      </c>
      <c r="N86" s="41" t="s">
        <v>39</v>
      </c>
      <c r="O86" s="40">
        <v>5.109</v>
      </c>
    </row>
    <row r="87" spans="1:15" x14ac:dyDescent="0.25">
      <c r="A87" s="40">
        <v>1</v>
      </c>
      <c r="B87" s="41" t="s">
        <v>138</v>
      </c>
      <c r="C87" s="41" t="s">
        <v>146</v>
      </c>
      <c r="D87" s="42" t="s">
        <v>73</v>
      </c>
      <c r="E87" s="31"/>
      <c r="F87" s="43" t="s">
        <v>139</v>
      </c>
      <c r="G87" s="41" t="s">
        <v>140</v>
      </c>
      <c r="H87" s="44">
        <v>50000</v>
      </c>
      <c r="I87" s="41" t="s">
        <v>36</v>
      </c>
      <c r="J87" s="45">
        <v>43136</v>
      </c>
      <c r="K87" s="40">
        <v>0</v>
      </c>
      <c r="L87" s="40">
        <v>4.7249999999999996</v>
      </c>
      <c r="M87" s="41" t="s">
        <v>41</v>
      </c>
      <c r="N87" s="41" t="s">
        <v>39</v>
      </c>
      <c r="O87" s="40">
        <v>8.1709999999999994</v>
      </c>
    </row>
    <row r="88" spans="1:15" x14ac:dyDescent="0.25">
      <c r="A88" s="40">
        <v>1</v>
      </c>
      <c r="B88" s="41" t="s">
        <v>464</v>
      </c>
      <c r="C88" s="41" t="s">
        <v>2</v>
      </c>
      <c r="D88" s="42" t="s">
        <v>40</v>
      </c>
      <c r="E88" s="31"/>
      <c r="F88" s="43" t="s">
        <v>161</v>
      </c>
      <c r="G88" s="41" t="s">
        <v>162</v>
      </c>
      <c r="H88" s="44">
        <v>1000000</v>
      </c>
      <c r="I88" s="41" t="s">
        <v>36</v>
      </c>
      <c r="J88" s="45">
        <v>43164</v>
      </c>
      <c r="K88" s="40">
        <v>0</v>
      </c>
      <c r="L88" s="40">
        <v>35.700000000000003</v>
      </c>
      <c r="M88" s="41" t="s">
        <v>81</v>
      </c>
      <c r="N88" s="41" t="s">
        <v>39</v>
      </c>
      <c r="O88" s="40">
        <v>34.676000000000002</v>
      </c>
    </row>
    <row r="89" spans="1:15" x14ac:dyDescent="0.25">
      <c r="A89" s="40">
        <v>1</v>
      </c>
      <c r="B89" s="41" t="s">
        <v>465</v>
      </c>
      <c r="C89" s="41" t="s">
        <v>119</v>
      </c>
      <c r="D89" s="42" t="s">
        <v>73</v>
      </c>
      <c r="E89" s="31"/>
      <c r="F89" s="43" t="s">
        <v>176</v>
      </c>
      <c r="G89" s="41" t="s">
        <v>177</v>
      </c>
      <c r="H89" s="44">
        <v>700000</v>
      </c>
      <c r="I89" s="41" t="s">
        <v>36</v>
      </c>
      <c r="J89" s="45">
        <v>43158</v>
      </c>
      <c r="K89" s="40">
        <v>0</v>
      </c>
      <c r="L89" s="40">
        <v>36.14</v>
      </c>
      <c r="M89" s="41" t="s">
        <v>52</v>
      </c>
      <c r="N89" s="41" t="s">
        <v>39</v>
      </c>
      <c r="O89" s="40">
        <v>38.720999999999997</v>
      </c>
    </row>
    <row r="90" spans="1:15" x14ac:dyDescent="0.25">
      <c r="A90" s="40">
        <v>1</v>
      </c>
      <c r="B90" s="41" t="s">
        <v>466</v>
      </c>
      <c r="C90" s="41" t="s">
        <v>145</v>
      </c>
      <c r="D90" s="42" t="s">
        <v>40</v>
      </c>
      <c r="E90" s="31"/>
      <c r="F90" s="43" t="s">
        <v>467</v>
      </c>
      <c r="G90" s="41" t="s">
        <v>468</v>
      </c>
      <c r="H90" s="44">
        <v>6000</v>
      </c>
      <c r="I90" s="41" t="s">
        <v>36</v>
      </c>
      <c r="J90" s="45">
        <v>43150</v>
      </c>
      <c r="K90" s="40">
        <v>12.17</v>
      </c>
      <c r="L90" s="40">
        <v>16.114999999999998</v>
      </c>
      <c r="M90" s="41" t="s">
        <v>130</v>
      </c>
      <c r="N90" s="41" t="s">
        <v>39</v>
      </c>
      <c r="O90" s="40">
        <v>14.420999999999999</v>
      </c>
    </row>
    <row r="91" spans="1:15" x14ac:dyDescent="0.25">
      <c r="A91" s="40">
        <v>1</v>
      </c>
      <c r="B91" s="41" t="s">
        <v>469</v>
      </c>
      <c r="C91" s="41" t="s">
        <v>145</v>
      </c>
      <c r="D91" s="42" t="s">
        <v>59</v>
      </c>
      <c r="E91" s="31"/>
      <c r="F91" s="43" t="s">
        <v>470</v>
      </c>
      <c r="G91" s="41" t="s">
        <v>471</v>
      </c>
      <c r="H91" s="44">
        <v>5000</v>
      </c>
      <c r="I91" s="41" t="s">
        <v>36</v>
      </c>
      <c r="J91" s="45">
        <v>43129</v>
      </c>
      <c r="K91" s="40">
        <v>9.76</v>
      </c>
      <c r="L91" s="40">
        <v>4.8650000000000002</v>
      </c>
      <c r="M91" s="41" t="s">
        <v>57</v>
      </c>
      <c r="N91" s="41" t="s">
        <v>39</v>
      </c>
      <c r="O91" s="40">
        <v>4.6150000000000002</v>
      </c>
    </row>
    <row r="92" spans="1:15" x14ac:dyDescent="0.25">
      <c r="A92" s="40">
        <v>1</v>
      </c>
      <c r="B92" s="41" t="s">
        <v>472</v>
      </c>
      <c r="C92" s="41" t="s">
        <v>132</v>
      </c>
      <c r="D92" s="42" t="s">
        <v>51</v>
      </c>
      <c r="E92" s="31"/>
      <c r="F92" s="43" t="s">
        <v>473</v>
      </c>
      <c r="G92" s="41" t="s">
        <v>474</v>
      </c>
      <c r="H92" s="44">
        <v>10000</v>
      </c>
      <c r="I92" s="41" t="s">
        <v>36</v>
      </c>
      <c r="J92" s="45">
        <v>43164</v>
      </c>
      <c r="K92" s="40">
        <v>0</v>
      </c>
      <c r="L92" s="40">
        <v>35.174999999999997</v>
      </c>
      <c r="M92" s="41" t="s">
        <v>133</v>
      </c>
      <c r="N92" s="41" t="s">
        <v>39</v>
      </c>
      <c r="O92" s="40">
        <v>35.590000000000003</v>
      </c>
    </row>
    <row r="93" spans="1:15" x14ac:dyDescent="0.25">
      <c r="A93" s="40">
        <v>1</v>
      </c>
      <c r="B93" s="41" t="s">
        <v>475</v>
      </c>
      <c r="C93" s="41" t="s">
        <v>62</v>
      </c>
      <c r="D93" s="42" t="s">
        <v>51</v>
      </c>
      <c r="E93" s="31"/>
      <c r="F93" s="43" t="s">
        <v>229</v>
      </c>
      <c r="G93" s="41" t="s">
        <v>230</v>
      </c>
      <c r="H93" s="44">
        <v>4714</v>
      </c>
      <c r="I93" s="41" t="s">
        <v>36</v>
      </c>
      <c r="J93" s="45">
        <v>43160</v>
      </c>
      <c r="K93" s="40">
        <v>0</v>
      </c>
      <c r="L93" s="40">
        <v>3.7519999999999998</v>
      </c>
      <c r="M93" s="41" t="s">
        <v>63</v>
      </c>
      <c r="N93" s="41" t="s">
        <v>39</v>
      </c>
      <c r="O93" s="40">
        <v>9.2260000000000009</v>
      </c>
    </row>
    <row r="94" spans="1:15" x14ac:dyDescent="0.25">
      <c r="A94" s="40">
        <v>1</v>
      </c>
      <c r="B94" s="41" t="s">
        <v>476</v>
      </c>
      <c r="C94" s="41" t="s">
        <v>4</v>
      </c>
      <c r="D94" s="42" t="s">
        <v>40</v>
      </c>
      <c r="E94" s="31"/>
      <c r="F94" s="43" t="s">
        <v>214</v>
      </c>
      <c r="G94" s="41" t="s">
        <v>215</v>
      </c>
      <c r="H94" s="44">
        <v>167000</v>
      </c>
      <c r="I94" s="41" t="s">
        <v>36</v>
      </c>
      <c r="J94" s="45">
        <v>43160</v>
      </c>
      <c r="K94" s="40">
        <v>0</v>
      </c>
      <c r="L94" s="40">
        <v>100.651</v>
      </c>
      <c r="M94" s="41" t="s">
        <v>64</v>
      </c>
      <c r="N94" s="41" t="s">
        <v>39</v>
      </c>
      <c r="O94" s="40">
        <v>100.136</v>
      </c>
    </row>
    <row r="95" spans="1:15" x14ac:dyDescent="0.25">
      <c r="A95" s="40">
        <v>1</v>
      </c>
      <c r="B95" s="41" t="s">
        <v>477</v>
      </c>
      <c r="C95" s="41" t="s">
        <v>4</v>
      </c>
      <c r="D95" s="42" t="s">
        <v>40</v>
      </c>
      <c r="E95" s="31"/>
      <c r="F95" s="43" t="s">
        <v>216</v>
      </c>
      <c r="G95" s="41" t="s">
        <v>217</v>
      </c>
      <c r="H95" s="44">
        <v>25000</v>
      </c>
      <c r="I95" s="41" t="s">
        <v>36</v>
      </c>
      <c r="J95" s="45">
        <v>43161</v>
      </c>
      <c r="K95" s="40">
        <v>0</v>
      </c>
      <c r="L95" s="40">
        <v>36.591999999999999</v>
      </c>
      <c r="M95" s="41" t="s">
        <v>64</v>
      </c>
      <c r="N95" s="41" t="s">
        <v>39</v>
      </c>
      <c r="O95" s="40">
        <v>40.841000000000001</v>
      </c>
    </row>
    <row r="96" spans="1:15" x14ac:dyDescent="0.25">
      <c r="A96" s="40">
        <v>1</v>
      </c>
      <c r="B96" s="41" t="s">
        <v>91</v>
      </c>
      <c r="C96" s="41" t="s">
        <v>7</v>
      </c>
      <c r="D96" s="42" t="s">
        <v>51</v>
      </c>
      <c r="E96" s="31"/>
      <c r="F96" s="43" t="s">
        <v>92</v>
      </c>
      <c r="G96" s="41" t="s">
        <v>93</v>
      </c>
      <c r="H96" s="44">
        <v>1500</v>
      </c>
      <c r="I96" s="41" t="s">
        <v>36</v>
      </c>
      <c r="J96" s="45">
        <v>43162</v>
      </c>
      <c r="K96" s="40">
        <v>0</v>
      </c>
      <c r="L96" s="40">
        <v>31.5</v>
      </c>
      <c r="M96" s="41" t="s">
        <v>38</v>
      </c>
      <c r="N96" s="41" t="s">
        <v>39</v>
      </c>
      <c r="O96" s="40">
        <v>38.305</v>
      </c>
    </row>
    <row r="97" spans="1:15" x14ac:dyDescent="0.25">
      <c r="A97" s="40">
        <v>1</v>
      </c>
      <c r="B97" s="41" t="s">
        <v>478</v>
      </c>
      <c r="C97" s="41" t="s">
        <v>4</v>
      </c>
      <c r="D97" s="42" t="s">
        <v>40</v>
      </c>
      <c r="E97" s="31"/>
      <c r="F97" s="43" t="s">
        <v>479</v>
      </c>
      <c r="G97" s="41" t="s">
        <v>480</v>
      </c>
      <c r="H97" s="44">
        <v>100000</v>
      </c>
      <c r="I97" s="41" t="s">
        <v>36</v>
      </c>
      <c r="J97" s="45">
        <v>43157</v>
      </c>
      <c r="K97" s="40">
        <v>0</v>
      </c>
      <c r="L97" s="40">
        <v>174.3</v>
      </c>
      <c r="M97" s="41" t="s">
        <v>64</v>
      </c>
      <c r="N97" s="41" t="s">
        <v>39</v>
      </c>
      <c r="O97" s="40">
        <v>161.52699999999999</v>
      </c>
    </row>
    <row r="98" spans="1:15" x14ac:dyDescent="0.25">
      <c r="A98" s="40">
        <v>1</v>
      </c>
      <c r="B98" s="41" t="s">
        <v>481</v>
      </c>
      <c r="C98" s="41" t="s">
        <v>2</v>
      </c>
      <c r="D98" s="42" t="s">
        <v>40</v>
      </c>
      <c r="E98" s="31"/>
      <c r="F98" s="43" t="s">
        <v>161</v>
      </c>
      <c r="G98" s="41" t="s">
        <v>162</v>
      </c>
      <c r="H98" s="44">
        <v>1000000</v>
      </c>
      <c r="I98" s="41" t="s">
        <v>36</v>
      </c>
      <c r="J98" s="45">
        <v>43164</v>
      </c>
      <c r="K98" s="40">
        <v>0</v>
      </c>
      <c r="L98" s="40">
        <v>35.700000000000003</v>
      </c>
      <c r="M98" s="41" t="s">
        <v>81</v>
      </c>
      <c r="N98" s="41" t="s">
        <v>39</v>
      </c>
      <c r="O98" s="40">
        <v>34.673999999999999</v>
      </c>
    </row>
    <row r="99" spans="1:15" x14ac:dyDescent="0.25">
      <c r="A99" s="40">
        <v>1</v>
      </c>
      <c r="B99" s="41" t="s">
        <v>482</v>
      </c>
      <c r="C99" s="41" t="s">
        <v>145</v>
      </c>
      <c r="D99" s="42" t="s">
        <v>40</v>
      </c>
      <c r="E99" s="31"/>
      <c r="F99" s="43" t="s">
        <v>483</v>
      </c>
      <c r="G99" s="41" t="s">
        <v>484</v>
      </c>
      <c r="H99" s="44">
        <v>3300</v>
      </c>
      <c r="I99" s="41" t="s">
        <v>36</v>
      </c>
      <c r="J99" s="45">
        <v>43150</v>
      </c>
      <c r="K99" s="40">
        <v>6.92</v>
      </c>
      <c r="L99" s="40">
        <v>4.9379999999999997</v>
      </c>
      <c r="M99" s="41" t="s">
        <v>130</v>
      </c>
      <c r="N99" s="41" t="s">
        <v>39</v>
      </c>
      <c r="O99" s="40">
        <v>5.2279999999999998</v>
      </c>
    </row>
    <row r="100" spans="1:15" x14ac:dyDescent="0.25">
      <c r="A100" s="40">
        <v>1</v>
      </c>
      <c r="B100" s="41" t="s">
        <v>94</v>
      </c>
      <c r="C100" s="41" t="s">
        <v>42</v>
      </c>
      <c r="D100" s="42" t="s">
        <v>51</v>
      </c>
      <c r="E100" s="31"/>
      <c r="F100" s="43" t="s">
        <v>95</v>
      </c>
      <c r="G100" s="41" t="s">
        <v>96</v>
      </c>
      <c r="H100" s="44">
        <v>2000</v>
      </c>
      <c r="I100" s="41" t="s">
        <v>36</v>
      </c>
      <c r="J100" s="45">
        <v>43164</v>
      </c>
      <c r="K100" s="40">
        <v>0</v>
      </c>
      <c r="L100" s="40">
        <v>24.57</v>
      </c>
      <c r="M100" s="41" t="s">
        <v>43</v>
      </c>
      <c r="N100" s="41" t="s">
        <v>39</v>
      </c>
      <c r="O100" s="40">
        <v>19.896999999999998</v>
      </c>
    </row>
    <row r="101" spans="1:15" x14ac:dyDescent="0.25">
      <c r="A101" s="40">
        <v>1</v>
      </c>
      <c r="B101" s="41" t="s">
        <v>485</v>
      </c>
      <c r="C101" s="41" t="s">
        <v>50</v>
      </c>
      <c r="D101" s="42" t="s">
        <v>51</v>
      </c>
      <c r="E101" s="31"/>
      <c r="F101" s="43" t="s">
        <v>486</v>
      </c>
      <c r="G101" s="41" t="s">
        <v>487</v>
      </c>
      <c r="H101" s="44">
        <v>25000</v>
      </c>
      <c r="I101" s="41" t="s">
        <v>36</v>
      </c>
      <c r="J101" s="45">
        <v>43160</v>
      </c>
      <c r="K101" s="40">
        <v>0</v>
      </c>
      <c r="L101" s="40">
        <v>95.813000000000002</v>
      </c>
      <c r="M101" s="41" t="s">
        <v>488</v>
      </c>
      <c r="N101" s="41" t="s">
        <v>121</v>
      </c>
      <c r="O101" s="40">
        <v>87.283000000000001</v>
      </c>
    </row>
    <row r="102" spans="1:15" x14ac:dyDescent="0.25">
      <c r="A102" s="40">
        <v>1</v>
      </c>
      <c r="B102" s="41" t="s">
        <v>489</v>
      </c>
      <c r="C102" s="41" t="s">
        <v>42</v>
      </c>
      <c r="D102" s="42" t="s">
        <v>40</v>
      </c>
      <c r="E102" s="31"/>
      <c r="F102" s="43" t="s">
        <v>490</v>
      </c>
      <c r="G102" s="41" t="s">
        <v>491</v>
      </c>
      <c r="H102" s="44">
        <v>14285</v>
      </c>
      <c r="I102" s="41" t="s">
        <v>36</v>
      </c>
      <c r="J102" s="45">
        <v>43164</v>
      </c>
      <c r="K102" s="40">
        <v>0</v>
      </c>
      <c r="L102" s="40">
        <v>32.85</v>
      </c>
      <c r="M102" s="41" t="s">
        <v>57</v>
      </c>
      <c r="N102" s="41" t="s">
        <v>39</v>
      </c>
      <c r="O102" s="40">
        <v>33.081000000000003</v>
      </c>
    </row>
    <row r="103" spans="1:15" x14ac:dyDescent="0.25">
      <c r="A103" s="40">
        <v>1</v>
      </c>
      <c r="B103" s="41" t="s">
        <v>492</v>
      </c>
      <c r="C103" s="41" t="s">
        <v>7</v>
      </c>
      <c r="D103" s="42" t="s">
        <v>40</v>
      </c>
      <c r="E103" s="31"/>
      <c r="F103" s="43" t="s">
        <v>493</v>
      </c>
      <c r="G103" s="41" t="s">
        <v>494</v>
      </c>
      <c r="H103" s="44">
        <v>8000</v>
      </c>
      <c r="I103" s="41" t="s">
        <v>36</v>
      </c>
      <c r="J103" s="45">
        <v>43159</v>
      </c>
      <c r="K103" s="40">
        <v>0</v>
      </c>
      <c r="L103" s="40">
        <v>20.638999999999999</v>
      </c>
      <c r="M103" s="41" t="s">
        <v>38</v>
      </c>
      <c r="N103" s="41" t="s">
        <v>39</v>
      </c>
      <c r="O103" s="40">
        <v>20.402999999999999</v>
      </c>
    </row>
    <row r="104" spans="1:15" x14ac:dyDescent="0.25">
      <c r="A104" s="40">
        <v>1</v>
      </c>
      <c r="B104" s="41" t="s">
        <v>495</v>
      </c>
      <c r="C104" s="41" t="s">
        <v>42</v>
      </c>
      <c r="D104" s="42" t="s">
        <v>40</v>
      </c>
      <c r="E104" s="31"/>
      <c r="F104" s="43" t="s">
        <v>496</v>
      </c>
      <c r="G104" s="41" t="s">
        <v>497</v>
      </c>
      <c r="H104" s="44">
        <v>400000</v>
      </c>
      <c r="I104" s="41" t="s">
        <v>36</v>
      </c>
      <c r="J104" s="45">
        <v>43161</v>
      </c>
      <c r="K104" s="40">
        <v>0</v>
      </c>
      <c r="L104" s="40">
        <v>164.22</v>
      </c>
      <c r="M104" s="41" t="s">
        <v>43</v>
      </c>
      <c r="N104" s="41" t="s">
        <v>39</v>
      </c>
      <c r="O104" s="40">
        <v>155.767</v>
      </c>
    </row>
    <row r="105" spans="1:15" x14ac:dyDescent="0.25">
      <c r="A105" s="40">
        <v>1</v>
      </c>
      <c r="B105" s="41" t="s">
        <v>498</v>
      </c>
      <c r="C105" s="41" t="s">
        <v>13</v>
      </c>
      <c r="D105" s="42" t="s">
        <v>40</v>
      </c>
      <c r="E105" s="31"/>
      <c r="F105" s="43" t="s">
        <v>499</v>
      </c>
      <c r="G105" s="41" t="s">
        <v>500</v>
      </c>
      <c r="H105" s="44">
        <v>150000</v>
      </c>
      <c r="I105" s="41" t="s">
        <v>36</v>
      </c>
      <c r="J105" s="45">
        <v>43164</v>
      </c>
      <c r="K105" s="40">
        <v>0</v>
      </c>
      <c r="L105" s="40">
        <v>78.75</v>
      </c>
      <c r="M105" s="41" t="s">
        <v>41</v>
      </c>
      <c r="N105" s="41" t="s">
        <v>39</v>
      </c>
      <c r="O105" s="40">
        <v>76.891000000000005</v>
      </c>
    </row>
    <row r="106" spans="1:15" x14ac:dyDescent="0.25">
      <c r="A106" s="40">
        <v>1</v>
      </c>
      <c r="B106" s="41" t="s">
        <v>501</v>
      </c>
      <c r="C106" s="41" t="s">
        <v>13</v>
      </c>
      <c r="D106" s="42" t="s">
        <v>40</v>
      </c>
      <c r="E106" s="31"/>
      <c r="F106" s="43" t="s">
        <v>502</v>
      </c>
      <c r="G106" s="41" t="s">
        <v>503</v>
      </c>
      <c r="H106" s="44">
        <v>110000</v>
      </c>
      <c r="I106" s="41" t="s">
        <v>36</v>
      </c>
      <c r="J106" s="45">
        <v>43164</v>
      </c>
      <c r="K106" s="40">
        <v>0</v>
      </c>
      <c r="L106" s="40">
        <v>130.74600000000001</v>
      </c>
      <c r="M106" s="41" t="s">
        <v>41</v>
      </c>
      <c r="N106" s="41" t="s">
        <v>39</v>
      </c>
      <c r="O106" s="40">
        <v>132.11099999999999</v>
      </c>
    </row>
    <row r="107" spans="1:15" x14ac:dyDescent="0.25">
      <c r="A107" s="34">
        <v>1</v>
      </c>
      <c r="B107" s="35" t="s">
        <v>504</v>
      </c>
      <c r="C107" s="35" t="s">
        <v>201</v>
      </c>
      <c r="D107" s="36" t="s">
        <v>40</v>
      </c>
      <c r="E107" s="31"/>
      <c r="F107" s="37" t="s">
        <v>505</v>
      </c>
      <c r="G107" s="35" t="s">
        <v>506</v>
      </c>
      <c r="H107" s="38">
        <v>20000</v>
      </c>
      <c r="I107" s="35" t="s">
        <v>36</v>
      </c>
      <c r="J107" s="39">
        <v>43164</v>
      </c>
      <c r="K107" s="34">
        <v>0</v>
      </c>
      <c r="L107" s="34">
        <v>18.858000000000001</v>
      </c>
      <c r="M107" s="35" t="s">
        <v>202</v>
      </c>
      <c r="N107" s="35" t="s">
        <v>39</v>
      </c>
      <c r="O107" s="34">
        <v>17.620999999999999</v>
      </c>
    </row>
    <row r="108" spans="1:15" x14ac:dyDescent="0.25">
      <c r="A108" s="40">
        <v>1</v>
      </c>
      <c r="B108" s="41" t="s">
        <v>164</v>
      </c>
      <c r="C108" s="41" t="s">
        <v>50</v>
      </c>
      <c r="D108" s="42" t="s">
        <v>51</v>
      </c>
      <c r="E108" s="31"/>
      <c r="F108" s="43" t="s">
        <v>165</v>
      </c>
      <c r="G108" s="41" t="s">
        <v>166</v>
      </c>
      <c r="H108" s="44">
        <v>3000</v>
      </c>
      <c r="I108" s="41" t="s">
        <v>36</v>
      </c>
      <c r="J108" s="45">
        <v>43161</v>
      </c>
      <c r="K108" s="40">
        <v>0.62</v>
      </c>
      <c r="L108" s="40">
        <v>12.036</v>
      </c>
      <c r="M108" s="41" t="s">
        <v>202</v>
      </c>
      <c r="N108" s="41" t="s">
        <v>39</v>
      </c>
      <c r="O108" s="40">
        <v>21.202000000000002</v>
      </c>
    </row>
    <row r="109" spans="1:15" x14ac:dyDescent="0.25">
      <c r="A109" s="34">
        <v>1</v>
      </c>
      <c r="B109" s="35" t="s">
        <v>507</v>
      </c>
      <c r="C109" s="35" t="s">
        <v>6</v>
      </c>
      <c r="D109" s="36" t="s">
        <v>40</v>
      </c>
      <c r="E109" s="31"/>
      <c r="F109" s="37" t="s">
        <v>218</v>
      </c>
      <c r="G109" s="35" t="s">
        <v>219</v>
      </c>
      <c r="H109" s="38">
        <v>180000</v>
      </c>
      <c r="I109" s="35" t="s">
        <v>36</v>
      </c>
      <c r="J109" s="39">
        <v>43155</v>
      </c>
      <c r="K109" s="34">
        <v>0</v>
      </c>
      <c r="L109" s="34">
        <v>163.29599999999999</v>
      </c>
      <c r="M109" s="35" t="s">
        <v>85</v>
      </c>
      <c r="N109" s="35" t="s">
        <v>39</v>
      </c>
      <c r="O109" s="34">
        <v>149.44499999999999</v>
      </c>
    </row>
    <row r="110" spans="1:15" x14ac:dyDescent="0.25">
      <c r="A110" s="34">
        <v>1</v>
      </c>
      <c r="B110" s="35" t="s">
        <v>508</v>
      </c>
      <c r="C110" s="35" t="s">
        <v>72</v>
      </c>
      <c r="D110" s="36" t="s">
        <v>59</v>
      </c>
      <c r="E110" s="31"/>
      <c r="F110" s="37" t="s">
        <v>509</v>
      </c>
      <c r="G110" s="35" t="s">
        <v>510</v>
      </c>
      <c r="H110" s="34">
        <v>44</v>
      </c>
      <c r="I110" s="35" t="s">
        <v>36</v>
      </c>
      <c r="J110" s="39">
        <v>43138</v>
      </c>
      <c r="K110" s="34">
        <v>0</v>
      </c>
      <c r="L110" s="34">
        <v>45.197000000000003</v>
      </c>
      <c r="M110" s="35" t="s">
        <v>134</v>
      </c>
      <c r="N110" s="35" t="s">
        <v>39</v>
      </c>
      <c r="O110" s="34">
        <v>48.104999999999997</v>
      </c>
    </row>
    <row r="111" spans="1:15" x14ac:dyDescent="0.25">
      <c r="A111" s="40">
        <v>1</v>
      </c>
      <c r="B111" s="41" t="s">
        <v>511</v>
      </c>
      <c r="C111" s="41" t="s">
        <v>4</v>
      </c>
      <c r="D111" s="42" t="s">
        <v>51</v>
      </c>
      <c r="E111" s="31"/>
      <c r="F111" s="43" t="s">
        <v>191</v>
      </c>
      <c r="G111" s="41" t="s">
        <v>192</v>
      </c>
      <c r="H111" s="44">
        <v>5000</v>
      </c>
      <c r="I111" s="41" t="s">
        <v>36</v>
      </c>
      <c r="J111" s="45">
        <v>43160</v>
      </c>
      <c r="K111" s="40">
        <v>0</v>
      </c>
      <c r="L111" s="40">
        <v>18.68</v>
      </c>
      <c r="M111" s="41" t="s">
        <v>64</v>
      </c>
      <c r="N111" s="41" t="s">
        <v>39</v>
      </c>
      <c r="O111" s="40">
        <v>18.266999999999999</v>
      </c>
    </row>
    <row r="112" spans="1:15" x14ac:dyDescent="0.25">
      <c r="A112" s="34">
        <v>1</v>
      </c>
      <c r="B112" s="35" t="s">
        <v>512</v>
      </c>
      <c r="C112" s="35" t="s">
        <v>201</v>
      </c>
      <c r="D112" s="36" t="s">
        <v>40</v>
      </c>
      <c r="E112" s="31"/>
      <c r="F112" s="37" t="s">
        <v>513</v>
      </c>
      <c r="G112" s="35" t="s">
        <v>514</v>
      </c>
      <c r="H112" s="38">
        <v>15000</v>
      </c>
      <c r="I112" s="35" t="s">
        <v>36</v>
      </c>
      <c r="J112" s="39">
        <v>43164</v>
      </c>
      <c r="K112" s="34">
        <v>0</v>
      </c>
      <c r="L112" s="34">
        <v>32.130000000000003</v>
      </c>
      <c r="M112" s="35" t="s">
        <v>202</v>
      </c>
      <c r="N112" s="35" t="s">
        <v>39</v>
      </c>
      <c r="O112" s="34">
        <v>29.986999999999998</v>
      </c>
    </row>
    <row r="113" spans="1:15" x14ac:dyDescent="0.25">
      <c r="A113" s="40">
        <v>1</v>
      </c>
      <c r="B113" s="41" t="s">
        <v>515</v>
      </c>
      <c r="C113" s="41" t="s">
        <v>13</v>
      </c>
      <c r="D113" s="42" t="s">
        <v>40</v>
      </c>
      <c r="E113" s="31"/>
      <c r="F113" s="43" t="s">
        <v>516</v>
      </c>
      <c r="G113" s="41" t="s">
        <v>517</v>
      </c>
      <c r="H113" s="44">
        <v>10000</v>
      </c>
      <c r="I113" s="41" t="s">
        <v>36</v>
      </c>
      <c r="J113" s="45">
        <v>43159</v>
      </c>
      <c r="K113" s="40">
        <v>0</v>
      </c>
      <c r="L113" s="40">
        <v>13.387</v>
      </c>
      <c r="M113" s="41" t="s">
        <v>41</v>
      </c>
      <c r="N113" s="41" t="s">
        <v>39</v>
      </c>
      <c r="O113" s="40">
        <v>16.445</v>
      </c>
    </row>
    <row r="114" spans="1:15" x14ac:dyDescent="0.25">
      <c r="A114" s="40">
        <v>1</v>
      </c>
      <c r="B114" s="41" t="s">
        <v>518</v>
      </c>
      <c r="C114" s="41" t="s">
        <v>42</v>
      </c>
      <c r="D114" s="42" t="s">
        <v>51</v>
      </c>
      <c r="E114" s="31"/>
      <c r="F114" s="43" t="s">
        <v>519</v>
      </c>
      <c r="G114" s="41" t="s">
        <v>520</v>
      </c>
      <c r="H114" s="44">
        <v>10000</v>
      </c>
      <c r="I114" s="41" t="s">
        <v>36</v>
      </c>
      <c r="J114" s="45">
        <v>43164</v>
      </c>
      <c r="K114" s="40">
        <v>0</v>
      </c>
      <c r="L114" s="40">
        <v>74.203999999999994</v>
      </c>
      <c r="M114" s="41" t="s">
        <v>43</v>
      </c>
      <c r="N114" s="41" t="s">
        <v>39</v>
      </c>
      <c r="O114" s="40">
        <v>68.509</v>
      </c>
    </row>
    <row r="115" spans="1:15" x14ac:dyDescent="0.25">
      <c r="A115" s="40">
        <v>1</v>
      </c>
      <c r="B115" s="41" t="s">
        <v>521</v>
      </c>
      <c r="C115" s="41" t="s">
        <v>78</v>
      </c>
      <c r="D115" s="42" t="s">
        <v>51</v>
      </c>
      <c r="E115" s="31"/>
      <c r="F115" s="43" t="s">
        <v>240</v>
      </c>
      <c r="G115" s="41" t="s">
        <v>241</v>
      </c>
      <c r="H115" s="44">
        <v>50000</v>
      </c>
      <c r="I115" s="41" t="s">
        <v>36</v>
      </c>
      <c r="J115" s="45">
        <v>43159</v>
      </c>
      <c r="K115" s="40">
        <v>0</v>
      </c>
      <c r="L115" s="40">
        <v>172.72499999999999</v>
      </c>
      <c r="M115" s="41" t="s">
        <v>81</v>
      </c>
      <c r="N115" s="41" t="s">
        <v>39</v>
      </c>
      <c r="O115" s="40">
        <v>163.358</v>
      </c>
    </row>
    <row r="116" spans="1:15" x14ac:dyDescent="0.25">
      <c r="A116" s="40">
        <v>1</v>
      </c>
      <c r="B116" s="41" t="s">
        <v>522</v>
      </c>
      <c r="C116" s="41" t="s">
        <v>4</v>
      </c>
      <c r="D116" s="42" t="s">
        <v>51</v>
      </c>
      <c r="E116" s="31"/>
      <c r="F116" s="43" t="s">
        <v>523</v>
      </c>
      <c r="G116" s="41" t="s">
        <v>524</v>
      </c>
      <c r="H116" s="44">
        <v>13000</v>
      </c>
      <c r="I116" s="41" t="s">
        <v>36</v>
      </c>
      <c r="J116" s="45">
        <v>43161</v>
      </c>
      <c r="K116" s="40">
        <v>0</v>
      </c>
      <c r="L116" s="40">
        <v>45.058999999999997</v>
      </c>
      <c r="M116" s="41" t="s">
        <v>64</v>
      </c>
      <c r="N116" s="41" t="s">
        <v>39</v>
      </c>
      <c r="O116" s="40">
        <v>42.276000000000003</v>
      </c>
    </row>
    <row r="117" spans="1:15" x14ac:dyDescent="0.25">
      <c r="A117" s="40">
        <v>1</v>
      </c>
      <c r="B117" s="41" t="s">
        <v>525</v>
      </c>
      <c r="C117" s="41" t="s">
        <v>119</v>
      </c>
      <c r="D117" s="42" t="s">
        <v>40</v>
      </c>
      <c r="E117" s="31"/>
      <c r="F117" s="43" t="s">
        <v>259</v>
      </c>
      <c r="G117" s="41" t="s">
        <v>260</v>
      </c>
      <c r="H117" s="44">
        <v>50000</v>
      </c>
      <c r="I117" s="41" t="s">
        <v>36</v>
      </c>
      <c r="J117" s="45">
        <v>43164</v>
      </c>
      <c r="K117" s="40">
        <v>0</v>
      </c>
      <c r="L117" s="40">
        <v>83.474999999999994</v>
      </c>
      <c r="M117" s="41" t="s">
        <v>52</v>
      </c>
      <c r="N117" s="41" t="s">
        <v>39</v>
      </c>
      <c r="O117" s="40">
        <v>89.036000000000001</v>
      </c>
    </row>
    <row r="118" spans="1:15" x14ac:dyDescent="0.25">
      <c r="A118" s="40">
        <v>1</v>
      </c>
      <c r="B118" s="41" t="s">
        <v>526</v>
      </c>
      <c r="C118" s="41" t="s">
        <v>62</v>
      </c>
      <c r="D118" s="42" t="s">
        <v>51</v>
      </c>
      <c r="E118" s="31"/>
      <c r="F118" s="43" t="s">
        <v>527</v>
      </c>
      <c r="G118" s="41" t="s">
        <v>528</v>
      </c>
      <c r="H118" s="44">
        <v>20000</v>
      </c>
      <c r="I118" s="41" t="s">
        <v>36</v>
      </c>
      <c r="J118" s="45">
        <v>43164</v>
      </c>
      <c r="K118" s="40">
        <v>0</v>
      </c>
      <c r="L118" s="40">
        <v>225.60300000000001</v>
      </c>
      <c r="M118" s="41" t="s">
        <v>63</v>
      </c>
      <c r="N118" s="41" t="s">
        <v>39</v>
      </c>
      <c r="O118" s="40">
        <v>201.57499999999999</v>
      </c>
    </row>
    <row r="119" spans="1:15" x14ac:dyDescent="0.25">
      <c r="A119" s="34">
        <v>1</v>
      </c>
      <c r="B119" s="35" t="s">
        <v>97</v>
      </c>
      <c r="C119" s="35" t="s">
        <v>65</v>
      </c>
      <c r="D119" s="36" t="s">
        <v>51</v>
      </c>
      <c r="E119" s="31"/>
      <c r="F119" s="37" t="s">
        <v>98</v>
      </c>
      <c r="G119" s="35" t="s">
        <v>99</v>
      </c>
      <c r="H119" s="38">
        <v>15000</v>
      </c>
      <c r="I119" s="35" t="s">
        <v>36</v>
      </c>
      <c r="J119" s="39">
        <v>43164</v>
      </c>
      <c r="K119" s="34">
        <v>25.15</v>
      </c>
      <c r="L119" s="34">
        <v>33.201000000000001</v>
      </c>
      <c r="M119" s="35" t="s">
        <v>49</v>
      </c>
      <c r="N119" s="35" t="s">
        <v>39</v>
      </c>
      <c r="O119" s="34">
        <v>-1.7030000000000001</v>
      </c>
    </row>
    <row r="120" spans="1:15" x14ac:dyDescent="0.25">
      <c r="A120" s="40">
        <v>1</v>
      </c>
      <c r="B120" s="41" t="s">
        <v>529</v>
      </c>
      <c r="C120" s="41" t="s">
        <v>7</v>
      </c>
      <c r="D120" s="42" t="s">
        <v>51</v>
      </c>
      <c r="E120" s="31"/>
      <c r="F120" s="43" t="s">
        <v>530</v>
      </c>
      <c r="G120" s="41" t="s">
        <v>531</v>
      </c>
      <c r="H120" s="44">
        <v>1000</v>
      </c>
      <c r="I120" s="41" t="s">
        <v>36</v>
      </c>
      <c r="J120" s="45">
        <v>43164</v>
      </c>
      <c r="K120" s="40">
        <v>0</v>
      </c>
      <c r="L120" s="40">
        <v>37.965000000000003</v>
      </c>
      <c r="M120" s="41" t="s">
        <v>38</v>
      </c>
      <c r="N120" s="41" t="s">
        <v>39</v>
      </c>
      <c r="O120" s="40">
        <v>35.656999999999996</v>
      </c>
    </row>
    <row r="121" spans="1:15" x14ac:dyDescent="0.25">
      <c r="A121" s="40">
        <v>1</v>
      </c>
      <c r="B121" s="41" t="s">
        <v>532</v>
      </c>
      <c r="C121" s="41" t="s">
        <v>62</v>
      </c>
      <c r="D121" s="42" t="s">
        <v>51</v>
      </c>
      <c r="E121" s="31"/>
      <c r="F121" s="43" t="s">
        <v>533</v>
      </c>
      <c r="G121" s="41" t="s">
        <v>534</v>
      </c>
      <c r="H121" s="44">
        <v>20000</v>
      </c>
      <c r="I121" s="41" t="s">
        <v>36</v>
      </c>
      <c r="J121" s="45">
        <v>43164</v>
      </c>
      <c r="K121" s="40">
        <v>0</v>
      </c>
      <c r="L121" s="40">
        <v>73.599000000000004</v>
      </c>
      <c r="M121" s="41" t="s">
        <v>63</v>
      </c>
      <c r="N121" s="41" t="s">
        <v>39</v>
      </c>
      <c r="O121" s="40">
        <v>244.59200000000001</v>
      </c>
    </row>
    <row r="122" spans="1:15" x14ac:dyDescent="0.25">
      <c r="A122" s="40">
        <v>1</v>
      </c>
      <c r="B122" s="41" t="s">
        <v>535</v>
      </c>
      <c r="C122" s="41" t="s">
        <v>4</v>
      </c>
      <c r="D122" s="42" t="s">
        <v>51</v>
      </c>
      <c r="E122" s="31"/>
      <c r="F122" s="43" t="s">
        <v>536</v>
      </c>
      <c r="G122" s="41" t="s">
        <v>537</v>
      </c>
      <c r="H122" s="44">
        <v>20000</v>
      </c>
      <c r="I122" s="41" t="s">
        <v>36</v>
      </c>
      <c r="J122" s="45">
        <v>43159</v>
      </c>
      <c r="K122" s="40">
        <v>0</v>
      </c>
      <c r="L122" s="40">
        <v>22.89</v>
      </c>
      <c r="M122" s="41" t="s">
        <v>64</v>
      </c>
      <c r="N122" s="41" t="s">
        <v>39</v>
      </c>
      <c r="O122" s="40">
        <v>22.733000000000001</v>
      </c>
    </row>
    <row r="123" spans="1:15" x14ac:dyDescent="0.25">
      <c r="A123" s="40">
        <v>1</v>
      </c>
      <c r="B123" s="41" t="s">
        <v>538</v>
      </c>
      <c r="C123" s="41" t="s">
        <v>78</v>
      </c>
      <c r="D123" s="42" t="s">
        <v>51</v>
      </c>
      <c r="E123" s="31"/>
      <c r="F123" s="43" t="s">
        <v>539</v>
      </c>
      <c r="G123" s="41" t="s">
        <v>540</v>
      </c>
      <c r="H123" s="44">
        <v>21000</v>
      </c>
      <c r="I123" s="41" t="s">
        <v>36</v>
      </c>
      <c r="J123" s="45">
        <v>43164</v>
      </c>
      <c r="K123" s="40">
        <v>0</v>
      </c>
      <c r="L123" s="40">
        <v>58.432000000000002</v>
      </c>
      <c r="M123" s="41" t="s">
        <v>81</v>
      </c>
      <c r="N123" s="41" t="s">
        <v>39</v>
      </c>
      <c r="O123" s="40">
        <v>53.597999999999999</v>
      </c>
    </row>
    <row r="124" spans="1:15" x14ac:dyDescent="0.25">
      <c r="A124" s="40">
        <v>1</v>
      </c>
      <c r="B124" s="41" t="s">
        <v>541</v>
      </c>
      <c r="C124" s="41" t="s">
        <v>4</v>
      </c>
      <c r="D124" s="42" t="s">
        <v>51</v>
      </c>
      <c r="E124" s="31"/>
      <c r="F124" s="43" t="s">
        <v>542</v>
      </c>
      <c r="G124" s="41" t="s">
        <v>543</v>
      </c>
      <c r="H124" s="44">
        <v>2000</v>
      </c>
      <c r="I124" s="41" t="s">
        <v>36</v>
      </c>
      <c r="J124" s="45">
        <v>43161</v>
      </c>
      <c r="K124" s="40">
        <v>0</v>
      </c>
      <c r="L124" s="40">
        <v>10.851000000000001</v>
      </c>
      <c r="M124" s="41" t="s">
        <v>64</v>
      </c>
      <c r="N124" s="41" t="s">
        <v>39</v>
      </c>
      <c r="O124" s="40">
        <v>10.643000000000001</v>
      </c>
    </row>
    <row r="125" spans="1:15" x14ac:dyDescent="0.25">
      <c r="A125" s="40">
        <v>1</v>
      </c>
      <c r="B125" s="41" t="s">
        <v>544</v>
      </c>
      <c r="C125" s="41" t="s">
        <v>118</v>
      </c>
      <c r="D125" s="42" t="s">
        <v>59</v>
      </c>
      <c r="E125" s="31"/>
      <c r="F125" s="43" t="s">
        <v>545</v>
      </c>
      <c r="G125" s="41" t="s">
        <v>546</v>
      </c>
      <c r="H125" s="40">
        <v>200</v>
      </c>
      <c r="I125" s="41" t="s">
        <v>36</v>
      </c>
      <c r="J125" s="45">
        <v>43147</v>
      </c>
      <c r="K125" s="40">
        <v>1.46</v>
      </c>
      <c r="L125" s="40">
        <v>0.53200000000000003</v>
      </c>
      <c r="M125" s="41" t="s">
        <v>57</v>
      </c>
      <c r="N125" s="41" t="s">
        <v>39</v>
      </c>
      <c r="O125" s="40">
        <v>0.504</v>
      </c>
    </row>
    <row r="126" spans="1:15" x14ac:dyDescent="0.25">
      <c r="A126" s="40">
        <v>1</v>
      </c>
      <c r="B126" s="41" t="s">
        <v>547</v>
      </c>
      <c r="C126" s="41" t="s">
        <v>4</v>
      </c>
      <c r="D126" s="42" t="s">
        <v>51</v>
      </c>
      <c r="E126" s="31"/>
      <c r="F126" s="43" t="s">
        <v>548</v>
      </c>
      <c r="G126" s="41" t="s">
        <v>549</v>
      </c>
      <c r="H126" s="44">
        <v>7000</v>
      </c>
      <c r="I126" s="41" t="s">
        <v>36</v>
      </c>
      <c r="J126" s="45">
        <v>43160</v>
      </c>
      <c r="K126" s="40">
        <v>0</v>
      </c>
      <c r="L126" s="40">
        <v>22.27</v>
      </c>
      <c r="M126" s="41" t="s">
        <v>64</v>
      </c>
      <c r="N126" s="41" t="s">
        <v>39</v>
      </c>
      <c r="O126" s="40">
        <v>21.433</v>
      </c>
    </row>
    <row r="127" spans="1:15" x14ac:dyDescent="0.25">
      <c r="A127" s="40">
        <v>1</v>
      </c>
      <c r="B127" s="41" t="s">
        <v>550</v>
      </c>
      <c r="C127" s="41" t="s">
        <v>62</v>
      </c>
      <c r="D127" s="42" t="s">
        <v>51</v>
      </c>
      <c r="E127" s="31"/>
      <c r="F127" s="43" t="s">
        <v>101</v>
      </c>
      <c r="G127" s="41" t="s">
        <v>102</v>
      </c>
      <c r="H127" s="44">
        <v>15000</v>
      </c>
      <c r="I127" s="41" t="s">
        <v>36</v>
      </c>
      <c r="J127" s="45">
        <v>43164</v>
      </c>
      <c r="K127" s="40">
        <v>0</v>
      </c>
      <c r="L127" s="40">
        <v>8.5350000000000001</v>
      </c>
      <c r="M127" s="41" t="s">
        <v>63</v>
      </c>
      <c r="N127" s="41" t="s">
        <v>39</v>
      </c>
      <c r="O127" s="40">
        <v>-5.1120000000000001</v>
      </c>
    </row>
    <row r="128" spans="1:15" x14ac:dyDescent="0.25">
      <c r="A128" s="40">
        <v>1</v>
      </c>
      <c r="B128" s="41" t="s">
        <v>551</v>
      </c>
      <c r="C128" s="41" t="s">
        <v>9</v>
      </c>
      <c r="D128" s="42" t="s">
        <v>40</v>
      </c>
      <c r="E128" s="31"/>
      <c r="F128" s="43" t="s">
        <v>552</v>
      </c>
      <c r="G128" s="41" t="s">
        <v>553</v>
      </c>
      <c r="H128" s="44">
        <v>52000</v>
      </c>
      <c r="I128" s="41" t="s">
        <v>36</v>
      </c>
      <c r="J128" s="45">
        <v>43159</v>
      </c>
      <c r="K128" s="40">
        <v>0</v>
      </c>
      <c r="L128" s="40">
        <v>51.905999999999999</v>
      </c>
      <c r="M128" s="41" t="s">
        <v>54</v>
      </c>
      <c r="N128" s="41" t="s">
        <v>39</v>
      </c>
      <c r="O128" s="40">
        <v>47.564999999999998</v>
      </c>
    </row>
    <row r="129" spans="1:15" x14ac:dyDescent="0.25">
      <c r="A129" s="40">
        <v>1</v>
      </c>
      <c r="B129" s="41" t="s">
        <v>554</v>
      </c>
      <c r="C129" s="41" t="s">
        <v>9</v>
      </c>
      <c r="D129" s="42" t="s">
        <v>40</v>
      </c>
      <c r="E129" s="31"/>
      <c r="F129" s="43" t="s">
        <v>555</v>
      </c>
      <c r="G129" s="41" t="s">
        <v>556</v>
      </c>
      <c r="H129" s="44">
        <v>50000</v>
      </c>
      <c r="I129" s="41" t="s">
        <v>36</v>
      </c>
      <c r="J129" s="45">
        <v>43159</v>
      </c>
      <c r="K129" s="40">
        <v>0</v>
      </c>
      <c r="L129" s="40">
        <v>47.933</v>
      </c>
      <c r="M129" s="41" t="s">
        <v>54</v>
      </c>
      <c r="N129" s="41" t="s">
        <v>39</v>
      </c>
      <c r="O129" s="40">
        <v>46.478000000000002</v>
      </c>
    </row>
    <row r="130" spans="1:15" x14ac:dyDescent="0.25">
      <c r="A130" s="40">
        <v>1</v>
      </c>
      <c r="B130" s="41" t="s">
        <v>557</v>
      </c>
      <c r="C130" s="41" t="s">
        <v>42</v>
      </c>
      <c r="D130" s="42" t="s">
        <v>40</v>
      </c>
      <c r="E130" s="31"/>
      <c r="F130" s="43" t="s">
        <v>558</v>
      </c>
      <c r="G130" s="41" t="s">
        <v>559</v>
      </c>
      <c r="H130" s="44">
        <v>40000</v>
      </c>
      <c r="I130" s="41" t="s">
        <v>36</v>
      </c>
      <c r="J130" s="45">
        <v>43164</v>
      </c>
      <c r="K130" s="40">
        <v>0</v>
      </c>
      <c r="L130" s="40">
        <v>44.1</v>
      </c>
      <c r="M130" s="41" t="s">
        <v>43</v>
      </c>
      <c r="N130" s="41" t="s">
        <v>39</v>
      </c>
      <c r="O130" s="40">
        <v>43.155000000000001</v>
      </c>
    </row>
    <row r="131" spans="1:15" x14ac:dyDescent="0.25">
      <c r="A131" s="40">
        <v>1</v>
      </c>
      <c r="B131" s="41" t="s">
        <v>560</v>
      </c>
      <c r="C131" s="41" t="s">
        <v>42</v>
      </c>
      <c r="D131" s="42" t="s">
        <v>40</v>
      </c>
      <c r="E131" s="31"/>
      <c r="F131" s="43" t="s">
        <v>561</v>
      </c>
      <c r="G131" s="41" t="s">
        <v>562</v>
      </c>
      <c r="H131" s="44">
        <v>2000</v>
      </c>
      <c r="I131" s="41" t="s">
        <v>36</v>
      </c>
      <c r="J131" s="45">
        <v>43164</v>
      </c>
      <c r="K131" s="40">
        <v>0</v>
      </c>
      <c r="L131" s="40">
        <v>4.4420000000000002</v>
      </c>
      <c r="M131" s="41" t="s">
        <v>43</v>
      </c>
      <c r="N131" s="41" t="s">
        <v>39</v>
      </c>
      <c r="O131" s="40">
        <v>9.2530000000000001</v>
      </c>
    </row>
    <row r="132" spans="1:15" x14ac:dyDescent="0.25">
      <c r="A132" s="40">
        <v>1</v>
      </c>
      <c r="B132" s="41" t="s">
        <v>563</v>
      </c>
      <c r="C132" s="41" t="s">
        <v>13</v>
      </c>
      <c r="D132" s="42" t="s">
        <v>40</v>
      </c>
      <c r="E132" s="31"/>
      <c r="F132" s="43" t="s">
        <v>564</v>
      </c>
      <c r="G132" s="41" t="s">
        <v>565</v>
      </c>
      <c r="H132" s="44">
        <v>13000</v>
      </c>
      <c r="I132" s="41" t="s">
        <v>36</v>
      </c>
      <c r="J132" s="45">
        <v>43164</v>
      </c>
      <c r="K132" s="40">
        <v>0</v>
      </c>
      <c r="L132" s="40">
        <v>8.9269999999999996</v>
      </c>
      <c r="M132" s="41" t="s">
        <v>41</v>
      </c>
      <c r="N132" s="41" t="s">
        <v>39</v>
      </c>
      <c r="O132" s="40">
        <v>9.2550000000000008</v>
      </c>
    </row>
    <row r="133" spans="1:15" x14ac:dyDescent="0.25">
      <c r="A133" s="40">
        <v>1</v>
      </c>
      <c r="B133" s="41" t="s">
        <v>566</v>
      </c>
      <c r="C133" s="41" t="s">
        <v>9</v>
      </c>
      <c r="D133" s="42" t="s">
        <v>40</v>
      </c>
      <c r="E133" s="31"/>
      <c r="F133" s="43" t="s">
        <v>567</v>
      </c>
      <c r="G133" s="41" t="s">
        <v>568</v>
      </c>
      <c r="H133" s="44">
        <v>45000</v>
      </c>
      <c r="I133" s="41" t="s">
        <v>36</v>
      </c>
      <c r="J133" s="45">
        <v>43160</v>
      </c>
      <c r="K133" s="40">
        <v>0</v>
      </c>
      <c r="L133" s="40">
        <v>13.702999999999999</v>
      </c>
      <c r="M133" s="41" t="s">
        <v>154</v>
      </c>
      <c r="N133" s="41" t="s">
        <v>39</v>
      </c>
      <c r="O133" s="40">
        <v>14.154</v>
      </c>
    </row>
    <row r="134" spans="1:15" x14ac:dyDescent="0.25">
      <c r="A134" s="40">
        <v>1</v>
      </c>
      <c r="B134" s="41" t="s">
        <v>569</v>
      </c>
      <c r="C134" s="41" t="s">
        <v>15</v>
      </c>
      <c r="D134" s="42" t="s">
        <v>51</v>
      </c>
      <c r="E134" s="31"/>
      <c r="F134" s="43" t="s">
        <v>570</v>
      </c>
      <c r="G134" s="41" t="s">
        <v>571</v>
      </c>
      <c r="H134" s="44">
        <v>5000</v>
      </c>
      <c r="I134" s="41" t="s">
        <v>36</v>
      </c>
      <c r="J134" s="45">
        <v>43160</v>
      </c>
      <c r="K134" s="40">
        <v>0</v>
      </c>
      <c r="L134" s="40">
        <v>10.631</v>
      </c>
      <c r="M134" s="41" t="s">
        <v>56</v>
      </c>
      <c r="N134" s="41" t="s">
        <v>39</v>
      </c>
      <c r="O134" s="40">
        <v>11.68</v>
      </c>
    </row>
    <row r="135" spans="1:15" x14ac:dyDescent="0.25">
      <c r="A135" s="40">
        <v>1</v>
      </c>
      <c r="B135" s="41" t="s">
        <v>572</v>
      </c>
      <c r="C135" s="41" t="s">
        <v>4</v>
      </c>
      <c r="D135" s="42" t="s">
        <v>51</v>
      </c>
      <c r="E135" s="31"/>
      <c r="F135" s="43" t="s">
        <v>573</v>
      </c>
      <c r="G135" s="41" t="s">
        <v>574</v>
      </c>
      <c r="H135" s="44">
        <v>10000</v>
      </c>
      <c r="I135" s="41" t="s">
        <v>36</v>
      </c>
      <c r="J135" s="45">
        <v>43160</v>
      </c>
      <c r="K135" s="40">
        <v>0</v>
      </c>
      <c r="L135" s="40">
        <v>16.295999999999999</v>
      </c>
      <c r="M135" s="41" t="s">
        <v>64</v>
      </c>
      <c r="N135" s="41" t="s">
        <v>39</v>
      </c>
      <c r="O135" s="40">
        <v>16.097000000000001</v>
      </c>
    </row>
    <row r="136" spans="1:15" x14ac:dyDescent="0.25">
      <c r="A136" s="40">
        <v>1</v>
      </c>
      <c r="B136" s="41" t="s">
        <v>575</v>
      </c>
      <c r="C136" s="41" t="s">
        <v>4</v>
      </c>
      <c r="D136" s="42" t="s">
        <v>51</v>
      </c>
      <c r="E136" s="31"/>
      <c r="F136" s="43" t="s">
        <v>576</v>
      </c>
      <c r="G136" s="41" t="s">
        <v>577</v>
      </c>
      <c r="H136" s="44">
        <v>15000</v>
      </c>
      <c r="I136" s="41" t="s">
        <v>36</v>
      </c>
      <c r="J136" s="45">
        <v>43158</v>
      </c>
      <c r="K136" s="40">
        <v>0</v>
      </c>
      <c r="L136" s="40">
        <v>10.71</v>
      </c>
      <c r="M136" s="41" t="s">
        <v>64</v>
      </c>
      <c r="N136" s="41" t="s">
        <v>39</v>
      </c>
      <c r="O136" s="40">
        <v>10.273</v>
      </c>
    </row>
    <row r="137" spans="1:15" x14ac:dyDescent="0.25">
      <c r="A137" s="40">
        <v>1</v>
      </c>
      <c r="B137" s="41" t="s">
        <v>578</v>
      </c>
      <c r="C137" s="41" t="s">
        <v>42</v>
      </c>
      <c r="D137" s="42" t="s">
        <v>40</v>
      </c>
      <c r="E137" s="31"/>
      <c r="F137" s="43" t="s">
        <v>579</v>
      </c>
      <c r="G137" s="41" t="s">
        <v>580</v>
      </c>
      <c r="H137" s="44">
        <v>10000</v>
      </c>
      <c r="I137" s="41" t="s">
        <v>36</v>
      </c>
      <c r="J137" s="45">
        <v>43164</v>
      </c>
      <c r="K137" s="40">
        <v>0</v>
      </c>
      <c r="L137" s="40">
        <v>18.186</v>
      </c>
      <c r="M137" s="41" t="s">
        <v>43</v>
      </c>
      <c r="N137" s="41" t="s">
        <v>39</v>
      </c>
      <c r="O137" s="40">
        <v>17.645</v>
      </c>
    </row>
    <row r="138" spans="1:15" x14ac:dyDescent="0.25">
      <c r="A138" s="40">
        <v>1</v>
      </c>
      <c r="B138" s="41" t="s">
        <v>581</v>
      </c>
      <c r="C138" s="41" t="s">
        <v>13</v>
      </c>
      <c r="D138" s="42" t="s">
        <v>40</v>
      </c>
      <c r="E138" s="31"/>
      <c r="F138" s="43" t="s">
        <v>582</v>
      </c>
      <c r="G138" s="41" t="s">
        <v>583</v>
      </c>
      <c r="H138" s="44">
        <v>60000</v>
      </c>
      <c r="I138" s="41" t="s">
        <v>36</v>
      </c>
      <c r="J138" s="45">
        <v>43164</v>
      </c>
      <c r="K138" s="40">
        <v>0</v>
      </c>
      <c r="L138" s="40">
        <v>75.284999999999997</v>
      </c>
      <c r="M138" s="41" t="s">
        <v>41</v>
      </c>
      <c r="N138" s="41" t="s">
        <v>39</v>
      </c>
      <c r="O138" s="40">
        <v>68.844999999999999</v>
      </c>
    </row>
    <row r="139" spans="1:15" x14ac:dyDescent="0.25">
      <c r="A139" s="34">
        <v>1</v>
      </c>
      <c r="B139" s="35" t="s">
        <v>584</v>
      </c>
      <c r="C139" s="35" t="s">
        <v>50</v>
      </c>
      <c r="D139" s="36" t="s">
        <v>51</v>
      </c>
      <c r="E139" s="31"/>
      <c r="F139" s="37" t="s">
        <v>197</v>
      </c>
      <c r="G139" s="35" t="s">
        <v>198</v>
      </c>
      <c r="H139" s="38">
        <v>21500</v>
      </c>
      <c r="I139" s="35" t="s">
        <v>36</v>
      </c>
      <c r="J139" s="39">
        <v>43164</v>
      </c>
      <c r="K139" s="34">
        <v>1.07</v>
      </c>
      <c r="L139" s="34">
        <v>12.212999999999999</v>
      </c>
      <c r="M139" s="35" t="s">
        <v>52</v>
      </c>
      <c r="N139" s="35" t="s">
        <v>39</v>
      </c>
      <c r="O139" s="34">
        <v>10.965999999999999</v>
      </c>
    </row>
    <row r="140" spans="1:15" x14ac:dyDescent="0.25">
      <c r="A140" s="40">
        <v>1</v>
      </c>
      <c r="B140" s="41" t="s">
        <v>585</v>
      </c>
      <c r="C140" s="41" t="s">
        <v>42</v>
      </c>
      <c r="D140" s="42" t="s">
        <v>40</v>
      </c>
      <c r="E140" s="31"/>
      <c r="F140" s="43" t="s">
        <v>586</v>
      </c>
      <c r="G140" s="41" t="s">
        <v>587</v>
      </c>
      <c r="H140" s="44">
        <v>200000</v>
      </c>
      <c r="I140" s="41" t="s">
        <v>36</v>
      </c>
      <c r="J140" s="45">
        <v>43164</v>
      </c>
      <c r="K140" s="40">
        <v>0</v>
      </c>
      <c r="L140" s="40">
        <v>33.81</v>
      </c>
      <c r="M140" s="41" t="s">
        <v>43</v>
      </c>
      <c r="N140" s="41" t="s">
        <v>39</v>
      </c>
      <c r="O140" s="40">
        <v>41.298000000000002</v>
      </c>
    </row>
    <row r="141" spans="1:15" x14ac:dyDescent="0.25">
      <c r="A141" s="40">
        <v>1</v>
      </c>
      <c r="B141" s="41" t="s">
        <v>588</v>
      </c>
      <c r="C141" s="41" t="s">
        <v>12</v>
      </c>
      <c r="D141" s="42" t="s">
        <v>51</v>
      </c>
      <c r="E141" s="31"/>
      <c r="F141" s="43" t="s">
        <v>589</v>
      </c>
      <c r="G141" s="41" t="s">
        <v>590</v>
      </c>
      <c r="H141" s="44">
        <v>6000</v>
      </c>
      <c r="I141" s="41" t="s">
        <v>36</v>
      </c>
      <c r="J141" s="45">
        <v>43164</v>
      </c>
      <c r="K141" s="40">
        <v>0</v>
      </c>
      <c r="L141" s="40">
        <v>10.143000000000001</v>
      </c>
      <c r="M141" s="41" t="s">
        <v>41</v>
      </c>
      <c r="N141" s="41" t="s">
        <v>39</v>
      </c>
      <c r="O141" s="40">
        <v>9.4740000000000002</v>
      </c>
    </row>
    <row r="142" spans="1:15" x14ac:dyDescent="0.25">
      <c r="A142" s="40">
        <v>1</v>
      </c>
      <c r="B142" s="41" t="s">
        <v>591</v>
      </c>
      <c r="C142" s="41" t="s">
        <v>7</v>
      </c>
      <c r="D142" s="42" t="s">
        <v>51</v>
      </c>
      <c r="E142" s="31"/>
      <c r="F142" s="43" t="s">
        <v>592</v>
      </c>
      <c r="G142" s="41" t="s">
        <v>593</v>
      </c>
      <c r="H142" s="44">
        <v>5000</v>
      </c>
      <c r="I142" s="41" t="s">
        <v>36</v>
      </c>
      <c r="J142" s="45">
        <v>43161</v>
      </c>
      <c r="K142" s="40">
        <v>0</v>
      </c>
      <c r="L142" s="40">
        <v>7.5439999999999996</v>
      </c>
      <c r="M142" s="41" t="s">
        <v>38</v>
      </c>
      <c r="N142" s="41" t="s">
        <v>39</v>
      </c>
      <c r="O142" s="40">
        <v>31.565999999999999</v>
      </c>
    </row>
    <row r="143" spans="1:15" x14ac:dyDescent="0.25">
      <c r="A143" s="40">
        <v>1</v>
      </c>
      <c r="B143" s="41" t="s">
        <v>594</v>
      </c>
      <c r="C143" s="41" t="s">
        <v>9</v>
      </c>
      <c r="D143" s="42" t="s">
        <v>40</v>
      </c>
      <c r="E143" s="31"/>
      <c r="F143" s="43" t="s">
        <v>155</v>
      </c>
      <c r="G143" s="41" t="s">
        <v>156</v>
      </c>
      <c r="H143" s="44">
        <v>85000</v>
      </c>
      <c r="I143" s="41" t="s">
        <v>36</v>
      </c>
      <c r="J143" s="45">
        <v>43159</v>
      </c>
      <c r="K143" s="40">
        <v>0</v>
      </c>
      <c r="L143" s="40">
        <v>156.00899999999999</v>
      </c>
      <c r="M143" s="41" t="s">
        <v>131</v>
      </c>
      <c r="N143" s="41" t="s">
        <v>39</v>
      </c>
      <c r="O143" s="40">
        <v>140.22800000000001</v>
      </c>
    </row>
    <row r="144" spans="1:15" x14ac:dyDescent="0.25">
      <c r="A144" s="40">
        <v>1</v>
      </c>
      <c r="B144" s="41" t="s">
        <v>595</v>
      </c>
      <c r="C144" s="41" t="s">
        <v>7</v>
      </c>
      <c r="D144" s="42" t="s">
        <v>51</v>
      </c>
      <c r="E144" s="31"/>
      <c r="F144" s="43" t="s">
        <v>596</v>
      </c>
      <c r="G144" s="41" t="s">
        <v>597</v>
      </c>
      <c r="H144" s="44">
        <v>3000</v>
      </c>
      <c r="I144" s="41" t="s">
        <v>36</v>
      </c>
      <c r="J144" s="45">
        <v>43158</v>
      </c>
      <c r="K144" s="40">
        <v>0</v>
      </c>
      <c r="L144" s="40">
        <v>11.246</v>
      </c>
      <c r="M144" s="41" t="s">
        <v>38</v>
      </c>
      <c r="N144" s="41" t="s">
        <v>39</v>
      </c>
      <c r="O144" s="40">
        <v>14.884</v>
      </c>
    </row>
    <row r="145" spans="1:15" x14ac:dyDescent="0.25">
      <c r="A145" s="40">
        <v>1</v>
      </c>
      <c r="B145" s="41" t="s">
        <v>598</v>
      </c>
      <c r="C145" s="41" t="s">
        <v>15</v>
      </c>
      <c r="D145" s="42" t="s">
        <v>51</v>
      </c>
      <c r="E145" s="31"/>
      <c r="F145" s="43" t="s">
        <v>599</v>
      </c>
      <c r="G145" s="41" t="s">
        <v>600</v>
      </c>
      <c r="H145" s="44">
        <v>10000</v>
      </c>
      <c r="I145" s="41" t="s">
        <v>36</v>
      </c>
      <c r="J145" s="45">
        <v>43161</v>
      </c>
      <c r="K145" s="40">
        <v>0</v>
      </c>
      <c r="L145" s="40">
        <v>12.065</v>
      </c>
      <c r="M145" s="41" t="s">
        <v>56</v>
      </c>
      <c r="N145" s="41" t="s">
        <v>39</v>
      </c>
      <c r="O145" s="40">
        <v>11.135999999999999</v>
      </c>
    </row>
    <row r="146" spans="1:15" x14ac:dyDescent="0.25">
      <c r="A146" s="40">
        <v>1</v>
      </c>
      <c r="B146" s="41" t="s">
        <v>601</v>
      </c>
      <c r="C146" s="41" t="s">
        <v>42</v>
      </c>
      <c r="D146" s="42" t="s">
        <v>40</v>
      </c>
      <c r="E146" s="31"/>
      <c r="F146" s="43" t="s">
        <v>602</v>
      </c>
      <c r="G146" s="41" t="s">
        <v>603</v>
      </c>
      <c r="H146" s="44">
        <v>30000</v>
      </c>
      <c r="I146" s="41" t="s">
        <v>36</v>
      </c>
      <c r="J146" s="45">
        <v>43164</v>
      </c>
      <c r="K146" s="40">
        <v>0</v>
      </c>
      <c r="L146" s="40">
        <v>23.844999999999999</v>
      </c>
      <c r="M146" s="41" t="s">
        <v>43</v>
      </c>
      <c r="N146" s="41" t="s">
        <v>39</v>
      </c>
      <c r="O146" s="40">
        <v>22.408000000000001</v>
      </c>
    </row>
    <row r="147" spans="1:15" x14ac:dyDescent="0.25">
      <c r="A147" s="40">
        <v>1</v>
      </c>
      <c r="B147" s="41" t="s">
        <v>604</v>
      </c>
      <c r="C147" s="41" t="s">
        <v>13</v>
      </c>
      <c r="D147" s="42" t="s">
        <v>40</v>
      </c>
      <c r="E147" s="31"/>
      <c r="F147" s="43" t="s">
        <v>605</v>
      </c>
      <c r="G147" s="41" t="s">
        <v>606</v>
      </c>
      <c r="H147" s="44">
        <v>3700</v>
      </c>
      <c r="I147" s="41" t="s">
        <v>36</v>
      </c>
      <c r="J147" s="45">
        <v>43164</v>
      </c>
      <c r="K147" s="40">
        <v>0</v>
      </c>
      <c r="L147" s="40">
        <v>4.9029999999999996</v>
      </c>
      <c r="M147" s="41" t="s">
        <v>41</v>
      </c>
      <c r="N147" s="41" t="s">
        <v>39</v>
      </c>
      <c r="O147" s="40">
        <v>5.4660000000000002</v>
      </c>
    </row>
    <row r="148" spans="1:15" x14ac:dyDescent="0.25">
      <c r="A148" s="40">
        <v>1</v>
      </c>
      <c r="B148" s="41" t="s">
        <v>115</v>
      </c>
      <c r="C148" s="41" t="s">
        <v>2</v>
      </c>
      <c r="D148" s="42" t="s">
        <v>73</v>
      </c>
      <c r="E148" s="31"/>
      <c r="F148" s="43" t="s">
        <v>116</v>
      </c>
      <c r="G148" s="41" t="s">
        <v>117</v>
      </c>
      <c r="H148" s="44">
        <v>100000</v>
      </c>
      <c r="I148" s="41" t="s">
        <v>36</v>
      </c>
      <c r="J148" s="45">
        <v>43164</v>
      </c>
      <c r="K148" s="40">
        <v>0</v>
      </c>
      <c r="L148" s="40">
        <v>13.664</v>
      </c>
      <c r="M148" s="41" t="s">
        <v>81</v>
      </c>
      <c r="N148" s="41" t="s">
        <v>39</v>
      </c>
      <c r="O148" s="40">
        <v>105</v>
      </c>
    </row>
    <row r="149" spans="1:15" x14ac:dyDescent="0.25">
      <c r="A149" s="40">
        <v>1</v>
      </c>
      <c r="B149" s="41" t="s">
        <v>100</v>
      </c>
      <c r="C149" s="41" t="s">
        <v>65</v>
      </c>
      <c r="D149" s="42" t="s">
        <v>51</v>
      </c>
      <c r="E149" s="31"/>
      <c r="F149" s="43" t="s">
        <v>101</v>
      </c>
      <c r="G149" s="41" t="s">
        <v>102</v>
      </c>
      <c r="H149" s="44">
        <v>13142</v>
      </c>
      <c r="I149" s="41" t="s">
        <v>36</v>
      </c>
      <c r="J149" s="45"/>
      <c r="K149" s="40">
        <v>69.5</v>
      </c>
      <c r="L149" s="40">
        <v>60.402999999999999</v>
      </c>
      <c r="M149" s="41" t="s">
        <v>49</v>
      </c>
      <c r="N149" s="41" t="s">
        <v>39</v>
      </c>
      <c r="O149" s="40">
        <v>0</v>
      </c>
    </row>
    <row r="150" spans="1:15" x14ac:dyDescent="0.25">
      <c r="A150" s="40">
        <v>1</v>
      </c>
      <c r="B150" s="41" t="s">
        <v>607</v>
      </c>
      <c r="C150" s="41" t="s">
        <v>11</v>
      </c>
      <c r="D150" s="42" t="s">
        <v>51</v>
      </c>
      <c r="E150" s="31">
        <v>43165</v>
      </c>
      <c r="F150" s="43" t="s">
        <v>533</v>
      </c>
      <c r="G150" s="41" t="s">
        <v>534</v>
      </c>
      <c r="H150" s="44">
        <v>14215</v>
      </c>
      <c r="I150" s="41" t="s">
        <v>36</v>
      </c>
      <c r="J150" s="45">
        <v>43164</v>
      </c>
      <c r="K150" s="40">
        <v>0</v>
      </c>
      <c r="L150" s="40">
        <v>180.858</v>
      </c>
      <c r="M150" s="41" t="s">
        <v>76</v>
      </c>
      <c r="N150" s="41" t="s">
        <v>39</v>
      </c>
      <c r="O150" s="40">
        <v>14.926</v>
      </c>
    </row>
    <row r="151" spans="1:15" x14ac:dyDescent="0.25">
      <c r="A151" s="34">
        <v>1</v>
      </c>
      <c r="B151" s="35" t="s">
        <v>608</v>
      </c>
      <c r="C151" s="35" t="s">
        <v>50</v>
      </c>
      <c r="D151" s="36" t="s">
        <v>51</v>
      </c>
      <c r="E151" s="24">
        <v>43166</v>
      </c>
      <c r="F151" s="37" t="s">
        <v>609</v>
      </c>
      <c r="G151" s="35" t="s">
        <v>610</v>
      </c>
      <c r="H151" s="38">
        <v>13000</v>
      </c>
      <c r="I151" s="35" t="s">
        <v>36</v>
      </c>
      <c r="J151" s="39">
        <v>43163</v>
      </c>
      <c r="K151" s="34">
        <v>1.47</v>
      </c>
      <c r="L151" s="34">
        <v>13.227</v>
      </c>
      <c r="M151" s="35" t="s">
        <v>52</v>
      </c>
      <c r="N151" s="35" t="s">
        <v>39</v>
      </c>
      <c r="O151" s="34">
        <v>12.058</v>
      </c>
    </row>
    <row r="152" spans="1:15" x14ac:dyDescent="0.25">
      <c r="A152" s="40">
        <v>1</v>
      </c>
      <c r="B152" s="41" t="s">
        <v>611</v>
      </c>
      <c r="C152" s="41" t="s">
        <v>8</v>
      </c>
      <c r="D152" s="42" t="s">
        <v>51</v>
      </c>
      <c r="E152" s="31"/>
      <c r="F152" s="43" t="s">
        <v>612</v>
      </c>
      <c r="G152" s="41" t="s">
        <v>613</v>
      </c>
      <c r="H152" s="44">
        <v>6000</v>
      </c>
      <c r="I152" s="41" t="s">
        <v>36</v>
      </c>
      <c r="J152" s="45">
        <v>43160</v>
      </c>
      <c r="K152" s="40">
        <v>0</v>
      </c>
      <c r="L152" s="40">
        <v>18.300999999999998</v>
      </c>
      <c r="M152" s="41" t="s">
        <v>38</v>
      </c>
      <c r="N152" s="41" t="s">
        <v>39</v>
      </c>
      <c r="O152" s="40">
        <v>17.536999999999999</v>
      </c>
    </row>
    <row r="153" spans="1:15" x14ac:dyDescent="0.25">
      <c r="A153" s="40">
        <v>1</v>
      </c>
      <c r="B153" s="41" t="s">
        <v>614</v>
      </c>
      <c r="C153" s="41" t="s">
        <v>42</v>
      </c>
      <c r="D153" s="42" t="s">
        <v>51</v>
      </c>
      <c r="E153" s="31"/>
      <c r="F153" s="43" t="s">
        <v>615</v>
      </c>
      <c r="G153" s="41" t="s">
        <v>616</v>
      </c>
      <c r="H153" s="44">
        <v>1000</v>
      </c>
      <c r="I153" s="41" t="s">
        <v>36</v>
      </c>
      <c r="J153" s="45">
        <v>43164</v>
      </c>
      <c r="K153" s="40">
        <v>0</v>
      </c>
      <c r="L153" s="40">
        <v>4.7249999999999996</v>
      </c>
      <c r="M153" s="41" t="s">
        <v>43</v>
      </c>
      <c r="N153" s="41" t="s">
        <v>39</v>
      </c>
      <c r="O153" s="40">
        <v>3.7509999999999999</v>
      </c>
    </row>
    <row r="154" spans="1:15" x14ac:dyDescent="0.25">
      <c r="A154" s="40">
        <v>1</v>
      </c>
      <c r="B154" s="41" t="s">
        <v>617</v>
      </c>
      <c r="C154" s="41" t="s">
        <v>21</v>
      </c>
      <c r="D154" s="42" t="s">
        <v>40</v>
      </c>
      <c r="E154" s="31"/>
      <c r="F154" s="43" t="s">
        <v>618</v>
      </c>
      <c r="G154" s="41" t="s">
        <v>619</v>
      </c>
      <c r="H154" s="44">
        <v>2200</v>
      </c>
      <c r="I154" s="41" t="s">
        <v>36</v>
      </c>
      <c r="J154" s="45">
        <v>43162</v>
      </c>
      <c r="K154" s="40">
        <v>0</v>
      </c>
      <c r="L154" s="40">
        <v>4.4470000000000001</v>
      </c>
      <c r="M154" s="41" t="s">
        <v>120</v>
      </c>
      <c r="N154" s="41" t="s">
        <v>39</v>
      </c>
      <c r="O154" s="40">
        <v>5.0389999999999997</v>
      </c>
    </row>
    <row r="155" spans="1:15" x14ac:dyDescent="0.25">
      <c r="A155" s="40">
        <v>1</v>
      </c>
      <c r="B155" s="41" t="s">
        <v>620</v>
      </c>
      <c r="C155" s="41" t="s">
        <v>144</v>
      </c>
      <c r="D155" s="42" t="s">
        <v>59</v>
      </c>
      <c r="E155" s="31"/>
      <c r="F155" s="43" t="s">
        <v>621</v>
      </c>
      <c r="G155" s="41" t="s">
        <v>622</v>
      </c>
      <c r="H155" s="44">
        <v>3000</v>
      </c>
      <c r="I155" s="41" t="s">
        <v>36</v>
      </c>
      <c r="J155" s="45">
        <v>43145</v>
      </c>
      <c r="K155" s="40">
        <v>6.06</v>
      </c>
      <c r="L155" s="40">
        <v>7.7220000000000004</v>
      </c>
      <c r="M155" s="41" t="s">
        <v>57</v>
      </c>
      <c r="N155" s="41" t="s">
        <v>39</v>
      </c>
      <c r="O155" s="40">
        <v>7.38</v>
      </c>
    </row>
    <row r="156" spans="1:15" x14ac:dyDescent="0.25">
      <c r="A156" s="40">
        <v>1</v>
      </c>
      <c r="B156" s="41" t="s">
        <v>623</v>
      </c>
      <c r="C156" s="41" t="s">
        <v>78</v>
      </c>
      <c r="D156" s="42" t="s">
        <v>40</v>
      </c>
      <c r="E156" s="31"/>
      <c r="F156" s="43" t="s">
        <v>624</v>
      </c>
      <c r="G156" s="41" t="s">
        <v>625</v>
      </c>
      <c r="H156" s="44">
        <v>12000</v>
      </c>
      <c r="I156" s="41" t="s">
        <v>36</v>
      </c>
      <c r="J156" s="45">
        <v>43150</v>
      </c>
      <c r="K156" s="40">
        <v>0</v>
      </c>
      <c r="L156" s="40">
        <v>36.25</v>
      </c>
      <c r="M156" s="41" t="s">
        <v>256</v>
      </c>
      <c r="N156" s="41" t="s">
        <v>39</v>
      </c>
      <c r="O156" s="40">
        <v>33.003</v>
      </c>
    </row>
    <row r="157" spans="1:15" x14ac:dyDescent="0.25">
      <c r="A157" s="40">
        <v>1</v>
      </c>
      <c r="B157" s="41" t="s">
        <v>626</v>
      </c>
      <c r="C157" s="41" t="s">
        <v>21</v>
      </c>
      <c r="D157" s="42" t="s">
        <v>59</v>
      </c>
      <c r="E157" s="31"/>
      <c r="F157" s="43" t="s">
        <v>627</v>
      </c>
      <c r="G157" s="41" t="s">
        <v>628</v>
      </c>
      <c r="H157" s="44">
        <v>6270</v>
      </c>
      <c r="I157" s="41" t="s">
        <v>36</v>
      </c>
      <c r="J157" s="45">
        <v>43164</v>
      </c>
      <c r="K157" s="40">
        <v>0</v>
      </c>
      <c r="L157" s="40">
        <v>13.374000000000001</v>
      </c>
      <c r="M157" s="41" t="s">
        <v>120</v>
      </c>
      <c r="N157" s="41" t="s">
        <v>39</v>
      </c>
      <c r="O157" s="40">
        <v>13.317</v>
      </c>
    </row>
    <row r="158" spans="1:15" x14ac:dyDescent="0.25">
      <c r="A158" s="40">
        <v>1</v>
      </c>
      <c r="B158" s="41" t="s">
        <v>629</v>
      </c>
      <c r="C158" s="41" t="s">
        <v>145</v>
      </c>
      <c r="D158" s="42" t="s">
        <v>40</v>
      </c>
      <c r="E158" s="31"/>
      <c r="F158" s="43" t="s">
        <v>630</v>
      </c>
      <c r="G158" s="41" t="s">
        <v>631</v>
      </c>
      <c r="H158" s="44">
        <v>34750</v>
      </c>
      <c r="I158" s="41" t="s">
        <v>36</v>
      </c>
      <c r="J158" s="45">
        <v>43158</v>
      </c>
      <c r="K158" s="40">
        <v>68.099999999999994</v>
      </c>
      <c r="L158" s="40">
        <v>79.799000000000007</v>
      </c>
      <c r="M158" s="41" t="s">
        <v>130</v>
      </c>
      <c r="N158" s="41" t="s">
        <v>39</v>
      </c>
      <c r="O158" s="40">
        <v>73.356999999999999</v>
      </c>
    </row>
    <row r="159" spans="1:15" x14ac:dyDescent="0.25">
      <c r="A159" s="40">
        <v>1</v>
      </c>
      <c r="B159" s="41" t="s">
        <v>632</v>
      </c>
      <c r="C159" s="41" t="s">
        <v>145</v>
      </c>
      <c r="D159" s="42" t="s">
        <v>59</v>
      </c>
      <c r="E159" s="31"/>
      <c r="F159" s="43" t="s">
        <v>633</v>
      </c>
      <c r="G159" s="41" t="s">
        <v>634</v>
      </c>
      <c r="H159" s="44">
        <v>5000</v>
      </c>
      <c r="I159" s="41" t="s">
        <v>36</v>
      </c>
      <c r="J159" s="45">
        <v>43147</v>
      </c>
      <c r="K159" s="40">
        <v>9.76</v>
      </c>
      <c r="L159" s="40">
        <v>5.69</v>
      </c>
      <c r="M159" s="41" t="s">
        <v>57</v>
      </c>
      <c r="N159" s="41" t="s">
        <v>39</v>
      </c>
      <c r="O159" s="40">
        <v>5.44</v>
      </c>
    </row>
    <row r="160" spans="1:15" x14ac:dyDescent="0.25">
      <c r="A160" s="40">
        <v>1</v>
      </c>
      <c r="B160" s="41" t="s">
        <v>635</v>
      </c>
      <c r="C160" s="41" t="s">
        <v>145</v>
      </c>
      <c r="D160" s="42" t="s">
        <v>59</v>
      </c>
      <c r="E160" s="31"/>
      <c r="F160" s="43" t="s">
        <v>636</v>
      </c>
      <c r="G160" s="41" t="s">
        <v>637</v>
      </c>
      <c r="H160" s="44">
        <v>5000</v>
      </c>
      <c r="I160" s="41" t="s">
        <v>36</v>
      </c>
      <c r="J160" s="45">
        <v>43145</v>
      </c>
      <c r="K160" s="40">
        <v>9.76</v>
      </c>
      <c r="L160" s="40">
        <v>8.9600000000000009</v>
      </c>
      <c r="M160" s="41" t="s">
        <v>57</v>
      </c>
      <c r="N160" s="41" t="s">
        <v>39</v>
      </c>
      <c r="O160" s="40">
        <v>8.5</v>
      </c>
    </row>
    <row r="161" spans="1:15" x14ac:dyDescent="0.25">
      <c r="A161" s="40">
        <v>1</v>
      </c>
      <c r="B161" s="41" t="s">
        <v>638</v>
      </c>
      <c r="C161" s="41" t="s">
        <v>50</v>
      </c>
      <c r="D161" s="42" t="s">
        <v>73</v>
      </c>
      <c r="E161" s="31"/>
      <c r="F161" s="43" t="s">
        <v>639</v>
      </c>
      <c r="G161" s="41" t="s">
        <v>640</v>
      </c>
      <c r="H161" s="44">
        <v>1600000</v>
      </c>
      <c r="I161" s="41" t="s">
        <v>36</v>
      </c>
      <c r="J161" s="45">
        <v>43162</v>
      </c>
      <c r="K161" s="40">
        <v>10.130000000000001</v>
      </c>
      <c r="L161" s="40">
        <v>134.06399999999999</v>
      </c>
      <c r="M161" s="41" t="s">
        <v>52</v>
      </c>
      <c r="N161" s="41" t="s">
        <v>39</v>
      </c>
      <c r="O161" s="40">
        <v>145.93100000000001</v>
      </c>
    </row>
    <row r="162" spans="1:15" x14ac:dyDescent="0.25">
      <c r="A162" s="40">
        <v>1</v>
      </c>
      <c r="B162" s="41" t="s">
        <v>641</v>
      </c>
      <c r="C162" s="41" t="s">
        <v>12</v>
      </c>
      <c r="D162" s="42" t="s">
        <v>51</v>
      </c>
      <c r="E162" s="31"/>
      <c r="F162" s="43" t="s">
        <v>248</v>
      </c>
      <c r="G162" s="41" t="s">
        <v>249</v>
      </c>
      <c r="H162" s="44">
        <v>92000</v>
      </c>
      <c r="I162" s="41" t="s">
        <v>36</v>
      </c>
      <c r="J162" s="45">
        <v>43161</v>
      </c>
      <c r="K162" s="40">
        <v>0</v>
      </c>
      <c r="L162" s="40">
        <v>73.513000000000005</v>
      </c>
      <c r="M162" s="41" t="s">
        <v>154</v>
      </c>
      <c r="N162" s="41" t="s">
        <v>39</v>
      </c>
      <c r="O162" s="40">
        <v>64.051000000000002</v>
      </c>
    </row>
    <row r="163" spans="1:15" x14ac:dyDescent="0.25">
      <c r="A163" s="40">
        <v>1</v>
      </c>
      <c r="B163" s="41" t="s">
        <v>642</v>
      </c>
      <c r="C163" s="41" t="s">
        <v>7</v>
      </c>
      <c r="D163" s="42" t="s">
        <v>51</v>
      </c>
      <c r="E163" s="31"/>
      <c r="F163" s="43" t="s">
        <v>643</v>
      </c>
      <c r="G163" s="41" t="s">
        <v>644</v>
      </c>
      <c r="H163" s="40">
        <v>500</v>
      </c>
      <c r="I163" s="41" t="s">
        <v>36</v>
      </c>
      <c r="J163" s="45">
        <v>43161</v>
      </c>
      <c r="K163" s="40">
        <v>0</v>
      </c>
      <c r="L163" s="40">
        <v>31.358000000000001</v>
      </c>
      <c r="M163" s="41" t="s">
        <v>38</v>
      </c>
      <c r="N163" s="41" t="s">
        <v>39</v>
      </c>
      <c r="O163" s="40">
        <v>33.817</v>
      </c>
    </row>
    <row r="164" spans="1:15" x14ac:dyDescent="0.25">
      <c r="A164" s="40">
        <v>1</v>
      </c>
      <c r="B164" s="41" t="s">
        <v>645</v>
      </c>
      <c r="C164" s="41" t="s">
        <v>42</v>
      </c>
      <c r="D164" s="42" t="s">
        <v>51</v>
      </c>
      <c r="E164" s="31"/>
      <c r="F164" s="43" t="s">
        <v>334</v>
      </c>
      <c r="G164" s="41" t="s">
        <v>335</v>
      </c>
      <c r="H164" s="44">
        <v>15000</v>
      </c>
      <c r="I164" s="41" t="s">
        <v>36</v>
      </c>
      <c r="J164" s="45">
        <v>43161</v>
      </c>
      <c r="K164" s="40">
        <v>0</v>
      </c>
      <c r="L164" s="40">
        <v>27.625</v>
      </c>
      <c r="M164" s="41" t="s">
        <v>43</v>
      </c>
      <c r="N164" s="41" t="s">
        <v>39</v>
      </c>
      <c r="O164" s="40">
        <v>26.227</v>
      </c>
    </row>
    <row r="165" spans="1:15" x14ac:dyDescent="0.25">
      <c r="A165" s="40">
        <v>1</v>
      </c>
      <c r="B165" s="41" t="s">
        <v>646</v>
      </c>
      <c r="C165" s="41" t="s">
        <v>7</v>
      </c>
      <c r="D165" s="42" t="s">
        <v>40</v>
      </c>
      <c r="E165" s="31"/>
      <c r="F165" s="43" t="s">
        <v>647</v>
      </c>
      <c r="G165" s="41" t="s">
        <v>648</v>
      </c>
      <c r="H165" s="44">
        <v>145000</v>
      </c>
      <c r="I165" s="41" t="s">
        <v>36</v>
      </c>
      <c r="J165" s="45">
        <v>43161</v>
      </c>
      <c r="K165" s="40">
        <v>0</v>
      </c>
      <c r="L165" s="40">
        <v>118.755</v>
      </c>
      <c r="M165" s="41" t="s">
        <v>38</v>
      </c>
      <c r="N165" s="41" t="s">
        <v>39</v>
      </c>
      <c r="O165" s="40">
        <v>115.331</v>
      </c>
    </row>
    <row r="166" spans="1:15" x14ac:dyDescent="0.25">
      <c r="A166" s="40">
        <v>1</v>
      </c>
      <c r="B166" s="41" t="s">
        <v>649</v>
      </c>
      <c r="C166" s="41" t="s">
        <v>42</v>
      </c>
      <c r="D166" s="42" t="s">
        <v>40</v>
      </c>
      <c r="E166" s="31"/>
      <c r="F166" s="43" t="s">
        <v>650</v>
      </c>
      <c r="G166" s="41" t="s">
        <v>651</v>
      </c>
      <c r="H166" s="44">
        <v>80000</v>
      </c>
      <c r="I166" s="41" t="s">
        <v>36</v>
      </c>
      <c r="J166" s="45">
        <v>43164</v>
      </c>
      <c r="K166" s="40">
        <v>0</v>
      </c>
      <c r="L166" s="40">
        <v>115.66800000000001</v>
      </c>
      <c r="M166" s="41" t="s">
        <v>43</v>
      </c>
      <c r="N166" s="41" t="s">
        <v>39</v>
      </c>
      <c r="O166" s="40">
        <v>103.65</v>
      </c>
    </row>
    <row r="167" spans="1:15" x14ac:dyDescent="0.25">
      <c r="A167" s="40">
        <v>1</v>
      </c>
      <c r="B167" s="41" t="s">
        <v>652</v>
      </c>
      <c r="C167" s="41" t="s">
        <v>4</v>
      </c>
      <c r="D167" s="42" t="s">
        <v>40</v>
      </c>
      <c r="E167" s="31"/>
      <c r="F167" s="43" t="s">
        <v>250</v>
      </c>
      <c r="G167" s="41" t="s">
        <v>251</v>
      </c>
      <c r="H167" s="44">
        <v>241500</v>
      </c>
      <c r="I167" s="41" t="s">
        <v>36</v>
      </c>
      <c r="J167" s="45">
        <v>43159</v>
      </c>
      <c r="K167" s="40">
        <v>0</v>
      </c>
      <c r="L167" s="40">
        <v>142.00200000000001</v>
      </c>
      <c r="M167" s="41" t="s">
        <v>64</v>
      </c>
      <c r="N167" s="41" t="s">
        <v>39</v>
      </c>
      <c r="O167" s="40">
        <v>136.018</v>
      </c>
    </row>
    <row r="168" spans="1:15" x14ac:dyDescent="0.25">
      <c r="A168" s="40">
        <v>1</v>
      </c>
      <c r="B168" s="41" t="s">
        <v>653</v>
      </c>
      <c r="C168" s="41" t="s">
        <v>4</v>
      </c>
      <c r="D168" s="42" t="s">
        <v>40</v>
      </c>
      <c r="E168" s="31"/>
      <c r="F168" s="43" t="s">
        <v>654</v>
      </c>
      <c r="G168" s="41" t="s">
        <v>655</v>
      </c>
      <c r="H168" s="44">
        <v>3500</v>
      </c>
      <c r="I168" s="41" t="s">
        <v>36</v>
      </c>
      <c r="J168" s="45">
        <v>43160</v>
      </c>
      <c r="K168" s="40">
        <v>0</v>
      </c>
      <c r="L168" s="40">
        <v>10.220000000000001</v>
      </c>
      <c r="M168" s="41" t="s">
        <v>64</v>
      </c>
      <c r="N168" s="41" t="s">
        <v>39</v>
      </c>
      <c r="O168" s="40">
        <v>10.037000000000001</v>
      </c>
    </row>
    <row r="169" spans="1:15" x14ac:dyDescent="0.25">
      <c r="A169" s="40">
        <v>1</v>
      </c>
      <c r="B169" s="41" t="s">
        <v>656</v>
      </c>
      <c r="C169" s="41" t="s">
        <v>4</v>
      </c>
      <c r="D169" s="42" t="s">
        <v>40</v>
      </c>
      <c r="E169" s="31"/>
      <c r="F169" s="43" t="s">
        <v>657</v>
      </c>
      <c r="G169" s="41" t="s">
        <v>658</v>
      </c>
      <c r="H169" s="44">
        <v>3500</v>
      </c>
      <c r="I169" s="41" t="s">
        <v>36</v>
      </c>
      <c r="J169" s="45">
        <v>43159</v>
      </c>
      <c r="K169" s="40">
        <v>0</v>
      </c>
      <c r="L169" s="40">
        <v>10.661</v>
      </c>
      <c r="M169" s="41" t="s">
        <v>64</v>
      </c>
      <c r="N169" s="41" t="s">
        <v>39</v>
      </c>
      <c r="O169" s="40">
        <v>9.5540000000000003</v>
      </c>
    </row>
    <row r="170" spans="1:15" x14ac:dyDescent="0.25">
      <c r="A170" s="40">
        <v>1</v>
      </c>
      <c r="B170" s="41" t="s">
        <v>659</v>
      </c>
      <c r="C170" s="41" t="s">
        <v>13</v>
      </c>
      <c r="D170" s="42" t="s">
        <v>40</v>
      </c>
      <c r="E170" s="31"/>
      <c r="F170" s="43" t="s">
        <v>660</v>
      </c>
      <c r="G170" s="41" t="s">
        <v>661</v>
      </c>
      <c r="H170" s="44">
        <v>2660</v>
      </c>
      <c r="I170" s="41" t="s">
        <v>36</v>
      </c>
      <c r="J170" s="45">
        <v>43164</v>
      </c>
      <c r="K170" s="40">
        <v>0</v>
      </c>
      <c r="L170" s="40">
        <v>4.6529999999999996</v>
      </c>
      <c r="M170" s="41" t="s">
        <v>41</v>
      </c>
      <c r="N170" s="41" t="s">
        <v>39</v>
      </c>
      <c r="O170" s="40">
        <v>7.53</v>
      </c>
    </row>
    <row r="171" spans="1:15" x14ac:dyDescent="0.25">
      <c r="A171" s="40">
        <v>1</v>
      </c>
      <c r="B171" s="41" t="s">
        <v>662</v>
      </c>
      <c r="C171" s="41" t="s">
        <v>9</v>
      </c>
      <c r="D171" s="42" t="s">
        <v>40</v>
      </c>
      <c r="E171" s="31"/>
      <c r="F171" s="43" t="s">
        <v>663</v>
      </c>
      <c r="G171" s="41" t="s">
        <v>664</v>
      </c>
      <c r="H171" s="44">
        <v>105000</v>
      </c>
      <c r="I171" s="41" t="s">
        <v>36</v>
      </c>
      <c r="J171" s="45">
        <v>43164</v>
      </c>
      <c r="K171" s="40">
        <v>0</v>
      </c>
      <c r="L171" s="40">
        <v>145.751</v>
      </c>
      <c r="M171" s="41" t="s">
        <v>131</v>
      </c>
      <c r="N171" s="41" t="s">
        <v>39</v>
      </c>
      <c r="O171" s="40">
        <v>137.71299999999999</v>
      </c>
    </row>
    <row r="172" spans="1:15" x14ac:dyDescent="0.25">
      <c r="A172" s="40">
        <v>1</v>
      </c>
      <c r="B172" s="41" t="s">
        <v>665</v>
      </c>
      <c r="C172" s="41" t="s">
        <v>62</v>
      </c>
      <c r="D172" s="42" t="s">
        <v>51</v>
      </c>
      <c r="E172" s="31"/>
      <c r="F172" s="43" t="s">
        <v>666</v>
      </c>
      <c r="G172" s="41" t="s">
        <v>667</v>
      </c>
      <c r="H172" s="44">
        <v>1700</v>
      </c>
      <c r="I172" s="41" t="s">
        <v>36</v>
      </c>
      <c r="J172" s="45">
        <v>43161</v>
      </c>
      <c r="K172" s="40">
        <v>0</v>
      </c>
      <c r="L172" s="40">
        <v>7.3470000000000004</v>
      </c>
      <c r="M172" s="41" t="s">
        <v>182</v>
      </c>
      <c r="N172" s="41" t="s">
        <v>39</v>
      </c>
      <c r="O172" s="40">
        <v>8.5410000000000004</v>
      </c>
    </row>
    <row r="173" spans="1:15" x14ac:dyDescent="0.25">
      <c r="A173" s="40">
        <v>1</v>
      </c>
      <c r="B173" s="41" t="s">
        <v>668</v>
      </c>
      <c r="C173" s="41" t="s">
        <v>42</v>
      </c>
      <c r="D173" s="42" t="s">
        <v>40</v>
      </c>
      <c r="E173" s="31"/>
      <c r="F173" s="43" t="s">
        <v>350</v>
      </c>
      <c r="G173" s="41" t="s">
        <v>351</v>
      </c>
      <c r="H173" s="44">
        <v>208000</v>
      </c>
      <c r="I173" s="41" t="s">
        <v>36</v>
      </c>
      <c r="J173" s="45">
        <v>43164</v>
      </c>
      <c r="K173" s="40">
        <v>0</v>
      </c>
      <c r="L173" s="40">
        <v>148.24</v>
      </c>
      <c r="M173" s="41" t="s">
        <v>43</v>
      </c>
      <c r="N173" s="41" t="s">
        <v>39</v>
      </c>
      <c r="O173" s="40">
        <v>146.13399999999999</v>
      </c>
    </row>
    <row r="174" spans="1:15" x14ac:dyDescent="0.25">
      <c r="A174" s="40">
        <v>1</v>
      </c>
      <c r="B174" s="41" t="s">
        <v>669</v>
      </c>
      <c r="C174" s="41" t="s">
        <v>42</v>
      </c>
      <c r="D174" s="42" t="s">
        <v>40</v>
      </c>
      <c r="E174" s="31"/>
      <c r="F174" s="43" t="s">
        <v>670</v>
      </c>
      <c r="G174" s="41" t="s">
        <v>671</v>
      </c>
      <c r="H174" s="44">
        <v>10000</v>
      </c>
      <c r="I174" s="41" t="s">
        <v>36</v>
      </c>
      <c r="J174" s="45">
        <v>43161</v>
      </c>
      <c r="K174" s="40">
        <v>0</v>
      </c>
      <c r="L174" s="40">
        <v>21.556999999999999</v>
      </c>
      <c r="M174" s="41" t="s">
        <v>43</v>
      </c>
      <c r="N174" s="41" t="s">
        <v>39</v>
      </c>
      <c r="O174" s="40">
        <v>20.780999999999999</v>
      </c>
    </row>
    <row r="175" spans="1:15" x14ac:dyDescent="0.25">
      <c r="A175" s="40">
        <v>1</v>
      </c>
      <c r="B175" s="41" t="s">
        <v>672</v>
      </c>
      <c r="C175" s="41" t="s">
        <v>42</v>
      </c>
      <c r="D175" s="42" t="s">
        <v>40</v>
      </c>
      <c r="E175" s="31"/>
      <c r="F175" s="43" t="s">
        <v>673</v>
      </c>
      <c r="G175" s="41" t="s">
        <v>674</v>
      </c>
      <c r="H175" s="44">
        <v>10000</v>
      </c>
      <c r="I175" s="41" t="s">
        <v>36</v>
      </c>
      <c r="J175" s="45">
        <v>43161</v>
      </c>
      <c r="K175" s="40">
        <v>0</v>
      </c>
      <c r="L175" s="40">
        <v>19.739999999999998</v>
      </c>
      <c r="M175" s="41" t="s">
        <v>43</v>
      </c>
      <c r="N175" s="41" t="s">
        <v>39</v>
      </c>
      <c r="O175" s="40">
        <v>18.852</v>
      </c>
    </row>
    <row r="176" spans="1:15" x14ac:dyDescent="0.25">
      <c r="A176" s="40">
        <v>1</v>
      </c>
      <c r="B176" s="41" t="s">
        <v>675</v>
      </c>
      <c r="C176" s="41" t="s">
        <v>9</v>
      </c>
      <c r="D176" s="42" t="s">
        <v>40</v>
      </c>
      <c r="E176" s="31"/>
      <c r="F176" s="43" t="s">
        <v>265</v>
      </c>
      <c r="G176" s="41" t="s">
        <v>266</v>
      </c>
      <c r="H176" s="44">
        <v>115000</v>
      </c>
      <c r="I176" s="41" t="s">
        <v>36</v>
      </c>
      <c r="J176" s="45">
        <v>43160</v>
      </c>
      <c r="K176" s="40">
        <v>0</v>
      </c>
      <c r="L176" s="40">
        <v>161.80500000000001</v>
      </c>
      <c r="M176" s="41" t="s">
        <v>56</v>
      </c>
      <c r="N176" s="41" t="s">
        <v>39</v>
      </c>
      <c r="O176" s="40">
        <v>134.32300000000001</v>
      </c>
    </row>
    <row r="177" spans="1:15" x14ac:dyDescent="0.25">
      <c r="A177" s="40">
        <v>1</v>
      </c>
      <c r="B177" s="41" t="s">
        <v>676</v>
      </c>
      <c r="C177" s="41" t="s">
        <v>42</v>
      </c>
      <c r="D177" s="42" t="s">
        <v>40</v>
      </c>
      <c r="E177" s="31"/>
      <c r="F177" s="43" t="s">
        <v>277</v>
      </c>
      <c r="G177" s="41" t="s">
        <v>278</v>
      </c>
      <c r="H177" s="44">
        <v>90000</v>
      </c>
      <c r="I177" s="41" t="s">
        <v>36</v>
      </c>
      <c r="J177" s="45">
        <v>43164</v>
      </c>
      <c r="K177" s="40">
        <v>0</v>
      </c>
      <c r="L177" s="40">
        <v>140.80500000000001</v>
      </c>
      <c r="M177" s="41" t="s">
        <v>43</v>
      </c>
      <c r="N177" s="41" t="s">
        <v>39</v>
      </c>
      <c r="O177" s="40">
        <v>133.077</v>
      </c>
    </row>
    <row r="178" spans="1:15" x14ac:dyDescent="0.25">
      <c r="A178" s="40">
        <v>1</v>
      </c>
      <c r="B178" s="41" t="s">
        <v>677</v>
      </c>
      <c r="C178" s="41" t="s">
        <v>42</v>
      </c>
      <c r="D178" s="42" t="s">
        <v>40</v>
      </c>
      <c r="E178" s="31"/>
      <c r="F178" s="43" t="s">
        <v>678</v>
      </c>
      <c r="G178" s="41" t="s">
        <v>679</v>
      </c>
      <c r="H178" s="44">
        <v>30000</v>
      </c>
      <c r="I178" s="41" t="s">
        <v>36</v>
      </c>
      <c r="J178" s="45">
        <v>43164</v>
      </c>
      <c r="K178" s="40">
        <v>0</v>
      </c>
      <c r="L178" s="40">
        <v>18.048999999999999</v>
      </c>
      <c r="M178" s="41" t="s">
        <v>43</v>
      </c>
      <c r="N178" s="41" t="s">
        <v>39</v>
      </c>
      <c r="O178" s="40">
        <v>16.332000000000001</v>
      </c>
    </row>
    <row r="179" spans="1:15" x14ac:dyDescent="0.25">
      <c r="A179" s="40">
        <v>1</v>
      </c>
      <c r="B179" s="41" t="s">
        <v>680</v>
      </c>
      <c r="C179" s="41" t="s">
        <v>132</v>
      </c>
      <c r="D179" s="42" t="s">
        <v>40</v>
      </c>
      <c r="E179" s="31"/>
      <c r="F179" s="43" t="s">
        <v>173</v>
      </c>
      <c r="G179" s="41" t="s">
        <v>174</v>
      </c>
      <c r="H179" s="44">
        <v>4400</v>
      </c>
      <c r="I179" s="41" t="s">
        <v>36</v>
      </c>
      <c r="J179" s="45">
        <v>43164</v>
      </c>
      <c r="K179" s="40">
        <v>0</v>
      </c>
      <c r="L179" s="40">
        <v>4.6890000000000001</v>
      </c>
      <c r="M179" s="41" t="s">
        <v>133</v>
      </c>
      <c r="N179" s="41" t="s">
        <v>39</v>
      </c>
      <c r="O179" s="40">
        <v>4.8259999999999996</v>
      </c>
    </row>
    <row r="180" spans="1:15" x14ac:dyDescent="0.25">
      <c r="A180" s="40">
        <v>1</v>
      </c>
      <c r="B180" s="41" t="s">
        <v>681</v>
      </c>
      <c r="C180" s="41" t="s">
        <v>7</v>
      </c>
      <c r="D180" s="42" t="s">
        <v>51</v>
      </c>
      <c r="E180" s="31"/>
      <c r="F180" s="43" t="s">
        <v>682</v>
      </c>
      <c r="G180" s="41" t="s">
        <v>683</v>
      </c>
      <c r="H180" s="44">
        <v>20000</v>
      </c>
      <c r="I180" s="41" t="s">
        <v>36</v>
      </c>
      <c r="J180" s="45">
        <v>43160</v>
      </c>
      <c r="K180" s="40">
        <v>0</v>
      </c>
      <c r="L180" s="40">
        <v>74.634</v>
      </c>
      <c r="M180" s="41" t="s">
        <v>38</v>
      </c>
      <c r="N180" s="41" t="s">
        <v>39</v>
      </c>
      <c r="O180" s="40">
        <v>66.730999999999995</v>
      </c>
    </row>
    <row r="181" spans="1:15" x14ac:dyDescent="0.25">
      <c r="A181" s="40">
        <v>1</v>
      </c>
      <c r="B181" s="41" t="s">
        <v>684</v>
      </c>
      <c r="C181" s="41" t="s">
        <v>42</v>
      </c>
      <c r="D181" s="42" t="s">
        <v>40</v>
      </c>
      <c r="E181" s="31"/>
      <c r="F181" s="43" t="s">
        <v>685</v>
      </c>
      <c r="G181" s="41" t="s">
        <v>686</v>
      </c>
      <c r="H181" s="44">
        <v>20000</v>
      </c>
      <c r="I181" s="41" t="s">
        <v>36</v>
      </c>
      <c r="J181" s="45">
        <v>43161</v>
      </c>
      <c r="K181" s="40">
        <v>0</v>
      </c>
      <c r="L181" s="40">
        <v>39.122999999999998</v>
      </c>
      <c r="M181" s="41" t="s">
        <v>43</v>
      </c>
      <c r="N181" s="41" t="s">
        <v>39</v>
      </c>
      <c r="O181" s="40">
        <v>36.228999999999999</v>
      </c>
    </row>
    <row r="182" spans="1:15" x14ac:dyDescent="0.25">
      <c r="A182" s="40">
        <v>1</v>
      </c>
      <c r="B182" s="41" t="s">
        <v>687</v>
      </c>
      <c r="C182" s="41" t="s">
        <v>4</v>
      </c>
      <c r="D182" s="42" t="s">
        <v>51</v>
      </c>
      <c r="E182" s="31"/>
      <c r="F182" s="43" t="s">
        <v>688</v>
      </c>
      <c r="G182" s="41" t="s">
        <v>689</v>
      </c>
      <c r="H182" s="44">
        <v>17900</v>
      </c>
      <c r="I182" s="41" t="s">
        <v>36</v>
      </c>
      <c r="J182" s="45">
        <v>43160</v>
      </c>
      <c r="K182" s="40">
        <v>0</v>
      </c>
      <c r="L182" s="40">
        <v>60.52</v>
      </c>
      <c r="M182" s="41" t="s">
        <v>64</v>
      </c>
      <c r="N182" s="41" t="s">
        <v>39</v>
      </c>
      <c r="O182" s="40">
        <v>55.316000000000003</v>
      </c>
    </row>
    <row r="183" spans="1:15" x14ac:dyDescent="0.25">
      <c r="A183" s="40">
        <v>1</v>
      </c>
      <c r="B183" s="41" t="s">
        <v>690</v>
      </c>
      <c r="C183" s="41" t="s">
        <v>6</v>
      </c>
      <c r="D183" s="42" t="s">
        <v>51</v>
      </c>
      <c r="E183" s="31"/>
      <c r="F183" s="43" t="s">
        <v>691</v>
      </c>
      <c r="G183" s="41" t="s">
        <v>692</v>
      </c>
      <c r="H183" s="44">
        <v>10000</v>
      </c>
      <c r="I183" s="41" t="s">
        <v>36</v>
      </c>
      <c r="J183" s="45">
        <v>43162</v>
      </c>
      <c r="K183" s="40">
        <v>0</v>
      </c>
      <c r="L183" s="40">
        <v>234.67500000000001</v>
      </c>
      <c r="M183" s="41" t="s">
        <v>85</v>
      </c>
      <c r="N183" s="41" t="s">
        <v>39</v>
      </c>
      <c r="O183" s="40">
        <v>229.476</v>
      </c>
    </row>
    <row r="184" spans="1:15" x14ac:dyDescent="0.25">
      <c r="A184" s="40">
        <v>1</v>
      </c>
      <c r="B184" s="41" t="s">
        <v>693</v>
      </c>
      <c r="C184" s="41" t="s">
        <v>6</v>
      </c>
      <c r="D184" s="42" t="s">
        <v>51</v>
      </c>
      <c r="E184" s="31"/>
      <c r="F184" s="43" t="s">
        <v>694</v>
      </c>
      <c r="G184" s="41" t="s">
        <v>695</v>
      </c>
      <c r="H184" s="44">
        <v>5000</v>
      </c>
      <c r="I184" s="41" t="s">
        <v>36</v>
      </c>
      <c r="J184" s="45">
        <v>43160</v>
      </c>
      <c r="K184" s="40">
        <v>0</v>
      </c>
      <c r="L184" s="40">
        <v>84.63</v>
      </c>
      <c r="M184" s="41" t="s">
        <v>85</v>
      </c>
      <c r="N184" s="41" t="s">
        <v>39</v>
      </c>
      <c r="O184" s="40">
        <v>79.459999999999994</v>
      </c>
    </row>
    <row r="185" spans="1:15" x14ac:dyDescent="0.25">
      <c r="A185" s="40">
        <v>1</v>
      </c>
      <c r="B185" s="41" t="s">
        <v>696</v>
      </c>
      <c r="C185" s="41" t="s">
        <v>12</v>
      </c>
      <c r="D185" s="42" t="s">
        <v>51</v>
      </c>
      <c r="E185" s="31"/>
      <c r="F185" s="43" t="s">
        <v>238</v>
      </c>
      <c r="G185" s="41" t="s">
        <v>239</v>
      </c>
      <c r="H185" s="44">
        <v>50000</v>
      </c>
      <c r="I185" s="41" t="s">
        <v>36</v>
      </c>
      <c r="J185" s="45">
        <v>43164</v>
      </c>
      <c r="K185" s="40">
        <v>0</v>
      </c>
      <c r="L185" s="40">
        <v>190.05</v>
      </c>
      <c r="M185" s="41" t="s">
        <v>41</v>
      </c>
      <c r="N185" s="41" t="s">
        <v>39</v>
      </c>
      <c r="O185" s="40">
        <v>191.83600000000001</v>
      </c>
    </row>
    <row r="186" spans="1:15" x14ac:dyDescent="0.25">
      <c r="A186" s="40">
        <v>1</v>
      </c>
      <c r="B186" s="41" t="s">
        <v>697</v>
      </c>
      <c r="C186" s="41" t="s">
        <v>4</v>
      </c>
      <c r="D186" s="42" t="s">
        <v>51</v>
      </c>
      <c r="E186" s="31"/>
      <c r="F186" s="43" t="s">
        <v>698</v>
      </c>
      <c r="G186" s="41" t="s">
        <v>699</v>
      </c>
      <c r="H186" s="44">
        <v>5000</v>
      </c>
      <c r="I186" s="41" t="s">
        <v>36</v>
      </c>
      <c r="J186" s="45">
        <v>43160</v>
      </c>
      <c r="K186" s="40">
        <v>0</v>
      </c>
      <c r="L186" s="40">
        <v>7.76</v>
      </c>
      <c r="M186" s="41" t="s">
        <v>64</v>
      </c>
      <c r="N186" s="41" t="s">
        <v>39</v>
      </c>
      <c r="O186" s="40">
        <v>7.2919999999999998</v>
      </c>
    </row>
    <row r="187" spans="1:15" x14ac:dyDescent="0.25">
      <c r="A187" s="40">
        <v>1</v>
      </c>
      <c r="B187" s="41" t="s">
        <v>700</v>
      </c>
      <c r="C187" s="41" t="s">
        <v>11</v>
      </c>
      <c r="D187" s="42" t="s">
        <v>51</v>
      </c>
      <c r="E187" s="31"/>
      <c r="F187" s="43" t="s">
        <v>701</v>
      </c>
      <c r="G187" s="41" t="s">
        <v>702</v>
      </c>
      <c r="H187" s="44">
        <v>20000</v>
      </c>
      <c r="I187" s="41" t="s">
        <v>36</v>
      </c>
      <c r="J187" s="45">
        <v>43164</v>
      </c>
      <c r="K187" s="40">
        <v>0</v>
      </c>
      <c r="L187" s="40">
        <v>29.274000000000001</v>
      </c>
      <c r="M187" s="41" t="s">
        <v>41</v>
      </c>
      <c r="N187" s="41" t="s">
        <v>39</v>
      </c>
      <c r="O187" s="40">
        <v>30.802</v>
      </c>
    </row>
    <row r="188" spans="1:15" x14ac:dyDescent="0.25">
      <c r="A188" s="40">
        <v>1</v>
      </c>
      <c r="B188" s="41" t="s">
        <v>703</v>
      </c>
      <c r="C188" s="41" t="s">
        <v>42</v>
      </c>
      <c r="D188" s="42" t="s">
        <v>40</v>
      </c>
      <c r="E188" s="31"/>
      <c r="F188" s="43" t="s">
        <v>704</v>
      </c>
      <c r="G188" s="41" t="s">
        <v>705</v>
      </c>
      <c r="H188" s="44">
        <v>40000</v>
      </c>
      <c r="I188" s="41" t="s">
        <v>36</v>
      </c>
      <c r="J188" s="45">
        <v>43164</v>
      </c>
      <c r="K188" s="40">
        <v>0</v>
      </c>
      <c r="L188" s="40">
        <v>46.872</v>
      </c>
      <c r="M188" s="41" t="s">
        <v>43</v>
      </c>
      <c r="N188" s="41" t="s">
        <v>39</v>
      </c>
      <c r="O188" s="40">
        <v>45.511000000000003</v>
      </c>
    </row>
    <row r="189" spans="1:15" x14ac:dyDescent="0.25">
      <c r="A189" s="40">
        <v>1</v>
      </c>
      <c r="B189" s="41" t="s">
        <v>706</v>
      </c>
      <c r="C189" s="41" t="s">
        <v>13</v>
      </c>
      <c r="D189" s="42" t="s">
        <v>40</v>
      </c>
      <c r="E189" s="31"/>
      <c r="F189" s="43" t="s">
        <v>707</v>
      </c>
      <c r="G189" s="41" t="s">
        <v>708</v>
      </c>
      <c r="H189" s="44">
        <v>15000</v>
      </c>
      <c r="I189" s="41" t="s">
        <v>36</v>
      </c>
      <c r="J189" s="45">
        <v>43159</v>
      </c>
      <c r="K189" s="40">
        <v>0</v>
      </c>
      <c r="L189" s="40">
        <v>23.625</v>
      </c>
      <c r="M189" s="41" t="s">
        <v>41</v>
      </c>
      <c r="N189" s="41" t="s">
        <v>39</v>
      </c>
      <c r="O189" s="40">
        <v>19.704000000000001</v>
      </c>
    </row>
    <row r="190" spans="1:15" x14ac:dyDescent="0.25">
      <c r="A190" s="40">
        <v>1</v>
      </c>
      <c r="B190" s="41" t="s">
        <v>709</v>
      </c>
      <c r="C190" s="41" t="s">
        <v>42</v>
      </c>
      <c r="D190" s="42" t="s">
        <v>40</v>
      </c>
      <c r="E190" s="31"/>
      <c r="F190" s="43" t="s">
        <v>254</v>
      </c>
      <c r="G190" s="41" t="s">
        <v>255</v>
      </c>
      <c r="H190" s="44">
        <v>8000</v>
      </c>
      <c r="I190" s="41" t="s">
        <v>36</v>
      </c>
      <c r="J190" s="45">
        <v>43164</v>
      </c>
      <c r="K190" s="40">
        <v>0</v>
      </c>
      <c r="L190" s="40">
        <v>73.995999999999995</v>
      </c>
      <c r="M190" s="41" t="s">
        <v>256</v>
      </c>
      <c r="N190" s="41" t="s">
        <v>39</v>
      </c>
      <c r="O190" s="40">
        <v>78.328999999999994</v>
      </c>
    </row>
    <row r="191" spans="1:15" x14ac:dyDescent="0.25">
      <c r="A191" s="40">
        <v>1</v>
      </c>
      <c r="B191" s="41" t="s">
        <v>710</v>
      </c>
      <c r="C191" s="41" t="s">
        <v>42</v>
      </c>
      <c r="D191" s="42" t="s">
        <v>40</v>
      </c>
      <c r="E191" s="31"/>
      <c r="F191" s="43" t="s">
        <v>711</v>
      </c>
      <c r="G191" s="41" t="s">
        <v>712</v>
      </c>
      <c r="H191" s="44">
        <v>11000</v>
      </c>
      <c r="I191" s="41" t="s">
        <v>36</v>
      </c>
      <c r="J191" s="45">
        <v>43164</v>
      </c>
      <c r="K191" s="40">
        <v>0</v>
      </c>
      <c r="L191" s="40">
        <v>10.753</v>
      </c>
      <c r="M191" s="41" t="s">
        <v>43</v>
      </c>
      <c r="N191" s="41" t="s">
        <v>39</v>
      </c>
      <c r="O191" s="40">
        <v>10.84</v>
      </c>
    </row>
    <row r="192" spans="1:15" x14ac:dyDescent="0.25">
      <c r="A192" s="40">
        <v>1</v>
      </c>
      <c r="B192" s="41" t="s">
        <v>713</v>
      </c>
      <c r="C192" s="41" t="s">
        <v>119</v>
      </c>
      <c r="D192" s="42" t="s">
        <v>40</v>
      </c>
      <c r="E192" s="31"/>
      <c r="F192" s="43" t="s">
        <v>714</v>
      </c>
      <c r="G192" s="41" t="s">
        <v>715</v>
      </c>
      <c r="H192" s="44">
        <v>4000</v>
      </c>
      <c r="I192" s="41" t="s">
        <v>36</v>
      </c>
      <c r="J192" s="45">
        <v>43159</v>
      </c>
      <c r="K192" s="40">
        <v>0</v>
      </c>
      <c r="L192" s="40">
        <v>4.9139999999999997</v>
      </c>
      <c r="M192" s="41" t="s">
        <v>52</v>
      </c>
      <c r="N192" s="41" t="s">
        <v>39</v>
      </c>
      <c r="O192" s="40">
        <v>5.47</v>
      </c>
    </row>
    <row r="193" spans="1:15" x14ac:dyDescent="0.25">
      <c r="A193" s="40">
        <v>1</v>
      </c>
      <c r="B193" s="41" t="s">
        <v>103</v>
      </c>
      <c r="C193" s="41" t="s">
        <v>66</v>
      </c>
      <c r="D193" s="42" t="s">
        <v>51</v>
      </c>
      <c r="E193" s="31"/>
      <c r="F193" s="43" t="s">
        <v>104</v>
      </c>
      <c r="G193" s="41" t="s">
        <v>105</v>
      </c>
      <c r="H193" s="44">
        <v>2000</v>
      </c>
      <c r="I193" s="41" t="s">
        <v>36</v>
      </c>
      <c r="J193" s="45">
        <v>43164</v>
      </c>
      <c r="K193" s="40">
        <v>0</v>
      </c>
      <c r="L193" s="40">
        <v>42.314999999999998</v>
      </c>
      <c r="M193" s="41" t="s">
        <v>67</v>
      </c>
      <c r="N193" s="41" t="s">
        <v>39</v>
      </c>
      <c r="O193" s="40">
        <v>39.194000000000003</v>
      </c>
    </row>
    <row r="194" spans="1:15" x14ac:dyDescent="0.25">
      <c r="A194" s="40">
        <v>1</v>
      </c>
      <c r="B194" s="41" t="s">
        <v>716</v>
      </c>
      <c r="C194" s="41" t="s">
        <v>42</v>
      </c>
      <c r="D194" s="42" t="s">
        <v>40</v>
      </c>
      <c r="E194" s="31"/>
      <c r="F194" s="43" t="s">
        <v>717</v>
      </c>
      <c r="G194" s="41" t="s">
        <v>718</v>
      </c>
      <c r="H194" s="44">
        <v>5300</v>
      </c>
      <c r="I194" s="41" t="s">
        <v>36</v>
      </c>
      <c r="J194" s="45">
        <v>43164</v>
      </c>
      <c r="K194" s="40">
        <v>0</v>
      </c>
      <c r="L194" s="40">
        <v>4.8029999999999999</v>
      </c>
      <c r="M194" s="41" t="s">
        <v>43</v>
      </c>
      <c r="N194" s="41" t="s">
        <v>39</v>
      </c>
      <c r="O194" s="40">
        <v>5.5140000000000002</v>
      </c>
    </row>
    <row r="195" spans="1:15" x14ac:dyDescent="0.25">
      <c r="A195" s="40">
        <v>1</v>
      </c>
      <c r="B195" s="41" t="s">
        <v>719</v>
      </c>
      <c r="C195" s="41" t="s">
        <v>13</v>
      </c>
      <c r="D195" s="42" t="s">
        <v>40</v>
      </c>
      <c r="E195" s="31"/>
      <c r="F195" s="43" t="s">
        <v>720</v>
      </c>
      <c r="G195" s="41" t="s">
        <v>721</v>
      </c>
      <c r="H195" s="44">
        <v>10700</v>
      </c>
      <c r="I195" s="41" t="s">
        <v>36</v>
      </c>
      <c r="J195" s="45">
        <v>43164</v>
      </c>
      <c r="K195" s="40">
        <v>0</v>
      </c>
      <c r="L195" s="40">
        <v>5.28</v>
      </c>
      <c r="M195" s="41" t="s">
        <v>41</v>
      </c>
      <c r="N195" s="41" t="s">
        <v>39</v>
      </c>
      <c r="O195" s="40">
        <v>5.8710000000000004</v>
      </c>
    </row>
    <row r="196" spans="1:15" x14ac:dyDescent="0.25">
      <c r="A196" s="40">
        <v>1</v>
      </c>
      <c r="B196" s="41" t="s">
        <v>722</v>
      </c>
      <c r="C196" s="41" t="s">
        <v>66</v>
      </c>
      <c r="D196" s="42" t="s">
        <v>51</v>
      </c>
      <c r="E196" s="31"/>
      <c r="F196" s="43" t="s">
        <v>723</v>
      </c>
      <c r="G196" s="41" t="s">
        <v>724</v>
      </c>
      <c r="H196" s="44">
        <v>15000</v>
      </c>
      <c r="I196" s="41" t="s">
        <v>36</v>
      </c>
      <c r="J196" s="45">
        <v>43164</v>
      </c>
      <c r="K196" s="40">
        <v>0</v>
      </c>
      <c r="L196" s="40">
        <v>371.85700000000003</v>
      </c>
      <c r="M196" s="41" t="s">
        <v>67</v>
      </c>
      <c r="N196" s="41" t="s">
        <v>39</v>
      </c>
      <c r="O196" s="40">
        <v>367.88900000000001</v>
      </c>
    </row>
    <row r="197" spans="1:15" x14ac:dyDescent="0.25">
      <c r="A197" s="40">
        <v>1</v>
      </c>
      <c r="B197" s="41" t="s">
        <v>725</v>
      </c>
      <c r="C197" s="41" t="s">
        <v>42</v>
      </c>
      <c r="D197" s="42" t="s">
        <v>40</v>
      </c>
      <c r="E197" s="31"/>
      <c r="F197" s="43" t="s">
        <v>726</v>
      </c>
      <c r="G197" s="41" t="s">
        <v>727</v>
      </c>
      <c r="H197" s="44">
        <v>100000</v>
      </c>
      <c r="I197" s="41" t="s">
        <v>36</v>
      </c>
      <c r="J197" s="45">
        <v>43164</v>
      </c>
      <c r="K197" s="40">
        <v>0</v>
      </c>
      <c r="L197" s="40">
        <v>45.15</v>
      </c>
      <c r="M197" s="41" t="s">
        <v>43</v>
      </c>
      <c r="N197" s="41" t="s">
        <v>39</v>
      </c>
      <c r="O197" s="40">
        <v>47.656999999999996</v>
      </c>
    </row>
    <row r="198" spans="1:15" x14ac:dyDescent="0.25">
      <c r="A198" s="40">
        <v>1</v>
      </c>
      <c r="B198" s="41" t="s">
        <v>728</v>
      </c>
      <c r="C198" s="41" t="s">
        <v>4</v>
      </c>
      <c r="D198" s="42" t="s">
        <v>51</v>
      </c>
      <c r="E198" s="31"/>
      <c r="F198" s="43" t="s">
        <v>729</v>
      </c>
      <c r="G198" s="41" t="s">
        <v>730</v>
      </c>
      <c r="H198" s="44">
        <v>3000</v>
      </c>
      <c r="I198" s="41" t="s">
        <v>36</v>
      </c>
      <c r="J198" s="45">
        <v>43161</v>
      </c>
      <c r="K198" s="40">
        <v>0</v>
      </c>
      <c r="L198" s="40">
        <v>4.3499999999999996</v>
      </c>
      <c r="M198" s="41" t="s">
        <v>64</v>
      </c>
      <c r="N198" s="41" t="s">
        <v>39</v>
      </c>
      <c r="O198" s="40">
        <v>4.2969999999999997</v>
      </c>
    </row>
    <row r="199" spans="1:15" x14ac:dyDescent="0.25">
      <c r="A199" s="40">
        <v>1</v>
      </c>
      <c r="B199" s="41" t="s">
        <v>731</v>
      </c>
      <c r="C199" s="41" t="s">
        <v>16</v>
      </c>
      <c r="D199" s="42" t="s">
        <v>51</v>
      </c>
      <c r="E199" s="31"/>
      <c r="F199" s="43" t="s">
        <v>732</v>
      </c>
      <c r="G199" s="41" t="s">
        <v>733</v>
      </c>
      <c r="H199" s="44">
        <v>20000</v>
      </c>
      <c r="I199" s="41" t="s">
        <v>36</v>
      </c>
      <c r="J199" s="45">
        <v>43164</v>
      </c>
      <c r="K199" s="40">
        <v>0</v>
      </c>
      <c r="L199" s="40">
        <v>52.185000000000002</v>
      </c>
      <c r="M199" s="41" t="s">
        <v>41</v>
      </c>
      <c r="N199" s="41" t="s">
        <v>39</v>
      </c>
      <c r="O199" s="40">
        <v>54.514000000000003</v>
      </c>
    </row>
    <row r="200" spans="1:15" x14ac:dyDescent="0.25">
      <c r="A200" s="40">
        <v>1</v>
      </c>
      <c r="B200" s="41" t="s">
        <v>734</v>
      </c>
      <c r="C200" s="41" t="s">
        <v>180</v>
      </c>
      <c r="D200" s="42" t="s">
        <v>51</v>
      </c>
      <c r="E200" s="31"/>
      <c r="F200" s="43" t="s">
        <v>735</v>
      </c>
      <c r="G200" s="41" t="s">
        <v>736</v>
      </c>
      <c r="H200" s="44">
        <v>5000</v>
      </c>
      <c r="I200" s="41" t="s">
        <v>36</v>
      </c>
      <c r="J200" s="45">
        <v>43164</v>
      </c>
      <c r="K200" s="40">
        <v>0</v>
      </c>
      <c r="L200" s="40">
        <v>1.68</v>
      </c>
      <c r="M200" s="41" t="s">
        <v>181</v>
      </c>
      <c r="N200" s="41" t="s">
        <v>39</v>
      </c>
      <c r="O200" s="40">
        <v>1.78</v>
      </c>
    </row>
    <row r="201" spans="1:15" x14ac:dyDescent="0.25">
      <c r="A201" s="40">
        <v>1</v>
      </c>
      <c r="B201" s="41" t="s">
        <v>737</v>
      </c>
      <c r="C201" s="41" t="s">
        <v>4</v>
      </c>
      <c r="D201" s="42" t="s">
        <v>51</v>
      </c>
      <c r="E201" s="31"/>
      <c r="F201" s="43" t="s">
        <v>738</v>
      </c>
      <c r="G201" s="41" t="s">
        <v>739</v>
      </c>
      <c r="H201" s="44">
        <v>3000</v>
      </c>
      <c r="I201" s="41" t="s">
        <v>36</v>
      </c>
      <c r="J201" s="45">
        <v>43159</v>
      </c>
      <c r="K201" s="40">
        <v>0</v>
      </c>
      <c r="L201" s="40">
        <v>17.309000000000001</v>
      </c>
      <c r="M201" s="41" t="s">
        <v>64</v>
      </c>
      <c r="N201" s="41" t="s">
        <v>39</v>
      </c>
      <c r="O201" s="40">
        <v>15.895</v>
      </c>
    </row>
    <row r="202" spans="1:15" x14ac:dyDescent="0.25">
      <c r="A202" s="40">
        <v>1</v>
      </c>
      <c r="B202" s="41" t="s">
        <v>740</v>
      </c>
      <c r="C202" s="41" t="s">
        <v>4</v>
      </c>
      <c r="D202" s="42" t="s">
        <v>51</v>
      </c>
      <c r="E202" s="31"/>
      <c r="F202" s="43" t="s">
        <v>281</v>
      </c>
      <c r="G202" s="41" t="s">
        <v>282</v>
      </c>
      <c r="H202" s="44">
        <v>15000</v>
      </c>
      <c r="I202" s="41" t="s">
        <v>36</v>
      </c>
      <c r="J202" s="45">
        <v>43160</v>
      </c>
      <c r="K202" s="40">
        <v>0</v>
      </c>
      <c r="L202" s="40">
        <v>52.762999999999998</v>
      </c>
      <c r="M202" s="41" t="s">
        <v>64</v>
      </c>
      <c r="N202" s="41" t="s">
        <v>39</v>
      </c>
      <c r="O202" s="40">
        <v>46.197000000000003</v>
      </c>
    </row>
    <row r="203" spans="1:15" x14ac:dyDescent="0.25">
      <c r="A203" s="40">
        <v>1</v>
      </c>
      <c r="B203" s="41" t="s">
        <v>741</v>
      </c>
      <c r="C203" s="41" t="s">
        <v>4</v>
      </c>
      <c r="D203" s="42" t="s">
        <v>51</v>
      </c>
      <c r="E203" s="31"/>
      <c r="F203" s="43" t="s">
        <v>742</v>
      </c>
      <c r="G203" s="41" t="s">
        <v>743</v>
      </c>
      <c r="H203" s="44">
        <v>3500</v>
      </c>
      <c r="I203" s="41" t="s">
        <v>36</v>
      </c>
      <c r="J203" s="45">
        <v>43160</v>
      </c>
      <c r="K203" s="40">
        <v>0</v>
      </c>
      <c r="L203" s="40">
        <v>14.042</v>
      </c>
      <c r="M203" s="41" t="s">
        <v>64</v>
      </c>
      <c r="N203" s="41" t="s">
        <v>39</v>
      </c>
      <c r="O203" s="40">
        <v>13.601000000000001</v>
      </c>
    </row>
    <row r="204" spans="1:15" x14ac:dyDescent="0.25">
      <c r="A204" s="40">
        <v>1</v>
      </c>
      <c r="B204" s="41" t="s">
        <v>744</v>
      </c>
      <c r="C204" s="41" t="s">
        <v>146</v>
      </c>
      <c r="D204" s="42" t="s">
        <v>40</v>
      </c>
      <c r="E204" s="31"/>
      <c r="F204" s="43" t="s">
        <v>161</v>
      </c>
      <c r="G204" s="41" t="s">
        <v>162</v>
      </c>
      <c r="H204" s="44">
        <v>328571</v>
      </c>
      <c r="I204" s="41" t="s">
        <v>36</v>
      </c>
      <c r="J204" s="45">
        <v>43157</v>
      </c>
      <c r="K204" s="40">
        <v>0</v>
      </c>
      <c r="L204" s="40">
        <v>11.73</v>
      </c>
      <c r="M204" s="41" t="s">
        <v>745</v>
      </c>
      <c r="N204" s="41" t="s">
        <v>121</v>
      </c>
      <c r="O204" s="40">
        <v>0</v>
      </c>
    </row>
    <row r="205" spans="1:15" x14ac:dyDescent="0.25">
      <c r="A205" s="40">
        <v>1</v>
      </c>
      <c r="B205" s="41" t="s">
        <v>746</v>
      </c>
      <c r="C205" s="41" t="s">
        <v>7</v>
      </c>
      <c r="D205" s="42" t="s">
        <v>51</v>
      </c>
      <c r="E205" s="31"/>
      <c r="F205" s="43" t="s">
        <v>747</v>
      </c>
      <c r="G205" s="41" t="s">
        <v>748</v>
      </c>
      <c r="H205" s="44">
        <v>3500</v>
      </c>
      <c r="I205" s="41" t="s">
        <v>36</v>
      </c>
      <c r="J205" s="45">
        <v>43162</v>
      </c>
      <c r="K205" s="40">
        <v>0</v>
      </c>
      <c r="L205" s="40">
        <v>4.8470000000000004</v>
      </c>
      <c r="M205" s="41" t="s">
        <v>749</v>
      </c>
      <c r="N205" s="41" t="s">
        <v>39</v>
      </c>
      <c r="O205" s="40">
        <v>4.2859999999999996</v>
      </c>
    </row>
    <row r="206" spans="1:15" x14ac:dyDescent="0.25">
      <c r="A206" s="40">
        <v>1</v>
      </c>
      <c r="B206" s="41" t="s">
        <v>750</v>
      </c>
      <c r="C206" s="41" t="s">
        <v>4</v>
      </c>
      <c r="D206" s="42" t="s">
        <v>51</v>
      </c>
      <c r="E206" s="31"/>
      <c r="F206" s="43" t="s">
        <v>751</v>
      </c>
      <c r="G206" s="41" t="s">
        <v>752</v>
      </c>
      <c r="H206" s="44">
        <v>5000</v>
      </c>
      <c r="I206" s="41" t="s">
        <v>36</v>
      </c>
      <c r="J206" s="45">
        <v>43161</v>
      </c>
      <c r="K206" s="40">
        <v>0</v>
      </c>
      <c r="L206" s="40">
        <v>17.11</v>
      </c>
      <c r="M206" s="41" t="s">
        <v>64</v>
      </c>
      <c r="N206" s="41" t="s">
        <v>39</v>
      </c>
      <c r="O206" s="40">
        <v>17.489000000000001</v>
      </c>
    </row>
    <row r="207" spans="1:15" x14ac:dyDescent="0.25">
      <c r="A207" s="40">
        <v>1</v>
      </c>
      <c r="B207" s="41" t="s">
        <v>753</v>
      </c>
      <c r="C207" s="41" t="s">
        <v>78</v>
      </c>
      <c r="D207" s="42" t="s">
        <v>51</v>
      </c>
      <c r="E207" s="31"/>
      <c r="F207" s="43" t="s">
        <v>754</v>
      </c>
      <c r="G207" s="41" t="s">
        <v>755</v>
      </c>
      <c r="H207" s="44">
        <v>4000</v>
      </c>
      <c r="I207" s="41" t="s">
        <v>36</v>
      </c>
      <c r="J207" s="45">
        <v>43164</v>
      </c>
      <c r="K207" s="40">
        <v>0</v>
      </c>
      <c r="L207" s="40">
        <v>4.9059999999999997</v>
      </c>
      <c r="M207" s="41" t="s">
        <v>81</v>
      </c>
      <c r="N207" s="41" t="s">
        <v>39</v>
      </c>
      <c r="O207" s="40">
        <v>5.4390000000000001</v>
      </c>
    </row>
    <row r="208" spans="1:15" x14ac:dyDescent="0.25">
      <c r="A208" s="40">
        <v>1</v>
      </c>
      <c r="B208" s="41" t="s">
        <v>756</v>
      </c>
      <c r="C208" s="41" t="s">
        <v>78</v>
      </c>
      <c r="D208" s="42" t="s">
        <v>51</v>
      </c>
      <c r="E208" s="31"/>
      <c r="F208" s="43" t="s">
        <v>757</v>
      </c>
      <c r="G208" s="41" t="s">
        <v>758</v>
      </c>
      <c r="H208" s="44">
        <v>8000</v>
      </c>
      <c r="I208" s="41" t="s">
        <v>36</v>
      </c>
      <c r="J208" s="45">
        <v>43164</v>
      </c>
      <c r="K208" s="40">
        <v>0</v>
      </c>
      <c r="L208" s="40">
        <v>7.8120000000000003</v>
      </c>
      <c r="M208" s="41" t="s">
        <v>81</v>
      </c>
      <c r="N208" s="41" t="s">
        <v>39</v>
      </c>
      <c r="O208" s="40">
        <v>8.3949999999999996</v>
      </c>
    </row>
    <row r="209" spans="1:15" x14ac:dyDescent="0.25">
      <c r="A209" s="40">
        <v>1</v>
      </c>
      <c r="B209" s="41" t="s">
        <v>759</v>
      </c>
      <c r="C209" s="41" t="s">
        <v>62</v>
      </c>
      <c r="D209" s="42" t="s">
        <v>51</v>
      </c>
      <c r="E209" s="31"/>
      <c r="F209" s="43" t="s">
        <v>760</v>
      </c>
      <c r="G209" s="41" t="s">
        <v>761</v>
      </c>
      <c r="H209" s="40">
        <v>200</v>
      </c>
      <c r="I209" s="41" t="s">
        <v>36</v>
      </c>
      <c r="J209" s="45">
        <v>43164</v>
      </c>
      <c r="K209" s="40">
        <v>0</v>
      </c>
      <c r="L209" s="40">
        <v>5.7590000000000003</v>
      </c>
      <c r="M209" s="41" t="s">
        <v>63</v>
      </c>
      <c r="N209" s="41" t="s">
        <v>39</v>
      </c>
      <c r="O209" s="40">
        <v>7.4779999999999998</v>
      </c>
    </row>
    <row r="210" spans="1:15" x14ac:dyDescent="0.25">
      <c r="A210" s="40">
        <v>1</v>
      </c>
      <c r="B210" s="41" t="s">
        <v>762</v>
      </c>
      <c r="C210" s="41" t="s">
        <v>11</v>
      </c>
      <c r="D210" s="42" t="s">
        <v>51</v>
      </c>
      <c r="E210" s="31"/>
      <c r="F210" s="43" t="s">
        <v>763</v>
      </c>
      <c r="G210" s="41" t="s">
        <v>764</v>
      </c>
      <c r="H210" s="44">
        <v>2500</v>
      </c>
      <c r="I210" s="41" t="s">
        <v>36</v>
      </c>
      <c r="J210" s="45">
        <v>43164</v>
      </c>
      <c r="K210" s="40">
        <v>0</v>
      </c>
      <c r="L210" s="40">
        <v>3.819</v>
      </c>
      <c r="M210" s="41" t="s">
        <v>76</v>
      </c>
      <c r="N210" s="41" t="s">
        <v>39</v>
      </c>
      <c r="O210" s="40">
        <v>4.7720000000000002</v>
      </c>
    </row>
    <row r="211" spans="1:15" x14ac:dyDescent="0.25">
      <c r="A211" s="40">
        <v>1</v>
      </c>
      <c r="B211" s="41" t="s">
        <v>765</v>
      </c>
      <c r="C211" s="41" t="s">
        <v>11</v>
      </c>
      <c r="D211" s="42" t="s">
        <v>51</v>
      </c>
      <c r="E211" s="31"/>
      <c r="F211" s="43" t="s">
        <v>766</v>
      </c>
      <c r="G211" s="41" t="s">
        <v>767</v>
      </c>
      <c r="H211" s="44">
        <v>3600</v>
      </c>
      <c r="I211" s="41" t="s">
        <v>36</v>
      </c>
      <c r="J211" s="45">
        <v>43164</v>
      </c>
      <c r="K211" s="40">
        <v>0</v>
      </c>
      <c r="L211" s="40">
        <v>4.6079999999999997</v>
      </c>
      <c r="M211" s="41" t="s">
        <v>76</v>
      </c>
      <c r="N211" s="41" t="s">
        <v>39</v>
      </c>
      <c r="O211" s="40">
        <v>5.2489999999999997</v>
      </c>
    </row>
    <row r="212" spans="1:15" x14ac:dyDescent="0.25">
      <c r="A212" s="40">
        <v>1</v>
      </c>
      <c r="B212" s="41" t="s">
        <v>768</v>
      </c>
      <c r="C212" s="41" t="s">
        <v>11</v>
      </c>
      <c r="D212" s="42" t="s">
        <v>51</v>
      </c>
      <c r="E212" s="31"/>
      <c r="F212" s="43" t="s">
        <v>206</v>
      </c>
      <c r="G212" s="41" t="s">
        <v>207</v>
      </c>
      <c r="H212" s="44">
        <v>3000</v>
      </c>
      <c r="I212" s="41" t="s">
        <v>36</v>
      </c>
      <c r="J212" s="45">
        <v>43164</v>
      </c>
      <c r="K212" s="40">
        <v>0</v>
      </c>
      <c r="L212" s="40">
        <v>3.3929999999999998</v>
      </c>
      <c r="M212" s="41" t="s">
        <v>76</v>
      </c>
      <c r="N212" s="41" t="s">
        <v>39</v>
      </c>
      <c r="O212" s="40">
        <v>3.4569999999999999</v>
      </c>
    </row>
    <row r="213" spans="1:15" x14ac:dyDescent="0.25">
      <c r="A213" s="40">
        <v>1</v>
      </c>
      <c r="B213" s="41" t="s">
        <v>769</v>
      </c>
      <c r="C213" s="41" t="s">
        <v>4</v>
      </c>
      <c r="D213" s="42" t="s">
        <v>51</v>
      </c>
      <c r="E213" s="31"/>
      <c r="F213" s="43" t="s">
        <v>770</v>
      </c>
      <c r="G213" s="41" t="s">
        <v>771</v>
      </c>
      <c r="H213" s="44">
        <v>3000</v>
      </c>
      <c r="I213" s="41" t="s">
        <v>36</v>
      </c>
      <c r="J213" s="45">
        <v>43161</v>
      </c>
      <c r="K213" s="40">
        <v>0</v>
      </c>
      <c r="L213" s="40">
        <v>1.4550000000000001</v>
      </c>
      <c r="M213" s="41" t="s">
        <v>64</v>
      </c>
      <c r="N213" s="41" t="s">
        <v>39</v>
      </c>
      <c r="O213" s="40">
        <v>1.8420000000000001</v>
      </c>
    </row>
    <row r="214" spans="1:15" x14ac:dyDescent="0.25">
      <c r="A214" s="40">
        <v>1</v>
      </c>
      <c r="B214" s="41" t="s">
        <v>772</v>
      </c>
      <c r="C214" s="41" t="s">
        <v>11</v>
      </c>
      <c r="D214" s="42" t="s">
        <v>51</v>
      </c>
      <c r="E214" s="31"/>
      <c r="F214" s="43" t="s">
        <v>273</v>
      </c>
      <c r="G214" s="41" t="s">
        <v>274</v>
      </c>
      <c r="H214" s="44">
        <v>5000</v>
      </c>
      <c r="I214" s="41" t="s">
        <v>36</v>
      </c>
      <c r="J214" s="45">
        <v>43161</v>
      </c>
      <c r="K214" s="40">
        <v>0</v>
      </c>
      <c r="L214" s="40">
        <v>3.5649999999999999</v>
      </c>
      <c r="M214" s="41" t="s">
        <v>67</v>
      </c>
      <c r="N214" s="41" t="s">
        <v>39</v>
      </c>
      <c r="O214" s="40">
        <v>3.51</v>
      </c>
    </row>
    <row r="215" spans="1:15" x14ac:dyDescent="0.25">
      <c r="A215" s="40">
        <v>1</v>
      </c>
      <c r="B215" s="41" t="s">
        <v>773</v>
      </c>
      <c r="C215" s="41" t="s">
        <v>11</v>
      </c>
      <c r="D215" s="42" t="s">
        <v>51</v>
      </c>
      <c r="E215" s="31"/>
      <c r="F215" s="43" t="s">
        <v>774</v>
      </c>
      <c r="G215" s="41" t="s">
        <v>775</v>
      </c>
      <c r="H215" s="44">
        <v>12000</v>
      </c>
      <c r="I215" s="41" t="s">
        <v>36</v>
      </c>
      <c r="J215" s="45">
        <v>43164</v>
      </c>
      <c r="K215" s="40">
        <v>0</v>
      </c>
      <c r="L215" s="40">
        <v>41.088999999999999</v>
      </c>
      <c r="M215" s="41" t="s">
        <v>76</v>
      </c>
      <c r="N215" s="41" t="s">
        <v>39</v>
      </c>
      <c r="O215" s="40">
        <v>39.231999999999999</v>
      </c>
    </row>
    <row r="216" spans="1:15" x14ac:dyDescent="0.25">
      <c r="A216" s="34">
        <v>1</v>
      </c>
      <c r="B216" s="35" t="s">
        <v>776</v>
      </c>
      <c r="C216" s="35" t="s">
        <v>6</v>
      </c>
      <c r="D216" s="36" t="s">
        <v>51</v>
      </c>
      <c r="E216" s="31"/>
      <c r="F216" s="37" t="s">
        <v>242</v>
      </c>
      <c r="G216" s="35" t="s">
        <v>243</v>
      </c>
      <c r="H216" s="38">
        <v>40000</v>
      </c>
      <c r="I216" s="35" t="s">
        <v>36</v>
      </c>
      <c r="J216" s="39">
        <v>43159</v>
      </c>
      <c r="K216" s="34">
        <v>0</v>
      </c>
      <c r="L216" s="34">
        <v>56.28</v>
      </c>
      <c r="M216" s="35" t="s">
        <v>85</v>
      </c>
      <c r="N216" s="35" t="s">
        <v>39</v>
      </c>
      <c r="O216" s="34">
        <v>54.848999999999997</v>
      </c>
    </row>
    <row r="217" spans="1:15" x14ac:dyDescent="0.25">
      <c r="A217" s="40">
        <v>1</v>
      </c>
      <c r="B217" s="41" t="s">
        <v>777</v>
      </c>
      <c r="C217" s="41" t="s">
        <v>42</v>
      </c>
      <c r="D217" s="42" t="s">
        <v>40</v>
      </c>
      <c r="E217" s="31"/>
      <c r="F217" s="43" t="s">
        <v>778</v>
      </c>
      <c r="G217" s="41" t="s">
        <v>779</v>
      </c>
      <c r="H217" s="44">
        <v>100000</v>
      </c>
      <c r="I217" s="41" t="s">
        <v>36</v>
      </c>
      <c r="J217" s="45">
        <v>43164</v>
      </c>
      <c r="K217" s="40">
        <v>0</v>
      </c>
      <c r="L217" s="40">
        <v>98.174999999999997</v>
      </c>
      <c r="M217" s="41" t="s">
        <v>43</v>
      </c>
      <c r="N217" s="41" t="s">
        <v>39</v>
      </c>
      <c r="O217" s="40">
        <v>84.944000000000003</v>
      </c>
    </row>
    <row r="218" spans="1:15" x14ac:dyDescent="0.25">
      <c r="A218" s="40">
        <v>1</v>
      </c>
      <c r="B218" s="41" t="s">
        <v>780</v>
      </c>
      <c r="C218" s="41" t="s">
        <v>42</v>
      </c>
      <c r="D218" s="42" t="s">
        <v>40</v>
      </c>
      <c r="E218" s="31"/>
      <c r="F218" s="43" t="s">
        <v>781</v>
      </c>
      <c r="G218" s="41" t="s">
        <v>782</v>
      </c>
      <c r="H218" s="44">
        <v>15000</v>
      </c>
      <c r="I218" s="41" t="s">
        <v>36</v>
      </c>
      <c r="J218" s="45">
        <v>43164</v>
      </c>
      <c r="K218" s="40">
        <v>0</v>
      </c>
      <c r="L218" s="40">
        <v>33.957000000000001</v>
      </c>
      <c r="M218" s="41" t="s">
        <v>57</v>
      </c>
      <c r="N218" s="41" t="s">
        <v>39</v>
      </c>
      <c r="O218" s="40">
        <v>31.045000000000002</v>
      </c>
    </row>
    <row r="219" spans="1:15" x14ac:dyDescent="0.25">
      <c r="A219" s="40">
        <v>1</v>
      </c>
      <c r="B219" s="41" t="s">
        <v>783</v>
      </c>
      <c r="C219" s="41" t="s">
        <v>4</v>
      </c>
      <c r="D219" s="42" t="s">
        <v>40</v>
      </c>
      <c r="E219" s="31"/>
      <c r="F219" s="43" t="s">
        <v>784</v>
      </c>
      <c r="G219" s="41" t="s">
        <v>785</v>
      </c>
      <c r="H219" s="44">
        <v>1850</v>
      </c>
      <c r="I219" s="41" t="s">
        <v>36</v>
      </c>
      <c r="J219" s="45">
        <v>43160</v>
      </c>
      <c r="K219" s="40">
        <v>0</v>
      </c>
      <c r="L219" s="40">
        <v>4.7210000000000001</v>
      </c>
      <c r="M219" s="41" t="s">
        <v>64</v>
      </c>
      <c r="N219" s="41" t="s">
        <v>39</v>
      </c>
      <c r="O219" s="40">
        <v>5.3049999999999997</v>
      </c>
    </row>
    <row r="220" spans="1:15" x14ac:dyDescent="0.25">
      <c r="A220" s="40">
        <v>1</v>
      </c>
      <c r="B220" s="41" t="s">
        <v>786</v>
      </c>
      <c r="C220" s="41" t="s">
        <v>42</v>
      </c>
      <c r="D220" s="42" t="s">
        <v>40</v>
      </c>
      <c r="E220" s="31"/>
      <c r="F220" s="43" t="s">
        <v>169</v>
      </c>
      <c r="G220" s="41" t="s">
        <v>170</v>
      </c>
      <c r="H220" s="44">
        <v>600000</v>
      </c>
      <c r="I220" s="41" t="s">
        <v>36</v>
      </c>
      <c r="J220" s="45">
        <v>43164</v>
      </c>
      <c r="K220" s="40">
        <v>0</v>
      </c>
      <c r="L220" s="40">
        <v>132.09</v>
      </c>
      <c r="M220" s="41" t="s">
        <v>43</v>
      </c>
      <c r="N220" s="41" t="s">
        <v>39</v>
      </c>
      <c r="O220" s="40">
        <v>121.77800000000001</v>
      </c>
    </row>
    <row r="221" spans="1:15" x14ac:dyDescent="0.25">
      <c r="A221" s="40">
        <v>1</v>
      </c>
      <c r="B221" s="41" t="s">
        <v>787</v>
      </c>
      <c r="C221" s="41" t="s">
        <v>42</v>
      </c>
      <c r="D221" s="42" t="s">
        <v>45</v>
      </c>
      <c r="E221" s="31"/>
      <c r="F221" s="43" t="s">
        <v>46</v>
      </c>
      <c r="G221" s="41" t="s">
        <v>47</v>
      </c>
      <c r="H221" s="40">
        <v>900</v>
      </c>
      <c r="I221" s="41" t="s">
        <v>36</v>
      </c>
      <c r="J221" s="45">
        <v>43158</v>
      </c>
      <c r="K221" s="40">
        <v>0</v>
      </c>
      <c r="L221" s="40">
        <v>8.4009999999999998</v>
      </c>
      <c r="M221" s="41" t="s">
        <v>57</v>
      </c>
      <c r="N221" s="41" t="s">
        <v>39</v>
      </c>
      <c r="O221" s="40">
        <v>12.87</v>
      </c>
    </row>
    <row r="222" spans="1:15" x14ac:dyDescent="0.25">
      <c r="A222" s="40">
        <v>1</v>
      </c>
      <c r="B222" s="41" t="s">
        <v>788</v>
      </c>
      <c r="C222" s="41" t="s">
        <v>2</v>
      </c>
      <c r="D222" s="42" t="s">
        <v>73</v>
      </c>
      <c r="E222" s="31">
        <v>43166</v>
      </c>
      <c r="F222" s="43" t="s">
        <v>789</v>
      </c>
      <c r="G222" s="41" t="s">
        <v>790</v>
      </c>
      <c r="H222" s="44">
        <v>86504</v>
      </c>
      <c r="I222" s="41" t="s">
        <v>36</v>
      </c>
      <c r="J222" s="45">
        <v>43164</v>
      </c>
      <c r="K222" s="40">
        <v>0</v>
      </c>
      <c r="L222" s="40">
        <v>109.33199999999999</v>
      </c>
      <c r="M222" s="41" t="s">
        <v>81</v>
      </c>
      <c r="N222" s="41" t="s">
        <v>39</v>
      </c>
      <c r="O222" s="40">
        <v>90.83</v>
      </c>
    </row>
    <row r="223" spans="1:15" x14ac:dyDescent="0.25">
      <c r="A223" s="40">
        <v>1</v>
      </c>
      <c r="B223" s="41" t="s">
        <v>791</v>
      </c>
      <c r="C223" s="41" t="s">
        <v>42</v>
      </c>
      <c r="D223" s="42" t="s">
        <v>51</v>
      </c>
      <c r="E223" s="24">
        <v>43167</v>
      </c>
      <c r="F223" s="43" t="s">
        <v>792</v>
      </c>
      <c r="G223" s="41" t="s">
        <v>793</v>
      </c>
      <c r="H223" s="40">
        <v>740</v>
      </c>
      <c r="I223" s="41" t="s">
        <v>36</v>
      </c>
      <c r="J223" s="45">
        <v>43164</v>
      </c>
      <c r="K223" s="40">
        <v>0</v>
      </c>
      <c r="L223" s="40">
        <v>5.4660000000000002</v>
      </c>
      <c r="M223" s="41" t="s">
        <v>43</v>
      </c>
      <c r="N223" s="41" t="s">
        <v>39</v>
      </c>
      <c r="O223" s="40">
        <v>5.976</v>
      </c>
    </row>
    <row r="224" spans="1:15" x14ac:dyDescent="0.25">
      <c r="A224" s="40">
        <v>1</v>
      </c>
      <c r="B224" s="41" t="s">
        <v>794</v>
      </c>
      <c r="C224" s="41" t="s">
        <v>6</v>
      </c>
      <c r="D224" s="42" t="s">
        <v>51</v>
      </c>
      <c r="E224" s="31"/>
      <c r="F224" s="43" t="s">
        <v>795</v>
      </c>
      <c r="G224" s="41" t="s">
        <v>796</v>
      </c>
      <c r="H224" s="44">
        <v>1500</v>
      </c>
      <c r="I224" s="41" t="s">
        <v>36</v>
      </c>
      <c r="J224" s="45">
        <v>43160</v>
      </c>
      <c r="K224" s="40">
        <v>0</v>
      </c>
      <c r="L224" s="40">
        <v>12.821</v>
      </c>
      <c r="M224" s="41" t="s">
        <v>85</v>
      </c>
      <c r="N224" s="41" t="s">
        <v>39</v>
      </c>
      <c r="O224" s="40">
        <v>14.372</v>
      </c>
    </row>
    <row r="225" spans="1:15" x14ac:dyDescent="0.25">
      <c r="A225" s="40">
        <v>1</v>
      </c>
      <c r="B225" s="41" t="s">
        <v>797</v>
      </c>
      <c r="C225" s="41" t="s">
        <v>53</v>
      </c>
      <c r="D225" s="42" t="s">
        <v>51</v>
      </c>
      <c r="E225" s="31"/>
      <c r="F225" s="43" t="s">
        <v>171</v>
      </c>
      <c r="G225" s="41" t="s">
        <v>172</v>
      </c>
      <c r="H225" s="44">
        <v>12000</v>
      </c>
      <c r="I225" s="41" t="s">
        <v>36</v>
      </c>
      <c r="J225" s="45">
        <v>43161</v>
      </c>
      <c r="K225" s="40">
        <v>0</v>
      </c>
      <c r="L225" s="40">
        <v>2.7589999999999999</v>
      </c>
      <c r="M225" s="41" t="s">
        <v>54</v>
      </c>
      <c r="N225" s="41" t="s">
        <v>39</v>
      </c>
      <c r="O225" s="40">
        <v>2.7810000000000001</v>
      </c>
    </row>
    <row r="226" spans="1:15" x14ac:dyDescent="0.25">
      <c r="A226" s="40">
        <v>1</v>
      </c>
      <c r="B226" s="41" t="s">
        <v>798</v>
      </c>
      <c r="C226" s="41" t="s">
        <v>118</v>
      </c>
      <c r="D226" s="42" t="s">
        <v>59</v>
      </c>
      <c r="E226" s="31"/>
      <c r="F226" s="43" t="s">
        <v>799</v>
      </c>
      <c r="G226" s="41" t="s">
        <v>800</v>
      </c>
      <c r="H226" s="44">
        <v>15000</v>
      </c>
      <c r="I226" s="41" t="s">
        <v>36</v>
      </c>
      <c r="J226" s="45">
        <v>43138</v>
      </c>
      <c r="K226" s="40">
        <v>69.25</v>
      </c>
      <c r="L226" s="40">
        <v>42.3</v>
      </c>
      <c r="M226" s="41" t="s">
        <v>57</v>
      </c>
      <c r="N226" s="41" t="s">
        <v>39</v>
      </c>
      <c r="O226" s="40">
        <v>40.365000000000002</v>
      </c>
    </row>
    <row r="227" spans="1:15" x14ac:dyDescent="0.25">
      <c r="A227" s="40">
        <v>1</v>
      </c>
      <c r="B227" s="41" t="s">
        <v>801</v>
      </c>
      <c r="C227" s="41" t="s">
        <v>144</v>
      </c>
      <c r="D227" s="42" t="s">
        <v>59</v>
      </c>
      <c r="E227" s="31"/>
      <c r="F227" s="43" t="s">
        <v>802</v>
      </c>
      <c r="G227" s="41" t="s">
        <v>803</v>
      </c>
      <c r="H227" s="44">
        <v>15750</v>
      </c>
      <c r="I227" s="41" t="s">
        <v>36</v>
      </c>
      <c r="J227" s="45">
        <v>43145</v>
      </c>
      <c r="K227" s="40">
        <v>29.68</v>
      </c>
      <c r="L227" s="40">
        <v>42.335999999999999</v>
      </c>
      <c r="M227" s="41" t="s">
        <v>57</v>
      </c>
      <c r="N227" s="41" t="s">
        <v>39</v>
      </c>
      <c r="O227" s="40">
        <v>41.738</v>
      </c>
    </row>
    <row r="228" spans="1:15" x14ac:dyDescent="0.25">
      <c r="A228" s="40">
        <v>1</v>
      </c>
      <c r="B228" s="41" t="s">
        <v>804</v>
      </c>
      <c r="C228" s="41" t="s">
        <v>21</v>
      </c>
      <c r="D228" s="42" t="s">
        <v>51</v>
      </c>
      <c r="E228" s="31"/>
      <c r="F228" s="43" t="s">
        <v>805</v>
      </c>
      <c r="G228" s="41" t="s">
        <v>806</v>
      </c>
      <c r="H228" s="44">
        <v>1300</v>
      </c>
      <c r="I228" s="41" t="s">
        <v>36</v>
      </c>
      <c r="J228" s="45">
        <v>43146</v>
      </c>
      <c r="K228" s="40">
        <v>0</v>
      </c>
      <c r="L228" s="40">
        <v>5.4850000000000003</v>
      </c>
      <c r="M228" s="41" t="s">
        <v>807</v>
      </c>
      <c r="N228" s="41" t="s">
        <v>39</v>
      </c>
      <c r="O228" s="40">
        <v>4.4690000000000003</v>
      </c>
    </row>
    <row r="229" spans="1:15" x14ac:dyDescent="0.25">
      <c r="A229" s="40">
        <v>1</v>
      </c>
      <c r="B229" s="41" t="s">
        <v>808</v>
      </c>
      <c r="C229" s="41" t="s">
        <v>4</v>
      </c>
      <c r="D229" s="42" t="s">
        <v>51</v>
      </c>
      <c r="E229" s="31"/>
      <c r="F229" s="43" t="s">
        <v>269</v>
      </c>
      <c r="G229" s="41" t="s">
        <v>270</v>
      </c>
      <c r="H229" s="44">
        <v>60000</v>
      </c>
      <c r="I229" s="41" t="s">
        <v>36</v>
      </c>
      <c r="J229" s="45">
        <v>43159</v>
      </c>
      <c r="K229" s="40">
        <v>0</v>
      </c>
      <c r="L229" s="40">
        <v>38.43</v>
      </c>
      <c r="M229" s="41" t="s">
        <v>809</v>
      </c>
      <c r="N229" s="41" t="s">
        <v>39</v>
      </c>
      <c r="O229" s="40">
        <v>36.715000000000003</v>
      </c>
    </row>
    <row r="230" spans="1:15" x14ac:dyDescent="0.25">
      <c r="A230" s="40">
        <v>1</v>
      </c>
      <c r="B230" s="41" t="s">
        <v>810</v>
      </c>
      <c r="C230" s="41" t="s">
        <v>42</v>
      </c>
      <c r="D230" s="42" t="s">
        <v>40</v>
      </c>
      <c r="E230" s="31"/>
      <c r="F230" s="43" t="s">
        <v>811</v>
      </c>
      <c r="G230" s="41" t="s">
        <v>812</v>
      </c>
      <c r="H230" s="44">
        <v>65000</v>
      </c>
      <c r="I230" s="41" t="s">
        <v>36</v>
      </c>
      <c r="J230" s="45">
        <v>43164</v>
      </c>
      <c r="K230" s="40">
        <v>0</v>
      </c>
      <c r="L230" s="40">
        <v>148.102</v>
      </c>
      <c r="M230" s="41" t="s">
        <v>43</v>
      </c>
      <c r="N230" s="41" t="s">
        <v>39</v>
      </c>
      <c r="O230" s="40">
        <v>137.61500000000001</v>
      </c>
    </row>
    <row r="231" spans="1:15" x14ac:dyDescent="0.25">
      <c r="A231" s="40">
        <v>1</v>
      </c>
      <c r="B231" s="41" t="s">
        <v>813</v>
      </c>
      <c r="C231" s="41" t="s">
        <v>4</v>
      </c>
      <c r="D231" s="42" t="s">
        <v>40</v>
      </c>
      <c r="E231" s="31"/>
      <c r="F231" s="43" t="s">
        <v>814</v>
      </c>
      <c r="G231" s="41" t="s">
        <v>815</v>
      </c>
      <c r="H231" s="44">
        <v>5000</v>
      </c>
      <c r="I231" s="41" t="s">
        <v>36</v>
      </c>
      <c r="J231" s="45">
        <v>43161</v>
      </c>
      <c r="K231" s="40">
        <v>0</v>
      </c>
      <c r="L231" s="40">
        <v>5.1449999999999996</v>
      </c>
      <c r="M231" s="41" t="s">
        <v>64</v>
      </c>
      <c r="N231" s="41" t="s">
        <v>39</v>
      </c>
      <c r="O231" s="40">
        <v>5.4950000000000001</v>
      </c>
    </row>
    <row r="232" spans="1:15" x14ac:dyDescent="0.25">
      <c r="A232" s="40">
        <v>1</v>
      </c>
      <c r="B232" s="41" t="s">
        <v>122</v>
      </c>
      <c r="C232" s="41" t="s">
        <v>42</v>
      </c>
      <c r="D232" s="42" t="s">
        <v>73</v>
      </c>
      <c r="E232" s="31"/>
      <c r="F232" s="43" t="s">
        <v>123</v>
      </c>
      <c r="G232" s="41" t="s">
        <v>124</v>
      </c>
      <c r="H232" s="44">
        <v>900000</v>
      </c>
      <c r="I232" s="41" t="s">
        <v>36</v>
      </c>
      <c r="J232" s="45">
        <v>43161</v>
      </c>
      <c r="K232" s="40">
        <v>0</v>
      </c>
      <c r="L232" s="40">
        <v>387.21800000000002</v>
      </c>
      <c r="M232" s="41" t="s">
        <v>57</v>
      </c>
      <c r="N232" s="41" t="s">
        <v>39</v>
      </c>
      <c r="O232" s="40">
        <v>44.195</v>
      </c>
    </row>
    <row r="233" spans="1:15" x14ac:dyDescent="0.25">
      <c r="A233" s="40">
        <v>1</v>
      </c>
      <c r="B233" s="41" t="s">
        <v>816</v>
      </c>
      <c r="C233" s="41" t="s">
        <v>119</v>
      </c>
      <c r="D233" s="42" t="s">
        <v>40</v>
      </c>
      <c r="E233" s="31"/>
      <c r="F233" s="43" t="s">
        <v>277</v>
      </c>
      <c r="G233" s="41" t="s">
        <v>278</v>
      </c>
      <c r="H233" s="44">
        <v>90000</v>
      </c>
      <c r="I233" s="41" t="s">
        <v>36</v>
      </c>
      <c r="J233" s="45">
        <v>43160</v>
      </c>
      <c r="K233" s="40">
        <v>0</v>
      </c>
      <c r="L233" s="40">
        <v>140.80500000000001</v>
      </c>
      <c r="M233" s="41" t="s">
        <v>52</v>
      </c>
      <c r="N233" s="41" t="s">
        <v>39</v>
      </c>
      <c r="O233" s="40">
        <v>135.011</v>
      </c>
    </row>
    <row r="234" spans="1:15" x14ac:dyDescent="0.25">
      <c r="A234" s="34">
        <v>1</v>
      </c>
      <c r="B234" s="35" t="s">
        <v>817</v>
      </c>
      <c r="C234" s="35" t="s">
        <v>6</v>
      </c>
      <c r="D234" s="36" t="s">
        <v>40</v>
      </c>
      <c r="E234" s="31"/>
      <c r="F234" s="37" t="s">
        <v>818</v>
      </c>
      <c r="G234" s="35" t="s">
        <v>819</v>
      </c>
      <c r="H234" s="38">
        <v>20000</v>
      </c>
      <c r="I234" s="35" t="s">
        <v>36</v>
      </c>
      <c r="J234" s="39">
        <v>43155</v>
      </c>
      <c r="K234" s="34">
        <v>0</v>
      </c>
      <c r="L234" s="34">
        <v>43.616999999999997</v>
      </c>
      <c r="M234" s="35" t="s">
        <v>85</v>
      </c>
      <c r="N234" s="35" t="s">
        <v>39</v>
      </c>
      <c r="O234" s="34">
        <v>41.954999999999998</v>
      </c>
    </row>
    <row r="235" spans="1:15" x14ac:dyDescent="0.25">
      <c r="A235" s="40">
        <v>1</v>
      </c>
      <c r="B235" s="41" t="s">
        <v>820</v>
      </c>
      <c r="C235" s="41" t="s">
        <v>4</v>
      </c>
      <c r="D235" s="42" t="s">
        <v>40</v>
      </c>
      <c r="E235" s="31"/>
      <c r="F235" s="43" t="s">
        <v>821</v>
      </c>
      <c r="G235" s="41" t="s">
        <v>822</v>
      </c>
      <c r="H235" s="40">
        <v>270</v>
      </c>
      <c r="I235" s="41" t="s">
        <v>36</v>
      </c>
      <c r="J235" s="45">
        <v>43158</v>
      </c>
      <c r="K235" s="40">
        <v>0</v>
      </c>
      <c r="L235" s="40">
        <v>21.206</v>
      </c>
      <c r="M235" s="41" t="s">
        <v>64</v>
      </c>
      <c r="N235" s="41" t="s">
        <v>39</v>
      </c>
      <c r="O235" s="40">
        <v>24.971</v>
      </c>
    </row>
    <row r="236" spans="1:15" x14ac:dyDescent="0.25">
      <c r="A236" s="40">
        <v>1</v>
      </c>
      <c r="B236" s="41" t="s">
        <v>823</v>
      </c>
      <c r="C236" s="41" t="s">
        <v>58</v>
      </c>
      <c r="D236" s="42" t="s">
        <v>59</v>
      </c>
      <c r="E236" s="31"/>
      <c r="F236" s="43" t="s">
        <v>824</v>
      </c>
      <c r="G236" s="41" t="s">
        <v>825</v>
      </c>
      <c r="H236" s="40">
        <v>260</v>
      </c>
      <c r="I236" s="41" t="s">
        <v>36</v>
      </c>
      <c r="J236" s="45">
        <v>43129</v>
      </c>
      <c r="K236" s="40">
        <v>0.98</v>
      </c>
      <c r="L236" s="40">
        <v>2.028</v>
      </c>
      <c r="M236" s="41" t="s">
        <v>57</v>
      </c>
      <c r="N236" s="41" t="s">
        <v>39</v>
      </c>
      <c r="O236" s="40">
        <v>2.0830000000000002</v>
      </c>
    </row>
    <row r="237" spans="1:15" x14ac:dyDescent="0.25">
      <c r="A237" s="40">
        <v>1</v>
      </c>
      <c r="B237" s="41" t="s">
        <v>826</v>
      </c>
      <c r="C237" s="41" t="s">
        <v>42</v>
      </c>
      <c r="D237" s="42" t="s">
        <v>40</v>
      </c>
      <c r="E237" s="31"/>
      <c r="F237" s="43" t="s">
        <v>827</v>
      </c>
      <c r="G237" s="41" t="s">
        <v>828</v>
      </c>
      <c r="H237" s="44">
        <v>50000</v>
      </c>
      <c r="I237" s="41" t="s">
        <v>36</v>
      </c>
      <c r="J237" s="45">
        <v>43161</v>
      </c>
      <c r="K237" s="40">
        <v>0</v>
      </c>
      <c r="L237" s="40">
        <v>45.097000000000001</v>
      </c>
      <c r="M237" s="41" t="s">
        <v>43</v>
      </c>
      <c r="N237" s="41" t="s">
        <v>39</v>
      </c>
      <c r="O237" s="40">
        <v>43.857999999999997</v>
      </c>
    </row>
    <row r="238" spans="1:15" x14ac:dyDescent="0.25">
      <c r="A238" s="40">
        <v>1</v>
      </c>
      <c r="B238" s="41" t="s">
        <v>829</v>
      </c>
      <c r="C238" s="41" t="s">
        <v>3</v>
      </c>
      <c r="D238" s="42" t="s">
        <v>51</v>
      </c>
      <c r="E238" s="31"/>
      <c r="F238" s="43" t="s">
        <v>830</v>
      </c>
      <c r="G238" s="41" t="s">
        <v>831</v>
      </c>
      <c r="H238" s="44">
        <v>10000</v>
      </c>
      <c r="I238" s="41" t="s">
        <v>36</v>
      </c>
      <c r="J238" s="45">
        <v>43164</v>
      </c>
      <c r="K238" s="40">
        <v>0</v>
      </c>
      <c r="L238" s="40">
        <v>3.78</v>
      </c>
      <c r="M238" s="41" t="s">
        <v>64</v>
      </c>
      <c r="N238" s="41" t="s">
        <v>39</v>
      </c>
      <c r="O238" s="40">
        <v>4.032</v>
      </c>
    </row>
    <row r="239" spans="1:15" x14ac:dyDescent="0.25">
      <c r="A239" s="40">
        <v>1</v>
      </c>
      <c r="B239" s="41" t="s">
        <v>832</v>
      </c>
      <c r="C239" s="41" t="s">
        <v>62</v>
      </c>
      <c r="D239" s="42" t="s">
        <v>51</v>
      </c>
      <c r="E239" s="31"/>
      <c r="F239" s="43" t="s">
        <v>833</v>
      </c>
      <c r="G239" s="41" t="s">
        <v>834</v>
      </c>
      <c r="H239" s="44">
        <v>26300</v>
      </c>
      <c r="I239" s="41" t="s">
        <v>36</v>
      </c>
      <c r="J239" s="45">
        <v>43164</v>
      </c>
      <c r="K239" s="40">
        <v>0</v>
      </c>
      <c r="L239" s="40">
        <v>113.498</v>
      </c>
      <c r="M239" s="41" t="s">
        <v>63</v>
      </c>
      <c r="N239" s="41" t="s">
        <v>39</v>
      </c>
      <c r="O239" s="40">
        <v>105.048</v>
      </c>
    </row>
    <row r="240" spans="1:15" x14ac:dyDescent="0.25">
      <c r="A240" s="40">
        <v>1</v>
      </c>
      <c r="B240" s="41" t="s">
        <v>835</v>
      </c>
      <c r="C240" s="41" t="s">
        <v>9</v>
      </c>
      <c r="D240" s="42" t="s">
        <v>40</v>
      </c>
      <c r="E240" s="31"/>
      <c r="F240" s="43" t="s">
        <v>836</v>
      </c>
      <c r="G240" s="41" t="s">
        <v>837</v>
      </c>
      <c r="H240" s="44">
        <v>30000</v>
      </c>
      <c r="I240" s="41" t="s">
        <v>36</v>
      </c>
      <c r="J240" s="45">
        <v>43159</v>
      </c>
      <c r="K240" s="40">
        <v>0</v>
      </c>
      <c r="L240" s="40">
        <v>53.55</v>
      </c>
      <c r="M240" s="41" t="s">
        <v>131</v>
      </c>
      <c r="N240" s="41" t="s">
        <v>39</v>
      </c>
      <c r="O240" s="40">
        <v>51.220999999999997</v>
      </c>
    </row>
    <row r="241" spans="1:15" x14ac:dyDescent="0.25">
      <c r="A241" s="40">
        <v>1</v>
      </c>
      <c r="B241" s="41" t="s">
        <v>838</v>
      </c>
      <c r="C241" s="41" t="s">
        <v>4</v>
      </c>
      <c r="D241" s="42" t="s">
        <v>40</v>
      </c>
      <c r="E241" s="31"/>
      <c r="F241" s="43" t="s">
        <v>839</v>
      </c>
      <c r="G241" s="41" t="s">
        <v>840</v>
      </c>
      <c r="H241" s="44">
        <v>80000</v>
      </c>
      <c r="I241" s="41" t="s">
        <v>36</v>
      </c>
      <c r="J241" s="45">
        <v>43161</v>
      </c>
      <c r="K241" s="40">
        <v>0</v>
      </c>
      <c r="L241" s="40">
        <v>91.475999999999999</v>
      </c>
      <c r="M241" s="41" t="s">
        <v>64</v>
      </c>
      <c r="N241" s="41" t="s">
        <v>39</v>
      </c>
      <c r="O241" s="40">
        <v>90.084000000000003</v>
      </c>
    </row>
    <row r="242" spans="1:15" x14ac:dyDescent="0.25">
      <c r="A242" s="40">
        <v>1</v>
      </c>
      <c r="B242" s="41" t="s">
        <v>841</v>
      </c>
      <c r="C242" s="41" t="s">
        <v>42</v>
      </c>
      <c r="D242" s="42" t="s">
        <v>40</v>
      </c>
      <c r="E242" s="31"/>
      <c r="F242" s="43" t="s">
        <v>496</v>
      </c>
      <c r="G242" s="41" t="s">
        <v>497</v>
      </c>
      <c r="H242" s="44">
        <v>400000</v>
      </c>
      <c r="I242" s="41" t="s">
        <v>36</v>
      </c>
      <c r="J242" s="45">
        <v>43164</v>
      </c>
      <c r="K242" s="40">
        <v>0</v>
      </c>
      <c r="L242" s="40">
        <v>164.22</v>
      </c>
      <c r="M242" s="41" t="s">
        <v>43</v>
      </c>
      <c r="N242" s="41" t="s">
        <v>39</v>
      </c>
      <c r="O242" s="40">
        <v>173.83199999999999</v>
      </c>
    </row>
    <row r="243" spans="1:15" x14ac:dyDescent="0.25">
      <c r="A243" s="40">
        <v>1</v>
      </c>
      <c r="B243" s="41" t="s">
        <v>842</v>
      </c>
      <c r="C243" s="41" t="s">
        <v>4</v>
      </c>
      <c r="D243" s="42" t="s">
        <v>40</v>
      </c>
      <c r="E243" s="31"/>
      <c r="F243" s="43" t="s">
        <v>843</v>
      </c>
      <c r="G243" s="41" t="s">
        <v>844</v>
      </c>
      <c r="H243" s="44">
        <v>130000</v>
      </c>
      <c r="I243" s="41" t="s">
        <v>36</v>
      </c>
      <c r="J243" s="45">
        <v>43161</v>
      </c>
      <c r="K243" s="40">
        <v>0</v>
      </c>
      <c r="L243" s="40">
        <v>163.80000000000001</v>
      </c>
      <c r="M243" s="41" t="s">
        <v>64</v>
      </c>
      <c r="N243" s="41" t="s">
        <v>39</v>
      </c>
      <c r="O243" s="40">
        <v>144.48500000000001</v>
      </c>
    </row>
    <row r="244" spans="1:15" x14ac:dyDescent="0.25">
      <c r="A244" s="40">
        <v>1</v>
      </c>
      <c r="B244" s="41" t="s">
        <v>845</v>
      </c>
      <c r="C244" s="41" t="s">
        <v>78</v>
      </c>
      <c r="D244" s="42" t="s">
        <v>51</v>
      </c>
      <c r="E244" s="31"/>
      <c r="F244" s="43" t="s">
        <v>846</v>
      </c>
      <c r="G244" s="41" t="s">
        <v>847</v>
      </c>
      <c r="H244" s="44">
        <v>1000</v>
      </c>
      <c r="I244" s="41" t="s">
        <v>36</v>
      </c>
      <c r="J244" s="45">
        <v>43164</v>
      </c>
      <c r="K244" s="40">
        <v>0</v>
      </c>
      <c r="L244" s="40">
        <v>5.649</v>
      </c>
      <c r="M244" s="41" t="s">
        <v>81</v>
      </c>
      <c r="N244" s="41" t="s">
        <v>39</v>
      </c>
      <c r="O244" s="40">
        <v>6.4039999999999999</v>
      </c>
    </row>
    <row r="245" spans="1:15" x14ac:dyDescent="0.25">
      <c r="A245" s="40">
        <v>1</v>
      </c>
      <c r="B245" s="41" t="s">
        <v>848</v>
      </c>
      <c r="C245" s="41" t="s">
        <v>13</v>
      </c>
      <c r="D245" s="42" t="s">
        <v>40</v>
      </c>
      <c r="E245" s="31"/>
      <c r="F245" s="43" t="s">
        <v>849</v>
      </c>
      <c r="G245" s="41" t="s">
        <v>850</v>
      </c>
      <c r="H245" s="44">
        <v>8000</v>
      </c>
      <c r="I245" s="41" t="s">
        <v>36</v>
      </c>
      <c r="J245" s="45">
        <v>43164</v>
      </c>
      <c r="K245" s="40">
        <v>0</v>
      </c>
      <c r="L245" s="40">
        <v>11.945</v>
      </c>
      <c r="M245" s="41" t="s">
        <v>41</v>
      </c>
      <c r="N245" s="41" t="s">
        <v>39</v>
      </c>
      <c r="O245" s="40">
        <v>9.6129999999999995</v>
      </c>
    </row>
    <row r="246" spans="1:15" x14ac:dyDescent="0.25">
      <c r="A246" s="40">
        <v>1</v>
      </c>
      <c r="B246" s="41" t="s">
        <v>851</v>
      </c>
      <c r="C246" s="41" t="s">
        <v>62</v>
      </c>
      <c r="D246" s="42" t="s">
        <v>51</v>
      </c>
      <c r="E246" s="31"/>
      <c r="F246" s="43" t="s">
        <v>852</v>
      </c>
      <c r="G246" s="41" t="s">
        <v>853</v>
      </c>
      <c r="H246" s="44">
        <v>2000</v>
      </c>
      <c r="I246" s="41" t="s">
        <v>36</v>
      </c>
      <c r="J246" s="45">
        <v>43164</v>
      </c>
      <c r="K246" s="40">
        <v>0</v>
      </c>
      <c r="L246" s="40">
        <v>155.08500000000001</v>
      </c>
      <c r="M246" s="41" t="s">
        <v>63</v>
      </c>
      <c r="N246" s="41" t="s">
        <v>39</v>
      </c>
      <c r="O246" s="40">
        <v>160.821</v>
      </c>
    </row>
    <row r="247" spans="1:15" x14ac:dyDescent="0.25">
      <c r="A247" s="40">
        <v>1</v>
      </c>
      <c r="B247" s="41" t="s">
        <v>854</v>
      </c>
      <c r="C247" s="41" t="s">
        <v>42</v>
      </c>
      <c r="D247" s="42" t="s">
        <v>40</v>
      </c>
      <c r="E247" s="31"/>
      <c r="F247" s="43" t="s">
        <v>647</v>
      </c>
      <c r="G247" s="41" t="s">
        <v>648</v>
      </c>
      <c r="H247" s="44">
        <v>145000</v>
      </c>
      <c r="I247" s="41" t="s">
        <v>36</v>
      </c>
      <c r="J247" s="45">
        <v>43164</v>
      </c>
      <c r="K247" s="40">
        <v>0</v>
      </c>
      <c r="L247" s="40">
        <v>118.755</v>
      </c>
      <c r="M247" s="41" t="s">
        <v>43</v>
      </c>
      <c r="N247" s="41" t="s">
        <v>39</v>
      </c>
      <c r="O247" s="40">
        <v>118.729</v>
      </c>
    </row>
    <row r="248" spans="1:15" x14ac:dyDescent="0.25">
      <c r="A248" s="40">
        <v>1</v>
      </c>
      <c r="B248" s="41" t="s">
        <v>855</v>
      </c>
      <c r="C248" s="41" t="s">
        <v>4</v>
      </c>
      <c r="D248" s="42" t="s">
        <v>51</v>
      </c>
      <c r="E248" s="31"/>
      <c r="F248" s="43" t="s">
        <v>856</v>
      </c>
      <c r="G248" s="41" t="s">
        <v>857</v>
      </c>
      <c r="H248" s="44">
        <v>3000</v>
      </c>
      <c r="I248" s="41" t="s">
        <v>36</v>
      </c>
      <c r="J248" s="45">
        <v>43158</v>
      </c>
      <c r="K248" s="40">
        <v>0</v>
      </c>
      <c r="L248" s="40">
        <v>131.601</v>
      </c>
      <c r="M248" s="41" t="s">
        <v>64</v>
      </c>
      <c r="N248" s="41" t="s">
        <v>39</v>
      </c>
      <c r="O248" s="40">
        <v>130.512</v>
      </c>
    </row>
    <row r="249" spans="1:15" x14ac:dyDescent="0.25">
      <c r="A249" s="40">
        <v>1</v>
      </c>
      <c r="B249" s="41" t="s">
        <v>858</v>
      </c>
      <c r="C249" s="41" t="s">
        <v>4</v>
      </c>
      <c r="D249" s="42" t="s">
        <v>51</v>
      </c>
      <c r="E249" s="31"/>
      <c r="F249" s="43" t="s">
        <v>859</v>
      </c>
      <c r="G249" s="41" t="s">
        <v>860</v>
      </c>
      <c r="H249" s="44">
        <v>40000</v>
      </c>
      <c r="I249" s="41" t="s">
        <v>36</v>
      </c>
      <c r="J249" s="45">
        <v>43160</v>
      </c>
      <c r="K249" s="40">
        <v>0</v>
      </c>
      <c r="L249" s="40">
        <v>137.34</v>
      </c>
      <c r="M249" s="41" t="s">
        <v>64</v>
      </c>
      <c r="N249" s="41" t="s">
        <v>39</v>
      </c>
      <c r="O249" s="40">
        <v>123.071</v>
      </c>
    </row>
    <row r="250" spans="1:15" x14ac:dyDescent="0.25">
      <c r="A250" s="40">
        <v>1</v>
      </c>
      <c r="B250" s="41" t="s">
        <v>861</v>
      </c>
      <c r="C250" s="41" t="s">
        <v>4</v>
      </c>
      <c r="D250" s="42" t="s">
        <v>51</v>
      </c>
      <c r="E250" s="31"/>
      <c r="F250" s="43" t="s">
        <v>271</v>
      </c>
      <c r="G250" s="41" t="s">
        <v>272</v>
      </c>
      <c r="H250" s="44">
        <v>50000</v>
      </c>
      <c r="I250" s="41" t="s">
        <v>36</v>
      </c>
      <c r="J250" s="45">
        <v>43158</v>
      </c>
      <c r="K250" s="40">
        <v>0</v>
      </c>
      <c r="L250" s="40">
        <v>220.5</v>
      </c>
      <c r="M250" s="41" t="s">
        <v>64</v>
      </c>
      <c r="N250" s="41" t="s">
        <v>39</v>
      </c>
      <c r="O250" s="40">
        <v>205.41399999999999</v>
      </c>
    </row>
    <row r="251" spans="1:15" x14ac:dyDescent="0.25">
      <c r="A251" s="40">
        <v>1</v>
      </c>
      <c r="B251" s="41" t="s">
        <v>862</v>
      </c>
      <c r="C251" s="41" t="s">
        <v>12</v>
      </c>
      <c r="D251" s="42" t="s">
        <v>51</v>
      </c>
      <c r="E251" s="31"/>
      <c r="F251" s="43" t="s">
        <v>863</v>
      </c>
      <c r="G251" s="41" t="s">
        <v>864</v>
      </c>
      <c r="H251" s="44">
        <v>1000</v>
      </c>
      <c r="I251" s="41" t="s">
        <v>36</v>
      </c>
      <c r="J251" s="45">
        <v>43160</v>
      </c>
      <c r="K251" s="40">
        <v>0</v>
      </c>
      <c r="L251" s="40">
        <v>51.408000000000001</v>
      </c>
      <c r="M251" s="41" t="s">
        <v>41</v>
      </c>
      <c r="N251" s="41" t="s">
        <v>39</v>
      </c>
      <c r="O251" s="40">
        <v>50.984999999999999</v>
      </c>
    </row>
    <row r="252" spans="1:15" x14ac:dyDescent="0.25">
      <c r="A252" s="40">
        <v>1</v>
      </c>
      <c r="B252" s="41" t="s">
        <v>865</v>
      </c>
      <c r="C252" s="41" t="s">
        <v>4</v>
      </c>
      <c r="D252" s="42" t="s">
        <v>37</v>
      </c>
      <c r="E252" s="31"/>
      <c r="F252" s="43" t="s">
        <v>866</v>
      </c>
      <c r="G252" s="41" t="s">
        <v>867</v>
      </c>
      <c r="H252" s="44">
        <v>1800</v>
      </c>
      <c r="I252" s="41" t="s">
        <v>36</v>
      </c>
      <c r="J252" s="45">
        <v>43160</v>
      </c>
      <c r="K252" s="40">
        <v>0</v>
      </c>
      <c r="L252" s="40">
        <v>4.7249999999999996</v>
      </c>
      <c r="M252" s="41" t="s">
        <v>64</v>
      </c>
      <c r="N252" s="41" t="s">
        <v>39</v>
      </c>
      <c r="O252" s="40">
        <v>5.3019999999999996</v>
      </c>
    </row>
    <row r="253" spans="1:15" x14ac:dyDescent="0.25">
      <c r="A253" s="40">
        <v>1</v>
      </c>
      <c r="B253" s="41" t="s">
        <v>868</v>
      </c>
      <c r="C253" s="41" t="s">
        <v>11</v>
      </c>
      <c r="D253" s="42" t="s">
        <v>51</v>
      </c>
      <c r="E253" s="31"/>
      <c r="F253" s="43" t="s">
        <v>869</v>
      </c>
      <c r="G253" s="41" t="s">
        <v>870</v>
      </c>
      <c r="H253" s="44">
        <v>10000</v>
      </c>
      <c r="I253" s="41" t="s">
        <v>36</v>
      </c>
      <c r="J253" s="45">
        <v>43161</v>
      </c>
      <c r="K253" s="40">
        <v>0</v>
      </c>
      <c r="L253" s="40">
        <v>8.7149999999999999</v>
      </c>
      <c r="M253" s="41" t="s">
        <v>76</v>
      </c>
      <c r="N253" s="41" t="s">
        <v>39</v>
      </c>
      <c r="O253" s="40">
        <v>8.15</v>
      </c>
    </row>
    <row r="254" spans="1:15" x14ac:dyDescent="0.25">
      <c r="A254" s="40">
        <v>1</v>
      </c>
      <c r="B254" s="41" t="s">
        <v>871</v>
      </c>
      <c r="C254" s="41" t="s">
        <v>231</v>
      </c>
      <c r="D254" s="42" t="s">
        <v>40</v>
      </c>
      <c r="E254" s="31"/>
      <c r="F254" s="43" t="s">
        <v>178</v>
      </c>
      <c r="G254" s="41" t="s">
        <v>179</v>
      </c>
      <c r="H254" s="44">
        <v>63000</v>
      </c>
      <c r="I254" s="41" t="s">
        <v>36</v>
      </c>
      <c r="J254" s="45">
        <v>43162</v>
      </c>
      <c r="K254" s="40">
        <v>16.25</v>
      </c>
      <c r="L254" s="40">
        <v>144.20699999999999</v>
      </c>
      <c r="M254" s="41" t="s">
        <v>49</v>
      </c>
      <c r="N254" s="41" t="s">
        <v>39</v>
      </c>
      <c r="O254" s="40">
        <v>-0.79200000000000004</v>
      </c>
    </row>
    <row r="255" spans="1:15" x14ac:dyDescent="0.25">
      <c r="A255" s="40">
        <v>1</v>
      </c>
      <c r="B255" s="41" t="s">
        <v>872</v>
      </c>
      <c r="C255" s="41" t="s">
        <v>12</v>
      </c>
      <c r="D255" s="42" t="s">
        <v>40</v>
      </c>
      <c r="E255" s="31"/>
      <c r="F255" s="43" t="s">
        <v>873</v>
      </c>
      <c r="G255" s="41" t="s">
        <v>874</v>
      </c>
      <c r="H255" s="44">
        <v>60000</v>
      </c>
      <c r="I255" s="41" t="s">
        <v>36</v>
      </c>
      <c r="J255" s="45">
        <v>43164</v>
      </c>
      <c r="K255" s="40">
        <v>0</v>
      </c>
      <c r="L255" s="40">
        <v>26.082000000000001</v>
      </c>
      <c r="M255" s="41" t="s">
        <v>41</v>
      </c>
      <c r="N255" s="41" t="s">
        <v>39</v>
      </c>
      <c r="O255" s="40">
        <v>26.170999999999999</v>
      </c>
    </row>
    <row r="256" spans="1:15" x14ac:dyDescent="0.25">
      <c r="A256" s="40">
        <v>1</v>
      </c>
      <c r="B256" s="41" t="s">
        <v>875</v>
      </c>
      <c r="C256" s="41" t="s">
        <v>42</v>
      </c>
      <c r="D256" s="42" t="s">
        <v>40</v>
      </c>
      <c r="E256" s="31"/>
      <c r="F256" s="43" t="s">
        <v>876</v>
      </c>
      <c r="G256" s="41" t="s">
        <v>877</v>
      </c>
      <c r="H256" s="44">
        <v>22500</v>
      </c>
      <c r="I256" s="41" t="s">
        <v>36</v>
      </c>
      <c r="J256" s="45">
        <v>43164</v>
      </c>
      <c r="K256" s="40">
        <v>0</v>
      </c>
      <c r="L256" s="40">
        <v>14.884</v>
      </c>
      <c r="M256" s="41" t="s">
        <v>43</v>
      </c>
      <c r="N256" s="41" t="s">
        <v>39</v>
      </c>
      <c r="O256" s="40">
        <v>14.19</v>
      </c>
    </row>
    <row r="257" spans="1:15" x14ac:dyDescent="0.25">
      <c r="A257" s="40">
        <v>1</v>
      </c>
      <c r="B257" s="41" t="s">
        <v>878</v>
      </c>
      <c r="C257" s="41" t="s">
        <v>42</v>
      </c>
      <c r="D257" s="42" t="s">
        <v>40</v>
      </c>
      <c r="E257" s="31"/>
      <c r="F257" s="43" t="s">
        <v>879</v>
      </c>
      <c r="G257" s="41" t="s">
        <v>880</v>
      </c>
      <c r="H257" s="44">
        <v>11000</v>
      </c>
      <c r="I257" s="41" t="s">
        <v>36</v>
      </c>
      <c r="J257" s="45">
        <v>43164</v>
      </c>
      <c r="K257" s="40">
        <v>0</v>
      </c>
      <c r="L257" s="40">
        <v>4.7240000000000002</v>
      </c>
      <c r="M257" s="41" t="s">
        <v>43</v>
      </c>
      <c r="N257" s="41" t="s">
        <v>39</v>
      </c>
      <c r="O257" s="40">
        <v>5.31</v>
      </c>
    </row>
    <row r="258" spans="1:15" x14ac:dyDescent="0.25">
      <c r="A258" s="40">
        <v>1</v>
      </c>
      <c r="B258" s="41" t="s">
        <v>881</v>
      </c>
      <c r="C258" s="41" t="s">
        <v>42</v>
      </c>
      <c r="D258" s="42" t="s">
        <v>40</v>
      </c>
      <c r="E258" s="31"/>
      <c r="F258" s="43" t="s">
        <v>882</v>
      </c>
      <c r="G258" s="41" t="s">
        <v>883</v>
      </c>
      <c r="H258" s="44">
        <v>20000</v>
      </c>
      <c r="I258" s="41" t="s">
        <v>36</v>
      </c>
      <c r="J258" s="45">
        <v>43161</v>
      </c>
      <c r="K258" s="40">
        <v>0</v>
      </c>
      <c r="L258" s="40">
        <v>14.007</v>
      </c>
      <c r="M258" s="41" t="s">
        <v>43</v>
      </c>
      <c r="N258" s="41" t="s">
        <v>39</v>
      </c>
      <c r="O258" s="40">
        <v>14.196</v>
      </c>
    </row>
    <row r="259" spans="1:15" x14ac:dyDescent="0.25">
      <c r="A259" s="40">
        <v>1</v>
      </c>
      <c r="B259" s="41" t="s">
        <v>884</v>
      </c>
      <c r="C259" s="41" t="s">
        <v>42</v>
      </c>
      <c r="D259" s="42" t="s">
        <v>40</v>
      </c>
      <c r="E259" s="31"/>
      <c r="F259" s="43" t="s">
        <v>885</v>
      </c>
      <c r="G259" s="41" t="s">
        <v>886</v>
      </c>
      <c r="H259" s="44">
        <v>3500</v>
      </c>
      <c r="I259" s="41" t="s">
        <v>36</v>
      </c>
      <c r="J259" s="45">
        <v>43164</v>
      </c>
      <c r="K259" s="40">
        <v>0</v>
      </c>
      <c r="L259" s="40">
        <v>4.6189999999999998</v>
      </c>
      <c r="M259" s="41" t="s">
        <v>43</v>
      </c>
      <c r="N259" s="41" t="s">
        <v>39</v>
      </c>
      <c r="O259" s="40">
        <v>5.1319999999999997</v>
      </c>
    </row>
    <row r="260" spans="1:15" x14ac:dyDescent="0.25">
      <c r="A260" s="40">
        <v>1</v>
      </c>
      <c r="B260" s="41" t="s">
        <v>887</v>
      </c>
      <c r="C260" s="41" t="s">
        <v>42</v>
      </c>
      <c r="D260" s="42" t="s">
        <v>40</v>
      </c>
      <c r="E260" s="31"/>
      <c r="F260" s="43" t="s">
        <v>244</v>
      </c>
      <c r="G260" s="41" t="s">
        <v>245</v>
      </c>
      <c r="H260" s="44">
        <v>15000</v>
      </c>
      <c r="I260" s="41" t="s">
        <v>36</v>
      </c>
      <c r="J260" s="45">
        <v>43164</v>
      </c>
      <c r="K260" s="40">
        <v>0</v>
      </c>
      <c r="L260" s="40">
        <v>28.98</v>
      </c>
      <c r="M260" s="41" t="s">
        <v>43</v>
      </c>
      <c r="N260" s="41" t="s">
        <v>39</v>
      </c>
      <c r="O260" s="40">
        <v>27.218</v>
      </c>
    </row>
    <row r="261" spans="1:15" x14ac:dyDescent="0.25">
      <c r="A261" s="40">
        <v>1</v>
      </c>
      <c r="B261" s="41" t="s">
        <v>888</v>
      </c>
      <c r="C261" s="41" t="s">
        <v>42</v>
      </c>
      <c r="D261" s="42" t="s">
        <v>40</v>
      </c>
      <c r="E261" s="31"/>
      <c r="F261" s="43" t="s">
        <v>889</v>
      </c>
      <c r="G261" s="41" t="s">
        <v>890</v>
      </c>
      <c r="H261" s="44">
        <v>40000</v>
      </c>
      <c r="I261" s="41" t="s">
        <v>36</v>
      </c>
      <c r="J261" s="45">
        <v>43164</v>
      </c>
      <c r="K261" s="40">
        <v>0</v>
      </c>
      <c r="L261" s="40">
        <v>55.86</v>
      </c>
      <c r="M261" s="41" t="s">
        <v>43</v>
      </c>
      <c r="N261" s="41" t="s">
        <v>39</v>
      </c>
      <c r="O261" s="40">
        <v>50.176000000000002</v>
      </c>
    </row>
    <row r="262" spans="1:15" x14ac:dyDescent="0.25">
      <c r="A262" s="34">
        <v>1</v>
      </c>
      <c r="B262" s="35" t="s">
        <v>891</v>
      </c>
      <c r="C262" s="35" t="s">
        <v>6</v>
      </c>
      <c r="D262" s="36" t="s">
        <v>51</v>
      </c>
      <c r="E262" s="31"/>
      <c r="F262" s="37" t="s">
        <v>892</v>
      </c>
      <c r="G262" s="35" t="s">
        <v>893</v>
      </c>
      <c r="H262" s="38">
        <v>5000</v>
      </c>
      <c r="I262" s="35" t="s">
        <v>36</v>
      </c>
      <c r="J262" s="39">
        <v>43164</v>
      </c>
      <c r="K262" s="34">
        <v>0</v>
      </c>
      <c r="L262" s="34">
        <v>23.741</v>
      </c>
      <c r="M262" s="35" t="s">
        <v>85</v>
      </c>
      <c r="N262" s="35" t="s">
        <v>39</v>
      </c>
      <c r="O262" s="34">
        <v>23.164999999999999</v>
      </c>
    </row>
    <row r="263" spans="1:15" x14ac:dyDescent="0.25">
      <c r="A263" s="40">
        <v>1</v>
      </c>
      <c r="B263" s="41" t="s">
        <v>894</v>
      </c>
      <c r="C263" s="41" t="s">
        <v>119</v>
      </c>
      <c r="D263" s="42" t="s">
        <v>40</v>
      </c>
      <c r="E263" s="31"/>
      <c r="F263" s="43" t="s">
        <v>895</v>
      </c>
      <c r="G263" s="41" t="s">
        <v>896</v>
      </c>
      <c r="H263" s="44">
        <v>50000</v>
      </c>
      <c r="I263" s="41" t="s">
        <v>36</v>
      </c>
      <c r="J263" s="45">
        <v>43160</v>
      </c>
      <c r="K263" s="40">
        <v>0</v>
      </c>
      <c r="L263" s="40">
        <v>145.42500000000001</v>
      </c>
      <c r="M263" s="41" t="s">
        <v>52</v>
      </c>
      <c r="N263" s="41" t="s">
        <v>39</v>
      </c>
      <c r="O263" s="40">
        <v>147.28100000000001</v>
      </c>
    </row>
    <row r="264" spans="1:15" x14ac:dyDescent="0.25">
      <c r="A264" s="40">
        <v>1</v>
      </c>
      <c r="B264" s="41" t="s">
        <v>897</v>
      </c>
      <c r="C264" s="41" t="s">
        <v>42</v>
      </c>
      <c r="D264" s="42" t="s">
        <v>40</v>
      </c>
      <c r="E264" s="31"/>
      <c r="F264" s="43" t="s">
        <v>898</v>
      </c>
      <c r="G264" s="41" t="s">
        <v>899</v>
      </c>
      <c r="H264" s="44">
        <v>28000</v>
      </c>
      <c r="I264" s="41" t="s">
        <v>36</v>
      </c>
      <c r="J264" s="45">
        <v>43161</v>
      </c>
      <c r="K264" s="40">
        <v>0</v>
      </c>
      <c r="L264" s="40">
        <v>4.7329999999999997</v>
      </c>
      <c r="M264" s="41" t="s">
        <v>43</v>
      </c>
      <c r="N264" s="41" t="s">
        <v>39</v>
      </c>
      <c r="O264" s="40">
        <v>5.3109999999999999</v>
      </c>
    </row>
    <row r="265" spans="1:15" x14ac:dyDescent="0.25">
      <c r="A265" s="40">
        <v>1</v>
      </c>
      <c r="B265" s="41" t="s">
        <v>900</v>
      </c>
      <c r="C265" s="41" t="s">
        <v>4</v>
      </c>
      <c r="D265" s="42" t="s">
        <v>51</v>
      </c>
      <c r="E265" s="31"/>
      <c r="F265" s="43" t="s">
        <v>901</v>
      </c>
      <c r="G265" s="41" t="s">
        <v>902</v>
      </c>
      <c r="H265" s="44">
        <v>5000</v>
      </c>
      <c r="I265" s="41" t="s">
        <v>36</v>
      </c>
      <c r="J265" s="45">
        <v>43161</v>
      </c>
      <c r="K265" s="40">
        <v>0</v>
      </c>
      <c r="L265" s="40">
        <v>21.152000000000001</v>
      </c>
      <c r="M265" s="41" t="s">
        <v>64</v>
      </c>
      <c r="N265" s="41" t="s">
        <v>39</v>
      </c>
      <c r="O265" s="40">
        <v>20.954000000000001</v>
      </c>
    </row>
    <row r="266" spans="1:15" x14ac:dyDescent="0.25">
      <c r="A266" s="40">
        <v>1</v>
      </c>
      <c r="B266" s="41" t="s">
        <v>903</v>
      </c>
      <c r="C266" s="41" t="s">
        <v>42</v>
      </c>
      <c r="D266" s="42" t="s">
        <v>40</v>
      </c>
      <c r="E266" s="31"/>
      <c r="F266" s="43" t="s">
        <v>904</v>
      </c>
      <c r="G266" s="41" t="s">
        <v>905</v>
      </c>
      <c r="H266" s="44">
        <v>80000</v>
      </c>
      <c r="I266" s="41" t="s">
        <v>36</v>
      </c>
      <c r="J266" s="45">
        <v>43160</v>
      </c>
      <c r="K266" s="40">
        <v>0</v>
      </c>
      <c r="L266" s="40">
        <v>165.06</v>
      </c>
      <c r="M266" s="41" t="s">
        <v>43</v>
      </c>
      <c r="N266" s="41" t="s">
        <v>39</v>
      </c>
      <c r="O266" s="40">
        <v>156.023</v>
      </c>
    </row>
    <row r="267" spans="1:15" x14ac:dyDescent="0.25">
      <c r="A267" s="34">
        <v>1</v>
      </c>
      <c r="B267" s="35" t="s">
        <v>906</v>
      </c>
      <c r="C267" s="35" t="s">
        <v>50</v>
      </c>
      <c r="D267" s="36" t="s">
        <v>51</v>
      </c>
      <c r="E267" s="31"/>
      <c r="F267" s="37" t="s">
        <v>907</v>
      </c>
      <c r="G267" s="35" t="s">
        <v>908</v>
      </c>
      <c r="H267" s="38">
        <v>15000</v>
      </c>
      <c r="I267" s="35" t="s">
        <v>36</v>
      </c>
      <c r="J267" s="39">
        <v>43164</v>
      </c>
      <c r="K267" s="34">
        <v>2.64</v>
      </c>
      <c r="L267" s="34">
        <v>9.8439999999999994</v>
      </c>
      <c r="M267" s="35" t="s">
        <v>202</v>
      </c>
      <c r="N267" s="35" t="s">
        <v>39</v>
      </c>
      <c r="O267" s="34">
        <v>9.0969999999999995</v>
      </c>
    </row>
    <row r="268" spans="1:15" x14ac:dyDescent="0.25">
      <c r="A268" s="40">
        <v>1</v>
      </c>
      <c r="B268" s="41" t="s">
        <v>909</v>
      </c>
      <c r="C268" s="41" t="s">
        <v>42</v>
      </c>
      <c r="D268" s="42" t="s">
        <v>40</v>
      </c>
      <c r="E268" s="31"/>
      <c r="F268" s="43" t="s">
        <v>910</v>
      </c>
      <c r="G268" s="41" t="s">
        <v>911</v>
      </c>
      <c r="H268" s="44">
        <v>2300</v>
      </c>
      <c r="I268" s="41" t="s">
        <v>36</v>
      </c>
      <c r="J268" s="45">
        <v>43164</v>
      </c>
      <c r="K268" s="40">
        <v>0</v>
      </c>
      <c r="L268" s="40">
        <v>5.0549999999999997</v>
      </c>
      <c r="M268" s="41" t="s">
        <v>43</v>
      </c>
      <c r="N268" s="41" t="s">
        <v>39</v>
      </c>
      <c r="O268" s="40">
        <v>5.4980000000000002</v>
      </c>
    </row>
    <row r="269" spans="1:15" x14ac:dyDescent="0.25">
      <c r="A269" s="40">
        <v>1</v>
      </c>
      <c r="B269" s="41" t="s">
        <v>912</v>
      </c>
      <c r="C269" s="41" t="s">
        <v>13</v>
      </c>
      <c r="D269" s="42" t="s">
        <v>40</v>
      </c>
      <c r="E269" s="31"/>
      <c r="F269" s="43" t="s">
        <v>183</v>
      </c>
      <c r="G269" s="41" t="s">
        <v>184</v>
      </c>
      <c r="H269" s="44">
        <v>15000</v>
      </c>
      <c r="I269" s="41" t="s">
        <v>36</v>
      </c>
      <c r="J269" s="45">
        <v>43164</v>
      </c>
      <c r="K269" s="40">
        <v>0</v>
      </c>
      <c r="L269" s="40">
        <v>28.823</v>
      </c>
      <c r="M269" s="41" t="s">
        <v>41</v>
      </c>
      <c r="N269" s="41" t="s">
        <v>39</v>
      </c>
      <c r="O269" s="40">
        <v>28.401</v>
      </c>
    </row>
    <row r="270" spans="1:15" x14ac:dyDescent="0.25">
      <c r="A270" s="40">
        <v>1</v>
      </c>
      <c r="B270" s="41" t="s">
        <v>913</v>
      </c>
      <c r="C270" s="41" t="s">
        <v>13</v>
      </c>
      <c r="D270" s="42" t="s">
        <v>40</v>
      </c>
      <c r="E270" s="31"/>
      <c r="F270" s="43" t="s">
        <v>914</v>
      </c>
      <c r="G270" s="41" t="s">
        <v>915</v>
      </c>
      <c r="H270" s="44">
        <v>11000</v>
      </c>
      <c r="I270" s="41" t="s">
        <v>36</v>
      </c>
      <c r="J270" s="45">
        <v>43164</v>
      </c>
      <c r="K270" s="40">
        <v>0</v>
      </c>
      <c r="L270" s="40">
        <v>13.952</v>
      </c>
      <c r="M270" s="41" t="s">
        <v>41</v>
      </c>
      <c r="N270" s="41" t="s">
        <v>39</v>
      </c>
      <c r="O270" s="40">
        <v>14.048</v>
      </c>
    </row>
    <row r="271" spans="1:15" x14ac:dyDescent="0.25">
      <c r="A271" s="40">
        <v>1</v>
      </c>
      <c r="B271" s="41" t="s">
        <v>916</v>
      </c>
      <c r="C271" s="41" t="s">
        <v>42</v>
      </c>
      <c r="D271" s="42" t="s">
        <v>40</v>
      </c>
      <c r="E271" s="31"/>
      <c r="F271" s="43" t="s">
        <v>917</v>
      </c>
      <c r="G271" s="41" t="s">
        <v>918</v>
      </c>
      <c r="H271" s="44">
        <v>12500</v>
      </c>
      <c r="I271" s="41" t="s">
        <v>36</v>
      </c>
      <c r="J271" s="45">
        <v>43164</v>
      </c>
      <c r="K271" s="40">
        <v>0</v>
      </c>
      <c r="L271" s="40">
        <v>16.669</v>
      </c>
      <c r="M271" s="41" t="s">
        <v>43</v>
      </c>
      <c r="N271" s="41" t="s">
        <v>39</v>
      </c>
      <c r="O271" s="40">
        <v>16.308</v>
      </c>
    </row>
    <row r="272" spans="1:15" x14ac:dyDescent="0.25">
      <c r="A272" s="40">
        <v>1</v>
      </c>
      <c r="B272" s="41" t="s">
        <v>919</v>
      </c>
      <c r="C272" s="41" t="s">
        <v>6</v>
      </c>
      <c r="D272" s="42" t="s">
        <v>51</v>
      </c>
      <c r="E272" s="31"/>
      <c r="F272" s="43" t="s">
        <v>920</v>
      </c>
      <c r="G272" s="41" t="s">
        <v>921</v>
      </c>
      <c r="H272" s="44">
        <v>20765</v>
      </c>
      <c r="I272" s="41" t="s">
        <v>36</v>
      </c>
      <c r="J272" s="45">
        <v>43160</v>
      </c>
      <c r="K272" s="40">
        <v>0</v>
      </c>
      <c r="L272" s="40">
        <v>26.187000000000001</v>
      </c>
      <c r="M272" s="41" t="s">
        <v>85</v>
      </c>
      <c r="N272" s="41" t="s">
        <v>39</v>
      </c>
      <c r="O272" s="40">
        <v>21.803999999999998</v>
      </c>
    </row>
    <row r="273" spans="1:15" x14ac:dyDescent="0.25">
      <c r="A273" s="40">
        <v>1</v>
      </c>
      <c r="B273" s="41" t="s">
        <v>922</v>
      </c>
      <c r="C273" s="41" t="s">
        <v>2</v>
      </c>
      <c r="D273" s="42" t="s">
        <v>73</v>
      </c>
      <c r="E273" s="31"/>
      <c r="F273" s="43" t="s">
        <v>789</v>
      </c>
      <c r="G273" s="41" t="s">
        <v>790</v>
      </c>
      <c r="H273" s="44">
        <v>76680</v>
      </c>
      <c r="I273" s="41" t="s">
        <v>36</v>
      </c>
      <c r="J273" s="45">
        <v>43164</v>
      </c>
      <c r="K273" s="40">
        <v>0</v>
      </c>
      <c r="L273" s="40">
        <v>96.915999999999997</v>
      </c>
      <c r="M273" s="41" t="s">
        <v>81</v>
      </c>
      <c r="N273" s="41" t="s">
        <v>39</v>
      </c>
      <c r="O273" s="40">
        <v>80.515000000000001</v>
      </c>
    </row>
    <row r="274" spans="1:15" x14ac:dyDescent="0.25">
      <c r="A274" s="34">
        <v>1</v>
      </c>
      <c r="B274" s="35" t="s">
        <v>106</v>
      </c>
      <c r="C274" s="35" t="s">
        <v>58</v>
      </c>
      <c r="D274" s="36" t="s">
        <v>59</v>
      </c>
      <c r="E274" s="31">
        <v>43167</v>
      </c>
      <c r="F274" s="37" t="s">
        <v>60</v>
      </c>
      <c r="G274" s="35" t="s">
        <v>61</v>
      </c>
      <c r="H274" s="34">
        <v>45</v>
      </c>
      <c r="I274" s="35" t="s">
        <v>36</v>
      </c>
      <c r="J274" s="39">
        <v>43154</v>
      </c>
      <c r="K274" s="34">
        <v>0.57999999999999996</v>
      </c>
      <c r="L274" s="34">
        <v>0.67400000000000004</v>
      </c>
      <c r="M274" s="35" t="s">
        <v>57</v>
      </c>
      <c r="N274" s="35" t="s">
        <v>39</v>
      </c>
      <c r="O274" s="34">
        <v>0.628</v>
      </c>
    </row>
    <row r="275" spans="1:15" x14ac:dyDescent="0.25">
      <c r="A275" s="40">
        <v>1</v>
      </c>
      <c r="B275" s="41" t="s">
        <v>923</v>
      </c>
      <c r="C275" s="41" t="s">
        <v>4</v>
      </c>
      <c r="D275" s="42" t="s">
        <v>40</v>
      </c>
      <c r="E275" s="24">
        <v>43168</v>
      </c>
      <c r="F275" s="43" t="s">
        <v>618</v>
      </c>
      <c r="G275" s="41" t="s">
        <v>619</v>
      </c>
      <c r="H275" s="44">
        <v>7750</v>
      </c>
      <c r="I275" s="41" t="s">
        <v>36</v>
      </c>
      <c r="J275" s="45">
        <v>43161</v>
      </c>
      <c r="K275" s="40">
        <v>0</v>
      </c>
      <c r="L275" s="40">
        <v>15.664</v>
      </c>
      <c r="M275" s="41" t="s">
        <v>304</v>
      </c>
      <c r="N275" s="41" t="s">
        <v>39</v>
      </c>
      <c r="O275" s="40">
        <v>15.788</v>
      </c>
    </row>
    <row r="276" spans="1:15" x14ac:dyDescent="0.25">
      <c r="A276" s="40">
        <v>1</v>
      </c>
      <c r="B276" s="41" t="s">
        <v>924</v>
      </c>
      <c r="C276" s="41" t="s">
        <v>4</v>
      </c>
      <c r="D276" s="42" t="s">
        <v>40</v>
      </c>
      <c r="E276" s="31"/>
      <c r="F276" s="43" t="s">
        <v>647</v>
      </c>
      <c r="G276" s="41" t="s">
        <v>648</v>
      </c>
      <c r="H276" s="44">
        <v>145000</v>
      </c>
      <c r="I276" s="41" t="s">
        <v>36</v>
      </c>
      <c r="J276" s="45">
        <v>43160</v>
      </c>
      <c r="K276" s="40">
        <v>0</v>
      </c>
      <c r="L276" s="40">
        <v>118.755</v>
      </c>
      <c r="M276" s="41" t="s">
        <v>64</v>
      </c>
      <c r="N276" s="41" t="s">
        <v>39</v>
      </c>
      <c r="O276" s="40">
        <v>113.84699999999999</v>
      </c>
    </row>
    <row r="277" spans="1:15" x14ac:dyDescent="0.25">
      <c r="A277" s="40">
        <v>1</v>
      </c>
      <c r="B277" s="41" t="s">
        <v>925</v>
      </c>
      <c r="C277" s="41" t="s">
        <v>7</v>
      </c>
      <c r="D277" s="42" t="s">
        <v>40</v>
      </c>
      <c r="E277" s="31"/>
      <c r="F277" s="43" t="s">
        <v>185</v>
      </c>
      <c r="G277" s="41" t="s">
        <v>186</v>
      </c>
      <c r="H277" s="44">
        <v>260000</v>
      </c>
      <c r="I277" s="41" t="s">
        <v>36</v>
      </c>
      <c r="J277" s="45">
        <v>43160</v>
      </c>
      <c r="K277" s="40">
        <v>0</v>
      </c>
      <c r="L277" s="40">
        <v>113.84099999999999</v>
      </c>
      <c r="M277" s="41" t="s">
        <v>38</v>
      </c>
      <c r="N277" s="41" t="s">
        <v>39</v>
      </c>
      <c r="O277" s="40">
        <v>108.92</v>
      </c>
    </row>
    <row r="278" spans="1:15" x14ac:dyDescent="0.25">
      <c r="A278" s="28">
        <v>1</v>
      </c>
      <c r="B278" s="29" t="s">
        <v>107</v>
      </c>
      <c r="C278" s="29" t="s">
        <v>108</v>
      </c>
      <c r="D278" s="30" t="s">
        <v>59</v>
      </c>
      <c r="E278" s="31"/>
      <c r="F278" s="32" t="s">
        <v>109</v>
      </c>
      <c r="G278" s="29" t="s">
        <v>110</v>
      </c>
      <c r="H278" s="28">
        <v>10</v>
      </c>
      <c r="I278" s="29" t="s">
        <v>36</v>
      </c>
      <c r="J278" s="33"/>
      <c r="K278" s="28">
        <v>0</v>
      </c>
      <c r="L278" s="28">
        <v>2.64</v>
      </c>
      <c r="M278" s="29" t="s">
        <v>111</v>
      </c>
      <c r="N278" s="29" t="s">
        <v>39</v>
      </c>
      <c r="O278" s="28">
        <v>0</v>
      </c>
    </row>
    <row r="279" spans="1:15" x14ac:dyDescent="0.25">
      <c r="A279" s="40">
        <v>1</v>
      </c>
      <c r="B279" s="41" t="s">
        <v>926</v>
      </c>
      <c r="C279" s="41" t="s">
        <v>0</v>
      </c>
      <c r="D279" s="42" t="s">
        <v>51</v>
      </c>
      <c r="E279" s="31"/>
      <c r="F279" s="43" t="s">
        <v>927</v>
      </c>
      <c r="G279" s="41" t="s">
        <v>928</v>
      </c>
      <c r="H279" s="44">
        <v>1800</v>
      </c>
      <c r="I279" s="41" t="s">
        <v>36</v>
      </c>
      <c r="J279" s="45">
        <v>43164</v>
      </c>
      <c r="K279" s="40">
        <v>0</v>
      </c>
      <c r="L279" s="40">
        <v>5.6890000000000001</v>
      </c>
      <c r="M279" s="41" t="s">
        <v>929</v>
      </c>
      <c r="N279" s="41" t="s">
        <v>39</v>
      </c>
      <c r="O279" s="40">
        <v>5.9329999999999998</v>
      </c>
    </row>
    <row r="280" spans="1:15" x14ac:dyDescent="0.25">
      <c r="A280" s="40">
        <v>1</v>
      </c>
      <c r="B280" s="41" t="s">
        <v>930</v>
      </c>
      <c r="C280" s="41" t="s">
        <v>78</v>
      </c>
      <c r="D280" s="42" t="s">
        <v>40</v>
      </c>
      <c r="E280" s="31"/>
      <c r="F280" s="43" t="s">
        <v>931</v>
      </c>
      <c r="G280" s="41" t="s">
        <v>932</v>
      </c>
      <c r="H280" s="44">
        <v>7820</v>
      </c>
      <c r="I280" s="41" t="s">
        <v>36</v>
      </c>
      <c r="J280" s="45">
        <v>43150</v>
      </c>
      <c r="K280" s="40">
        <v>0</v>
      </c>
      <c r="L280" s="40">
        <v>24.065999999999999</v>
      </c>
      <c r="M280" s="41" t="s">
        <v>256</v>
      </c>
      <c r="N280" s="41" t="s">
        <v>39</v>
      </c>
      <c r="O280" s="40">
        <v>23.498999999999999</v>
      </c>
    </row>
    <row r="281" spans="1:15" x14ac:dyDescent="0.25">
      <c r="A281" s="40">
        <v>1</v>
      </c>
      <c r="B281" s="41" t="s">
        <v>933</v>
      </c>
      <c r="C281" s="41" t="s">
        <v>145</v>
      </c>
      <c r="D281" s="42" t="s">
        <v>59</v>
      </c>
      <c r="E281" s="31"/>
      <c r="F281" s="43" t="s">
        <v>934</v>
      </c>
      <c r="G281" s="41" t="s">
        <v>935</v>
      </c>
      <c r="H281" s="44">
        <v>3200</v>
      </c>
      <c r="I281" s="41" t="s">
        <v>36</v>
      </c>
      <c r="J281" s="45">
        <v>43158</v>
      </c>
      <c r="K281" s="40">
        <v>6.43</v>
      </c>
      <c r="L281" s="40">
        <v>6.6689999999999996</v>
      </c>
      <c r="M281" s="41" t="s">
        <v>57</v>
      </c>
      <c r="N281" s="41" t="s">
        <v>39</v>
      </c>
      <c r="O281" s="40">
        <v>5.5490000000000004</v>
      </c>
    </row>
    <row r="282" spans="1:15" x14ac:dyDescent="0.25">
      <c r="A282" s="40">
        <v>1</v>
      </c>
      <c r="B282" s="41" t="s">
        <v>936</v>
      </c>
      <c r="C282" s="41" t="s">
        <v>50</v>
      </c>
      <c r="D282" s="42" t="s">
        <v>51</v>
      </c>
      <c r="E282" s="31"/>
      <c r="F282" s="43" t="s">
        <v>125</v>
      </c>
      <c r="G282" s="41" t="s">
        <v>126</v>
      </c>
      <c r="H282" s="44">
        <v>170000</v>
      </c>
      <c r="I282" s="41" t="s">
        <v>36</v>
      </c>
      <c r="J282" s="45">
        <v>43164</v>
      </c>
      <c r="K282" s="40">
        <v>8.56</v>
      </c>
      <c r="L282" s="40">
        <v>64.283000000000001</v>
      </c>
      <c r="M282" s="41" t="s">
        <v>52</v>
      </c>
      <c r="N282" s="41" t="s">
        <v>39</v>
      </c>
      <c r="O282" s="40">
        <v>28.771000000000001</v>
      </c>
    </row>
    <row r="283" spans="1:15" x14ac:dyDescent="0.25">
      <c r="A283" s="40">
        <v>1</v>
      </c>
      <c r="B283" s="41" t="s">
        <v>937</v>
      </c>
      <c r="C283" s="41" t="s">
        <v>4</v>
      </c>
      <c r="D283" s="42" t="s">
        <v>51</v>
      </c>
      <c r="E283" s="31"/>
      <c r="F283" s="43" t="s">
        <v>938</v>
      </c>
      <c r="G283" s="41" t="s">
        <v>939</v>
      </c>
      <c r="H283" s="44">
        <v>100000</v>
      </c>
      <c r="I283" s="41" t="s">
        <v>36</v>
      </c>
      <c r="J283" s="45">
        <v>43161</v>
      </c>
      <c r="K283" s="40">
        <v>0</v>
      </c>
      <c r="L283" s="40">
        <v>81.900000000000006</v>
      </c>
      <c r="M283" s="41" t="s">
        <v>64</v>
      </c>
      <c r="N283" s="41" t="s">
        <v>39</v>
      </c>
      <c r="O283" s="40">
        <v>84.858999999999995</v>
      </c>
    </row>
    <row r="284" spans="1:15" x14ac:dyDescent="0.25">
      <c r="A284" s="40">
        <v>1</v>
      </c>
      <c r="B284" s="41" t="s">
        <v>147</v>
      </c>
      <c r="C284" s="41" t="s">
        <v>42</v>
      </c>
      <c r="D284" s="42" t="s">
        <v>73</v>
      </c>
      <c r="E284" s="31"/>
      <c r="F284" s="43" t="s">
        <v>123</v>
      </c>
      <c r="G284" s="41" t="s">
        <v>124</v>
      </c>
      <c r="H284" s="44">
        <v>900000</v>
      </c>
      <c r="I284" s="41" t="s">
        <v>36</v>
      </c>
      <c r="J284" s="45">
        <v>43161</v>
      </c>
      <c r="K284" s="40">
        <v>0</v>
      </c>
      <c r="L284" s="40">
        <v>387.21800000000002</v>
      </c>
      <c r="M284" s="41" t="s">
        <v>57</v>
      </c>
      <c r="N284" s="41" t="s">
        <v>39</v>
      </c>
      <c r="O284" s="40">
        <v>43.420999999999999</v>
      </c>
    </row>
    <row r="285" spans="1:15" x14ac:dyDescent="0.25">
      <c r="A285" s="40">
        <v>1</v>
      </c>
      <c r="B285" s="41" t="s">
        <v>940</v>
      </c>
      <c r="C285" s="41" t="s">
        <v>4</v>
      </c>
      <c r="D285" s="42" t="s">
        <v>51</v>
      </c>
      <c r="E285" s="31"/>
      <c r="F285" s="43" t="s">
        <v>234</v>
      </c>
      <c r="G285" s="41" t="s">
        <v>235</v>
      </c>
      <c r="H285" s="44">
        <v>15000</v>
      </c>
      <c r="I285" s="41" t="s">
        <v>36</v>
      </c>
      <c r="J285" s="45">
        <v>43164</v>
      </c>
      <c r="K285" s="40">
        <v>0</v>
      </c>
      <c r="L285" s="40">
        <v>12.128</v>
      </c>
      <c r="M285" s="41" t="s">
        <v>64</v>
      </c>
      <c r="N285" s="41" t="s">
        <v>39</v>
      </c>
      <c r="O285" s="40">
        <v>11.615</v>
      </c>
    </row>
    <row r="286" spans="1:15" x14ac:dyDescent="0.25">
      <c r="A286" s="40">
        <v>1</v>
      </c>
      <c r="B286" s="41" t="s">
        <v>941</v>
      </c>
      <c r="C286" s="41" t="s">
        <v>42</v>
      </c>
      <c r="D286" s="42" t="s">
        <v>40</v>
      </c>
      <c r="E286" s="31"/>
      <c r="F286" s="43" t="s">
        <v>942</v>
      </c>
      <c r="G286" s="41" t="s">
        <v>943</v>
      </c>
      <c r="H286" s="44">
        <v>8000</v>
      </c>
      <c r="I286" s="41" t="s">
        <v>36</v>
      </c>
      <c r="J286" s="45">
        <v>43164</v>
      </c>
      <c r="K286" s="40">
        <v>0</v>
      </c>
      <c r="L286" s="40">
        <v>15.036</v>
      </c>
      <c r="M286" s="41" t="s">
        <v>43</v>
      </c>
      <c r="N286" s="41" t="s">
        <v>39</v>
      </c>
      <c r="O286" s="40">
        <v>15.153</v>
      </c>
    </row>
    <row r="287" spans="1:15" x14ac:dyDescent="0.25">
      <c r="A287" s="40">
        <v>1</v>
      </c>
      <c r="B287" s="41" t="s">
        <v>944</v>
      </c>
      <c r="C287" s="41" t="s">
        <v>42</v>
      </c>
      <c r="D287" s="42" t="s">
        <v>40</v>
      </c>
      <c r="E287" s="31"/>
      <c r="F287" s="43" t="s">
        <v>945</v>
      </c>
      <c r="G287" s="41" t="s">
        <v>946</v>
      </c>
      <c r="H287" s="44">
        <v>10000</v>
      </c>
      <c r="I287" s="41" t="s">
        <v>36</v>
      </c>
      <c r="J287" s="45">
        <v>43164</v>
      </c>
      <c r="K287" s="40">
        <v>0</v>
      </c>
      <c r="L287" s="40">
        <v>13.807</v>
      </c>
      <c r="M287" s="41" t="s">
        <v>43</v>
      </c>
      <c r="N287" s="41" t="s">
        <v>39</v>
      </c>
      <c r="O287" s="40">
        <v>14.013999999999999</v>
      </c>
    </row>
    <row r="288" spans="1:15" x14ac:dyDescent="0.25">
      <c r="A288" s="40">
        <v>1</v>
      </c>
      <c r="B288" s="41" t="s">
        <v>947</v>
      </c>
      <c r="C288" s="41" t="s">
        <v>4</v>
      </c>
      <c r="D288" s="42" t="s">
        <v>51</v>
      </c>
      <c r="E288" s="31"/>
      <c r="F288" s="43" t="s">
        <v>269</v>
      </c>
      <c r="G288" s="41" t="s">
        <v>270</v>
      </c>
      <c r="H288" s="44">
        <v>60000</v>
      </c>
      <c r="I288" s="41" t="s">
        <v>36</v>
      </c>
      <c r="J288" s="45">
        <v>43164</v>
      </c>
      <c r="K288" s="40">
        <v>0</v>
      </c>
      <c r="L288" s="40">
        <v>38.43</v>
      </c>
      <c r="M288" s="41" t="s">
        <v>809</v>
      </c>
      <c r="N288" s="41" t="s">
        <v>39</v>
      </c>
      <c r="O288" s="40">
        <v>33.755000000000003</v>
      </c>
    </row>
    <row r="289" spans="1:15" x14ac:dyDescent="0.25">
      <c r="A289" s="40">
        <v>1</v>
      </c>
      <c r="B289" s="41" t="s">
        <v>948</v>
      </c>
      <c r="C289" s="41" t="s">
        <v>42</v>
      </c>
      <c r="D289" s="42" t="s">
        <v>40</v>
      </c>
      <c r="E289" s="31"/>
      <c r="F289" s="43" t="s">
        <v>949</v>
      </c>
      <c r="G289" s="41" t="s">
        <v>950</v>
      </c>
      <c r="H289" s="44">
        <v>10000</v>
      </c>
      <c r="I289" s="41" t="s">
        <v>36</v>
      </c>
      <c r="J289" s="45">
        <v>43161</v>
      </c>
      <c r="K289" s="40">
        <v>0</v>
      </c>
      <c r="L289" s="40">
        <v>26.207999999999998</v>
      </c>
      <c r="M289" s="41" t="s">
        <v>43</v>
      </c>
      <c r="N289" s="41" t="s">
        <v>39</v>
      </c>
      <c r="O289" s="40">
        <v>26.228000000000002</v>
      </c>
    </row>
    <row r="290" spans="1:15" x14ac:dyDescent="0.25">
      <c r="A290" s="40">
        <v>1</v>
      </c>
      <c r="B290" s="41" t="s">
        <v>951</v>
      </c>
      <c r="C290" s="41" t="s">
        <v>119</v>
      </c>
      <c r="D290" s="42" t="s">
        <v>40</v>
      </c>
      <c r="E290" s="31"/>
      <c r="F290" s="43" t="s">
        <v>952</v>
      </c>
      <c r="G290" s="41" t="s">
        <v>953</v>
      </c>
      <c r="H290" s="44">
        <v>59000</v>
      </c>
      <c r="I290" s="41" t="s">
        <v>36</v>
      </c>
      <c r="J290" s="45">
        <v>43159</v>
      </c>
      <c r="K290" s="40">
        <v>0</v>
      </c>
      <c r="L290" s="40">
        <v>31.966000000000001</v>
      </c>
      <c r="M290" s="41" t="s">
        <v>52</v>
      </c>
      <c r="N290" s="41" t="s">
        <v>39</v>
      </c>
      <c r="O290" s="40">
        <v>31.065999999999999</v>
      </c>
    </row>
    <row r="291" spans="1:15" x14ac:dyDescent="0.25">
      <c r="A291" s="40">
        <v>1</v>
      </c>
      <c r="B291" s="41" t="s">
        <v>954</v>
      </c>
      <c r="C291" s="41" t="s">
        <v>4</v>
      </c>
      <c r="D291" s="42" t="s">
        <v>51</v>
      </c>
      <c r="E291" s="31"/>
      <c r="F291" s="43" t="s">
        <v>189</v>
      </c>
      <c r="G291" s="41" t="s">
        <v>190</v>
      </c>
      <c r="H291" s="44">
        <v>2000</v>
      </c>
      <c r="I291" s="41" t="s">
        <v>36</v>
      </c>
      <c r="J291" s="45">
        <v>43164</v>
      </c>
      <c r="K291" s="40">
        <v>0</v>
      </c>
      <c r="L291" s="40">
        <v>4.3099999999999996</v>
      </c>
      <c r="M291" s="41" t="s">
        <v>64</v>
      </c>
      <c r="N291" s="41" t="s">
        <v>39</v>
      </c>
      <c r="O291" s="40">
        <v>9.3089999999999993</v>
      </c>
    </row>
    <row r="292" spans="1:15" x14ac:dyDescent="0.25">
      <c r="A292" s="40">
        <v>1</v>
      </c>
      <c r="B292" s="41" t="s">
        <v>955</v>
      </c>
      <c r="C292" s="41" t="s">
        <v>119</v>
      </c>
      <c r="D292" s="42" t="s">
        <v>40</v>
      </c>
      <c r="E292" s="31"/>
      <c r="F292" s="43" t="s">
        <v>496</v>
      </c>
      <c r="G292" s="41" t="s">
        <v>497</v>
      </c>
      <c r="H292" s="44">
        <v>400000</v>
      </c>
      <c r="I292" s="41" t="s">
        <v>36</v>
      </c>
      <c r="J292" s="45">
        <v>43161</v>
      </c>
      <c r="K292" s="40">
        <v>0</v>
      </c>
      <c r="L292" s="40">
        <v>164.22</v>
      </c>
      <c r="M292" s="41" t="s">
        <v>52</v>
      </c>
      <c r="N292" s="41" t="s">
        <v>39</v>
      </c>
      <c r="O292" s="40">
        <v>154.96600000000001</v>
      </c>
    </row>
    <row r="293" spans="1:15" x14ac:dyDescent="0.25">
      <c r="A293" s="40">
        <v>1</v>
      </c>
      <c r="B293" s="41" t="s">
        <v>956</v>
      </c>
      <c r="C293" s="41" t="s">
        <v>233</v>
      </c>
      <c r="D293" s="42" t="s">
        <v>51</v>
      </c>
      <c r="E293" s="31"/>
      <c r="F293" s="43" t="s">
        <v>957</v>
      </c>
      <c r="G293" s="41" t="s">
        <v>958</v>
      </c>
      <c r="H293" s="44">
        <v>1000</v>
      </c>
      <c r="I293" s="41" t="s">
        <v>36</v>
      </c>
      <c r="J293" s="45">
        <v>43159</v>
      </c>
      <c r="K293" s="40">
        <v>0</v>
      </c>
      <c r="L293" s="40">
        <v>4.4279999999999999</v>
      </c>
      <c r="M293" s="41" t="s">
        <v>959</v>
      </c>
      <c r="N293" s="41" t="s">
        <v>39</v>
      </c>
      <c r="O293" s="40">
        <v>-3.9580000000000002</v>
      </c>
    </row>
    <row r="294" spans="1:15" x14ac:dyDescent="0.25">
      <c r="A294" s="40">
        <v>1</v>
      </c>
      <c r="B294" s="41" t="s">
        <v>960</v>
      </c>
      <c r="C294" s="41" t="s">
        <v>42</v>
      </c>
      <c r="D294" s="42" t="s">
        <v>40</v>
      </c>
      <c r="E294" s="31"/>
      <c r="F294" s="43" t="s">
        <v>961</v>
      </c>
      <c r="G294" s="41" t="s">
        <v>962</v>
      </c>
      <c r="H294" s="44">
        <v>60000</v>
      </c>
      <c r="I294" s="41" t="s">
        <v>36</v>
      </c>
      <c r="J294" s="45">
        <v>43160</v>
      </c>
      <c r="K294" s="40">
        <v>0</v>
      </c>
      <c r="L294" s="40">
        <v>21.734999999999999</v>
      </c>
      <c r="M294" s="41" t="s">
        <v>43</v>
      </c>
      <c r="N294" s="41" t="s">
        <v>39</v>
      </c>
      <c r="O294" s="40">
        <v>21.911000000000001</v>
      </c>
    </row>
    <row r="295" spans="1:15" x14ac:dyDescent="0.25">
      <c r="A295" s="34">
        <v>1</v>
      </c>
      <c r="B295" s="35" t="s">
        <v>963</v>
      </c>
      <c r="C295" s="35" t="s">
        <v>6</v>
      </c>
      <c r="D295" s="36" t="s">
        <v>40</v>
      </c>
      <c r="E295" s="31"/>
      <c r="F295" s="37" t="s">
        <v>964</v>
      </c>
      <c r="G295" s="35" t="s">
        <v>965</v>
      </c>
      <c r="H295" s="38">
        <v>40000</v>
      </c>
      <c r="I295" s="35" t="s">
        <v>36</v>
      </c>
      <c r="J295" s="39">
        <v>43155</v>
      </c>
      <c r="K295" s="34">
        <v>0</v>
      </c>
      <c r="L295" s="34">
        <v>51.408000000000001</v>
      </c>
      <c r="M295" s="35" t="s">
        <v>85</v>
      </c>
      <c r="N295" s="35" t="s">
        <v>39</v>
      </c>
      <c r="O295" s="34">
        <v>47.764000000000003</v>
      </c>
    </row>
    <row r="296" spans="1:15" x14ac:dyDescent="0.25">
      <c r="A296" s="40">
        <v>1</v>
      </c>
      <c r="B296" s="41" t="s">
        <v>966</v>
      </c>
      <c r="C296" s="41" t="s">
        <v>9</v>
      </c>
      <c r="D296" s="42" t="s">
        <v>40</v>
      </c>
      <c r="E296" s="31"/>
      <c r="F296" s="43" t="s">
        <v>967</v>
      </c>
      <c r="G296" s="41" t="s">
        <v>968</v>
      </c>
      <c r="H296" s="44">
        <v>60000</v>
      </c>
      <c r="I296" s="41" t="s">
        <v>36</v>
      </c>
      <c r="J296" s="45">
        <v>43160</v>
      </c>
      <c r="K296" s="40">
        <v>0</v>
      </c>
      <c r="L296" s="40">
        <v>15.561</v>
      </c>
      <c r="M296" s="41" t="s">
        <v>154</v>
      </c>
      <c r="N296" s="41" t="s">
        <v>39</v>
      </c>
      <c r="O296" s="40">
        <v>17.53</v>
      </c>
    </row>
    <row r="297" spans="1:15" x14ac:dyDescent="0.25">
      <c r="A297" s="40">
        <v>1</v>
      </c>
      <c r="B297" s="41" t="s">
        <v>969</v>
      </c>
      <c r="C297" s="41" t="s">
        <v>12</v>
      </c>
      <c r="D297" s="42" t="s">
        <v>40</v>
      </c>
      <c r="E297" s="31"/>
      <c r="F297" s="43" t="s">
        <v>970</v>
      </c>
      <c r="G297" s="41" t="s">
        <v>971</v>
      </c>
      <c r="H297" s="44">
        <v>2200</v>
      </c>
      <c r="I297" s="41" t="s">
        <v>36</v>
      </c>
      <c r="J297" s="45">
        <v>43164</v>
      </c>
      <c r="K297" s="40">
        <v>0</v>
      </c>
      <c r="L297" s="40">
        <v>5.0149999999999997</v>
      </c>
      <c r="M297" s="41" t="s">
        <v>972</v>
      </c>
      <c r="N297" s="41" t="s">
        <v>39</v>
      </c>
      <c r="O297" s="40">
        <v>6.8540000000000001</v>
      </c>
    </row>
    <row r="298" spans="1:15" x14ac:dyDescent="0.25">
      <c r="A298" s="40">
        <v>1</v>
      </c>
      <c r="B298" s="41" t="s">
        <v>973</v>
      </c>
      <c r="C298" s="41" t="s">
        <v>7</v>
      </c>
      <c r="D298" s="42" t="s">
        <v>51</v>
      </c>
      <c r="E298" s="31"/>
      <c r="F298" s="43" t="s">
        <v>974</v>
      </c>
      <c r="G298" s="41" t="s">
        <v>975</v>
      </c>
      <c r="H298" s="44">
        <v>6000</v>
      </c>
      <c r="I298" s="41" t="s">
        <v>36</v>
      </c>
      <c r="J298" s="45">
        <v>43162</v>
      </c>
      <c r="K298" s="40">
        <v>0</v>
      </c>
      <c r="L298" s="40">
        <v>161.78399999999999</v>
      </c>
      <c r="M298" s="41" t="s">
        <v>38</v>
      </c>
      <c r="N298" s="41" t="s">
        <v>39</v>
      </c>
      <c r="O298" s="40">
        <v>152.12899999999999</v>
      </c>
    </row>
    <row r="299" spans="1:15" x14ac:dyDescent="0.25">
      <c r="A299" s="40">
        <v>1</v>
      </c>
      <c r="B299" s="41" t="s">
        <v>976</v>
      </c>
      <c r="C299" s="41" t="s">
        <v>4</v>
      </c>
      <c r="D299" s="42" t="s">
        <v>51</v>
      </c>
      <c r="E299" s="31"/>
      <c r="F299" s="43" t="s">
        <v>236</v>
      </c>
      <c r="G299" s="41" t="s">
        <v>237</v>
      </c>
      <c r="H299" s="44">
        <v>11000</v>
      </c>
      <c r="I299" s="41" t="s">
        <v>36</v>
      </c>
      <c r="J299" s="45">
        <v>43161</v>
      </c>
      <c r="K299" s="40">
        <v>0</v>
      </c>
      <c r="L299" s="40">
        <v>91.73</v>
      </c>
      <c r="M299" s="41" t="s">
        <v>64</v>
      </c>
      <c r="N299" s="41" t="s">
        <v>39</v>
      </c>
      <c r="O299" s="40">
        <v>91.941999999999993</v>
      </c>
    </row>
    <row r="300" spans="1:15" x14ac:dyDescent="0.25">
      <c r="A300" s="40">
        <v>1</v>
      </c>
      <c r="B300" s="41" t="s">
        <v>112</v>
      </c>
      <c r="C300" s="41" t="s">
        <v>232</v>
      </c>
      <c r="D300" s="42" t="s">
        <v>51</v>
      </c>
      <c r="E300" s="31"/>
      <c r="F300" s="43" t="s">
        <v>113</v>
      </c>
      <c r="G300" s="41" t="s">
        <v>114</v>
      </c>
      <c r="H300" s="44">
        <v>1500</v>
      </c>
      <c r="I300" s="41" t="s">
        <v>36</v>
      </c>
      <c r="J300" s="45">
        <v>43160</v>
      </c>
      <c r="K300" s="40">
        <v>14.78</v>
      </c>
      <c r="L300" s="40">
        <v>15.654999999999999</v>
      </c>
      <c r="M300" s="41" t="s">
        <v>977</v>
      </c>
      <c r="N300" s="41" t="s">
        <v>39</v>
      </c>
      <c r="O300" s="40">
        <v>32.933</v>
      </c>
    </row>
    <row r="301" spans="1:15" x14ac:dyDescent="0.25">
      <c r="A301" s="40">
        <v>1</v>
      </c>
      <c r="B301" s="41" t="s">
        <v>978</v>
      </c>
      <c r="C301" s="41" t="s">
        <v>4</v>
      </c>
      <c r="D301" s="42" t="s">
        <v>51</v>
      </c>
      <c r="E301" s="31"/>
      <c r="F301" s="43" t="s">
        <v>263</v>
      </c>
      <c r="G301" s="41" t="s">
        <v>264</v>
      </c>
      <c r="H301" s="44">
        <v>4300</v>
      </c>
      <c r="I301" s="41" t="s">
        <v>36</v>
      </c>
      <c r="J301" s="45">
        <v>43161</v>
      </c>
      <c r="K301" s="40">
        <v>0</v>
      </c>
      <c r="L301" s="40">
        <v>4.899</v>
      </c>
      <c r="M301" s="41" t="s">
        <v>64</v>
      </c>
      <c r="N301" s="41" t="s">
        <v>39</v>
      </c>
      <c r="O301" s="40">
        <v>6.2450000000000001</v>
      </c>
    </row>
    <row r="302" spans="1:15" x14ac:dyDescent="0.25">
      <c r="A302" s="40">
        <v>1</v>
      </c>
      <c r="B302" s="41" t="s">
        <v>979</v>
      </c>
      <c r="C302" s="41" t="s">
        <v>145</v>
      </c>
      <c r="D302" s="42" t="s">
        <v>59</v>
      </c>
      <c r="E302" s="31"/>
      <c r="F302" s="43" t="s">
        <v>980</v>
      </c>
      <c r="G302" s="41" t="s">
        <v>981</v>
      </c>
      <c r="H302" s="44">
        <v>1000</v>
      </c>
      <c r="I302" s="41" t="s">
        <v>36</v>
      </c>
      <c r="J302" s="45">
        <v>43154</v>
      </c>
      <c r="K302" s="40">
        <v>2.35</v>
      </c>
      <c r="L302" s="40">
        <v>1.2290000000000001</v>
      </c>
      <c r="M302" s="41" t="s">
        <v>57</v>
      </c>
      <c r="N302" s="41" t="s">
        <v>39</v>
      </c>
      <c r="O302" s="40">
        <v>1.1499999999999999</v>
      </c>
    </row>
    <row r="303" spans="1:15" x14ac:dyDescent="0.25">
      <c r="A303" s="40">
        <v>1</v>
      </c>
      <c r="B303" s="41" t="s">
        <v>982</v>
      </c>
      <c r="C303" s="41" t="s">
        <v>4</v>
      </c>
      <c r="D303" s="42" t="s">
        <v>51</v>
      </c>
      <c r="E303" s="31"/>
      <c r="F303" s="43" t="s">
        <v>983</v>
      </c>
      <c r="G303" s="41" t="s">
        <v>984</v>
      </c>
      <c r="H303" s="44">
        <v>5000</v>
      </c>
      <c r="I303" s="41" t="s">
        <v>36</v>
      </c>
      <c r="J303" s="45">
        <v>43160</v>
      </c>
      <c r="K303" s="40">
        <v>0</v>
      </c>
      <c r="L303" s="40">
        <v>20.475000000000001</v>
      </c>
      <c r="M303" s="41" t="s">
        <v>64</v>
      </c>
      <c r="N303" s="41" t="s">
        <v>39</v>
      </c>
      <c r="O303" s="40">
        <v>20.838000000000001</v>
      </c>
    </row>
    <row r="304" spans="1:15" x14ac:dyDescent="0.25">
      <c r="A304" s="34">
        <v>1</v>
      </c>
      <c r="B304" s="35" t="s">
        <v>985</v>
      </c>
      <c r="C304" s="35" t="s">
        <v>6</v>
      </c>
      <c r="D304" s="36" t="s">
        <v>51</v>
      </c>
      <c r="E304" s="31"/>
      <c r="F304" s="37" t="s">
        <v>986</v>
      </c>
      <c r="G304" s="35" t="s">
        <v>987</v>
      </c>
      <c r="H304" s="38">
        <v>30000</v>
      </c>
      <c r="I304" s="35" t="s">
        <v>36</v>
      </c>
      <c r="J304" s="39">
        <v>43160</v>
      </c>
      <c r="K304" s="34">
        <v>0</v>
      </c>
      <c r="L304" s="34">
        <v>146.16</v>
      </c>
      <c r="M304" s="35" t="s">
        <v>85</v>
      </c>
      <c r="N304" s="35" t="s">
        <v>39</v>
      </c>
      <c r="O304" s="34">
        <v>136.72</v>
      </c>
    </row>
    <row r="305" spans="1:15" x14ac:dyDescent="0.25">
      <c r="A305" s="40">
        <v>1</v>
      </c>
      <c r="B305" s="41" t="s">
        <v>988</v>
      </c>
      <c r="C305" s="41" t="s">
        <v>4</v>
      </c>
      <c r="D305" s="42" t="s">
        <v>51</v>
      </c>
      <c r="E305" s="31"/>
      <c r="F305" s="43" t="s">
        <v>989</v>
      </c>
      <c r="G305" s="41" t="s">
        <v>990</v>
      </c>
      <c r="H305" s="44">
        <v>10000</v>
      </c>
      <c r="I305" s="41" t="s">
        <v>36</v>
      </c>
      <c r="J305" s="45">
        <v>43160</v>
      </c>
      <c r="K305" s="40">
        <v>0</v>
      </c>
      <c r="L305" s="40">
        <v>3.15</v>
      </c>
      <c r="M305" s="41" t="s">
        <v>64</v>
      </c>
      <c r="N305" s="41" t="s">
        <v>39</v>
      </c>
      <c r="O305" s="40">
        <v>3.0630000000000002</v>
      </c>
    </row>
    <row r="306" spans="1:15" x14ac:dyDescent="0.25">
      <c r="A306" s="40">
        <v>1</v>
      </c>
      <c r="B306" s="41" t="s">
        <v>991</v>
      </c>
      <c r="C306" s="41" t="s">
        <v>4</v>
      </c>
      <c r="D306" s="42" t="s">
        <v>51</v>
      </c>
      <c r="E306" s="31"/>
      <c r="F306" s="43" t="s">
        <v>992</v>
      </c>
      <c r="G306" s="41" t="s">
        <v>993</v>
      </c>
      <c r="H306" s="44">
        <v>40000</v>
      </c>
      <c r="I306" s="41" t="s">
        <v>36</v>
      </c>
      <c r="J306" s="45">
        <v>43158</v>
      </c>
      <c r="K306" s="40">
        <v>0</v>
      </c>
      <c r="L306" s="40">
        <v>135.24</v>
      </c>
      <c r="M306" s="41" t="s">
        <v>64</v>
      </c>
      <c r="N306" s="41" t="s">
        <v>39</v>
      </c>
      <c r="O306" s="40">
        <v>140.66900000000001</v>
      </c>
    </row>
    <row r="307" spans="1:15" x14ac:dyDescent="0.25">
      <c r="A307" s="40">
        <v>1</v>
      </c>
      <c r="B307" s="41" t="s">
        <v>994</v>
      </c>
      <c r="C307" s="41" t="s">
        <v>4</v>
      </c>
      <c r="D307" s="42" t="s">
        <v>40</v>
      </c>
      <c r="E307" s="31"/>
      <c r="F307" s="43" t="s">
        <v>995</v>
      </c>
      <c r="G307" s="41" t="s">
        <v>996</v>
      </c>
      <c r="H307" s="44">
        <v>40000</v>
      </c>
      <c r="I307" s="41" t="s">
        <v>36</v>
      </c>
      <c r="J307" s="45">
        <v>43160</v>
      </c>
      <c r="K307" s="40">
        <v>0</v>
      </c>
      <c r="L307" s="40">
        <v>135.03</v>
      </c>
      <c r="M307" s="41" t="s">
        <v>64</v>
      </c>
      <c r="N307" s="41" t="s">
        <v>39</v>
      </c>
      <c r="O307" s="40">
        <v>127.901</v>
      </c>
    </row>
    <row r="308" spans="1:15" x14ac:dyDescent="0.25">
      <c r="A308" s="40">
        <v>1</v>
      </c>
      <c r="B308" s="41" t="s">
        <v>997</v>
      </c>
      <c r="C308" s="41" t="s">
        <v>50</v>
      </c>
      <c r="D308" s="42" t="s">
        <v>51</v>
      </c>
      <c r="E308" s="31"/>
      <c r="F308" s="43" t="s">
        <v>998</v>
      </c>
      <c r="G308" s="41" t="s">
        <v>999</v>
      </c>
      <c r="H308" s="44">
        <v>122000</v>
      </c>
      <c r="I308" s="41" t="s">
        <v>36</v>
      </c>
      <c r="J308" s="45">
        <v>43164</v>
      </c>
      <c r="K308" s="40">
        <v>9.66</v>
      </c>
      <c r="L308" s="40">
        <v>92.620999999999995</v>
      </c>
      <c r="M308" s="41" t="s">
        <v>52</v>
      </c>
      <c r="N308" s="41" t="s">
        <v>39</v>
      </c>
      <c r="O308" s="40">
        <v>76.531999999999996</v>
      </c>
    </row>
    <row r="309" spans="1:15" x14ac:dyDescent="0.25">
      <c r="A309" s="40">
        <v>1</v>
      </c>
      <c r="B309" s="41" t="s">
        <v>1000</v>
      </c>
      <c r="C309" s="41" t="s">
        <v>4</v>
      </c>
      <c r="D309" s="42" t="s">
        <v>51</v>
      </c>
      <c r="E309" s="31"/>
      <c r="F309" s="43" t="s">
        <v>1001</v>
      </c>
      <c r="G309" s="41" t="s">
        <v>1002</v>
      </c>
      <c r="H309" s="44">
        <v>10000</v>
      </c>
      <c r="I309" s="41" t="s">
        <v>36</v>
      </c>
      <c r="J309" s="45">
        <v>43159</v>
      </c>
      <c r="K309" s="40">
        <v>0</v>
      </c>
      <c r="L309" s="40">
        <v>72.45</v>
      </c>
      <c r="M309" s="41" t="s">
        <v>64</v>
      </c>
      <c r="N309" s="41" t="s">
        <v>39</v>
      </c>
      <c r="O309" s="40">
        <v>81.745999999999995</v>
      </c>
    </row>
    <row r="310" spans="1:15" x14ac:dyDescent="0.25">
      <c r="A310" s="40">
        <v>1</v>
      </c>
      <c r="B310" s="41" t="s">
        <v>1003</v>
      </c>
      <c r="C310" s="41" t="s">
        <v>4</v>
      </c>
      <c r="D310" s="42" t="s">
        <v>51</v>
      </c>
      <c r="E310" s="31"/>
      <c r="F310" s="43" t="s">
        <v>89</v>
      </c>
      <c r="G310" s="41" t="s">
        <v>90</v>
      </c>
      <c r="H310" s="44">
        <v>55000</v>
      </c>
      <c r="I310" s="41" t="s">
        <v>36</v>
      </c>
      <c r="J310" s="45">
        <v>43160</v>
      </c>
      <c r="K310" s="40">
        <v>0</v>
      </c>
      <c r="L310" s="40">
        <v>253.00299999999999</v>
      </c>
      <c r="M310" s="41" t="s">
        <v>64</v>
      </c>
      <c r="N310" s="41" t="s">
        <v>39</v>
      </c>
      <c r="O310" s="40">
        <v>229.23400000000001</v>
      </c>
    </row>
    <row r="311" spans="1:15" x14ac:dyDescent="0.25">
      <c r="A311" s="40">
        <v>1</v>
      </c>
      <c r="B311" s="41" t="s">
        <v>1004</v>
      </c>
      <c r="C311" s="41" t="s">
        <v>119</v>
      </c>
      <c r="D311" s="42" t="s">
        <v>40</v>
      </c>
      <c r="E311" s="31"/>
      <c r="F311" s="43" t="s">
        <v>1005</v>
      </c>
      <c r="G311" s="41" t="s">
        <v>1006</v>
      </c>
      <c r="H311" s="44">
        <v>4000</v>
      </c>
      <c r="I311" s="41" t="s">
        <v>36</v>
      </c>
      <c r="J311" s="45">
        <v>43159</v>
      </c>
      <c r="K311" s="40">
        <v>0</v>
      </c>
      <c r="L311" s="40">
        <v>13.852</v>
      </c>
      <c r="M311" s="41" t="s">
        <v>52</v>
      </c>
      <c r="N311" s="41" t="s">
        <v>39</v>
      </c>
      <c r="O311" s="40">
        <v>15.933</v>
      </c>
    </row>
    <row r="312" spans="1:15" x14ac:dyDescent="0.25">
      <c r="A312" s="40">
        <v>1</v>
      </c>
      <c r="B312" s="41" t="s">
        <v>1007</v>
      </c>
      <c r="C312" s="41" t="s">
        <v>6</v>
      </c>
      <c r="D312" s="42" t="s">
        <v>40</v>
      </c>
      <c r="E312" s="31"/>
      <c r="F312" s="43" t="s">
        <v>246</v>
      </c>
      <c r="G312" s="41" t="s">
        <v>247</v>
      </c>
      <c r="H312" s="44">
        <v>20000</v>
      </c>
      <c r="I312" s="41" t="s">
        <v>36</v>
      </c>
      <c r="J312" s="45">
        <v>43161</v>
      </c>
      <c r="K312" s="40">
        <v>0</v>
      </c>
      <c r="L312" s="40">
        <v>41.957999999999998</v>
      </c>
      <c r="M312" s="41" t="s">
        <v>85</v>
      </c>
      <c r="N312" s="41" t="s">
        <v>39</v>
      </c>
      <c r="O312" s="40">
        <v>38.101999999999997</v>
      </c>
    </row>
    <row r="313" spans="1:15" x14ac:dyDescent="0.25">
      <c r="A313" s="40">
        <v>1</v>
      </c>
      <c r="B313" s="41" t="s">
        <v>1008</v>
      </c>
      <c r="C313" s="41" t="s">
        <v>13</v>
      </c>
      <c r="D313" s="42" t="s">
        <v>51</v>
      </c>
      <c r="E313" s="31"/>
      <c r="F313" s="43" t="s">
        <v>1009</v>
      </c>
      <c r="G313" s="41" t="s">
        <v>1010</v>
      </c>
      <c r="H313" s="44">
        <v>2000</v>
      </c>
      <c r="I313" s="41" t="s">
        <v>36</v>
      </c>
      <c r="J313" s="45">
        <v>43164</v>
      </c>
      <c r="K313" s="40">
        <v>0</v>
      </c>
      <c r="L313" s="40">
        <v>9.08</v>
      </c>
      <c r="M313" s="41" t="s">
        <v>41</v>
      </c>
      <c r="N313" s="41" t="s">
        <v>39</v>
      </c>
      <c r="O313" s="40">
        <v>9.6340000000000003</v>
      </c>
    </row>
    <row r="314" spans="1:15" x14ac:dyDescent="0.25">
      <c r="A314" s="40">
        <v>1</v>
      </c>
      <c r="B314" s="41" t="s">
        <v>1011</v>
      </c>
      <c r="C314" s="41" t="s">
        <v>9</v>
      </c>
      <c r="D314" s="42" t="s">
        <v>40</v>
      </c>
      <c r="E314" s="31"/>
      <c r="F314" s="43" t="s">
        <v>1012</v>
      </c>
      <c r="G314" s="41" t="s">
        <v>1013</v>
      </c>
      <c r="H314" s="44">
        <v>120000</v>
      </c>
      <c r="I314" s="41" t="s">
        <v>36</v>
      </c>
      <c r="J314" s="45">
        <v>43164</v>
      </c>
      <c r="K314" s="40">
        <v>0</v>
      </c>
      <c r="L314" s="40">
        <v>157.87799999999999</v>
      </c>
      <c r="M314" s="41" t="s">
        <v>131</v>
      </c>
      <c r="N314" s="41" t="s">
        <v>39</v>
      </c>
      <c r="O314" s="40">
        <v>151.249</v>
      </c>
    </row>
    <row r="315" spans="1:15" x14ac:dyDescent="0.25">
      <c r="A315" s="40">
        <v>1</v>
      </c>
      <c r="B315" s="41" t="s">
        <v>1014</v>
      </c>
      <c r="C315" s="41" t="s">
        <v>42</v>
      </c>
      <c r="D315" s="42" t="s">
        <v>40</v>
      </c>
      <c r="E315" s="31"/>
      <c r="F315" s="43" t="s">
        <v>1015</v>
      </c>
      <c r="G315" s="41" t="s">
        <v>1016</v>
      </c>
      <c r="H315" s="44">
        <v>50000</v>
      </c>
      <c r="I315" s="41" t="s">
        <v>36</v>
      </c>
      <c r="J315" s="45">
        <v>43164</v>
      </c>
      <c r="K315" s="40">
        <v>0</v>
      </c>
      <c r="L315" s="40">
        <v>60.847999999999999</v>
      </c>
      <c r="M315" s="41" t="s">
        <v>43</v>
      </c>
      <c r="N315" s="41" t="s">
        <v>39</v>
      </c>
      <c r="O315" s="40">
        <v>52.186</v>
      </c>
    </row>
    <row r="316" spans="1:15" x14ac:dyDescent="0.25">
      <c r="A316" s="40">
        <v>1</v>
      </c>
      <c r="B316" s="41" t="s">
        <v>1017</v>
      </c>
      <c r="C316" s="41" t="s">
        <v>42</v>
      </c>
      <c r="D316" s="42" t="s">
        <v>40</v>
      </c>
      <c r="E316" s="31"/>
      <c r="F316" s="43" t="s">
        <v>167</v>
      </c>
      <c r="G316" s="41" t="s">
        <v>168</v>
      </c>
      <c r="H316" s="44">
        <v>80000</v>
      </c>
      <c r="I316" s="41" t="s">
        <v>36</v>
      </c>
      <c r="J316" s="45">
        <v>43164</v>
      </c>
      <c r="K316" s="40">
        <v>0</v>
      </c>
      <c r="L316" s="40">
        <v>138.6</v>
      </c>
      <c r="M316" s="41" t="s">
        <v>43</v>
      </c>
      <c r="N316" s="41" t="s">
        <v>39</v>
      </c>
      <c r="O316" s="40">
        <v>114.63800000000001</v>
      </c>
    </row>
    <row r="317" spans="1:15" x14ac:dyDescent="0.25">
      <c r="A317" s="40">
        <v>1</v>
      </c>
      <c r="B317" s="41" t="s">
        <v>1018</v>
      </c>
      <c r="C317" s="41" t="s">
        <v>231</v>
      </c>
      <c r="D317" s="42" t="s">
        <v>40</v>
      </c>
      <c r="E317" s="31"/>
      <c r="F317" s="43" t="s">
        <v>1019</v>
      </c>
      <c r="G317" s="41" t="s">
        <v>1020</v>
      </c>
      <c r="H317" s="44">
        <v>4300</v>
      </c>
      <c r="I317" s="41" t="s">
        <v>36</v>
      </c>
      <c r="J317" s="45">
        <v>43164</v>
      </c>
      <c r="K317" s="40">
        <v>2.19</v>
      </c>
      <c r="L317" s="40">
        <v>9.8740000000000006</v>
      </c>
      <c r="M317" s="41" t="s">
        <v>49</v>
      </c>
      <c r="N317" s="41" t="s">
        <v>39</v>
      </c>
      <c r="O317" s="40">
        <v>0</v>
      </c>
    </row>
    <row r="318" spans="1:15" x14ac:dyDescent="0.25">
      <c r="A318" s="40">
        <v>1</v>
      </c>
      <c r="B318" s="41" t="s">
        <v>1021</v>
      </c>
      <c r="C318" s="41" t="s">
        <v>11</v>
      </c>
      <c r="D318" s="42" t="s">
        <v>51</v>
      </c>
      <c r="E318" s="31"/>
      <c r="F318" s="43" t="s">
        <v>1022</v>
      </c>
      <c r="G318" s="41" t="s">
        <v>1023</v>
      </c>
      <c r="H318" s="44">
        <v>2500</v>
      </c>
      <c r="I318" s="41" t="s">
        <v>36</v>
      </c>
      <c r="J318" s="45">
        <v>43164</v>
      </c>
      <c r="K318" s="40">
        <v>0</v>
      </c>
      <c r="L318" s="40">
        <v>13.641999999999999</v>
      </c>
      <c r="M318" s="41" t="s">
        <v>76</v>
      </c>
      <c r="N318" s="41" t="s">
        <v>39</v>
      </c>
      <c r="O318" s="40">
        <v>14.808999999999999</v>
      </c>
    </row>
    <row r="319" spans="1:15" x14ac:dyDescent="0.25">
      <c r="A319" s="40">
        <v>1</v>
      </c>
      <c r="B319" s="41" t="s">
        <v>1024</v>
      </c>
      <c r="C319" s="41" t="s">
        <v>6</v>
      </c>
      <c r="D319" s="42" t="s">
        <v>51</v>
      </c>
      <c r="E319" s="31"/>
      <c r="F319" s="43" t="s">
        <v>1025</v>
      </c>
      <c r="G319" s="41" t="s">
        <v>1026</v>
      </c>
      <c r="H319" s="44">
        <v>15000</v>
      </c>
      <c r="I319" s="41" t="s">
        <v>36</v>
      </c>
      <c r="J319" s="45">
        <v>43164</v>
      </c>
      <c r="K319" s="40">
        <v>0</v>
      </c>
      <c r="L319" s="40">
        <v>53.613</v>
      </c>
      <c r="M319" s="41" t="s">
        <v>85</v>
      </c>
      <c r="N319" s="41" t="s">
        <v>39</v>
      </c>
      <c r="O319" s="40">
        <v>50.994999999999997</v>
      </c>
    </row>
    <row r="320" spans="1:15" x14ac:dyDescent="0.25">
      <c r="A320" s="34">
        <v>1</v>
      </c>
      <c r="B320" s="35" t="s">
        <v>1027</v>
      </c>
      <c r="C320" s="35" t="s">
        <v>50</v>
      </c>
      <c r="D320" s="36" t="s">
        <v>51</v>
      </c>
      <c r="E320" s="31"/>
      <c r="F320" s="37" t="s">
        <v>1028</v>
      </c>
      <c r="G320" s="35" t="s">
        <v>1029</v>
      </c>
      <c r="H320" s="34">
        <v>400</v>
      </c>
      <c r="I320" s="35" t="s">
        <v>36</v>
      </c>
      <c r="J320" s="39">
        <v>43163</v>
      </c>
      <c r="K320" s="34">
        <v>0.42</v>
      </c>
      <c r="L320" s="34">
        <v>4.6550000000000002</v>
      </c>
      <c r="M320" s="35" t="s">
        <v>52</v>
      </c>
      <c r="N320" s="35" t="s">
        <v>39</v>
      </c>
      <c r="O320" s="34">
        <v>5.2450000000000001</v>
      </c>
    </row>
    <row r="321" spans="1:15" x14ac:dyDescent="0.25">
      <c r="A321" s="40">
        <v>1</v>
      </c>
      <c r="B321" s="41" t="s">
        <v>1030</v>
      </c>
      <c r="C321" s="41" t="s">
        <v>62</v>
      </c>
      <c r="D321" s="42" t="s">
        <v>51</v>
      </c>
      <c r="E321" s="31"/>
      <c r="F321" s="43" t="s">
        <v>1031</v>
      </c>
      <c r="G321" s="41" t="s">
        <v>1032</v>
      </c>
      <c r="H321" s="44">
        <v>14530</v>
      </c>
      <c r="I321" s="41" t="s">
        <v>36</v>
      </c>
      <c r="J321" s="45">
        <v>43164</v>
      </c>
      <c r="K321" s="40">
        <v>0</v>
      </c>
      <c r="L321" s="40">
        <v>64.903000000000006</v>
      </c>
      <c r="M321" s="41" t="s">
        <v>63</v>
      </c>
      <c r="N321" s="41" t="s">
        <v>39</v>
      </c>
      <c r="O321" s="40">
        <v>58.137999999999998</v>
      </c>
    </row>
    <row r="322" spans="1:15" x14ac:dyDescent="0.25">
      <c r="A322" s="40">
        <v>1</v>
      </c>
      <c r="B322" s="41" t="s">
        <v>1033</v>
      </c>
      <c r="C322" s="41" t="s">
        <v>119</v>
      </c>
      <c r="D322" s="42" t="s">
        <v>40</v>
      </c>
      <c r="E322" s="31"/>
      <c r="F322" s="43" t="s">
        <v>1034</v>
      </c>
      <c r="G322" s="41" t="s">
        <v>1035</v>
      </c>
      <c r="H322" s="44">
        <v>60000</v>
      </c>
      <c r="I322" s="41" t="s">
        <v>36</v>
      </c>
      <c r="J322" s="45">
        <v>43160</v>
      </c>
      <c r="K322" s="40">
        <v>0</v>
      </c>
      <c r="L322" s="40">
        <v>60.039000000000001</v>
      </c>
      <c r="M322" s="41" t="s">
        <v>52</v>
      </c>
      <c r="N322" s="41" t="s">
        <v>39</v>
      </c>
      <c r="O322" s="40">
        <v>60.741</v>
      </c>
    </row>
    <row r="323" spans="1:15" x14ac:dyDescent="0.25">
      <c r="A323" s="40">
        <v>1</v>
      </c>
      <c r="B323" s="41" t="s">
        <v>1036</v>
      </c>
      <c r="C323" s="41" t="s">
        <v>42</v>
      </c>
      <c r="D323" s="42" t="s">
        <v>40</v>
      </c>
      <c r="E323" s="31"/>
      <c r="F323" s="43" t="s">
        <v>261</v>
      </c>
      <c r="G323" s="41" t="s">
        <v>262</v>
      </c>
      <c r="H323" s="44">
        <v>15000</v>
      </c>
      <c r="I323" s="41" t="s">
        <v>36</v>
      </c>
      <c r="J323" s="45">
        <v>43164</v>
      </c>
      <c r="K323" s="40">
        <v>0</v>
      </c>
      <c r="L323" s="40">
        <v>4.7249999999999996</v>
      </c>
      <c r="M323" s="41" t="s">
        <v>43</v>
      </c>
      <c r="N323" s="41" t="s">
        <v>39</v>
      </c>
      <c r="O323" s="40">
        <v>5.4029999999999996</v>
      </c>
    </row>
    <row r="324" spans="1:15" x14ac:dyDescent="0.25">
      <c r="A324" s="40">
        <v>1</v>
      </c>
      <c r="B324" s="41" t="s">
        <v>1037</v>
      </c>
      <c r="C324" s="41" t="s">
        <v>42</v>
      </c>
      <c r="D324" s="42" t="s">
        <v>40</v>
      </c>
      <c r="E324" s="31"/>
      <c r="F324" s="43" t="s">
        <v>1038</v>
      </c>
      <c r="G324" s="41" t="s">
        <v>1039</v>
      </c>
      <c r="H324" s="44">
        <v>6000</v>
      </c>
      <c r="I324" s="41" t="s">
        <v>36</v>
      </c>
      <c r="J324" s="45">
        <v>43164</v>
      </c>
      <c r="K324" s="40">
        <v>0</v>
      </c>
      <c r="L324" s="40">
        <v>13.457000000000001</v>
      </c>
      <c r="M324" s="41" t="s">
        <v>43</v>
      </c>
      <c r="N324" s="41" t="s">
        <v>39</v>
      </c>
      <c r="O324" s="40">
        <v>13.775</v>
      </c>
    </row>
    <row r="325" spans="1:15" x14ac:dyDescent="0.25">
      <c r="A325" s="40">
        <v>1</v>
      </c>
      <c r="B325" s="41" t="s">
        <v>1040</v>
      </c>
      <c r="C325" s="41" t="s">
        <v>9</v>
      </c>
      <c r="D325" s="42" t="s">
        <v>40</v>
      </c>
      <c r="E325" s="31"/>
      <c r="F325" s="43" t="s">
        <v>1041</v>
      </c>
      <c r="G325" s="41" t="s">
        <v>1042</v>
      </c>
      <c r="H325" s="44">
        <v>8000</v>
      </c>
      <c r="I325" s="41" t="s">
        <v>36</v>
      </c>
      <c r="J325" s="45">
        <v>43159</v>
      </c>
      <c r="K325" s="40">
        <v>0</v>
      </c>
      <c r="L325" s="40">
        <v>13.112</v>
      </c>
      <c r="M325" s="41" t="s">
        <v>131</v>
      </c>
      <c r="N325" s="41" t="s">
        <v>39</v>
      </c>
      <c r="O325" s="40">
        <v>13.448</v>
      </c>
    </row>
    <row r="326" spans="1:15" x14ac:dyDescent="0.25">
      <c r="A326" s="40">
        <v>1</v>
      </c>
      <c r="B326" s="41" t="s">
        <v>1043</v>
      </c>
      <c r="C326" s="41" t="s">
        <v>42</v>
      </c>
      <c r="D326" s="42" t="s">
        <v>40</v>
      </c>
      <c r="E326" s="31"/>
      <c r="F326" s="43" t="s">
        <v>208</v>
      </c>
      <c r="G326" s="41" t="s">
        <v>209</v>
      </c>
      <c r="H326" s="44">
        <v>10000</v>
      </c>
      <c r="I326" s="41" t="s">
        <v>36</v>
      </c>
      <c r="J326" s="45">
        <v>43161</v>
      </c>
      <c r="K326" s="40">
        <v>0</v>
      </c>
      <c r="L326" s="40">
        <v>12.537000000000001</v>
      </c>
      <c r="M326" s="41" t="s">
        <v>43</v>
      </c>
      <c r="N326" s="41" t="s">
        <v>39</v>
      </c>
      <c r="O326" s="40">
        <v>13.459</v>
      </c>
    </row>
    <row r="327" spans="1:15" x14ac:dyDescent="0.25">
      <c r="A327" s="40">
        <v>1</v>
      </c>
      <c r="B327" s="41" t="s">
        <v>1044</v>
      </c>
      <c r="C327" s="41" t="s">
        <v>119</v>
      </c>
      <c r="D327" s="42" t="s">
        <v>40</v>
      </c>
      <c r="E327" s="31"/>
      <c r="F327" s="43" t="s">
        <v>1045</v>
      </c>
      <c r="G327" s="41" t="s">
        <v>1046</v>
      </c>
      <c r="H327" s="44">
        <v>5000</v>
      </c>
      <c r="I327" s="41" t="s">
        <v>36</v>
      </c>
      <c r="J327" s="45">
        <v>43159</v>
      </c>
      <c r="K327" s="40">
        <v>0</v>
      </c>
      <c r="L327" s="40">
        <v>11.282</v>
      </c>
      <c r="M327" s="41" t="s">
        <v>52</v>
      </c>
      <c r="N327" s="41" t="s">
        <v>39</v>
      </c>
      <c r="O327" s="40">
        <v>34.442999999999998</v>
      </c>
    </row>
    <row r="328" spans="1:15" x14ac:dyDescent="0.25">
      <c r="A328" s="40">
        <v>1</v>
      </c>
      <c r="B328" s="41" t="s">
        <v>1047</v>
      </c>
      <c r="C328" s="41" t="s">
        <v>42</v>
      </c>
      <c r="D328" s="42" t="s">
        <v>40</v>
      </c>
      <c r="E328" s="31"/>
      <c r="F328" s="43" t="s">
        <v>1048</v>
      </c>
      <c r="G328" s="41" t="s">
        <v>1049</v>
      </c>
      <c r="H328" s="44">
        <v>80000</v>
      </c>
      <c r="I328" s="41" t="s">
        <v>36</v>
      </c>
      <c r="J328" s="45">
        <v>43164</v>
      </c>
      <c r="K328" s="40">
        <v>0</v>
      </c>
      <c r="L328" s="40">
        <v>29.988</v>
      </c>
      <c r="M328" s="41" t="s">
        <v>43</v>
      </c>
      <c r="N328" s="41" t="s">
        <v>39</v>
      </c>
      <c r="O328" s="40">
        <v>28.965</v>
      </c>
    </row>
    <row r="329" spans="1:15" x14ac:dyDescent="0.25">
      <c r="A329" s="40">
        <v>1</v>
      </c>
      <c r="B329" s="41" t="s">
        <v>1050</v>
      </c>
      <c r="C329" s="41" t="s">
        <v>42</v>
      </c>
      <c r="D329" s="42" t="s">
        <v>40</v>
      </c>
      <c r="E329" s="31"/>
      <c r="F329" s="43" t="s">
        <v>1051</v>
      </c>
      <c r="G329" s="41" t="s">
        <v>1052</v>
      </c>
      <c r="H329" s="44">
        <v>15000</v>
      </c>
      <c r="I329" s="41" t="s">
        <v>36</v>
      </c>
      <c r="J329" s="45">
        <v>43164</v>
      </c>
      <c r="K329" s="40">
        <v>0</v>
      </c>
      <c r="L329" s="40">
        <v>14.317</v>
      </c>
      <c r="M329" s="41" t="s">
        <v>43</v>
      </c>
      <c r="N329" s="41" t="s">
        <v>39</v>
      </c>
      <c r="O329" s="40">
        <v>13.404</v>
      </c>
    </row>
    <row r="330" spans="1:15" x14ac:dyDescent="0.25">
      <c r="A330" s="40">
        <v>1</v>
      </c>
      <c r="B330" s="41" t="s">
        <v>1053</v>
      </c>
      <c r="C330" s="41" t="s">
        <v>42</v>
      </c>
      <c r="D330" s="42" t="s">
        <v>40</v>
      </c>
      <c r="E330" s="31"/>
      <c r="F330" s="43" t="s">
        <v>1054</v>
      </c>
      <c r="G330" s="41" t="s">
        <v>1055</v>
      </c>
      <c r="H330" s="44">
        <v>60000</v>
      </c>
      <c r="I330" s="41" t="s">
        <v>36</v>
      </c>
      <c r="J330" s="45">
        <v>43161</v>
      </c>
      <c r="K330" s="40">
        <v>0</v>
      </c>
      <c r="L330" s="40">
        <v>129.78</v>
      </c>
      <c r="M330" s="41" t="s">
        <v>43</v>
      </c>
      <c r="N330" s="41" t="s">
        <v>39</v>
      </c>
      <c r="O330" s="40">
        <v>124.271</v>
      </c>
    </row>
    <row r="331" spans="1:15" x14ac:dyDescent="0.25">
      <c r="A331" s="40">
        <v>1</v>
      </c>
      <c r="B331" s="41" t="s">
        <v>1056</v>
      </c>
      <c r="C331" s="41" t="s">
        <v>0</v>
      </c>
      <c r="D331" s="42" t="s">
        <v>51</v>
      </c>
      <c r="E331" s="31"/>
      <c r="F331" s="43" t="s">
        <v>269</v>
      </c>
      <c r="G331" s="41" t="s">
        <v>270</v>
      </c>
      <c r="H331" s="44">
        <v>60000</v>
      </c>
      <c r="I331" s="41" t="s">
        <v>36</v>
      </c>
      <c r="J331" s="45">
        <v>43164</v>
      </c>
      <c r="K331" s="40">
        <v>0</v>
      </c>
      <c r="L331" s="40">
        <v>38.43</v>
      </c>
      <c r="M331" s="41" t="s">
        <v>133</v>
      </c>
      <c r="N331" s="41" t="s">
        <v>39</v>
      </c>
      <c r="O331" s="40">
        <v>37.470999999999997</v>
      </c>
    </row>
    <row r="332" spans="1:15" x14ac:dyDescent="0.25">
      <c r="A332" s="40">
        <v>1</v>
      </c>
      <c r="B332" s="41" t="s">
        <v>1057</v>
      </c>
      <c r="C332" s="41" t="s">
        <v>42</v>
      </c>
      <c r="D332" s="42" t="s">
        <v>40</v>
      </c>
      <c r="E332" s="31"/>
      <c r="F332" s="43" t="s">
        <v>169</v>
      </c>
      <c r="G332" s="41" t="s">
        <v>170</v>
      </c>
      <c r="H332" s="44">
        <v>700000</v>
      </c>
      <c r="I332" s="41" t="s">
        <v>36</v>
      </c>
      <c r="J332" s="45">
        <v>43161</v>
      </c>
      <c r="K332" s="40">
        <v>0</v>
      </c>
      <c r="L332" s="40">
        <v>154.35</v>
      </c>
      <c r="M332" s="41" t="s">
        <v>43</v>
      </c>
      <c r="N332" s="41" t="s">
        <v>39</v>
      </c>
      <c r="O332" s="40">
        <v>153.02799999999999</v>
      </c>
    </row>
    <row r="333" spans="1:15" x14ac:dyDescent="0.25">
      <c r="A333" s="40">
        <v>1</v>
      </c>
      <c r="B333" s="41" t="s">
        <v>1058</v>
      </c>
      <c r="C333" s="41" t="s">
        <v>180</v>
      </c>
      <c r="D333" s="42" t="s">
        <v>40</v>
      </c>
      <c r="E333" s="31"/>
      <c r="F333" s="43" t="s">
        <v>1059</v>
      </c>
      <c r="G333" s="41" t="s">
        <v>1060</v>
      </c>
      <c r="H333" s="44">
        <v>24470</v>
      </c>
      <c r="I333" s="41" t="s">
        <v>36</v>
      </c>
      <c r="J333" s="45">
        <v>43164</v>
      </c>
      <c r="K333" s="40">
        <v>0</v>
      </c>
      <c r="L333" s="40">
        <v>5.3959999999999999</v>
      </c>
      <c r="M333" s="41" t="s">
        <v>181</v>
      </c>
      <c r="N333" s="41" t="s">
        <v>39</v>
      </c>
      <c r="O333" s="40">
        <v>5.8090000000000002</v>
      </c>
    </row>
    <row r="334" spans="1:15" x14ac:dyDescent="0.25">
      <c r="A334" s="40">
        <v>1</v>
      </c>
      <c r="B334" s="41" t="s">
        <v>188</v>
      </c>
      <c r="C334" s="41" t="s">
        <v>44</v>
      </c>
      <c r="D334" s="42" t="s">
        <v>51</v>
      </c>
      <c r="E334" s="31"/>
      <c r="F334" s="43" t="s">
        <v>189</v>
      </c>
      <c r="G334" s="41" t="s">
        <v>190</v>
      </c>
      <c r="H334" s="40">
        <v>937</v>
      </c>
      <c r="I334" s="41" t="s">
        <v>36</v>
      </c>
      <c r="J334" s="45"/>
      <c r="K334" s="40">
        <v>0</v>
      </c>
      <c r="L334" s="40">
        <v>4.2709999999999999</v>
      </c>
      <c r="M334" s="41" t="s">
        <v>48</v>
      </c>
      <c r="N334" s="41" t="s">
        <v>39</v>
      </c>
      <c r="O334" s="40">
        <v>0</v>
      </c>
    </row>
    <row r="335" spans="1:15" x14ac:dyDescent="0.25">
      <c r="A335" s="40">
        <v>1</v>
      </c>
      <c r="B335" s="41" t="s">
        <v>1061</v>
      </c>
      <c r="C335" s="41" t="s">
        <v>44</v>
      </c>
      <c r="D335" s="42" t="s">
        <v>51</v>
      </c>
      <c r="E335" s="31"/>
      <c r="F335" s="43" t="s">
        <v>125</v>
      </c>
      <c r="G335" s="41" t="s">
        <v>126</v>
      </c>
      <c r="H335" s="44">
        <v>26957</v>
      </c>
      <c r="I335" s="41" t="s">
        <v>36</v>
      </c>
      <c r="J335" s="45">
        <v>43162</v>
      </c>
      <c r="K335" s="40">
        <v>0</v>
      </c>
      <c r="L335" s="40">
        <v>12.115</v>
      </c>
      <c r="M335" s="41" t="s">
        <v>48</v>
      </c>
      <c r="N335" s="41" t="s">
        <v>39</v>
      </c>
      <c r="O335" s="40">
        <v>41.079000000000001</v>
      </c>
    </row>
    <row r="336" spans="1:15" x14ac:dyDescent="0.25">
      <c r="A336" s="40">
        <v>1</v>
      </c>
      <c r="B336" s="41" t="s">
        <v>1062</v>
      </c>
      <c r="C336" s="41" t="s">
        <v>44</v>
      </c>
      <c r="D336" s="42" t="s">
        <v>51</v>
      </c>
      <c r="E336" s="47">
        <v>43168</v>
      </c>
      <c r="F336" s="43" t="s">
        <v>998</v>
      </c>
      <c r="G336" s="41" t="s">
        <v>999</v>
      </c>
      <c r="H336" s="44">
        <v>27657</v>
      </c>
      <c r="I336" s="41" t="s">
        <v>36</v>
      </c>
      <c r="J336" s="45"/>
      <c r="K336" s="40">
        <v>0</v>
      </c>
      <c r="L336" s="40">
        <v>27.152000000000001</v>
      </c>
      <c r="M336" s="41" t="s">
        <v>48</v>
      </c>
      <c r="N336" s="41" t="s">
        <v>39</v>
      </c>
      <c r="O336" s="40">
        <v>0</v>
      </c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5374F3-9854-4899-B5FB-2B6C8E2DB138}">
  <sheetPr codeName="Feuil2"/>
  <dimension ref="A1:O336"/>
  <sheetViews>
    <sheetView topLeftCell="B1" workbookViewId="0">
      <selection activeCell="B1" sqref="A1:XFD1048576"/>
    </sheetView>
  </sheetViews>
  <sheetFormatPr baseColWidth="10" defaultColWidth="9.140625" defaultRowHeight="15" x14ac:dyDescent="0.25"/>
  <sheetData>
    <row r="1" spans="1:15" x14ac:dyDescent="0.25">
      <c r="A1" s="14" t="s">
        <v>22</v>
      </c>
      <c r="B1" s="14" t="s">
        <v>23</v>
      </c>
      <c r="C1" s="14" t="s">
        <v>24</v>
      </c>
      <c r="D1" s="14" t="s">
        <v>25</v>
      </c>
      <c r="E1" s="14" t="s">
        <v>26</v>
      </c>
      <c r="F1" s="14" t="s">
        <v>27</v>
      </c>
      <c r="G1" s="14" t="s">
        <v>28</v>
      </c>
      <c r="H1" s="14" t="s">
        <v>29</v>
      </c>
      <c r="I1" s="14" t="s">
        <v>30</v>
      </c>
      <c r="J1" s="14" t="s">
        <v>31</v>
      </c>
      <c r="K1" s="14" t="s">
        <v>32</v>
      </c>
      <c r="L1" s="14" t="s">
        <v>33</v>
      </c>
      <c r="M1" s="14" t="s">
        <v>34</v>
      </c>
      <c r="N1" s="14" t="s">
        <v>35</v>
      </c>
      <c r="O1" s="14" t="s">
        <v>289</v>
      </c>
    </row>
    <row r="2" spans="1:15" x14ac:dyDescent="0.25">
      <c r="A2" s="15">
        <v>334</v>
      </c>
      <c r="B2" s="16" t="s">
        <v>36</v>
      </c>
      <c r="C2" s="16" t="s">
        <v>36</v>
      </c>
      <c r="D2" s="16" t="s">
        <v>36</v>
      </c>
      <c r="E2" s="17"/>
      <c r="F2" s="16" t="s">
        <v>36</v>
      </c>
      <c r="G2" s="16" t="s">
        <v>36</v>
      </c>
      <c r="H2" s="18"/>
      <c r="I2" s="16" t="s">
        <v>36</v>
      </c>
      <c r="J2" s="19"/>
      <c r="K2" s="18"/>
      <c r="L2" s="18"/>
      <c r="M2" s="16" t="s">
        <v>36</v>
      </c>
      <c r="N2" s="16" t="s">
        <v>36</v>
      </c>
      <c r="O2" s="20">
        <v>15158.984</v>
      </c>
    </row>
    <row r="3" spans="1:15" x14ac:dyDescent="0.25">
      <c r="A3" s="21">
        <v>1</v>
      </c>
      <c r="B3" s="22" t="s">
        <v>68</v>
      </c>
      <c r="C3" s="22" t="s">
        <v>65</v>
      </c>
      <c r="D3" s="23" t="s">
        <v>51</v>
      </c>
      <c r="E3" s="24">
        <v>43164</v>
      </c>
      <c r="F3" s="25" t="s">
        <v>69</v>
      </c>
      <c r="G3" s="22" t="s">
        <v>70</v>
      </c>
      <c r="H3" s="26">
        <v>30000</v>
      </c>
      <c r="I3" s="22" t="s">
        <v>36</v>
      </c>
      <c r="J3" s="27"/>
      <c r="K3" s="21">
        <v>66.13</v>
      </c>
      <c r="L3" s="21">
        <v>29.925000000000001</v>
      </c>
      <c r="M3" s="22" t="s">
        <v>49</v>
      </c>
      <c r="N3" s="22" t="s">
        <v>39</v>
      </c>
      <c r="O3" s="21">
        <v>0</v>
      </c>
    </row>
    <row r="4" spans="1:15" x14ac:dyDescent="0.25">
      <c r="A4" s="28">
        <v>1</v>
      </c>
      <c r="B4" s="29" t="s">
        <v>290</v>
      </c>
      <c r="C4" s="29" t="s">
        <v>108</v>
      </c>
      <c r="D4" s="30" t="s">
        <v>59</v>
      </c>
      <c r="E4" s="31"/>
      <c r="F4" s="32" t="s">
        <v>291</v>
      </c>
      <c r="G4" s="29" t="s">
        <v>292</v>
      </c>
      <c r="H4" s="28">
        <v>476</v>
      </c>
      <c r="I4" s="29" t="s">
        <v>36</v>
      </c>
      <c r="J4" s="33"/>
      <c r="K4" s="28">
        <v>0</v>
      </c>
      <c r="L4" s="28">
        <v>120</v>
      </c>
      <c r="M4" s="29" t="s">
        <v>111</v>
      </c>
      <c r="N4" s="29" t="s">
        <v>39</v>
      </c>
      <c r="O4" s="28">
        <v>0</v>
      </c>
    </row>
    <row r="5" spans="1:15" x14ac:dyDescent="0.25">
      <c r="A5" s="34">
        <v>1</v>
      </c>
      <c r="B5" s="35" t="s">
        <v>293</v>
      </c>
      <c r="C5" s="35" t="s">
        <v>50</v>
      </c>
      <c r="D5" s="36" t="s">
        <v>51</v>
      </c>
      <c r="E5" s="31"/>
      <c r="F5" s="37" t="s">
        <v>210</v>
      </c>
      <c r="G5" s="35" t="s">
        <v>211</v>
      </c>
      <c r="H5" s="38">
        <v>12000</v>
      </c>
      <c r="I5" s="35" t="s">
        <v>36</v>
      </c>
      <c r="J5" s="39">
        <v>43163</v>
      </c>
      <c r="K5" s="34">
        <v>5.91</v>
      </c>
      <c r="L5" s="34">
        <v>143.45099999999999</v>
      </c>
      <c r="M5" s="35" t="s">
        <v>52</v>
      </c>
      <c r="N5" s="35" t="s">
        <v>39</v>
      </c>
      <c r="O5" s="34">
        <v>139.51599999999999</v>
      </c>
    </row>
    <row r="6" spans="1:15" x14ac:dyDescent="0.25">
      <c r="A6" s="40">
        <v>1</v>
      </c>
      <c r="B6" s="41" t="s">
        <v>294</v>
      </c>
      <c r="C6" s="41" t="s">
        <v>7</v>
      </c>
      <c r="D6" s="42" t="s">
        <v>51</v>
      </c>
      <c r="E6" s="31"/>
      <c r="F6" s="43" t="s">
        <v>295</v>
      </c>
      <c r="G6" s="41" t="s">
        <v>296</v>
      </c>
      <c r="H6" s="44">
        <v>2000</v>
      </c>
      <c r="I6" s="41" t="s">
        <v>36</v>
      </c>
      <c r="J6" s="45">
        <v>43159</v>
      </c>
      <c r="K6" s="40">
        <v>0</v>
      </c>
      <c r="L6" s="40">
        <v>25.349</v>
      </c>
      <c r="M6" s="41" t="s">
        <v>38</v>
      </c>
      <c r="N6" s="41" t="s">
        <v>39</v>
      </c>
      <c r="O6" s="40">
        <v>25.722999999999999</v>
      </c>
    </row>
    <row r="7" spans="1:15" x14ac:dyDescent="0.25">
      <c r="A7" s="40">
        <v>1</v>
      </c>
      <c r="B7" s="41" t="s">
        <v>297</v>
      </c>
      <c r="C7" s="41" t="s">
        <v>4</v>
      </c>
      <c r="D7" s="42" t="s">
        <v>51</v>
      </c>
      <c r="E7" s="31"/>
      <c r="F7" s="43" t="s">
        <v>298</v>
      </c>
      <c r="G7" s="41" t="s">
        <v>299</v>
      </c>
      <c r="H7" s="44">
        <v>5000</v>
      </c>
      <c r="I7" s="41" t="s">
        <v>36</v>
      </c>
      <c r="J7" s="45">
        <v>43158</v>
      </c>
      <c r="K7" s="40">
        <v>0</v>
      </c>
      <c r="L7" s="40">
        <v>12.6</v>
      </c>
      <c r="M7" s="41" t="s">
        <v>64</v>
      </c>
      <c r="N7" s="41" t="s">
        <v>39</v>
      </c>
      <c r="O7" s="40">
        <v>12.726000000000001</v>
      </c>
    </row>
    <row r="8" spans="1:15" x14ac:dyDescent="0.25">
      <c r="A8" s="40">
        <v>1</v>
      </c>
      <c r="B8" s="41" t="s">
        <v>300</v>
      </c>
      <c r="C8" s="41" t="s">
        <v>53</v>
      </c>
      <c r="D8" s="42" t="s">
        <v>51</v>
      </c>
      <c r="E8" s="31"/>
      <c r="F8" s="43" t="s">
        <v>171</v>
      </c>
      <c r="G8" s="41" t="s">
        <v>172</v>
      </c>
      <c r="H8" s="44">
        <v>12000</v>
      </c>
      <c r="I8" s="41" t="s">
        <v>36</v>
      </c>
      <c r="J8" s="45">
        <v>43161</v>
      </c>
      <c r="K8" s="40">
        <v>0</v>
      </c>
      <c r="L8" s="40">
        <v>2.7589999999999999</v>
      </c>
      <c r="M8" s="41" t="s">
        <v>54</v>
      </c>
      <c r="N8" s="41" t="s">
        <v>39</v>
      </c>
      <c r="O8" s="40">
        <v>2.8460000000000001</v>
      </c>
    </row>
    <row r="9" spans="1:15" x14ac:dyDescent="0.25">
      <c r="A9" s="40">
        <v>1</v>
      </c>
      <c r="B9" s="41" t="s">
        <v>301</v>
      </c>
      <c r="C9" s="41" t="s">
        <v>4</v>
      </c>
      <c r="D9" s="42" t="s">
        <v>40</v>
      </c>
      <c r="E9" s="31"/>
      <c r="F9" s="43" t="s">
        <v>302</v>
      </c>
      <c r="G9" s="41" t="s">
        <v>303</v>
      </c>
      <c r="H9" s="44">
        <v>3000</v>
      </c>
      <c r="I9" s="41" t="s">
        <v>36</v>
      </c>
      <c r="J9" s="45">
        <v>43161</v>
      </c>
      <c r="K9" s="40">
        <v>0</v>
      </c>
      <c r="L9" s="40">
        <v>9.5190000000000001</v>
      </c>
      <c r="M9" s="41" t="s">
        <v>304</v>
      </c>
      <c r="N9" s="41" t="s">
        <v>39</v>
      </c>
      <c r="O9" s="40">
        <v>9.4719999999999995</v>
      </c>
    </row>
    <row r="10" spans="1:15" x14ac:dyDescent="0.25">
      <c r="A10" s="40">
        <v>1</v>
      </c>
      <c r="B10" s="41" t="s">
        <v>305</v>
      </c>
      <c r="C10" s="41" t="s">
        <v>7</v>
      </c>
      <c r="D10" s="42" t="s">
        <v>51</v>
      </c>
      <c r="E10" s="31"/>
      <c r="F10" s="43" t="s">
        <v>252</v>
      </c>
      <c r="G10" s="41" t="s">
        <v>253</v>
      </c>
      <c r="H10" s="40">
        <v>500</v>
      </c>
      <c r="I10" s="41" t="s">
        <v>36</v>
      </c>
      <c r="J10" s="45">
        <v>43161</v>
      </c>
      <c r="K10" s="40">
        <v>0</v>
      </c>
      <c r="L10" s="40">
        <v>23.625</v>
      </c>
      <c r="M10" s="41" t="s">
        <v>38</v>
      </c>
      <c r="N10" s="41" t="s">
        <v>39</v>
      </c>
      <c r="O10" s="40">
        <v>27.094999999999999</v>
      </c>
    </row>
    <row r="11" spans="1:15" x14ac:dyDescent="0.25">
      <c r="A11" s="34">
        <v>1</v>
      </c>
      <c r="B11" s="35" t="s">
        <v>306</v>
      </c>
      <c r="C11" s="35" t="s">
        <v>72</v>
      </c>
      <c r="D11" s="36" t="s">
        <v>73</v>
      </c>
      <c r="E11" s="31"/>
      <c r="F11" s="37" t="s">
        <v>199</v>
      </c>
      <c r="G11" s="35" t="s">
        <v>200</v>
      </c>
      <c r="H11" s="38">
        <v>700000</v>
      </c>
      <c r="I11" s="35" t="s">
        <v>36</v>
      </c>
      <c r="J11" s="39">
        <v>43133</v>
      </c>
      <c r="K11" s="34">
        <v>0</v>
      </c>
      <c r="L11" s="34">
        <v>45.423000000000002</v>
      </c>
      <c r="M11" s="35" t="s">
        <v>76</v>
      </c>
      <c r="N11" s="35" t="s">
        <v>39</v>
      </c>
      <c r="O11" s="34">
        <v>31.306000000000001</v>
      </c>
    </row>
    <row r="12" spans="1:15" x14ac:dyDescent="0.25">
      <c r="A12" s="40">
        <v>1</v>
      </c>
      <c r="B12" s="41" t="s">
        <v>307</v>
      </c>
      <c r="C12" s="41" t="s">
        <v>2</v>
      </c>
      <c r="D12" s="42" t="s">
        <v>40</v>
      </c>
      <c r="E12" s="31"/>
      <c r="F12" s="43" t="s">
        <v>161</v>
      </c>
      <c r="G12" s="41" t="s">
        <v>162</v>
      </c>
      <c r="H12" s="44">
        <v>1000000</v>
      </c>
      <c r="I12" s="41" t="s">
        <v>36</v>
      </c>
      <c r="J12" s="45">
        <v>43164</v>
      </c>
      <c r="K12" s="40">
        <v>0</v>
      </c>
      <c r="L12" s="40">
        <v>35.700000000000003</v>
      </c>
      <c r="M12" s="41" t="s">
        <v>81</v>
      </c>
      <c r="N12" s="41" t="s">
        <v>39</v>
      </c>
      <c r="O12" s="40">
        <v>34.676000000000002</v>
      </c>
    </row>
    <row r="13" spans="1:15" x14ac:dyDescent="0.25">
      <c r="A13" s="34">
        <v>1</v>
      </c>
      <c r="B13" s="35" t="s">
        <v>71</v>
      </c>
      <c r="C13" s="35" t="s">
        <v>72</v>
      </c>
      <c r="D13" s="36" t="s">
        <v>73</v>
      </c>
      <c r="E13" s="31"/>
      <c r="F13" s="37" t="s">
        <v>74</v>
      </c>
      <c r="G13" s="35" t="s">
        <v>75</v>
      </c>
      <c r="H13" s="38">
        <v>580000</v>
      </c>
      <c r="I13" s="35" t="s">
        <v>36</v>
      </c>
      <c r="J13" s="39">
        <v>43160</v>
      </c>
      <c r="K13" s="34">
        <v>0</v>
      </c>
      <c r="L13" s="34">
        <v>33.222000000000001</v>
      </c>
      <c r="M13" s="35" t="s">
        <v>76</v>
      </c>
      <c r="N13" s="35" t="s">
        <v>39</v>
      </c>
      <c r="O13" s="34">
        <v>38.957000000000001</v>
      </c>
    </row>
    <row r="14" spans="1:15" x14ac:dyDescent="0.25">
      <c r="A14" s="34">
        <v>1</v>
      </c>
      <c r="B14" s="35" t="s">
        <v>143</v>
      </c>
      <c r="C14" s="35" t="s">
        <v>72</v>
      </c>
      <c r="D14" s="36" t="s">
        <v>73</v>
      </c>
      <c r="E14" s="31"/>
      <c r="F14" s="37" t="s">
        <v>141</v>
      </c>
      <c r="G14" s="35" t="s">
        <v>142</v>
      </c>
      <c r="H14" s="38">
        <v>600000</v>
      </c>
      <c r="I14" s="35" t="s">
        <v>36</v>
      </c>
      <c r="J14" s="39">
        <v>43139</v>
      </c>
      <c r="K14" s="34">
        <v>0</v>
      </c>
      <c r="L14" s="34">
        <v>61.866</v>
      </c>
      <c r="M14" s="35" t="s">
        <v>76</v>
      </c>
      <c r="N14" s="35" t="s">
        <v>39</v>
      </c>
      <c r="O14" s="34">
        <v>64.659000000000006</v>
      </c>
    </row>
    <row r="15" spans="1:15" x14ac:dyDescent="0.25">
      <c r="A15" s="40">
        <v>1</v>
      </c>
      <c r="B15" s="41" t="s">
        <v>308</v>
      </c>
      <c r="C15" s="41" t="s">
        <v>62</v>
      </c>
      <c r="D15" s="42" t="s">
        <v>51</v>
      </c>
      <c r="E15" s="31"/>
      <c r="F15" s="43" t="s">
        <v>309</v>
      </c>
      <c r="G15" s="41" t="s">
        <v>310</v>
      </c>
      <c r="H15" s="44">
        <v>1000</v>
      </c>
      <c r="I15" s="41" t="s">
        <v>36</v>
      </c>
      <c r="J15" s="45">
        <v>43164</v>
      </c>
      <c r="K15" s="40">
        <v>0</v>
      </c>
      <c r="L15" s="40">
        <v>0.57199999999999995</v>
      </c>
      <c r="M15" s="41" t="s">
        <v>63</v>
      </c>
      <c r="N15" s="41" t="s">
        <v>39</v>
      </c>
      <c r="O15" s="40">
        <v>0</v>
      </c>
    </row>
    <row r="16" spans="1:15" x14ac:dyDescent="0.25">
      <c r="A16" s="40">
        <v>1</v>
      </c>
      <c r="B16" s="41" t="s">
        <v>77</v>
      </c>
      <c r="C16" s="41" t="s">
        <v>65</v>
      </c>
      <c r="D16" s="42" t="s">
        <v>51</v>
      </c>
      <c r="E16" s="31"/>
      <c r="F16" s="43" t="s">
        <v>79</v>
      </c>
      <c r="G16" s="41" t="s">
        <v>80</v>
      </c>
      <c r="H16" s="44">
        <v>1000</v>
      </c>
      <c r="I16" s="41" t="s">
        <v>36</v>
      </c>
      <c r="J16" s="45"/>
      <c r="K16" s="40">
        <v>2</v>
      </c>
      <c r="L16" s="40">
        <v>16.044</v>
      </c>
      <c r="M16" s="41" t="s">
        <v>49</v>
      </c>
      <c r="N16" s="41" t="s">
        <v>39</v>
      </c>
      <c r="O16" s="40">
        <v>0</v>
      </c>
    </row>
    <row r="17" spans="1:15" x14ac:dyDescent="0.25">
      <c r="A17" s="40">
        <v>1</v>
      </c>
      <c r="B17" s="41" t="s">
        <v>311</v>
      </c>
      <c r="C17" s="41" t="s">
        <v>50</v>
      </c>
      <c r="D17" s="42" t="s">
        <v>51</v>
      </c>
      <c r="E17" s="31"/>
      <c r="F17" s="43" t="s">
        <v>312</v>
      </c>
      <c r="G17" s="41" t="s">
        <v>313</v>
      </c>
      <c r="H17" s="44">
        <v>1000</v>
      </c>
      <c r="I17" s="41" t="s">
        <v>36</v>
      </c>
      <c r="J17" s="45">
        <v>43164</v>
      </c>
      <c r="K17" s="40">
        <v>0.48</v>
      </c>
      <c r="L17" s="40">
        <v>8.4390000000000001</v>
      </c>
      <c r="M17" s="41" t="s">
        <v>52</v>
      </c>
      <c r="N17" s="41" t="s">
        <v>39</v>
      </c>
      <c r="O17" s="40">
        <v>9.5280000000000005</v>
      </c>
    </row>
    <row r="18" spans="1:15" x14ac:dyDescent="0.25">
      <c r="A18" s="40">
        <v>1</v>
      </c>
      <c r="B18" s="41" t="s">
        <v>314</v>
      </c>
      <c r="C18" s="41" t="s">
        <v>78</v>
      </c>
      <c r="D18" s="42" t="s">
        <v>40</v>
      </c>
      <c r="E18" s="31"/>
      <c r="F18" s="43" t="s">
        <v>315</v>
      </c>
      <c r="G18" s="41" t="s">
        <v>316</v>
      </c>
      <c r="H18" s="44">
        <v>8500</v>
      </c>
      <c r="I18" s="41" t="s">
        <v>36</v>
      </c>
      <c r="J18" s="45">
        <v>43150</v>
      </c>
      <c r="K18" s="40">
        <v>0</v>
      </c>
      <c r="L18" s="40">
        <v>16.207999999999998</v>
      </c>
      <c r="M18" s="41" t="s">
        <v>256</v>
      </c>
      <c r="N18" s="41" t="s">
        <v>39</v>
      </c>
      <c r="O18" s="40">
        <v>14.714</v>
      </c>
    </row>
    <row r="19" spans="1:15" x14ac:dyDescent="0.25">
      <c r="A19" s="40">
        <v>1</v>
      </c>
      <c r="B19" s="41" t="s">
        <v>317</v>
      </c>
      <c r="C19" s="41" t="s">
        <v>21</v>
      </c>
      <c r="D19" s="42" t="s">
        <v>59</v>
      </c>
      <c r="E19" s="31"/>
      <c r="F19" s="43" t="s">
        <v>318</v>
      </c>
      <c r="G19" s="41" t="s">
        <v>319</v>
      </c>
      <c r="H19" s="44">
        <v>4580</v>
      </c>
      <c r="I19" s="41" t="s">
        <v>36</v>
      </c>
      <c r="J19" s="45">
        <v>43140</v>
      </c>
      <c r="K19" s="40">
        <v>0</v>
      </c>
      <c r="L19" s="40">
        <v>10.145</v>
      </c>
      <c r="M19" s="41" t="s">
        <v>120</v>
      </c>
      <c r="N19" s="41" t="s">
        <v>39</v>
      </c>
      <c r="O19" s="40">
        <v>10.452</v>
      </c>
    </row>
    <row r="20" spans="1:15" x14ac:dyDescent="0.25">
      <c r="A20" s="40">
        <v>1</v>
      </c>
      <c r="B20" s="41" t="s">
        <v>320</v>
      </c>
      <c r="C20" s="41" t="s">
        <v>145</v>
      </c>
      <c r="D20" s="42" t="s">
        <v>59</v>
      </c>
      <c r="E20" s="31"/>
      <c r="F20" s="43" t="s">
        <v>318</v>
      </c>
      <c r="G20" s="41" t="s">
        <v>319</v>
      </c>
      <c r="H20" s="44">
        <v>1000</v>
      </c>
      <c r="I20" s="41" t="s">
        <v>36</v>
      </c>
      <c r="J20" s="45">
        <v>43129</v>
      </c>
      <c r="K20" s="40">
        <v>2.35</v>
      </c>
      <c r="L20" s="40">
        <v>2.2149999999999999</v>
      </c>
      <c r="M20" s="41" t="s">
        <v>57</v>
      </c>
      <c r="N20" s="41" t="s">
        <v>39</v>
      </c>
      <c r="O20" s="40">
        <v>2.1739999999999999</v>
      </c>
    </row>
    <row r="21" spans="1:15" x14ac:dyDescent="0.25">
      <c r="A21" s="40">
        <v>1</v>
      </c>
      <c r="B21" s="41" t="s">
        <v>321</v>
      </c>
      <c r="C21" s="41" t="s">
        <v>78</v>
      </c>
      <c r="D21" s="42" t="s">
        <v>59</v>
      </c>
      <c r="E21" s="31"/>
      <c r="F21" s="43" t="s">
        <v>222</v>
      </c>
      <c r="G21" s="41" t="s">
        <v>223</v>
      </c>
      <c r="H21" s="44">
        <v>1000</v>
      </c>
      <c r="I21" s="41" t="s">
        <v>36</v>
      </c>
      <c r="J21" s="45">
        <v>43123</v>
      </c>
      <c r="K21" s="40">
        <v>0</v>
      </c>
      <c r="L21" s="40">
        <v>2.3010000000000002</v>
      </c>
      <c r="M21" s="41" t="s">
        <v>187</v>
      </c>
      <c r="N21" s="41" t="s">
        <v>39</v>
      </c>
      <c r="O21" s="40">
        <v>2.2200000000000002</v>
      </c>
    </row>
    <row r="22" spans="1:15" x14ac:dyDescent="0.25">
      <c r="A22" s="40">
        <v>1</v>
      </c>
      <c r="B22" s="41" t="s">
        <v>322</v>
      </c>
      <c r="C22" s="41" t="s">
        <v>44</v>
      </c>
      <c r="D22" s="42" t="s">
        <v>51</v>
      </c>
      <c r="E22" s="31"/>
      <c r="F22" s="43" t="s">
        <v>323</v>
      </c>
      <c r="G22" s="41" t="s">
        <v>324</v>
      </c>
      <c r="H22" s="44">
        <v>15000</v>
      </c>
      <c r="I22" s="41" t="s">
        <v>36</v>
      </c>
      <c r="J22" s="45">
        <v>43159</v>
      </c>
      <c r="K22" s="40">
        <v>0</v>
      </c>
      <c r="L22" s="40">
        <v>125.626</v>
      </c>
      <c r="M22" s="41" t="s">
        <v>48</v>
      </c>
      <c r="N22" s="41" t="s">
        <v>39</v>
      </c>
      <c r="O22" s="40">
        <v>113.896</v>
      </c>
    </row>
    <row r="23" spans="1:15" x14ac:dyDescent="0.25">
      <c r="A23" s="40">
        <v>1</v>
      </c>
      <c r="B23" s="41" t="s">
        <v>325</v>
      </c>
      <c r="C23" s="41" t="s">
        <v>44</v>
      </c>
      <c r="D23" s="42" t="s">
        <v>51</v>
      </c>
      <c r="E23" s="31"/>
      <c r="F23" s="43" t="s">
        <v>326</v>
      </c>
      <c r="G23" s="41" t="s">
        <v>327</v>
      </c>
      <c r="H23" s="44">
        <v>3000</v>
      </c>
      <c r="I23" s="41" t="s">
        <v>36</v>
      </c>
      <c r="J23" s="45">
        <v>43160</v>
      </c>
      <c r="K23" s="40">
        <v>0</v>
      </c>
      <c r="L23" s="40">
        <v>21.507999999999999</v>
      </c>
      <c r="M23" s="41" t="s">
        <v>48</v>
      </c>
      <c r="N23" s="41" t="s">
        <v>39</v>
      </c>
      <c r="O23" s="40">
        <v>22.244</v>
      </c>
    </row>
    <row r="24" spans="1:15" x14ac:dyDescent="0.25">
      <c r="A24" s="40">
        <v>1</v>
      </c>
      <c r="B24" s="41" t="s">
        <v>328</v>
      </c>
      <c r="C24" s="41" t="s">
        <v>4</v>
      </c>
      <c r="D24" s="42" t="s">
        <v>51</v>
      </c>
      <c r="E24" s="31"/>
      <c r="F24" s="43" t="s">
        <v>212</v>
      </c>
      <c r="G24" s="41" t="s">
        <v>213</v>
      </c>
      <c r="H24" s="44">
        <v>100000</v>
      </c>
      <c r="I24" s="41" t="s">
        <v>36</v>
      </c>
      <c r="J24" s="45">
        <v>43160</v>
      </c>
      <c r="K24" s="40">
        <v>0</v>
      </c>
      <c r="L24" s="40">
        <v>102.9</v>
      </c>
      <c r="M24" s="41" t="s">
        <v>64</v>
      </c>
      <c r="N24" s="41" t="s">
        <v>39</v>
      </c>
      <c r="O24" s="40">
        <v>101.971</v>
      </c>
    </row>
    <row r="25" spans="1:15" x14ac:dyDescent="0.25">
      <c r="A25" s="40">
        <v>1</v>
      </c>
      <c r="B25" s="41" t="s">
        <v>329</v>
      </c>
      <c r="C25" s="41" t="s">
        <v>42</v>
      </c>
      <c r="D25" s="42" t="s">
        <v>40</v>
      </c>
      <c r="E25" s="31"/>
      <c r="F25" s="43" t="s">
        <v>227</v>
      </c>
      <c r="G25" s="41" t="s">
        <v>228</v>
      </c>
      <c r="H25" s="44">
        <v>40000</v>
      </c>
      <c r="I25" s="41" t="s">
        <v>36</v>
      </c>
      <c r="J25" s="45">
        <v>43164</v>
      </c>
      <c r="K25" s="40">
        <v>0</v>
      </c>
      <c r="L25" s="40">
        <v>36.414000000000001</v>
      </c>
      <c r="M25" s="41" t="s">
        <v>43</v>
      </c>
      <c r="N25" s="41" t="s">
        <v>39</v>
      </c>
      <c r="O25" s="40">
        <v>18.984999999999999</v>
      </c>
    </row>
    <row r="26" spans="1:15" x14ac:dyDescent="0.25">
      <c r="A26" s="40">
        <v>1</v>
      </c>
      <c r="B26" s="41" t="s">
        <v>330</v>
      </c>
      <c r="C26" s="41" t="s">
        <v>6</v>
      </c>
      <c r="D26" s="42" t="s">
        <v>40</v>
      </c>
      <c r="E26" s="31"/>
      <c r="F26" s="43" t="s">
        <v>331</v>
      </c>
      <c r="G26" s="41" t="s">
        <v>332</v>
      </c>
      <c r="H26" s="44">
        <v>150000</v>
      </c>
      <c r="I26" s="41" t="s">
        <v>36</v>
      </c>
      <c r="J26" s="45">
        <v>43164</v>
      </c>
      <c r="K26" s="40">
        <v>0</v>
      </c>
      <c r="L26" s="40">
        <v>73.236999999999995</v>
      </c>
      <c r="M26" s="41" t="s">
        <v>85</v>
      </c>
      <c r="N26" s="41" t="s">
        <v>39</v>
      </c>
      <c r="O26" s="40">
        <v>71.55</v>
      </c>
    </row>
    <row r="27" spans="1:15" x14ac:dyDescent="0.25">
      <c r="A27" s="40">
        <v>1</v>
      </c>
      <c r="B27" s="41" t="s">
        <v>333</v>
      </c>
      <c r="C27" s="41" t="s">
        <v>42</v>
      </c>
      <c r="D27" s="42" t="s">
        <v>51</v>
      </c>
      <c r="E27" s="31"/>
      <c r="F27" s="43" t="s">
        <v>334</v>
      </c>
      <c r="G27" s="41" t="s">
        <v>335</v>
      </c>
      <c r="H27" s="44">
        <v>15000</v>
      </c>
      <c r="I27" s="41" t="s">
        <v>36</v>
      </c>
      <c r="J27" s="45">
        <v>43162</v>
      </c>
      <c r="K27" s="40">
        <v>0</v>
      </c>
      <c r="L27" s="40">
        <v>27.625</v>
      </c>
      <c r="M27" s="41" t="s">
        <v>43</v>
      </c>
      <c r="N27" s="41" t="s">
        <v>39</v>
      </c>
      <c r="O27" s="40">
        <v>26.015000000000001</v>
      </c>
    </row>
    <row r="28" spans="1:15" x14ac:dyDescent="0.25">
      <c r="A28" s="40">
        <v>1</v>
      </c>
      <c r="B28" s="41" t="s">
        <v>336</v>
      </c>
      <c r="C28" s="41" t="s">
        <v>4</v>
      </c>
      <c r="D28" s="42" t="s">
        <v>40</v>
      </c>
      <c r="E28" s="31"/>
      <c r="F28" s="43" t="s">
        <v>220</v>
      </c>
      <c r="G28" s="41" t="s">
        <v>221</v>
      </c>
      <c r="H28" s="44">
        <v>230000</v>
      </c>
      <c r="I28" s="41" t="s">
        <v>36</v>
      </c>
      <c r="J28" s="45">
        <v>43161</v>
      </c>
      <c r="K28" s="40">
        <v>0</v>
      </c>
      <c r="L28" s="40">
        <v>140.07</v>
      </c>
      <c r="M28" s="41" t="s">
        <v>64</v>
      </c>
      <c r="N28" s="41" t="s">
        <v>39</v>
      </c>
      <c r="O28" s="40">
        <v>135.14099999999999</v>
      </c>
    </row>
    <row r="29" spans="1:15" x14ac:dyDescent="0.25">
      <c r="A29" s="40">
        <v>1</v>
      </c>
      <c r="B29" s="41" t="s">
        <v>337</v>
      </c>
      <c r="C29" s="41" t="s">
        <v>7</v>
      </c>
      <c r="D29" s="42" t="s">
        <v>51</v>
      </c>
      <c r="E29" s="31"/>
      <c r="F29" s="43" t="s">
        <v>338</v>
      </c>
      <c r="G29" s="41" t="s">
        <v>339</v>
      </c>
      <c r="H29" s="44">
        <v>1000</v>
      </c>
      <c r="I29" s="41" t="s">
        <v>36</v>
      </c>
      <c r="J29" s="45">
        <v>43159</v>
      </c>
      <c r="K29" s="40">
        <v>0</v>
      </c>
      <c r="L29" s="40">
        <v>13.052</v>
      </c>
      <c r="M29" s="41" t="s">
        <v>38</v>
      </c>
      <c r="N29" s="41" t="s">
        <v>39</v>
      </c>
      <c r="O29" s="40">
        <v>15.092000000000001</v>
      </c>
    </row>
    <row r="30" spans="1:15" x14ac:dyDescent="0.25">
      <c r="A30" s="40">
        <v>1</v>
      </c>
      <c r="B30" s="41" t="s">
        <v>340</v>
      </c>
      <c r="C30" s="41" t="s">
        <v>4</v>
      </c>
      <c r="D30" s="42" t="s">
        <v>40</v>
      </c>
      <c r="E30" s="31"/>
      <c r="F30" s="43" t="s">
        <v>341</v>
      </c>
      <c r="G30" s="41" t="s">
        <v>342</v>
      </c>
      <c r="H30" s="44">
        <v>108000</v>
      </c>
      <c r="I30" s="41" t="s">
        <v>36</v>
      </c>
      <c r="J30" s="45">
        <v>43158</v>
      </c>
      <c r="K30" s="40">
        <v>0</v>
      </c>
      <c r="L30" s="40">
        <v>56.7</v>
      </c>
      <c r="M30" s="41" t="s">
        <v>64</v>
      </c>
      <c r="N30" s="41" t="s">
        <v>39</v>
      </c>
      <c r="O30" s="40">
        <v>136.85499999999999</v>
      </c>
    </row>
    <row r="31" spans="1:15" x14ac:dyDescent="0.25">
      <c r="A31" s="40">
        <v>1</v>
      </c>
      <c r="B31" s="41" t="s">
        <v>343</v>
      </c>
      <c r="C31" s="41" t="s">
        <v>4</v>
      </c>
      <c r="D31" s="42" t="s">
        <v>51</v>
      </c>
      <c r="E31" s="31"/>
      <c r="F31" s="43" t="s">
        <v>344</v>
      </c>
      <c r="G31" s="41" t="s">
        <v>345</v>
      </c>
      <c r="H31" s="44">
        <v>9000</v>
      </c>
      <c r="I31" s="41" t="s">
        <v>36</v>
      </c>
      <c r="J31" s="45">
        <v>43159</v>
      </c>
      <c r="K31" s="40">
        <v>0</v>
      </c>
      <c r="L31" s="40">
        <v>46.588000000000001</v>
      </c>
      <c r="M31" s="41" t="s">
        <v>64</v>
      </c>
      <c r="N31" s="41" t="s">
        <v>39</v>
      </c>
      <c r="O31" s="40">
        <v>42.695</v>
      </c>
    </row>
    <row r="32" spans="1:15" x14ac:dyDescent="0.25">
      <c r="A32" s="34">
        <v>1</v>
      </c>
      <c r="B32" s="35" t="s">
        <v>148</v>
      </c>
      <c r="C32" s="35" t="s">
        <v>50</v>
      </c>
      <c r="D32" s="36" t="s">
        <v>73</v>
      </c>
      <c r="E32" s="31"/>
      <c r="F32" s="37" t="s">
        <v>149</v>
      </c>
      <c r="G32" s="35" t="s">
        <v>150</v>
      </c>
      <c r="H32" s="38">
        <v>100000</v>
      </c>
      <c r="I32" s="35" t="s">
        <v>36</v>
      </c>
      <c r="J32" s="39">
        <v>43164</v>
      </c>
      <c r="K32" s="34">
        <v>0.46</v>
      </c>
      <c r="L32" s="34">
        <v>4.7249999999999996</v>
      </c>
      <c r="M32" s="35" t="s">
        <v>52</v>
      </c>
      <c r="N32" s="35" t="s">
        <v>39</v>
      </c>
      <c r="O32" s="34">
        <v>7.8490000000000002</v>
      </c>
    </row>
    <row r="33" spans="1:15" x14ac:dyDescent="0.25">
      <c r="A33" s="40">
        <v>1</v>
      </c>
      <c r="B33" s="41" t="s">
        <v>346</v>
      </c>
      <c r="C33" s="41" t="s">
        <v>78</v>
      </c>
      <c r="D33" s="42" t="s">
        <v>51</v>
      </c>
      <c r="E33" s="31"/>
      <c r="F33" s="43" t="s">
        <v>347</v>
      </c>
      <c r="G33" s="41" t="s">
        <v>348</v>
      </c>
      <c r="H33" s="44">
        <v>10000</v>
      </c>
      <c r="I33" s="41" t="s">
        <v>36</v>
      </c>
      <c r="J33" s="45">
        <v>43162</v>
      </c>
      <c r="K33" s="40">
        <v>0</v>
      </c>
      <c r="L33" s="40">
        <v>93.009</v>
      </c>
      <c r="M33" s="41" t="s">
        <v>81</v>
      </c>
      <c r="N33" s="41" t="s">
        <v>39</v>
      </c>
      <c r="O33" s="40">
        <v>87.320999999999998</v>
      </c>
    </row>
    <row r="34" spans="1:15" x14ac:dyDescent="0.25">
      <c r="A34" s="40">
        <v>1</v>
      </c>
      <c r="B34" s="41" t="s">
        <v>82</v>
      </c>
      <c r="C34" s="41" t="s">
        <v>42</v>
      </c>
      <c r="D34" s="42" t="s">
        <v>51</v>
      </c>
      <c r="E34" s="31"/>
      <c r="F34" s="43" t="s">
        <v>83</v>
      </c>
      <c r="G34" s="41" t="s">
        <v>84</v>
      </c>
      <c r="H34" s="44">
        <v>5000</v>
      </c>
      <c r="I34" s="41" t="s">
        <v>36</v>
      </c>
      <c r="J34" s="45">
        <v>43163</v>
      </c>
      <c r="K34" s="40">
        <v>0</v>
      </c>
      <c r="L34" s="40">
        <v>122.64</v>
      </c>
      <c r="M34" s="41" t="s">
        <v>43</v>
      </c>
      <c r="N34" s="41" t="s">
        <v>39</v>
      </c>
      <c r="O34" s="40">
        <v>129.41800000000001</v>
      </c>
    </row>
    <row r="35" spans="1:15" x14ac:dyDescent="0.25">
      <c r="A35" s="34">
        <v>1</v>
      </c>
      <c r="B35" s="35" t="s">
        <v>349</v>
      </c>
      <c r="C35" s="35" t="s">
        <v>6</v>
      </c>
      <c r="D35" s="36" t="s">
        <v>40</v>
      </c>
      <c r="E35" s="31"/>
      <c r="F35" s="37" t="s">
        <v>350</v>
      </c>
      <c r="G35" s="35" t="s">
        <v>351</v>
      </c>
      <c r="H35" s="38">
        <v>230000</v>
      </c>
      <c r="I35" s="35" t="s">
        <v>36</v>
      </c>
      <c r="J35" s="39">
        <v>43155</v>
      </c>
      <c r="K35" s="34">
        <v>0</v>
      </c>
      <c r="L35" s="34">
        <v>164.22</v>
      </c>
      <c r="M35" s="35" t="s">
        <v>85</v>
      </c>
      <c r="N35" s="35" t="s">
        <v>39</v>
      </c>
      <c r="O35" s="34">
        <v>145.10499999999999</v>
      </c>
    </row>
    <row r="36" spans="1:15" x14ac:dyDescent="0.25">
      <c r="A36" s="40">
        <v>1</v>
      </c>
      <c r="B36" s="41" t="s">
        <v>352</v>
      </c>
      <c r="C36" s="41" t="s">
        <v>4</v>
      </c>
      <c r="D36" s="42" t="s">
        <v>51</v>
      </c>
      <c r="E36" s="31"/>
      <c r="F36" s="43" t="s">
        <v>353</v>
      </c>
      <c r="G36" s="41" t="s">
        <v>354</v>
      </c>
      <c r="H36" s="40">
        <v>500</v>
      </c>
      <c r="I36" s="41" t="s">
        <v>36</v>
      </c>
      <c r="J36" s="45">
        <v>43160</v>
      </c>
      <c r="K36" s="40">
        <v>0</v>
      </c>
      <c r="L36" s="40">
        <v>4.3250000000000002</v>
      </c>
      <c r="M36" s="41" t="s">
        <v>64</v>
      </c>
      <c r="N36" s="41" t="s">
        <v>39</v>
      </c>
      <c r="O36" s="40">
        <v>4.1890000000000001</v>
      </c>
    </row>
    <row r="37" spans="1:15" x14ac:dyDescent="0.25">
      <c r="A37" s="40">
        <v>1</v>
      </c>
      <c r="B37" s="41" t="s">
        <v>355</v>
      </c>
      <c r="C37" s="41" t="s">
        <v>4</v>
      </c>
      <c r="D37" s="42" t="s">
        <v>51</v>
      </c>
      <c r="E37" s="31"/>
      <c r="F37" s="43" t="s">
        <v>356</v>
      </c>
      <c r="G37" s="41" t="s">
        <v>357</v>
      </c>
      <c r="H37" s="44">
        <v>2000</v>
      </c>
      <c r="I37" s="41" t="s">
        <v>36</v>
      </c>
      <c r="J37" s="45">
        <v>43161</v>
      </c>
      <c r="K37" s="40">
        <v>0</v>
      </c>
      <c r="L37" s="40">
        <v>4.9480000000000004</v>
      </c>
      <c r="M37" s="41" t="s">
        <v>64</v>
      </c>
      <c r="N37" s="41" t="s">
        <v>39</v>
      </c>
      <c r="O37" s="40">
        <v>6.6550000000000002</v>
      </c>
    </row>
    <row r="38" spans="1:15" x14ac:dyDescent="0.25">
      <c r="A38" s="40">
        <v>1</v>
      </c>
      <c r="B38" s="41" t="s">
        <v>358</v>
      </c>
      <c r="C38" s="41" t="s">
        <v>4</v>
      </c>
      <c r="D38" s="42" t="s">
        <v>51</v>
      </c>
      <c r="E38" s="31"/>
      <c r="F38" s="43" t="s">
        <v>193</v>
      </c>
      <c r="G38" s="41" t="s">
        <v>194</v>
      </c>
      <c r="H38" s="44">
        <v>6000</v>
      </c>
      <c r="I38" s="41" t="s">
        <v>36</v>
      </c>
      <c r="J38" s="45">
        <v>43161</v>
      </c>
      <c r="K38" s="40">
        <v>0</v>
      </c>
      <c r="L38" s="40">
        <v>25.962</v>
      </c>
      <c r="M38" s="41" t="s">
        <v>64</v>
      </c>
      <c r="N38" s="41" t="s">
        <v>39</v>
      </c>
      <c r="O38" s="40">
        <v>25.974</v>
      </c>
    </row>
    <row r="39" spans="1:15" x14ac:dyDescent="0.25">
      <c r="A39" s="40">
        <v>1</v>
      </c>
      <c r="B39" s="41" t="s">
        <v>359</v>
      </c>
      <c r="C39" s="41" t="s">
        <v>11</v>
      </c>
      <c r="D39" s="42" t="s">
        <v>51</v>
      </c>
      <c r="E39" s="31"/>
      <c r="F39" s="43" t="s">
        <v>360</v>
      </c>
      <c r="G39" s="41" t="s">
        <v>361</v>
      </c>
      <c r="H39" s="44">
        <v>30000</v>
      </c>
      <c r="I39" s="41" t="s">
        <v>36</v>
      </c>
      <c r="J39" s="45">
        <v>43164</v>
      </c>
      <c r="K39" s="40">
        <v>0</v>
      </c>
      <c r="L39" s="40">
        <v>42.368000000000002</v>
      </c>
      <c r="M39" s="41" t="s">
        <v>67</v>
      </c>
      <c r="N39" s="41" t="s">
        <v>39</v>
      </c>
      <c r="O39" s="40">
        <v>38.54</v>
      </c>
    </row>
    <row r="40" spans="1:15" x14ac:dyDescent="0.25">
      <c r="A40" s="40">
        <v>1</v>
      </c>
      <c r="B40" s="41" t="s">
        <v>362</v>
      </c>
      <c r="C40" s="41" t="s">
        <v>145</v>
      </c>
      <c r="D40" s="42" t="s">
        <v>59</v>
      </c>
      <c r="E40" s="31"/>
      <c r="F40" s="43" t="s">
        <v>363</v>
      </c>
      <c r="G40" s="41" t="s">
        <v>364</v>
      </c>
      <c r="H40" s="44">
        <v>2100</v>
      </c>
      <c r="I40" s="41" t="s">
        <v>36</v>
      </c>
      <c r="J40" s="45">
        <v>43158</v>
      </c>
      <c r="K40" s="40">
        <v>4.59</v>
      </c>
      <c r="L40" s="40">
        <v>2.871</v>
      </c>
      <c r="M40" s="41" t="s">
        <v>57</v>
      </c>
      <c r="N40" s="41" t="s">
        <v>39</v>
      </c>
      <c r="O40" s="40">
        <v>2.7029999999999998</v>
      </c>
    </row>
    <row r="41" spans="1:15" x14ac:dyDescent="0.25">
      <c r="A41" s="40">
        <v>1</v>
      </c>
      <c r="B41" s="41" t="s">
        <v>365</v>
      </c>
      <c r="C41" s="41" t="s">
        <v>4</v>
      </c>
      <c r="D41" s="42" t="s">
        <v>40</v>
      </c>
      <c r="E41" s="31"/>
      <c r="F41" s="43" t="s">
        <v>366</v>
      </c>
      <c r="G41" s="41" t="s">
        <v>367</v>
      </c>
      <c r="H41" s="44">
        <v>2500</v>
      </c>
      <c r="I41" s="41" t="s">
        <v>36</v>
      </c>
      <c r="J41" s="45">
        <v>43162</v>
      </c>
      <c r="K41" s="40">
        <v>0</v>
      </c>
      <c r="L41" s="40">
        <v>9.5890000000000004</v>
      </c>
      <c r="M41" s="41" t="s">
        <v>224</v>
      </c>
      <c r="N41" s="41" t="s">
        <v>39</v>
      </c>
      <c r="O41" s="40">
        <v>10.151</v>
      </c>
    </row>
    <row r="42" spans="1:15" x14ac:dyDescent="0.25">
      <c r="A42" s="40">
        <v>1</v>
      </c>
      <c r="B42" s="41" t="s">
        <v>368</v>
      </c>
      <c r="C42" s="41" t="s">
        <v>6</v>
      </c>
      <c r="D42" s="42" t="s">
        <v>40</v>
      </c>
      <c r="E42" s="31"/>
      <c r="F42" s="43" t="s">
        <v>369</v>
      </c>
      <c r="G42" s="41" t="s">
        <v>370</v>
      </c>
      <c r="H42" s="44">
        <v>160000</v>
      </c>
      <c r="I42" s="41" t="s">
        <v>36</v>
      </c>
      <c r="J42" s="45">
        <v>43164</v>
      </c>
      <c r="K42" s="40">
        <v>0</v>
      </c>
      <c r="L42" s="40">
        <v>159.768</v>
      </c>
      <c r="M42" s="41" t="s">
        <v>85</v>
      </c>
      <c r="N42" s="41" t="s">
        <v>39</v>
      </c>
      <c r="O42" s="40">
        <v>156.739</v>
      </c>
    </row>
    <row r="43" spans="1:15" x14ac:dyDescent="0.25">
      <c r="A43" s="40">
        <v>1</v>
      </c>
      <c r="B43" s="41" t="s">
        <v>371</v>
      </c>
      <c r="C43" s="41" t="s">
        <v>42</v>
      </c>
      <c r="D43" s="42" t="s">
        <v>40</v>
      </c>
      <c r="E43" s="31"/>
      <c r="F43" s="43" t="s">
        <v>277</v>
      </c>
      <c r="G43" s="41" t="s">
        <v>278</v>
      </c>
      <c r="H43" s="44">
        <v>90000</v>
      </c>
      <c r="I43" s="41" t="s">
        <v>36</v>
      </c>
      <c r="J43" s="45">
        <v>43164</v>
      </c>
      <c r="K43" s="40">
        <v>0</v>
      </c>
      <c r="L43" s="40">
        <v>140.80500000000001</v>
      </c>
      <c r="M43" s="41" t="s">
        <v>43</v>
      </c>
      <c r="N43" s="41" t="s">
        <v>39</v>
      </c>
      <c r="O43" s="40">
        <v>135.79400000000001</v>
      </c>
    </row>
    <row r="44" spans="1:15" x14ac:dyDescent="0.25">
      <c r="A44" s="28">
        <v>1</v>
      </c>
      <c r="B44" s="29" t="s">
        <v>86</v>
      </c>
      <c r="C44" s="29" t="s">
        <v>108</v>
      </c>
      <c r="D44" s="30" t="s">
        <v>59</v>
      </c>
      <c r="E44" s="31"/>
      <c r="F44" s="32" t="s">
        <v>87</v>
      </c>
      <c r="G44" s="29" t="s">
        <v>88</v>
      </c>
      <c r="H44" s="46">
        <v>2400</v>
      </c>
      <c r="I44" s="29" t="s">
        <v>36</v>
      </c>
      <c r="J44" s="33"/>
      <c r="K44" s="28">
        <v>0</v>
      </c>
      <c r="L44" s="28">
        <v>5.3170000000000002</v>
      </c>
      <c r="M44" s="29" t="s">
        <v>49</v>
      </c>
      <c r="N44" s="29" t="s">
        <v>39</v>
      </c>
      <c r="O44" s="28">
        <v>0</v>
      </c>
    </row>
    <row r="45" spans="1:15" x14ac:dyDescent="0.25">
      <c r="A45" s="40">
        <v>1</v>
      </c>
      <c r="B45" s="41" t="s">
        <v>372</v>
      </c>
      <c r="C45" s="41" t="s">
        <v>4</v>
      </c>
      <c r="D45" s="42" t="s">
        <v>45</v>
      </c>
      <c r="E45" s="31"/>
      <c r="F45" s="43" t="s">
        <v>373</v>
      </c>
      <c r="G45" s="41" t="s">
        <v>374</v>
      </c>
      <c r="H45" s="40">
        <v>980</v>
      </c>
      <c r="I45" s="41" t="s">
        <v>36</v>
      </c>
      <c r="J45" s="45">
        <v>43161</v>
      </c>
      <c r="K45" s="40">
        <v>0</v>
      </c>
      <c r="L45" s="40">
        <v>5.8719999999999999</v>
      </c>
      <c r="M45" s="41" t="s">
        <v>64</v>
      </c>
      <c r="N45" s="41" t="s">
        <v>39</v>
      </c>
      <c r="O45" s="40">
        <v>1.03</v>
      </c>
    </row>
    <row r="46" spans="1:15" x14ac:dyDescent="0.25">
      <c r="A46" s="40">
        <v>1</v>
      </c>
      <c r="B46" s="41" t="s">
        <v>375</v>
      </c>
      <c r="C46" s="41" t="s">
        <v>21</v>
      </c>
      <c r="D46" s="42" t="s">
        <v>59</v>
      </c>
      <c r="E46" s="31"/>
      <c r="F46" s="43" t="s">
        <v>376</v>
      </c>
      <c r="G46" s="41" t="s">
        <v>377</v>
      </c>
      <c r="H46" s="44">
        <v>2510</v>
      </c>
      <c r="I46" s="41" t="s">
        <v>36</v>
      </c>
      <c r="J46" s="45">
        <v>43164</v>
      </c>
      <c r="K46" s="40">
        <v>0</v>
      </c>
      <c r="L46" s="40">
        <v>3.726</v>
      </c>
      <c r="M46" s="41" t="s">
        <v>120</v>
      </c>
      <c r="N46" s="41" t="s">
        <v>39</v>
      </c>
      <c r="O46" s="40">
        <v>3.726</v>
      </c>
    </row>
    <row r="47" spans="1:15" x14ac:dyDescent="0.25">
      <c r="A47" s="40">
        <v>1</v>
      </c>
      <c r="B47" s="41" t="s">
        <v>378</v>
      </c>
      <c r="C47" s="41" t="s">
        <v>11</v>
      </c>
      <c r="D47" s="42" t="s">
        <v>40</v>
      </c>
      <c r="E47" s="31"/>
      <c r="F47" s="43" t="s">
        <v>379</v>
      </c>
      <c r="G47" s="41" t="s">
        <v>380</v>
      </c>
      <c r="H47" s="44">
        <v>15000</v>
      </c>
      <c r="I47" s="41" t="s">
        <v>36</v>
      </c>
      <c r="J47" s="45">
        <v>43161</v>
      </c>
      <c r="K47" s="40">
        <v>0</v>
      </c>
      <c r="L47" s="40">
        <v>4.6459999999999999</v>
      </c>
      <c r="M47" s="41" t="s">
        <v>76</v>
      </c>
      <c r="N47" s="41" t="s">
        <v>39</v>
      </c>
      <c r="O47" s="40">
        <v>5.585</v>
      </c>
    </row>
    <row r="48" spans="1:15" x14ac:dyDescent="0.25">
      <c r="A48" s="40">
        <v>1</v>
      </c>
      <c r="B48" s="41" t="s">
        <v>381</v>
      </c>
      <c r="C48" s="41" t="s">
        <v>13</v>
      </c>
      <c r="D48" s="42" t="s">
        <v>40</v>
      </c>
      <c r="E48" s="31"/>
      <c r="F48" s="43" t="s">
        <v>382</v>
      </c>
      <c r="G48" s="41" t="s">
        <v>383</v>
      </c>
      <c r="H48" s="44">
        <v>10000</v>
      </c>
      <c r="I48" s="41" t="s">
        <v>36</v>
      </c>
      <c r="J48" s="45">
        <v>43164</v>
      </c>
      <c r="K48" s="40">
        <v>0</v>
      </c>
      <c r="L48" s="40">
        <v>16.957999999999998</v>
      </c>
      <c r="M48" s="41" t="s">
        <v>41</v>
      </c>
      <c r="N48" s="41" t="s">
        <v>39</v>
      </c>
      <c r="O48" s="40">
        <v>31.983000000000001</v>
      </c>
    </row>
    <row r="49" spans="1:15" x14ac:dyDescent="0.25">
      <c r="A49" s="40">
        <v>1</v>
      </c>
      <c r="B49" s="41" t="s">
        <v>384</v>
      </c>
      <c r="C49" s="41" t="s">
        <v>4</v>
      </c>
      <c r="D49" s="42" t="s">
        <v>51</v>
      </c>
      <c r="E49" s="31"/>
      <c r="F49" s="43" t="s">
        <v>195</v>
      </c>
      <c r="G49" s="41" t="s">
        <v>196</v>
      </c>
      <c r="H49" s="44">
        <v>4000</v>
      </c>
      <c r="I49" s="41" t="s">
        <v>36</v>
      </c>
      <c r="J49" s="45">
        <v>43160</v>
      </c>
      <c r="K49" s="40">
        <v>0</v>
      </c>
      <c r="L49" s="40">
        <v>12.592000000000001</v>
      </c>
      <c r="M49" s="41" t="s">
        <v>64</v>
      </c>
      <c r="N49" s="41" t="s">
        <v>39</v>
      </c>
      <c r="O49" s="40">
        <v>14.32</v>
      </c>
    </row>
    <row r="50" spans="1:15" x14ac:dyDescent="0.25">
      <c r="A50" s="40">
        <v>1</v>
      </c>
      <c r="B50" s="41" t="s">
        <v>385</v>
      </c>
      <c r="C50" s="41" t="s">
        <v>9</v>
      </c>
      <c r="D50" s="42" t="s">
        <v>40</v>
      </c>
      <c r="E50" s="31"/>
      <c r="F50" s="43" t="s">
        <v>225</v>
      </c>
      <c r="G50" s="41" t="s">
        <v>226</v>
      </c>
      <c r="H50" s="44">
        <v>12000</v>
      </c>
      <c r="I50" s="41" t="s">
        <v>36</v>
      </c>
      <c r="J50" s="45">
        <v>43161</v>
      </c>
      <c r="K50" s="40">
        <v>0</v>
      </c>
      <c r="L50" s="40">
        <v>8.6310000000000002</v>
      </c>
      <c r="M50" s="41" t="s">
        <v>154</v>
      </c>
      <c r="N50" s="41" t="s">
        <v>39</v>
      </c>
      <c r="O50" s="40">
        <v>9.2669999999999995</v>
      </c>
    </row>
    <row r="51" spans="1:15" x14ac:dyDescent="0.25">
      <c r="A51" s="40">
        <v>1</v>
      </c>
      <c r="B51" s="41" t="s">
        <v>386</v>
      </c>
      <c r="C51" s="41" t="s">
        <v>9</v>
      </c>
      <c r="D51" s="42" t="s">
        <v>40</v>
      </c>
      <c r="E51" s="31"/>
      <c r="F51" s="43" t="s">
        <v>387</v>
      </c>
      <c r="G51" s="41" t="s">
        <v>388</v>
      </c>
      <c r="H51" s="44">
        <v>12500</v>
      </c>
      <c r="I51" s="41" t="s">
        <v>36</v>
      </c>
      <c r="J51" s="45">
        <v>43159</v>
      </c>
      <c r="K51" s="40">
        <v>0</v>
      </c>
      <c r="L51" s="40">
        <v>14.175000000000001</v>
      </c>
      <c r="M51" s="41" t="s">
        <v>154</v>
      </c>
      <c r="N51" s="41" t="s">
        <v>39</v>
      </c>
      <c r="O51" s="40">
        <v>14.337</v>
      </c>
    </row>
    <row r="52" spans="1:15" x14ac:dyDescent="0.25">
      <c r="A52" s="40">
        <v>1</v>
      </c>
      <c r="B52" s="41" t="s">
        <v>389</v>
      </c>
      <c r="C52" s="41" t="s">
        <v>4</v>
      </c>
      <c r="D52" s="42" t="s">
        <v>51</v>
      </c>
      <c r="E52" s="31"/>
      <c r="F52" s="43" t="s">
        <v>390</v>
      </c>
      <c r="G52" s="41" t="s">
        <v>391</v>
      </c>
      <c r="H52" s="44">
        <v>100000</v>
      </c>
      <c r="I52" s="41" t="s">
        <v>36</v>
      </c>
      <c r="J52" s="45">
        <v>43159</v>
      </c>
      <c r="K52" s="40">
        <v>0</v>
      </c>
      <c r="L52" s="40">
        <v>37.420999999999999</v>
      </c>
      <c r="M52" s="41" t="s">
        <v>64</v>
      </c>
      <c r="N52" s="41" t="s">
        <v>39</v>
      </c>
      <c r="O52" s="40">
        <v>87.001999999999995</v>
      </c>
    </row>
    <row r="53" spans="1:15" x14ac:dyDescent="0.25">
      <c r="A53" s="40">
        <v>1</v>
      </c>
      <c r="B53" s="41" t="s">
        <v>392</v>
      </c>
      <c r="C53" s="41" t="s">
        <v>62</v>
      </c>
      <c r="D53" s="42" t="s">
        <v>51</v>
      </c>
      <c r="E53" s="31"/>
      <c r="F53" s="43" t="s">
        <v>393</v>
      </c>
      <c r="G53" s="41" t="s">
        <v>394</v>
      </c>
      <c r="H53" s="44">
        <v>12000</v>
      </c>
      <c r="I53" s="41" t="s">
        <v>36</v>
      </c>
      <c r="J53" s="45">
        <v>43164</v>
      </c>
      <c r="K53" s="40">
        <v>0</v>
      </c>
      <c r="L53" s="40">
        <v>47.88</v>
      </c>
      <c r="M53" s="41" t="s">
        <v>63</v>
      </c>
      <c r="N53" s="41" t="s">
        <v>39</v>
      </c>
      <c r="O53" s="40">
        <v>43.73</v>
      </c>
    </row>
    <row r="54" spans="1:15" x14ac:dyDescent="0.25">
      <c r="A54" s="40">
        <v>1</v>
      </c>
      <c r="B54" s="41" t="s">
        <v>395</v>
      </c>
      <c r="C54" s="41" t="s">
        <v>42</v>
      </c>
      <c r="D54" s="42" t="s">
        <v>40</v>
      </c>
      <c r="E54" s="31"/>
      <c r="F54" s="43" t="s">
        <v>396</v>
      </c>
      <c r="G54" s="41" t="s">
        <v>397</v>
      </c>
      <c r="H54" s="44">
        <v>100000</v>
      </c>
      <c r="I54" s="41" t="s">
        <v>36</v>
      </c>
      <c r="J54" s="45">
        <v>43164</v>
      </c>
      <c r="K54" s="40">
        <v>0</v>
      </c>
      <c r="L54" s="40">
        <v>97.545000000000002</v>
      </c>
      <c r="M54" s="41" t="s">
        <v>43</v>
      </c>
      <c r="N54" s="41" t="s">
        <v>39</v>
      </c>
      <c r="O54" s="40">
        <v>99.073999999999998</v>
      </c>
    </row>
    <row r="55" spans="1:15" x14ac:dyDescent="0.25">
      <c r="A55" s="40">
        <v>1</v>
      </c>
      <c r="B55" s="41" t="s">
        <v>127</v>
      </c>
      <c r="C55" s="41" t="s">
        <v>6</v>
      </c>
      <c r="D55" s="42" t="s">
        <v>51</v>
      </c>
      <c r="E55" s="31"/>
      <c r="F55" s="43" t="s">
        <v>128</v>
      </c>
      <c r="G55" s="41" t="s">
        <v>129</v>
      </c>
      <c r="H55" s="44">
        <v>5000</v>
      </c>
      <c r="I55" s="41" t="s">
        <v>36</v>
      </c>
      <c r="J55" s="45">
        <v>43162</v>
      </c>
      <c r="K55" s="40">
        <v>0</v>
      </c>
      <c r="L55" s="40">
        <v>123.22799999999999</v>
      </c>
      <c r="M55" s="41" t="s">
        <v>85</v>
      </c>
      <c r="N55" s="41" t="s">
        <v>39</v>
      </c>
      <c r="O55" s="40">
        <v>110.593</v>
      </c>
    </row>
    <row r="56" spans="1:15" x14ac:dyDescent="0.25">
      <c r="A56" s="40">
        <v>1</v>
      </c>
      <c r="B56" s="41" t="s">
        <v>398</v>
      </c>
      <c r="C56" s="41" t="s">
        <v>4</v>
      </c>
      <c r="D56" s="42" t="s">
        <v>51</v>
      </c>
      <c r="E56" s="31"/>
      <c r="F56" s="43" t="s">
        <v>399</v>
      </c>
      <c r="G56" s="41" t="s">
        <v>400</v>
      </c>
      <c r="H56" s="44">
        <v>3000</v>
      </c>
      <c r="I56" s="41" t="s">
        <v>36</v>
      </c>
      <c r="J56" s="45">
        <v>43161</v>
      </c>
      <c r="K56" s="40">
        <v>0</v>
      </c>
      <c r="L56" s="40">
        <v>11.46</v>
      </c>
      <c r="M56" s="41" t="s">
        <v>64</v>
      </c>
      <c r="N56" s="41" t="s">
        <v>39</v>
      </c>
      <c r="O56" s="40">
        <v>10.807</v>
      </c>
    </row>
    <row r="57" spans="1:15" x14ac:dyDescent="0.25">
      <c r="A57" s="40">
        <v>1</v>
      </c>
      <c r="B57" s="41" t="s">
        <v>401</v>
      </c>
      <c r="C57" s="41" t="s">
        <v>4</v>
      </c>
      <c r="D57" s="42" t="s">
        <v>51</v>
      </c>
      <c r="E57" s="31"/>
      <c r="F57" s="43" t="s">
        <v>402</v>
      </c>
      <c r="G57" s="41" t="s">
        <v>403</v>
      </c>
      <c r="H57" s="44">
        <v>2000</v>
      </c>
      <c r="I57" s="41" t="s">
        <v>36</v>
      </c>
      <c r="J57" s="45">
        <v>43161</v>
      </c>
      <c r="K57" s="40">
        <v>0</v>
      </c>
      <c r="L57" s="40">
        <v>8.3369999999999997</v>
      </c>
      <c r="M57" s="41" t="s">
        <v>64</v>
      </c>
      <c r="N57" s="41" t="s">
        <v>39</v>
      </c>
      <c r="O57" s="40">
        <v>7.875</v>
      </c>
    </row>
    <row r="58" spans="1:15" x14ac:dyDescent="0.25">
      <c r="A58" s="40">
        <v>1</v>
      </c>
      <c r="B58" s="41" t="s">
        <v>404</v>
      </c>
      <c r="C58" s="41" t="s">
        <v>132</v>
      </c>
      <c r="D58" s="42" t="s">
        <v>51</v>
      </c>
      <c r="E58" s="31"/>
      <c r="F58" s="43" t="s">
        <v>405</v>
      </c>
      <c r="G58" s="41" t="s">
        <v>406</v>
      </c>
      <c r="H58" s="44">
        <v>3000</v>
      </c>
      <c r="I58" s="41" t="s">
        <v>36</v>
      </c>
      <c r="J58" s="45">
        <v>43164</v>
      </c>
      <c r="K58" s="40">
        <v>0</v>
      </c>
      <c r="L58" s="40">
        <v>23.94</v>
      </c>
      <c r="M58" s="41" t="s">
        <v>133</v>
      </c>
      <c r="N58" s="41" t="s">
        <v>39</v>
      </c>
      <c r="O58" s="40">
        <v>23.829000000000001</v>
      </c>
    </row>
    <row r="59" spans="1:15" x14ac:dyDescent="0.25">
      <c r="A59" s="40">
        <v>1</v>
      </c>
      <c r="B59" s="41" t="s">
        <v>407</v>
      </c>
      <c r="C59" s="41" t="s">
        <v>132</v>
      </c>
      <c r="D59" s="42" t="s">
        <v>51</v>
      </c>
      <c r="E59" s="31"/>
      <c r="F59" s="43" t="s">
        <v>408</v>
      </c>
      <c r="G59" s="41" t="s">
        <v>409</v>
      </c>
      <c r="H59" s="44">
        <v>9000</v>
      </c>
      <c r="I59" s="41" t="s">
        <v>36</v>
      </c>
      <c r="J59" s="45">
        <v>43164</v>
      </c>
      <c r="K59" s="40">
        <v>0</v>
      </c>
      <c r="L59" s="40">
        <v>52.088000000000001</v>
      </c>
      <c r="M59" s="41" t="s">
        <v>133</v>
      </c>
      <c r="N59" s="41" t="s">
        <v>39</v>
      </c>
      <c r="O59" s="40">
        <v>50.082000000000001</v>
      </c>
    </row>
    <row r="60" spans="1:15" x14ac:dyDescent="0.25">
      <c r="A60" s="40">
        <v>1</v>
      </c>
      <c r="B60" s="41" t="s">
        <v>151</v>
      </c>
      <c r="C60" s="41" t="s">
        <v>50</v>
      </c>
      <c r="D60" s="42" t="s">
        <v>51</v>
      </c>
      <c r="E60" s="31"/>
      <c r="F60" s="43" t="s">
        <v>152</v>
      </c>
      <c r="G60" s="41" t="s">
        <v>153</v>
      </c>
      <c r="H60" s="44">
        <v>12000</v>
      </c>
      <c r="I60" s="41" t="s">
        <v>36</v>
      </c>
      <c r="J60" s="45">
        <v>43164</v>
      </c>
      <c r="K60" s="40">
        <v>1.57</v>
      </c>
      <c r="L60" s="40">
        <v>6.3</v>
      </c>
      <c r="M60" s="41" t="s">
        <v>52</v>
      </c>
      <c r="N60" s="41" t="s">
        <v>39</v>
      </c>
      <c r="O60" s="40">
        <v>6.1</v>
      </c>
    </row>
    <row r="61" spans="1:15" x14ac:dyDescent="0.25">
      <c r="A61" s="40">
        <v>1</v>
      </c>
      <c r="B61" s="41" t="s">
        <v>410</v>
      </c>
      <c r="C61" s="41" t="s">
        <v>42</v>
      </c>
      <c r="D61" s="42" t="s">
        <v>40</v>
      </c>
      <c r="E61" s="31"/>
      <c r="F61" s="43" t="s">
        <v>411</v>
      </c>
      <c r="G61" s="41" t="s">
        <v>412</v>
      </c>
      <c r="H61" s="44">
        <v>8400</v>
      </c>
      <c r="I61" s="41" t="s">
        <v>36</v>
      </c>
      <c r="J61" s="45">
        <v>43164</v>
      </c>
      <c r="K61" s="40">
        <v>0</v>
      </c>
      <c r="L61" s="40">
        <v>4.9740000000000002</v>
      </c>
      <c r="M61" s="41" t="s">
        <v>57</v>
      </c>
      <c r="N61" s="41" t="s">
        <v>39</v>
      </c>
      <c r="O61" s="40">
        <v>5.4969999999999999</v>
      </c>
    </row>
    <row r="62" spans="1:15" x14ac:dyDescent="0.25">
      <c r="A62" s="40">
        <v>1</v>
      </c>
      <c r="B62" s="41" t="s">
        <v>413</v>
      </c>
      <c r="C62" s="41" t="s">
        <v>12</v>
      </c>
      <c r="D62" s="42" t="s">
        <v>40</v>
      </c>
      <c r="E62" s="31"/>
      <c r="F62" s="43" t="s">
        <v>414</v>
      </c>
      <c r="G62" s="41" t="s">
        <v>415</v>
      </c>
      <c r="H62" s="44">
        <v>50000</v>
      </c>
      <c r="I62" s="41" t="s">
        <v>36</v>
      </c>
      <c r="J62" s="45">
        <v>43164</v>
      </c>
      <c r="K62" s="40">
        <v>0</v>
      </c>
      <c r="L62" s="40">
        <v>18.585000000000001</v>
      </c>
      <c r="M62" s="41" t="s">
        <v>41</v>
      </c>
      <c r="N62" s="41" t="s">
        <v>39</v>
      </c>
      <c r="O62" s="40">
        <v>22.882999999999999</v>
      </c>
    </row>
    <row r="63" spans="1:15" x14ac:dyDescent="0.25">
      <c r="A63" s="40">
        <v>1</v>
      </c>
      <c r="B63" s="41" t="s">
        <v>416</v>
      </c>
      <c r="C63" s="41" t="s">
        <v>9</v>
      </c>
      <c r="D63" s="42" t="s">
        <v>40</v>
      </c>
      <c r="E63" s="31"/>
      <c r="F63" s="43" t="s">
        <v>417</v>
      </c>
      <c r="G63" s="41" t="s">
        <v>418</v>
      </c>
      <c r="H63" s="44">
        <v>20000</v>
      </c>
      <c r="I63" s="41" t="s">
        <v>36</v>
      </c>
      <c r="J63" s="45">
        <v>43159</v>
      </c>
      <c r="K63" s="40">
        <v>0</v>
      </c>
      <c r="L63" s="40">
        <v>24.045000000000002</v>
      </c>
      <c r="M63" s="41" t="s">
        <v>54</v>
      </c>
      <c r="N63" s="41" t="s">
        <v>39</v>
      </c>
      <c r="O63" s="40">
        <v>24.317</v>
      </c>
    </row>
    <row r="64" spans="1:15" x14ac:dyDescent="0.25">
      <c r="A64" s="40">
        <v>1</v>
      </c>
      <c r="B64" s="41" t="s">
        <v>419</v>
      </c>
      <c r="C64" s="41" t="s">
        <v>4</v>
      </c>
      <c r="D64" s="42" t="s">
        <v>51</v>
      </c>
      <c r="E64" s="31"/>
      <c r="F64" s="43" t="s">
        <v>420</v>
      </c>
      <c r="G64" s="41" t="s">
        <v>421</v>
      </c>
      <c r="H64" s="44">
        <v>5000</v>
      </c>
      <c r="I64" s="41" t="s">
        <v>36</v>
      </c>
      <c r="J64" s="45">
        <v>43159</v>
      </c>
      <c r="K64" s="40">
        <v>0</v>
      </c>
      <c r="L64" s="40">
        <v>4.41</v>
      </c>
      <c r="M64" s="41" t="s">
        <v>64</v>
      </c>
      <c r="N64" s="41" t="s">
        <v>39</v>
      </c>
      <c r="O64" s="40">
        <v>4.7640000000000002</v>
      </c>
    </row>
    <row r="65" spans="1:15" x14ac:dyDescent="0.25">
      <c r="A65" s="40">
        <v>1</v>
      </c>
      <c r="B65" s="41" t="s">
        <v>203</v>
      </c>
      <c r="C65" s="41" t="s">
        <v>50</v>
      </c>
      <c r="D65" s="42" t="s">
        <v>51</v>
      </c>
      <c r="E65" s="31"/>
      <c r="F65" s="43" t="s">
        <v>204</v>
      </c>
      <c r="G65" s="41" t="s">
        <v>205</v>
      </c>
      <c r="H65" s="44">
        <v>10000</v>
      </c>
      <c r="I65" s="41" t="s">
        <v>36</v>
      </c>
      <c r="J65" s="45">
        <v>43164</v>
      </c>
      <c r="K65" s="40">
        <v>2.13</v>
      </c>
      <c r="L65" s="40">
        <v>1.407</v>
      </c>
      <c r="M65" s="41" t="s">
        <v>52</v>
      </c>
      <c r="N65" s="41" t="s">
        <v>39</v>
      </c>
      <c r="O65" s="40">
        <v>12.862</v>
      </c>
    </row>
    <row r="66" spans="1:15" x14ac:dyDescent="0.25">
      <c r="A66" s="40">
        <v>1</v>
      </c>
      <c r="B66" s="41" t="s">
        <v>422</v>
      </c>
      <c r="C66" s="41" t="s">
        <v>4</v>
      </c>
      <c r="D66" s="42" t="s">
        <v>51</v>
      </c>
      <c r="E66" s="31"/>
      <c r="F66" s="43" t="s">
        <v>257</v>
      </c>
      <c r="G66" s="41" t="s">
        <v>258</v>
      </c>
      <c r="H66" s="44">
        <v>3000</v>
      </c>
      <c r="I66" s="41" t="s">
        <v>36</v>
      </c>
      <c r="J66" s="45">
        <v>43161</v>
      </c>
      <c r="K66" s="40">
        <v>0</v>
      </c>
      <c r="L66" s="40">
        <v>8.2780000000000005</v>
      </c>
      <c r="M66" s="41" t="s">
        <v>64</v>
      </c>
      <c r="N66" s="41" t="s">
        <v>39</v>
      </c>
      <c r="O66" s="40">
        <v>7.9210000000000003</v>
      </c>
    </row>
    <row r="67" spans="1:15" x14ac:dyDescent="0.25">
      <c r="A67" s="40">
        <v>1</v>
      </c>
      <c r="B67" s="41" t="s">
        <v>423</v>
      </c>
      <c r="C67" s="41" t="s">
        <v>13</v>
      </c>
      <c r="D67" s="42" t="s">
        <v>40</v>
      </c>
      <c r="E67" s="31"/>
      <c r="F67" s="43" t="s">
        <v>424</v>
      </c>
      <c r="G67" s="41" t="s">
        <v>425</v>
      </c>
      <c r="H67" s="44">
        <v>4700</v>
      </c>
      <c r="I67" s="41" t="s">
        <v>36</v>
      </c>
      <c r="J67" s="45">
        <v>43159</v>
      </c>
      <c r="K67" s="40">
        <v>0</v>
      </c>
      <c r="L67" s="40">
        <v>5.4039999999999999</v>
      </c>
      <c r="M67" s="41" t="s">
        <v>41</v>
      </c>
      <c r="N67" s="41" t="s">
        <v>39</v>
      </c>
      <c r="O67" s="40">
        <v>9.6880000000000006</v>
      </c>
    </row>
    <row r="68" spans="1:15" x14ac:dyDescent="0.25">
      <c r="A68" s="40">
        <v>1</v>
      </c>
      <c r="B68" s="41" t="s">
        <v>426</v>
      </c>
      <c r="C68" s="41" t="s">
        <v>4</v>
      </c>
      <c r="D68" s="42" t="s">
        <v>51</v>
      </c>
      <c r="E68" s="31"/>
      <c r="F68" s="43" t="s">
        <v>89</v>
      </c>
      <c r="G68" s="41" t="s">
        <v>90</v>
      </c>
      <c r="H68" s="44">
        <v>75000</v>
      </c>
      <c r="I68" s="41" t="s">
        <v>36</v>
      </c>
      <c r="J68" s="45">
        <v>43157</v>
      </c>
      <c r="K68" s="40">
        <v>0</v>
      </c>
      <c r="L68" s="40">
        <v>234.822</v>
      </c>
      <c r="M68" s="41" t="s">
        <v>64</v>
      </c>
      <c r="N68" s="41" t="s">
        <v>39</v>
      </c>
      <c r="O68" s="40">
        <v>198.24199999999999</v>
      </c>
    </row>
    <row r="69" spans="1:15" x14ac:dyDescent="0.25">
      <c r="A69" s="40">
        <v>1</v>
      </c>
      <c r="B69" s="41" t="s">
        <v>427</v>
      </c>
      <c r="C69" s="41" t="s">
        <v>180</v>
      </c>
      <c r="D69" s="42" t="s">
        <v>40</v>
      </c>
      <c r="E69" s="31"/>
      <c r="F69" s="43" t="s">
        <v>428</v>
      </c>
      <c r="G69" s="41" t="s">
        <v>429</v>
      </c>
      <c r="H69" s="44">
        <v>30000</v>
      </c>
      <c r="I69" s="41" t="s">
        <v>36</v>
      </c>
      <c r="J69" s="45">
        <v>43164</v>
      </c>
      <c r="K69" s="40">
        <v>0</v>
      </c>
      <c r="L69" s="40">
        <v>14.459</v>
      </c>
      <c r="M69" s="41" t="s">
        <v>430</v>
      </c>
      <c r="N69" s="41" t="s">
        <v>39</v>
      </c>
      <c r="O69" s="40">
        <v>14.613</v>
      </c>
    </row>
    <row r="70" spans="1:15" x14ac:dyDescent="0.25">
      <c r="A70" s="40">
        <v>1</v>
      </c>
      <c r="B70" s="41" t="s">
        <v>431</v>
      </c>
      <c r="C70" s="41" t="s">
        <v>119</v>
      </c>
      <c r="D70" s="42" t="s">
        <v>40</v>
      </c>
      <c r="E70" s="31"/>
      <c r="F70" s="43" t="s">
        <v>267</v>
      </c>
      <c r="G70" s="41" t="s">
        <v>268</v>
      </c>
      <c r="H70" s="44">
        <v>200000</v>
      </c>
      <c r="I70" s="41" t="s">
        <v>36</v>
      </c>
      <c r="J70" s="45">
        <v>43155</v>
      </c>
      <c r="K70" s="40">
        <v>0</v>
      </c>
      <c r="L70" s="40">
        <v>90.09</v>
      </c>
      <c r="M70" s="41" t="s">
        <v>52</v>
      </c>
      <c r="N70" s="41" t="s">
        <v>39</v>
      </c>
      <c r="O70" s="40">
        <v>87.057000000000002</v>
      </c>
    </row>
    <row r="71" spans="1:15" x14ac:dyDescent="0.25">
      <c r="A71" s="40">
        <v>1</v>
      </c>
      <c r="B71" s="41" t="s">
        <v>432</v>
      </c>
      <c r="C71" s="41" t="s">
        <v>4</v>
      </c>
      <c r="D71" s="42" t="s">
        <v>40</v>
      </c>
      <c r="E71" s="31"/>
      <c r="F71" s="43" t="s">
        <v>433</v>
      </c>
      <c r="G71" s="41" t="s">
        <v>434</v>
      </c>
      <c r="H71" s="44">
        <v>10000</v>
      </c>
      <c r="I71" s="41" t="s">
        <v>36</v>
      </c>
      <c r="J71" s="45">
        <v>43161</v>
      </c>
      <c r="K71" s="40">
        <v>0</v>
      </c>
      <c r="L71" s="40">
        <v>25.988</v>
      </c>
      <c r="M71" s="41" t="s">
        <v>64</v>
      </c>
      <c r="N71" s="41" t="s">
        <v>39</v>
      </c>
      <c r="O71" s="40">
        <v>25.2</v>
      </c>
    </row>
    <row r="72" spans="1:15" x14ac:dyDescent="0.25">
      <c r="A72" s="40">
        <v>1</v>
      </c>
      <c r="B72" s="41" t="s">
        <v>435</v>
      </c>
      <c r="C72" s="41" t="s">
        <v>13</v>
      </c>
      <c r="D72" s="42" t="s">
        <v>40</v>
      </c>
      <c r="E72" s="31"/>
      <c r="F72" s="43" t="s">
        <v>436</v>
      </c>
      <c r="G72" s="41" t="s">
        <v>437</v>
      </c>
      <c r="H72" s="44">
        <v>11000</v>
      </c>
      <c r="I72" s="41" t="s">
        <v>36</v>
      </c>
      <c r="J72" s="45">
        <v>43164</v>
      </c>
      <c r="K72" s="40">
        <v>0</v>
      </c>
      <c r="L72" s="40">
        <v>29.428999999999998</v>
      </c>
      <c r="M72" s="41" t="s">
        <v>41</v>
      </c>
      <c r="N72" s="41" t="s">
        <v>39</v>
      </c>
      <c r="O72" s="40">
        <v>26.856999999999999</v>
      </c>
    </row>
    <row r="73" spans="1:15" x14ac:dyDescent="0.25">
      <c r="A73" s="40">
        <v>1</v>
      </c>
      <c r="B73" s="41" t="s">
        <v>438</v>
      </c>
      <c r="C73" s="41" t="s">
        <v>13</v>
      </c>
      <c r="D73" s="42" t="s">
        <v>40</v>
      </c>
      <c r="E73" s="31"/>
      <c r="F73" s="43" t="s">
        <v>279</v>
      </c>
      <c r="G73" s="41" t="s">
        <v>280</v>
      </c>
      <c r="H73" s="44">
        <v>11000</v>
      </c>
      <c r="I73" s="41" t="s">
        <v>36</v>
      </c>
      <c r="J73" s="45">
        <v>43159</v>
      </c>
      <c r="K73" s="40">
        <v>0</v>
      </c>
      <c r="L73" s="40">
        <v>18.376000000000001</v>
      </c>
      <c r="M73" s="41" t="s">
        <v>41</v>
      </c>
      <c r="N73" s="41" t="s">
        <v>39</v>
      </c>
      <c r="O73" s="40">
        <v>18.48</v>
      </c>
    </row>
    <row r="74" spans="1:15" x14ac:dyDescent="0.25">
      <c r="A74" s="40">
        <v>1</v>
      </c>
      <c r="B74" s="41" t="s">
        <v>439</v>
      </c>
      <c r="C74" s="41" t="s">
        <v>9</v>
      </c>
      <c r="D74" s="42" t="s">
        <v>40</v>
      </c>
      <c r="E74" s="31"/>
      <c r="F74" s="43" t="s">
        <v>275</v>
      </c>
      <c r="G74" s="41" t="s">
        <v>276</v>
      </c>
      <c r="H74" s="44">
        <v>22000</v>
      </c>
      <c r="I74" s="41" t="s">
        <v>36</v>
      </c>
      <c r="J74" s="45">
        <v>43164</v>
      </c>
      <c r="K74" s="40">
        <v>0</v>
      </c>
      <c r="L74" s="40">
        <v>29.798999999999999</v>
      </c>
      <c r="M74" s="41" t="s">
        <v>131</v>
      </c>
      <c r="N74" s="41" t="s">
        <v>39</v>
      </c>
      <c r="O74" s="40">
        <v>30.143999999999998</v>
      </c>
    </row>
    <row r="75" spans="1:15" x14ac:dyDescent="0.25">
      <c r="A75" s="40">
        <v>1</v>
      </c>
      <c r="B75" s="41" t="s">
        <v>440</v>
      </c>
      <c r="C75" s="41" t="s">
        <v>6</v>
      </c>
      <c r="D75" s="42" t="s">
        <v>40</v>
      </c>
      <c r="E75" s="31"/>
      <c r="F75" s="43" t="s">
        <v>441</v>
      </c>
      <c r="G75" s="41" t="s">
        <v>442</v>
      </c>
      <c r="H75" s="44">
        <v>20000</v>
      </c>
      <c r="I75" s="41" t="s">
        <v>36</v>
      </c>
      <c r="J75" s="45">
        <v>43161</v>
      </c>
      <c r="K75" s="40">
        <v>0</v>
      </c>
      <c r="L75" s="40">
        <v>51.701999999999998</v>
      </c>
      <c r="M75" s="41" t="s">
        <v>85</v>
      </c>
      <c r="N75" s="41" t="s">
        <v>39</v>
      </c>
      <c r="O75" s="40">
        <v>-3.15</v>
      </c>
    </row>
    <row r="76" spans="1:15" x14ac:dyDescent="0.25">
      <c r="A76" s="40">
        <v>1</v>
      </c>
      <c r="B76" s="41" t="s">
        <v>443</v>
      </c>
      <c r="C76" s="41" t="s">
        <v>4</v>
      </c>
      <c r="D76" s="42" t="s">
        <v>51</v>
      </c>
      <c r="E76" s="31"/>
      <c r="F76" s="43" t="s">
        <v>444</v>
      </c>
      <c r="G76" s="41" t="s">
        <v>445</v>
      </c>
      <c r="H76" s="44">
        <v>16000</v>
      </c>
      <c r="I76" s="41" t="s">
        <v>36</v>
      </c>
      <c r="J76" s="45">
        <v>43160</v>
      </c>
      <c r="K76" s="40">
        <v>0</v>
      </c>
      <c r="L76" s="40">
        <v>16.867000000000001</v>
      </c>
      <c r="M76" s="41" t="s">
        <v>64</v>
      </c>
      <c r="N76" s="41" t="s">
        <v>39</v>
      </c>
      <c r="O76" s="40">
        <v>16.376999999999999</v>
      </c>
    </row>
    <row r="77" spans="1:15" x14ac:dyDescent="0.25">
      <c r="A77" s="40">
        <v>1</v>
      </c>
      <c r="B77" s="41" t="s">
        <v>446</v>
      </c>
      <c r="C77" s="41" t="s">
        <v>21</v>
      </c>
      <c r="D77" s="42" t="s">
        <v>59</v>
      </c>
      <c r="E77" s="31"/>
      <c r="F77" s="43" t="s">
        <v>447</v>
      </c>
      <c r="G77" s="41" t="s">
        <v>448</v>
      </c>
      <c r="H77" s="44">
        <v>5000</v>
      </c>
      <c r="I77" s="41" t="s">
        <v>36</v>
      </c>
      <c r="J77" s="45">
        <v>43164</v>
      </c>
      <c r="K77" s="40">
        <v>0</v>
      </c>
      <c r="L77" s="40">
        <v>14.45</v>
      </c>
      <c r="M77" s="41" t="s">
        <v>120</v>
      </c>
      <c r="N77" s="41" t="s">
        <v>39</v>
      </c>
      <c r="O77" s="40">
        <v>14.535</v>
      </c>
    </row>
    <row r="78" spans="1:15" x14ac:dyDescent="0.25">
      <c r="A78" s="40">
        <v>1</v>
      </c>
      <c r="B78" s="41" t="s">
        <v>449</v>
      </c>
      <c r="C78" s="41" t="s">
        <v>4</v>
      </c>
      <c r="D78" s="42" t="s">
        <v>51</v>
      </c>
      <c r="E78" s="31"/>
      <c r="F78" s="43" t="s">
        <v>89</v>
      </c>
      <c r="G78" s="41" t="s">
        <v>90</v>
      </c>
      <c r="H78" s="44">
        <v>23952</v>
      </c>
      <c r="I78" s="41" t="s">
        <v>36</v>
      </c>
      <c r="J78" s="45">
        <v>43161</v>
      </c>
      <c r="K78" s="40">
        <v>0</v>
      </c>
      <c r="L78" s="40">
        <v>110.182</v>
      </c>
      <c r="M78" s="41" t="s">
        <v>64</v>
      </c>
      <c r="N78" s="41" t="s">
        <v>39</v>
      </c>
      <c r="O78" s="40">
        <v>135.13</v>
      </c>
    </row>
    <row r="79" spans="1:15" x14ac:dyDescent="0.25">
      <c r="A79" s="40">
        <v>1</v>
      </c>
      <c r="B79" s="41" t="s">
        <v>450</v>
      </c>
      <c r="C79" s="41" t="s">
        <v>44</v>
      </c>
      <c r="D79" s="42" t="s">
        <v>51</v>
      </c>
      <c r="E79" s="31"/>
      <c r="F79" s="43" t="s">
        <v>323</v>
      </c>
      <c r="G79" s="41" t="s">
        <v>324</v>
      </c>
      <c r="H79" s="44">
        <v>1380</v>
      </c>
      <c r="I79" s="41" t="s">
        <v>36</v>
      </c>
      <c r="J79" s="45">
        <v>43159</v>
      </c>
      <c r="K79" s="40">
        <v>0</v>
      </c>
      <c r="L79" s="40">
        <v>13.34</v>
      </c>
      <c r="M79" s="41" t="s">
        <v>48</v>
      </c>
      <c r="N79" s="41" t="s">
        <v>39</v>
      </c>
      <c r="O79" s="40">
        <v>8.9</v>
      </c>
    </row>
    <row r="80" spans="1:15" x14ac:dyDescent="0.25">
      <c r="A80" s="40">
        <v>1</v>
      </c>
      <c r="B80" s="41" t="s">
        <v>451</v>
      </c>
      <c r="C80" s="41" t="s">
        <v>62</v>
      </c>
      <c r="D80" s="42" t="s">
        <v>51</v>
      </c>
      <c r="E80" s="31">
        <v>43164</v>
      </c>
      <c r="F80" s="43" t="s">
        <v>323</v>
      </c>
      <c r="G80" s="41" t="s">
        <v>324</v>
      </c>
      <c r="H80" s="40">
        <v>614</v>
      </c>
      <c r="I80" s="41" t="s">
        <v>36</v>
      </c>
      <c r="J80" s="45">
        <v>43164</v>
      </c>
      <c r="K80" s="40">
        <v>0</v>
      </c>
      <c r="L80" s="40">
        <v>5.9340000000000002</v>
      </c>
      <c r="M80" s="41" t="s">
        <v>63</v>
      </c>
      <c r="N80" s="41" t="s">
        <v>39</v>
      </c>
      <c r="O80" s="40">
        <v>0.64500000000000002</v>
      </c>
    </row>
    <row r="81" spans="1:15" x14ac:dyDescent="0.25">
      <c r="A81" s="34">
        <v>1</v>
      </c>
      <c r="B81" s="35" t="s">
        <v>157</v>
      </c>
      <c r="C81" s="35" t="s">
        <v>72</v>
      </c>
      <c r="D81" s="36" t="s">
        <v>51</v>
      </c>
      <c r="E81" s="24">
        <v>43165</v>
      </c>
      <c r="F81" s="37" t="s">
        <v>158</v>
      </c>
      <c r="G81" s="35" t="s">
        <v>159</v>
      </c>
      <c r="H81" s="38">
        <v>4500</v>
      </c>
      <c r="I81" s="35" t="s">
        <v>36</v>
      </c>
      <c r="J81" s="39">
        <v>43024</v>
      </c>
      <c r="K81" s="34">
        <v>0</v>
      </c>
      <c r="L81" s="34">
        <v>18.536000000000001</v>
      </c>
      <c r="M81" s="35" t="s">
        <v>160</v>
      </c>
      <c r="N81" s="35" t="s">
        <v>39</v>
      </c>
      <c r="O81" s="34">
        <v>21.292000000000002</v>
      </c>
    </row>
    <row r="82" spans="1:15" x14ac:dyDescent="0.25">
      <c r="A82" s="40">
        <v>1</v>
      </c>
      <c r="B82" s="41" t="s">
        <v>452</v>
      </c>
      <c r="C82" s="41" t="s">
        <v>12</v>
      </c>
      <c r="D82" s="42" t="s">
        <v>51</v>
      </c>
      <c r="E82" s="31"/>
      <c r="F82" s="43" t="s">
        <v>453</v>
      </c>
      <c r="G82" s="41" t="s">
        <v>454</v>
      </c>
      <c r="H82" s="40">
        <v>200</v>
      </c>
      <c r="I82" s="41" t="s">
        <v>36</v>
      </c>
      <c r="J82" s="45">
        <v>43048</v>
      </c>
      <c r="K82" s="40">
        <v>0</v>
      </c>
      <c r="L82" s="40">
        <v>19.004999999999999</v>
      </c>
      <c r="M82" s="41" t="s">
        <v>41</v>
      </c>
      <c r="N82" s="41" t="s">
        <v>39</v>
      </c>
      <c r="O82" s="40">
        <v>30.504999999999999</v>
      </c>
    </row>
    <row r="83" spans="1:15" x14ac:dyDescent="0.25">
      <c r="A83" s="40">
        <v>1</v>
      </c>
      <c r="B83" s="41" t="s">
        <v>455</v>
      </c>
      <c r="C83" s="41" t="s">
        <v>4</v>
      </c>
      <c r="D83" s="42" t="s">
        <v>51</v>
      </c>
      <c r="E83" s="31"/>
      <c r="F83" s="43" t="s">
        <v>456</v>
      </c>
      <c r="G83" s="41" t="s">
        <v>457</v>
      </c>
      <c r="H83" s="44">
        <v>4000</v>
      </c>
      <c r="I83" s="41" t="s">
        <v>36</v>
      </c>
      <c r="J83" s="45">
        <v>43159</v>
      </c>
      <c r="K83" s="40">
        <v>0</v>
      </c>
      <c r="L83" s="40">
        <v>20.794</v>
      </c>
      <c r="M83" s="41" t="s">
        <v>64</v>
      </c>
      <c r="N83" s="41" t="s">
        <v>39</v>
      </c>
      <c r="O83" s="40">
        <v>31.88</v>
      </c>
    </row>
    <row r="84" spans="1:15" x14ac:dyDescent="0.25">
      <c r="A84" s="40">
        <v>1</v>
      </c>
      <c r="B84" s="41" t="s">
        <v>458</v>
      </c>
      <c r="C84" s="41" t="s">
        <v>108</v>
      </c>
      <c r="D84" s="42" t="s">
        <v>59</v>
      </c>
      <c r="E84" s="31"/>
      <c r="F84" s="43" t="s">
        <v>459</v>
      </c>
      <c r="G84" s="41" t="s">
        <v>460</v>
      </c>
      <c r="H84" s="40">
        <v>265</v>
      </c>
      <c r="I84" s="41" t="s">
        <v>36</v>
      </c>
      <c r="J84" s="45"/>
      <c r="K84" s="40">
        <v>0</v>
      </c>
      <c r="L84" s="40">
        <v>0.71899999999999997</v>
      </c>
      <c r="M84" s="41" t="s">
        <v>175</v>
      </c>
      <c r="N84" s="41" t="s">
        <v>39</v>
      </c>
      <c r="O84" s="40">
        <v>0</v>
      </c>
    </row>
    <row r="85" spans="1:15" x14ac:dyDescent="0.25">
      <c r="A85" s="40">
        <v>1</v>
      </c>
      <c r="B85" s="41" t="s">
        <v>461</v>
      </c>
      <c r="C85" s="41" t="s">
        <v>9</v>
      </c>
      <c r="D85" s="42" t="s">
        <v>40</v>
      </c>
      <c r="E85" s="31"/>
      <c r="F85" s="43" t="s">
        <v>462</v>
      </c>
      <c r="G85" s="41" t="s">
        <v>463</v>
      </c>
      <c r="H85" s="44">
        <v>15000</v>
      </c>
      <c r="I85" s="41" t="s">
        <v>36</v>
      </c>
      <c r="J85" s="45">
        <v>43164</v>
      </c>
      <c r="K85" s="40">
        <v>0</v>
      </c>
      <c r="L85" s="40">
        <v>14.805</v>
      </c>
      <c r="M85" s="41" t="s">
        <v>131</v>
      </c>
      <c r="N85" s="41" t="s">
        <v>39</v>
      </c>
      <c r="O85" s="40">
        <v>-0.876</v>
      </c>
    </row>
    <row r="86" spans="1:15" x14ac:dyDescent="0.25">
      <c r="A86" s="40">
        <v>1</v>
      </c>
      <c r="B86" s="41" t="s">
        <v>135</v>
      </c>
      <c r="C86" s="41" t="s">
        <v>8</v>
      </c>
      <c r="D86" s="42" t="s">
        <v>73</v>
      </c>
      <c r="E86" s="31"/>
      <c r="F86" s="43" t="s">
        <v>136</v>
      </c>
      <c r="G86" s="41" t="s">
        <v>137</v>
      </c>
      <c r="H86" s="44">
        <v>50000</v>
      </c>
      <c r="I86" s="41" t="s">
        <v>36</v>
      </c>
      <c r="J86" s="45">
        <v>43132</v>
      </c>
      <c r="K86" s="40">
        <v>0.68</v>
      </c>
      <c r="L86" s="40">
        <v>4.62</v>
      </c>
      <c r="M86" s="41" t="s">
        <v>85</v>
      </c>
      <c r="N86" s="41" t="s">
        <v>39</v>
      </c>
      <c r="O86" s="40">
        <v>5.109</v>
      </c>
    </row>
    <row r="87" spans="1:15" x14ac:dyDescent="0.25">
      <c r="A87" s="40">
        <v>1</v>
      </c>
      <c r="B87" s="41" t="s">
        <v>138</v>
      </c>
      <c r="C87" s="41" t="s">
        <v>146</v>
      </c>
      <c r="D87" s="42" t="s">
        <v>73</v>
      </c>
      <c r="E87" s="31"/>
      <c r="F87" s="43" t="s">
        <v>139</v>
      </c>
      <c r="G87" s="41" t="s">
        <v>140</v>
      </c>
      <c r="H87" s="44">
        <v>50000</v>
      </c>
      <c r="I87" s="41" t="s">
        <v>36</v>
      </c>
      <c r="J87" s="45">
        <v>43136</v>
      </c>
      <c r="K87" s="40">
        <v>0</v>
      </c>
      <c r="L87" s="40">
        <v>4.7249999999999996</v>
      </c>
      <c r="M87" s="41" t="s">
        <v>41</v>
      </c>
      <c r="N87" s="41" t="s">
        <v>39</v>
      </c>
      <c r="O87" s="40">
        <v>8.1709999999999994</v>
      </c>
    </row>
    <row r="88" spans="1:15" x14ac:dyDescent="0.25">
      <c r="A88" s="40">
        <v>1</v>
      </c>
      <c r="B88" s="41" t="s">
        <v>464</v>
      </c>
      <c r="C88" s="41" t="s">
        <v>2</v>
      </c>
      <c r="D88" s="42" t="s">
        <v>40</v>
      </c>
      <c r="E88" s="31"/>
      <c r="F88" s="43" t="s">
        <v>161</v>
      </c>
      <c r="G88" s="41" t="s">
        <v>162</v>
      </c>
      <c r="H88" s="44">
        <v>1000000</v>
      </c>
      <c r="I88" s="41" t="s">
        <v>36</v>
      </c>
      <c r="J88" s="45">
        <v>43164</v>
      </c>
      <c r="K88" s="40">
        <v>0</v>
      </c>
      <c r="L88" s="40">
        <v>35.700000000000003</v>
      </c>
      <c r="M88" s="41" t="s">
        <v>81</v>
      </c>
      <c r="N88" s="41" t="s">
        <v>39</v>
      </c>
      <c r="O88" s="40">
        <v>34.676000000000002</v>
      </c>
    </row>
    <row r="89" spans="1:15" x14ac:dyDescent="0.25">
      <c r="A89" s="40">
        <v>1</v>
      </c>
      <c r="B89" s="41" t="s">
        <v>465</v>
      </c>
      <c r="C89" s="41" t="s">
        <v>119</v>
      </c>
      <c r="D89" s="42" t="s">
        <v>73</v>
      </c>
      <c r="E89" s="31"/>
      <c r="F89" s="43" t="s">
        <v>176</v>
      </c>
      <c r="G89" s="41" t="s">
        <v>177</v>
      </c>
      <c r="H89" s="44">
        <v>700000</v>
      </c>
      <c r="I89" s="41" t="s">
        <v>36</v>
      </c>
      <c r="J89" s="45">
        <v>43158</v>
      </c>
      <c r="K89" s="40">
        <v>0</v>
      </c>
      <c r="L89" s="40">
        <v>36.14</v>
      </c>
      <c r="M89" s="41" t="s">
        <v>52</v>
      </c>
      <c r="N89" s="41" t="s">
        <v>39</v>
      </c>
      <c r="O89" s="40">
        <v>38.720999999999997</v>
      </c>
    </row>
    <row r="90" spans="1:15" x14ac:dyDescent="0.25">
      <c r="A90" s="40">
        <v>1</v>
      </c>
      <c r="B90" s="41" t="s">
        <v>466</v>
      </c>
      <c r="C90" s="41" t="s">
        <v>145</v>
      </c>
      <c r="D90" s="42" t="s">
        <v>40</v>
      </c>
      <c r="E90" s="31"/>
      <c r="F90" s="43" t="s">
        <v>467</v>
      </c>
      <c r="G90" s="41" t="s">
        <v>468</v>
      </c>
      <c r="H90" s="44">
        <v>6000</v>
      </c>
      <c r="I90" s="41" t="s">
        <v>36</v>
      </c>
      <c r="J90" s="45">
        <v>43150</v>
      </c>
      <c r="K90" s="40">
        <v>12.17</v>
      </c>
      <c r="L90" s="40">
        <v>16.114999999999998</v>
      </c>
      <c r="M90" s="41" t="s">
        <v>130</v>
      </c>
      <c r="N90" s="41" t="s">
        <v>39</v>
      </c>
      <c r="O90" s="40">
        <v>14.420999999999999</v>
      </c>
    </row>
    <row r="91" spans="1:15" x14ac:dyDescent="0.25">
      <c r="A91" s="40">
        <v>1</v>
      </c>
      <c r="B91" s="41" t="s">
        <v>469</v>
      </c>
      <c r="C91" s="41" t="s">
        <v>145</v>
      </c>
      <c r="D91" s="42" t="s">
        <v>59</v>
      </c>
      <c r="E91" s="31"/>
      <c r="F91" s="43" t="s">
        <v>470</v>
      </c>
      <c r="G91" s="41" t="s">
        <v>471</v>
      </c>
      <c r="H91" s="44">
        <v>5000</v>
      </c>
      <c r="I91" s="41" t="s">
        <v>36</v>
      </c>
      <c r="J91" s="45">
        <v>43129</v>
      </c>
      <c r="K91" s="40">
        <v>9.76</v>
      </c>
      <c r="L91" s="40">
        <v>4.8650000000000002</v>
      </c>
      <c r="M91" s="41" t="s">
        <v>57</v>
      </c>
      <c r="N91" s="41" t="s">
        <v>39</v>
      </c>
      <c r="O91" s="40">
        <v>4.6150000000000002</v>
      </c>
    </row>
    <row r="92" spans="1:15" x14ac:dyDescent="0.25">
      <c r="A92" s="40">
        <v>1</v>
      </c>
      <c r="B92" s="41" t="s">
        <v>472</v>
      </c>
      <c r="C92" s="41" t="s">
        <v>132</v>
      </c>
      <c r="D92" s="42" t="s">
        <v>51</v>
      </c>
      <c r="E92" s="31"/>
      <c r="F92" s="43" t="s">
        <v>473</v>
      </c>
      <c r="G92" s="41" t="s">
        <v>474</v>
      </c>
      <c r="H92" s="44">
        <v>10000</v>
      </c>
      <c r="I92" s="41" t="s">
        <v>36</v>
      </c>
      <c r="J92" s="45">
        <v>43164</v>
      </c>
      <c r="K92" s="40">
        <v>0</v>
      </c>
      <c r="L92" s="40">
        <v>35.174999999999997</v>
      </c>
      <c r="M92" s="41" t="s">
        <v>133</v>
      </c>
      <c r="N92" s="41" t="s">
        <v>39</v>
      </c>
      <c r="O92" s="40">
        <v>35.590000000000003</v>
      </c>
    </row>
    <row r="93" spans="1:15" x14ac:dyDescent="0.25">
      <c r="A93" s="40">
        <v>1</v>
      </c>
      <c r="B93" s="41" t="s">
        <v>475</v>
      </c>
      <c r="C93" s="41" t="s">
        <v>62</v>
      </c>
      <c r="D93" s="42" t="s">
        <v>51</v>
      </c>
      <c r="E93" s="31"/>
      <c r="F93" s="43" t="s">
        <v>229</v>
      </c>
      <c r="G93" s="41" t="s">
        <v>230</v>
      </c>
      <c r="H93" s="44">
        <v>4714</v>
      </c>
      <c r="I93" s="41" t="s">
        <v>36</v>
      </c>
      <c r="J93" s="45">
        <v>43160</v>
      </c>
      <c r="K93" s="40">
        <v>0</v>
      </c>
      <c r="L93" s="40">
        <v>3.7519999999999998</v>
      </c>
      <c r="M93" s="41" t="s">
        <v>63</v>
      </c>
      <c r="N93" s="41" t="s">
        <v>39</v>
      </c>
      <c r="O93" s="40">
        <v>9.2260000000000009</v>
      </c>
    </row>
    <row r="94" spans="1:15" x14ac:dyDescent="0.25">
      <c r="A94" s="40">
        <v>1</v>
      </c>
      <c r="B94" s="41" t="s">
        <v>476</v>
      </c>
      <c r="C94" s="41" t="s">
        <v>4</v>
      </c>
      <c r="D94" s="42" t="s">
        <v>40</v>
      </c>
      <c r="E94" s="31"/>
      <c r="F94" s="43" t="s">
        <v>214</v>
      </c>
      <c r="G94" s="41" t="s">
        <v>215</v>
      </c>
      <c r="H94" s="44">
        <v>167000</v>
      </c>
      <c r="I94" s="41" t="s">
        <v>36</v>
      </c>
      <c r="J94" s="45">
        <v>43160</v>
      </c>
      <c r="K94" s="40">
        <v>0</v>
      </c>
      <c r="L94" s="40">
        <v>100.651</v>
      </c>
      <c r="M94" s="41" t="s">
        <v>64</v>
      </c>
      <c r="N94" s="41" t="s">
        <v>39</v>
      </c>
      <c r="O94" s="40">
        <v>100.136</v>
      </c>
    </row>
    <row r="95" spans="1:15" x14ac:dyDescent="0.25">
      <c r="A95" s="40">
        <v>1</v>
      </c>
      <c r="B95" s="41" t="s">
        <v>477</v>
      </c>
      <c r="C95" s="41" t="s">
        <v>4</v>
      </c>
      <c r="D95" s="42" t="s">
        <v>40</v>
      </c>
      <c r="E95" s="31"/>
      <c r="F95" s="43" t="s">
        <v>216</v>
      </c>
      <c r="G95" s="41" t="s">
        <v>217</v>
      </c>
      <c r="H95" s="44">
        <v>25000</v>
      </c>
      <c r="I95" s="41" t="s">
        <v>36</v>
      </c>
      <c r="J95" s="45">
        <v>43161</v>
      </c>
      <c r="K95" s="40">
        <v>0</v>
      </c>
      <c r="L95" s="40">
        <v>36.591999999999999</v>
      </c>
      <c r="M95" s="41" t="s">
        <v>64</v>
      </c>
      <c r="N95" s="41" t="s">
        <v>39</v>
      </c>
      <c r="O95" s="40">
        <v>40.841000000000001</v>
      </c>
    </row>
    <row r="96" spans="1:15" x14ac:dyDescent="0.25">
      <c r="A96" s="40">
        <v>1</v>
      </c>
      <c r="B96" s="41" t="s">
        <v>91</v>
      </c>
      <c r="C96" s="41" t="s">
        <v>7</v>
      </c>
      <c r="D96" s="42" t="s">
        <v>51</v>
      </c>
      <c r="E96" s="31"/>
      <c r="F96" s="43" t="s">
        <v>92</v>
      </c>
      <c r="G96" s="41" t="s">
        <v>93</v>
      </c>
      <c r="H96" s="44">
        <v>1500</v>
      </c>
      <c r="I96" s="41" t="s">
        <v>36</v>
      </c>
      <c r="J96" s="45">
        <v>43162</v>
      </c>
      <c r="K96" s="40">
        <v>0</v>
      </c>
      <c r="L96" s="40">
        <v>31.5</v>
      </c>
      <c r="M96" s="41" t="s">
        <v>38</v>
      </c>
      <c r="N96" s="41" t="s">
        <v>39</v>
      </c>
      <c r="O96" s="40">
        <v>38.305</v>
      </c>
    </row>
    <row r="97" spans="1:15" x14ac:dyDescent="0.25">
      <c r="A97" s="40">
        <v>1</v>
      </c>
      <c r="B97" s="41" t="s">
        <v>478</v>
      </c>
      <c r="C97" s="41" t="s">
        <v>4</v>
      </c>
      <c r="D97" s="42" t="s">
        <v>40</v>
      </c>
      <c r="E97" s="31"/>
      <c r="F97" s="43" t="s">
        <v>479</v>
      </c>
      <c r="G97" s="41" t="s">
        <v>480</v>
      </c>
      <c r="H97" s="44">
        <v>100000</v>
      </c>
      <c r="I97" s="41" t="s">
        <v>36</v>
      </c>
      <c r="J97" s="45">
        <v>43157</v>
      </c>
      <c r="K97" s="40">
        <v>0</v>
      </c>
      <c r="L97" s="40">
        <v>174.3</v>
      </c>
      <c r="M97" s="41" t="s">
        <v>64</v>
      </c>
      <c r="N97" s="41" t="s">
        <v>39</v>
      </c>
      <c r="O97" s="40">
        <v>161.52699999999999</v>
      </c>
    </row>
    <row r="98" spans="1:15" x14ac:dyDescent="0.25">
      <c r="A98" s="40">
        <v>1</v>
      </c>
      <c r="B98" s="41" t="s">
        <v>481</v>
      </c>
      <c r="C98" s="41" t="s">
        <v>2</v>
      </c>
      <c r="D98" s="42" t="s">
        <v>40</v>
      </c>
      <c r="E98" s="31"/>
      <c r="F98" s="43" t="s">
        <v>161</v>
      </c>
      <c r="G98" s="41" t="s">
        <v>162</v>
      </c>
      <c r="H98" s="44">
        <v>1000000</v>
      </c>
      <c r="I98" s="41" t="s">
        <v>36</v>
      </c>
      <c r="J98" s="45">
        <v>43164</v>
      </c>
      <c r="K98" s="40">
        <v>0</v>
      </c>
      <c r="L98" s="40">
        <v>35.700000000000003</v>
      </c>
      <c r="M98" s="41" t="s">
        <v>81</v>
      </c>
      <c r="N98" s="41" t="s">
        <v>39</v>
      </c>
      <c r="O98" s="40">
        <v>34.673999999999999</v>
      </c>
    </row>
    <row r="99" spans="1:15" x14ac:dyDescent="0.25">
      <c r="A99" s="40">
        <v>1</v>
      </c>
      <c r="B99" s="41" t="s">
        <v>482</v>
      </c>
      <c r="C99" s="41" t="s">
        <v>145</v>
      </c>
      <c r="D99" s="42" t="s">
        <v>40</v>
      </c>
      <c r="E99" s="31"/>
      <c r="F99" s="43" t="s">
        <v>483</v>
      </c>
      <c r="G99" s="41" t="s">
        <v>484</v>
      </c>
      <c r="H99" s="44">
        <v>3300</v>
      </c>
      <c r="I99" s="41" t="s">
        <v>36</v>
      </c>
      <c r="J99" s="45">
        <v>43150</v>
      </c>
      <c r="K99" s="40">
        <v>6.92</v>
      </c>
      <c r="L99" s="40">
        <v>4.9379999999999997</v>
      </c>
      <c r="M99" s="41" t="s">
        <v>130</v>
      </c>
      <c r="N99" s="41" t="s">
        <v>39</v>
      </c>
      <c r="O99" s="40">
        <v>5.2279999999999998</v>
      </c>
    </row>
    <row r="100" spans="1:15" x14ac:dyDescent="0.25">
      <c r="A100" s="40">
        <v>1</v>
      </c>
      <c r="B100" s="41" t="s">
        <v>94</v>
      </c>
      <c r="C100" s="41" t="s">
        <v>42</v>
      </c>
      <c r="D100" s="42" t="s">
        <v>51</v>
      </c>
      <c r="E100" s="31"/>
      <c r="F100" s="43" t="s">
        <v>95</v>
      </c>
      <c r="G100" s="41" t="s">
        <v>96</v>
      </c>
      <c r="H100" s="44">
        <v>2000</v>
      </c>
      <c r="I100" s="41" t="s">
        <v>36</v>
      </c>
      <c r="J100" s="45">
        <v>43164</v>
      </c>
      <c r="K100" s="40">
        <v>0</v>
      </c>
      <c r="L100" s="40">
        <v>24.57</v>
      </c>
      <c r="M100" s="41" t="s">
        <v>43</v>
      </c>
      <c r="N100" s="41" t="s">
        <v>39</v>
      </c>
      <c r="O100" s="40">
        <v>19.896999999999998</v>
      </c>
    </row>
    <row r="101" spans="1:15" x14ac:dyDescent="0.25">
      <c r="A101" s="40">
        <v>1</v>
      </c>
      <c r="B101" s="41" t="s">
        <v>485</v>
      </c>
      <c r="C101" s="41" t="s">
        <v>50</v>
      </c>
      <c r="D101" s="42" t="s">
        <v>51</v>
      </c>
      <c r="E101" s="31"/>
      <c r="F101" s="43" t="s">
        <v>486</v>
      </c>
      <c r="G101" s="41" t="s">
        <v>487</v>
      </c>
      <c r="H101" s="44">
        <v>25000</v>
      </c>
      <c r="I101" s="41" t="s">
        <v>36</v>
      </c>
      <c r="J101" s="45">
        <v>43160</v>
      </c>
      <c r="K101" s="40">
        <v>0</v>
      </c>
      <c r="L101" s="40">
        <v>95.813000000000002</v>
      </c>
      <c r="M101" s="41" t="s">
        <v>488</v>
      </c>
      <c r="N101" s="41" t="s">
        <v>121</v>
      </c>
      <c r="O101" s="40">
        <v>87.283000000000001</v>
      </c>
    </row>
    <row r="102" spans="1:15" x14ac:dyDescent="0.25">
      <c r="A102" s="40">
        <v>1</v>
      </c>
      <c r="B102" s="41" t="s">
        <v>489</v>
      </c>
      <c r="C102" s="41" t="s">
        <v>42</v>
      </c>
      <c r="D102" s="42" t="s">
        <v>40</v>
      </c>
      <c r="E102" s="31"/>
      <c r="F102" s="43" t="s">
        <v>490</v>
      </c>
      <c r="G102" s="41" t="s">
        <v>491</v>
      </c>
      <c r="H102" s="44">
        <v>14285</v>
      </c>
      <c r="I102" s="41" t="s">
        <v>36</v>
      </c>
      <c r="J102" s="45">
        <v>43164</v>
      </c>
      <c r="K102" s="40">
        <v>0</v>
      </c>
      <c r="L102" s="40">
        <v>32.85</v>
      </c>
      <c r="M102" s="41" t="s">
        <v>57</v>
      </c>
      <c r="N102" s="41" t="s">
        <v>39</v>
      </c>
      <c r="O102" s="40">
        <v>33.081000000000003</v>
      </c>
    </row>
    <row r="103" spans="1:15" x14ac:dyDescent="0.25">
      <c r="A103" s="40">
        <v>1</v>
      </c>
      <c r="B103" s="41" t="s">
        <v>492</v>
      </c>
      <c r="C103" s="41" t="s">
        <v>7</v>
      </c>
      <c r="D103" s="42" t="s">
        <v>40</v>
      </c>
      <c r="E103" s="31"/>
      <c r="F103" s="43" t="s">
        <v>493</v>
      </c>
      <c r="G103" s="41" t="s">
        <v>494</v>
      </c>
      <c r="H103" s="44">
        <v>8000</v>
      </c>
      <c r="I103" s="41" t="s">
        <v>36</v>
      </c>
      <c r="J103" s="45">
        <v>43159</v>
      </c>
      <c r="K103" s="40">
        <v>0</v>
      </c>
      <c r="L103" s="40">
        <v>20.638999999999999</v>
      </c>
      <c r="M103" s="41" t="s">
        <v>38</v>
      </c>
      <c r="N103" s="41" t="s">
        <v>39</v>
      </c>
      <c r="O103" s="40">
        <v>20.402999999999999</v>
      </c>
    </row>
    <row r="104" spans="1:15" x14ac:dyDescent="0.25">
      <c r="A104" s="40">
        <v>1</v>
      </c>
      <c r="B104" s="41" t="s">
        <v>495</v>
      </c>
      <c r="C104" s="41" t="s">
        <v>42</v>
      </c>
      <c r="D104" s="42" t="s">
        <v>40</v>
      </c>
      <c r="E104" s="31"/>
      <c r="F104" s="43" t="s">
        <v>496</v>
      </c>
      <c r="G104" s="41" t="s">
        <v>497</v>
      </c>
      <c r="H104" s="44">
        <v>400000</v>
      </c>
      <c r="I104" s="41" t="s">
        <v>36</v>
      </c>
      <c r="J104" s="45">
        <v>43161</v>
      </c>
      <c r="K104" s="40">
        <v>0</v>
      </c>
      <c r="L104" s="40">
        <v>164.22</v>
      </c>
      <c r="M104" s="41" t="s">
        <v>43</v>
      </c>
      <c r="N104" s="41" t="s">
        <v>39</v>
      </c>
      <c r="O104" s="40">
        <v>155.767</v>
      </c>
    </row>
    <row r="105" spans="1:15" x14ac:dyDescent="0.25">
      <c r="A105" s="40">
        <v>1</v>
      </c>
      <c r="B105" s="41" t="s">
        <v>498</v>
      </c>
      <c r="C105" s="41" t="s">
        <v>13</v>
      </c>
      <c r="D105" s="42" t="s">
        <v>40</v>
      </c>
      <c r="E105" s="31"/>
      <c r="F105" s="43" t="s">
        <v>499</v>
      </c>
      <c r="G105" s="41" t="s">
        <v>500</v>
      </c>
      <c r="H105" s="44">
        <v>150000</v>
      </c>
      <c r="I105" s="41" t="s">
        <v>36</v>
      </c>
      <c r="J105" s="45">
        <v>43164</v>
      </c>
      <c r="K105" s="40">
        <v>0</v>
      </c>
      <c r="L105" s="40">
        <v>78.75</v>
      </c>
      <c r="M105" s="41" t="s">
        <v>41</v>
      </c>
      <c r="N105" s="41" t="s">
        <v>39</v>
      </c>
      <c r="O105" s="40">
        <v>76.891000000000005</v>
      </c>
    </row>
    <row r="106" spans="1:15" x14ac:dyDescent="0.25">
      <c r="A106" s="40">
        <v>1</v>
      </c>
      <c r="B106" s="41" t="s">
        <v>501</v>
      </c>
      <c r="C106" s="41" t="s">
        <v>13</v>
      </c>
      <c r="D106" s="42" t="s">
        <v>40</v>
      </c>
      <c r="E106" s="31"/>
      <c r="F106" s="43" t="s">
        <v>502</v>
      </c>
      <c r="G106" s="41" t="s">
        <v>503</v>
      </c>
      <c r="H106" s="44">
        <v>110000</v>
      </c>
      <c r="I106" s="41" t="s">
        <v>36</v>
      </c>
      <c r="J106" s="45">
        <v>43164</v>
      </c>
      <c r="K106" s="40">
        <v>0</v>
      </c>
      <c r="L106" s="40">
        <v>130.74600000000001</v>
      </c>
      <c r="M106" s="41" t="s">
        <v>41</v>
      </c>
      <c r="N106" s="41" t="s">
        <v>39</v>
      </c>
      <c r="O106" s="40">
        <v>132.11099999999999</v>
      </c>
    </row>
    <row r="107" spans="1:15" x14ac:dyDescent="0.25">
      <c r="A107" s="34">
        <v>1</v>
      </c>
      <c r="B107" s="35" t="s">
        <v>504</v>
      </c>
      <c r="C107" s="35" t="s">
        <v>201</v>
      </c>
      <c r="D107" s="36" t="s">
        <v>40</v>
      </c>
      <c r="E107" s="31"/>
      <c r="F107" s="37" t="s">
        <v>505</v>
      </c>
      <c r="G107" s="35" t="s">
        <v>506</v>
      </c>
      <c r="H107" s="38">
        <v>20000</v>
      </c>
      <c r="I107" s="35" t="s">
        <v>36</v>
      </c>
      <c r="J107" s="39">
        <v>43164</v>
      </c>
      <c r="K107" s="34">
        <v>0</v>
      </c>
      <c r="L107" s="34">
        <v>18.858000000000001</v>
      </c>
      <c r="M107" s="35" t="s">
        <v>202</v>
      </c>
      <c r="N107" s="35" t="s">
        <v>39</v>
      </c>
      <c r="O107" s="34">
        <v>17.620999999999999</v>
      </c>
    </row>
    <row r="108" spans="1:15" x14ac:dyDescent="0.25">
      <c r="A108" s="40">
        <v>1</v>
      </c>
      <c r="B108" s="41" t="s">
        <v>164</v>
      </c>
      <c r="C108" s="41" t="s">
        <v>50</v>
      </c>
      <c r="D108" s="42" t="s">
        <v>51</v>
      </c>
      <c r="E108" s="31"/>
      <c r="F108" s="43" t="s">
        <v>165</v>
      </c>
      <c r="G108" s="41" t="s">
        <v>166</v>
      </c>
      <c r="H108" s="44">
        <v>3000</v>
      </c>
      <c r="I108" s="41" t="s">
        <v>36</v>
      </c>
      <c r="J108" s="45">
        <v>43161</v>
      </c>
      <c r="K108" s="40">
        <v>0.62</v>
      </c>
      <c r="L108" s="40">
        <v>12.036</v>
      </c>
      <c r="M108" s="41" t="s">
        <v>202</v>
      </c>
      <c r="N108" s="41" t="s">
        <v>39</v>
      </c>
      <c r="O108" s="40">
        <v>21.202000000000002</v>
      </c>
    </row>
    <row r="109" spans="1:15" x14ac:dyDescent="0.25">
      <c r="A109" s="34">
        <v>1</v>
      </c>
      <c r="B109" s="35" t="s">
        <v>507</v>
      </c>
      <c r="C109" s="35" t="s">
        <v>6</v>
      </c>
      <c r="D109" s="36" t="s">
        <v>40</v>
      </c>
      <c r="E109" s="31"/>
      <c r="F109" s="37" t="s">
        <v>218</v>
      </c>
      <c r="G109" s="35" t="s">
        <v>219</v>
      </c>
      <c r="H109" s="38">
        <v>180000</v>
      </c>
      <c r="I109" s="35" t="s">
        <v>36</v>
      </c>
      <c r="J109" s="39">
        <v>43155</v>
      </c>
      <c r="K109" s="34">
        <v>0</v>
      </c>
      <c r="L109" s="34">
        <v>163.29599999999999</v>
      </c>
      <c r="M109" s="35" t="s">
        <v>85</v>
      </c>
      <c r="N109" s="35" t="s">
        <v>39</v>
      </c>
      <c r="O109" s="34">
        <v>149.44499999999999</v>
      </c>
    </row>
    <row r="110" spans="1:15" x14ac:dyDescent="0.25">
      <c r="A110" s="34">
        <v>1</v>
      </c>
      <c r="B110" s="35" t="s">
        <v>508</v>
      </c>
      <c r="C110" s="35" t="s">
        <v>72</v>
      </c>
      <c r="D110" s="36" t="s">
        <v>59</v>
      </c>
      <c r="E110" s="31"/>
      <c r="F110" s="37" t="s">
        <v>509</v>
      </c>
      <c r="G110" s="35" t="s">
        <v>510</v>
      </c>
      <c r="H110" s="34">
        <v>44</v>
      </c>
      <c r="I110" s="35" t="s">
        <v>36</v>
      </c>
      <c r="J110" s="39">
        <v>43138</v>
      </c>
      <c r="K110" s="34">
        <v>0</v>
      </c>
      <c r="L110" s="34">
        <v>45.197000000000003</v>
      </c>
      <c r="M110" s="35" t="s">
        <v>134</v>
      </c>
      <c r="N110" s="35" t="s">
        <v>39</v>
      </c>
      <c r="O110" s="34">
        <v>48.104999999999997</v>
      </c>
    </row>
    <row r="111" spans="1:15" x14ac:dyDescent="0.25">
      <c r="A111" s="40">
        <v>1</v>
      </c>
      <c r="B111" s="41" t="s">
        <v>511</v>
      </c>
      <c r="C111" s="41" t="s">
        <v>4</v>
      </c>
      <c r="D111" s="42" t="s">
        <v>51</v>
      </c>
      <c r="E111" s="31"/>
      <c r="F111" s="43" t="s">
        <v>191</v>
      </c>
      <c r="G111" s="41" t="s">
        <v>192</v>
      </c>
      <c r="H111" s="44">
        <v>5000</v>
      </c>
      <c r="I111" s="41" t="s">
        <v>36</v>
      </c>
      <c r="J111" s="45">
        <v>43160</v>
      </c>
      <c r="K111" s="40">
        <v>0</v>
      </c>
      <c r="L111" s="40">
        <v>18.68</v>
      </c>
      <c r="M111" s="41" t="s">
        <v>64</v>
      </c>
      <c r="N111" s="41" t="s">
        <v>39</v>
      </c>
      <c r="O111" s="40">
        <v>18.266999999999999</v>
      </c>
    </row>
    <row r="112" spans="1:15" x14ac:dyDescent="0.25">
      <c r="A112" s="34">
        <v>1</v>
      </c>
      <c r="B112" s="35" t="s">
        <v>512</v>
      </c>
      <c r="C112" s="35" t="s">
        <v>201</v>
      </c>
      <c r="D112" s="36" t="s">
        <v>40</v>
      </c>
      <c r="E112" s="31"/>
      <c r="F112" s="37" t="s">
        <v>513</v>
      </c>
      <c r="G112" s="35" t="s">
        <v>514</v>
      </c>
      <c r="H112" s="38">
        <v>15000</v>
      </c>
      <c r="I112" s="35" t="s">
        <v>36</v>
      </c>
      <c r="J112" s="39">
        <v>43164</v>
      </c>
      <c r="K112" s="34">
        <v>0</v>
      </c>
      <c r="L112" s="34">
        <v>32.130000000000003</v>
      </c>
      <c r="M112" s="35" t="s">
        <v>202</v>
      </c>
      <c r="N112" s="35" t="s">
        <v>39</v>
      </c>
      <c r="O112" s="34">
        <v>29.986999999999998</v>
      </c>
    </row>
    <row r="113" spans="1:15" x14ac:dyDescent="0.25">
      <c r="A113" s="40">
        <v>1</v>
      </c>
      <c r="B113" s="41" t="s">
        <v>515</v>
      </c>
      <c r="C113" s="41" t="s">
        <v>13</v>
      </c>
      <c r="D113" s="42" t="s">
        <v>40</v>
      </c>
      <c r="E113" s="31"/>
      <c r="F113" s="43" t="s">
        <v>516</v>
      </c>
      <c r="G113" s="41" t="s">
        <v>517</v>
      </c>
      <c r="H113" s="44">
        <v>10000</v>
      </c>
      <c r="I113" s="41" t="s">
        <v>36</v>
      </c>
      <c r="J113" s="45">
        <v>43159</v>
      </c>
      <c r="K113" s="40">
        <v>0</v>
      </c>
      <c r="L113" s="40">
        <v>13.387</v>
      </c>
      <c r="M113" s="41" t="s">
        <v>41</v>
      </c>
      <c r="N113" s="41" t="s">
        <v>39</v>
      </c>
      <c r="O113" s="40">
        <v>16.445</v>
      </c>
    </row>
    <row r="114" spans="1:15" x14ac:dyDescent="0.25">
      <c r="A114" s="40">
        <v>1</v>
      </c>
      <c r="B114" s="41" t="s">
        <v>518</v>
      </c>
      <c r="C114" s="41" t="s">
        <v>42</v>
      </c>
      <c r="D114" s="42" t="s">
        <v>51</v>
      </c>
      <c r="E114" s="31"/>
      <c r="F114" s="43" t="s">
        <v>519</v>
      </c>
      <c r="G114" s="41" t="s">
        <v>520</v>
      </c>
      <c r="H114" s="44">
        <v>10000</v>
      </c>
      <c r="I114" s="41" t="s">
        <v>36</v>
      </c>
      <c r="J114" s="45">
        <v>43164</v>
      </c>
      <c r="K114" s="40">
        <v>0</v>
      </c>
      <c r="L114" s="40">
        <v>74.203999999999994</v>
      </c>
      <c r="M114" s="41" t="s">
        <v>43</v>
      </c>
      <c r="N114" s="41" t="s">
        <v>39</v>
      </c>
      <c r="O114" s="40">
        <v>68.509</v>
      </c>
    </row>
    <row r="115" spans="1:15" x14ac:dyDescent="0.25">
      <c r="A115" s="40">
        <v>1</v>
      </c>
      <c r="B115" s="41" t="s">
        <v>521</v>
      </c>
      <c r="C115" s="41" t="s">
        <v>78</v>
      </c>
      <c r="D115" s="42" t="s">
        <v>51</v>
      </c>
      <c r="E115" s="31"/>
      <c r="F115" s="43" t="s">
        <v>240</v>
      </c>
      <c r="G115" s="41" t="s">
        <v>241</v>
      </c>
      <c r="H115" s="44">
        <v>50000</v>
      </c>
      <c r="I115" s="41" t="s">
        <v>36</v>
      </c>
      <c r="J115" s="45">
        <v>43159</v>
      </c>
      <c r="K115" s="40">
        <v>0</v>
      </c>
      <c r="L115" s="40">
        <v>172.72499999999999</v>
      </c>
      <c r="M115" s="41" t="s">
        <v>81</v>
      </c>
      <c r="N115" s="41" t="s">
        <v>39</v>
      </c>
      <c r="O115" s="40">
        <v>163.358</v>
      </c>
    </row>
    <row r="116" spans="1:15" x14ac:dyDescent="0.25">
      <c r="A116" s="40">
        <v>1</v>
      </c>
      <c r="B116" s="41" t="s">
        <v>522</v>
      </c>
      <c r="C116" s="41" t="s">
        <v>4</v>
      </c>
      <c r="D116" s="42" t="s">
        <v>51</v>
      </c>
      <c r="E116" s="31"/>
      <c r="F116" s="43" t="s">
        <v>523</v>
      </c>
      <c r="G116" s="41" t="s">
        <v>524</v>
      </c>
      <c r="H116" s="44">
        <v>13000</v>
      </c>
      <c r="I116" s="41" t="s">
        <v>36</v>
      </c>
      <c r="J116" s="45">
        <v>43161</v>
      </c>
      <c r="K116" s="40">
        <v>0</v>
      </c>
      <c r="L116" s="40">
        <v>45.058999999999997</v>
      </c>
      <c r="M116" s="41" t="s">
        <v>64</v>
      </c>
      <c r="N116" s="41" t="s">
        <v>39</v>
      </c>
      <c r="O116" s="40">
        <v>42.276000000000003</v>
      </c>
    </row>
    <row r="117" spans="1:15" x14ac:dyDescent="0.25">
      <c r="A117" s="40">
        <v>1</v>
      </c>
      <c r="B117" s="41" t="s">
        <v>525</v>
      </c>
      <c r="C117" s="41" t="s">
        <v>119</v>
      </c>
      <c r="D117" s="42" t="s">
        <v>40</v>
      </c>
      <c r="E117" s="31"/>
      <c r="F117" s="43" t="s">
        <v>259</v>
      </c>
      <c r="G117" s="41" t="s">
        <v>260</v>
      </c>
      <c r="H117" s="44">
        <v>50000</v>
      </c>
      <c r="I117" s="41" t="s">
        <v>36</v>
      </c>
      <c r="J117" s="45">
        <v>43164</v>
      </c>
      <c r="K117" s="40">
        <v>0</v>
      </c>
      <c r="L117" s="40">
        <v>83.474999999999994</v>
      </c>
      <c r="M117" s="41" t="s">
        <v>52</v>
      </c>
      <c r="N117" s="41" t="s">
        <v>39</v>
      </c>
      <c r="O117" s="40">
        <v>89.036000000000001</v>
      </c>
    </row>
    <row r="118" spans="1:15" x14ac:dyDescent="0.25">
      <c r="A118" s="40">
        <v>1</v>
      </c>
      <c r="B118" s="41" t="s">
        <v>526</v>
      </c>
      <c r="C118" s="41" t="s">
        <v>62</v>
      </c>
      <c r="D118" s="42" t="s">
        <v>51</v>
      </c>
      <c r="E118" s="31"/>
      <c r="F118" s="43" t="s">
        <v>527</v>
      </c>
      <c r="G118" s="41" t="s">
        <v>528</v>
      </c>
      <c r="H118" s="44">
        <v>20000</v>
      </c>
      <c r="I118" s="41" t="s">
        <v>36</v>
      </c>
      <c r="J118" s="45">
        <v>43164</v>
      </c>
      <c r="K118" s="40">
        <v>0</v>
      </c>
      <c r="L118" s="40">
        <v>225.60300000000001</v>
      </c>
      <c r="M118" s="41" t="s">
        <v>63</v>
      </c>
      <c r="N118" s="41" t="s">
        <v>39</v>
      </c>
      <c r="O118" s="40">
        <v>201.57499999999999</v>
      </c>
    </row>
    <row r="119" spans="1:15" x14ac:dyDescent="0.25">
      <c r="A119" s="34">
        <v>1</v>
      </c>
      <c r="B119" s="35" t="s">
        <v>97</v>
      </c>
      <c r="C119" s="35" t="s">
        <v>65</v>
      </c>
      <c r="D119" s="36" t="s">
        <v>51</v>
      </c>
      <c r="E119" s="31"/>
      <c r="F119" s="37" t="s">
        <v>98</v>
      </c>
      <c r="G119" s="35" t="s">
        <v>99</v>
      </c>
      <c r="H119" s="38">
        <v>15000</v>
      </c>
      <c r="I119" s="35" t="s">
        <v>36</v>
      </c>
      <c r="J119" s="39">
        <v>43164</v>
      </c>
      <c r="K119" s="34">
        <v>25.15</v>
      </c>
      <c r="L119" s="34">
        <v>33.201000000000001</v>
      </c>
      <c r="M119" s="35" t="s">
        <v>49</v>
      </c>
      <c r="N119" s="35" t="s">
        <v>39</v>
      </c>
      <c r="O119" s="34">
        <v>-1.7030000000000001</v>
      </c>
    </row>
    <row r="120" spans="1:15" x14ac:dyDescent="0.25">
      <c r="A120" s="40">
        <v>1</v>
      </c>
      <c r="B120" s="41" t="s">
        <v>529</v>
      </c>
      <c r="C120" s="41" t="s">
        <v>7</v>
      </c>
      <c r="D120" s="42" t="s">
        <v>51</v>
      </c>
      <c r="E120" s="31"/>
      <c r="F120" s="43" t="s">
        <v>530</v>
      </c>
      <c r="G120" s="41" t="s">
        <v>531</v>
      </c>
      <c r="H120" s="44">
        <v>1000</v>
      </c>
      <c r="I120" s="41" t="s">
        <v>36</v>
      </c>
      <c r="J120" s="45">
        <v>43164</v>
      </c>
      <c r="K120" s="40">
        <v>0</v>
      </c>
      <c r="L120" s="40">
        <v>37.965000000000003</v>
      </c>
      <c r="M120" s="41" t="s">
        <v>38</v>
      </c>
      <c r="N120" s="41" t="s">
        <v>39</v>
      </c>
      <c r="O120" s="40">
        <v>35.656999999999996</v>
      </c>
    </row>
    <row r="121" spans="1:15" x14ac:dyDescent="0.25">
      <c r="A121" s="40">
        <v>1</v>
      </c>
      <c r="B121" s="41" t="s">
        <v>532</v>
      </c>
      <c r="C121" s="41" t="s">
        <v>62</v>
      </c>
      <c r="D121" s="42" t="s">
        <v>51</v>
      </c>
      <c r="E121" s="31"/>
      <c r="F121" s="43" t="s">
        <v>533</v>
      </c>
      <c r="G121" s="41" t="s">
        <v>534</v>
      </c>
      <c r="H121" s="44">
        <v>20000</v>
      </c>
      <c r="I121" s="41" t="s">
        <v>36</v>
      </c>
      <c r="J121" s="45">
        <v>43164</v>
      </c>
      <c r="K121" s="40">
        <v>0</v>
      </c>
      <c r="L121" s="40">
        <v>73.599000000000004</v>
      </c>
      <c r="M121" s="41" t="s">
        <v>63</v>
      </c>
      <c r="N121" s="41" t="s">
        <v>39</v>
      </c>
      <c r="O121" s="40">
        <v>244.59200000000001</v>
      </c>
    </row>
    <row r="122" spans="1:15" x14ac:dyDescent="0.25">
      <c r="A122" s="40">
        <v>1</v>
      </c>
      <c r="B122" s="41" t="s">
        <v>535</v>
      </c>
      <c r="C122" s="41" t="s">
        <v>4</v>
      </c>
      <c r="D122" s="42" t="s">
        <v>51</v>
      </c>
      <c r="E122" s="31"/>
      <c r="F122" s="43" t="s">
        <v>536</v>
      </c>
      <c r="G122" s="41" t="s">
        <v>537</v>
      </c>
      <c r="H122" s="44">
        <v>20000</v>
      </c>
      <c r="I122" s="41" t="s">
        <v>36</v>
      </c>
      <c r="J122" s="45">
        <v>43159</v>
      </c>
      <c r="K122" s="40">
        <v>0</v>
      </c>
      <c r="L122" s="40">
        <v>22.89</v>
      </c>
      <c r="M122" s="41" t="s">
        <v>64</v>
      </c>
      <c r="N122" s="41" t="s">
        <v>39</v>
      </c>
      <c r="O122" s="40">
        <v>22.733000000000001</v>
      </c>
    </row>
    <row r="123" spans="1:15" x14ac:dyDescent="0.25">
      <c r="A123" s="40">
        <v>1</v>
      </c>
      <c r="B123" s="41" t="s">
        <v>538</v>
      </c>
      <c r="C123" s="41" t="s">
        <v>78</v>
      </c>
      <c r="D123" s="42" t="s">
        <v>51</v>
      </c>
      <c r="E123" s="31"/>
      <c r="F123" s="43" t="s">
        <v>539</v>
      </c>
      <c r="G123" s="41" t="s">
        <v>540</v>
      </c>
      <c r="H123" s="44">
        <v>21000</v>
      </c>
      <c r="I123" s="41" t="s">
        <v>36</v>
      </c>
      <c r="J123" s="45">
        <v>43164</v>
      </c>
      <c r="K123" s="40">
        <v>0</v>
      </c>
      <c r="L123" s="40">
        <v>58.432000000000002</v>
      </c>
      <c r="M123" s="41" t="s">
        <v>81</v>
      </c>
      <c r="N123" s="41" t="s">
        <v>39</v>
      </c>
      <c r="O123" s="40">
        <v>53.597999999999999</v>
      </c>
    </row>
    <row r="124" spans="1:15" x14ac:dyDescent="0.25">
      <c r="A124" s="40">
        <v>1</v>
      </c>
      <c r="B124" s="41" t="s">
        <v>541</v>
      </c>
      <c r="C124" s="41" t="s">
        <v>4</v>
      </c>
      <c r="D124" s="42" t="s">
        <v>51</v>
      </c>
      <c r="E124" s="31"/>
      <c r="F124" s="43" t="s">
        <v>542</v>
      </c>
      <c r="G124" s="41" t="s">
        <v>543</v>
      </c>
      <c r="H124" s="44">
        <v>2000</v>
      </c>
      <c r="I124" s="41" t="s">
        <v>36</v>
      </c>
      <c r="J124" s="45">
        <v>43161</v>
      </c>
      <c r="K124" s="40">
        <v>0</v>
      </c>
      <c r="L124" s="40">
        <v>10.851000000000001</v>
      </c>
      <c r="M124" s="41" t="s">
        <v>64</v>
      </c>
      <c r="N124" s="41" t="s">
        <v>39</v>
      </c>
      <c r="O124" s="40">
        <v>10.643000000000001</v>
      </c>
    </row>
    <row r="125" spans="1:15" x14ac:dyDescent="0.25">
      <c r="A125" s="40">
        <v>1</v>
      </c>
      <c r="B125" s="41" t="s">
        <v>544</v>
      </c>
      <c r="C125" s="41" t="s">
        <v>118</v>
      </c>
      <c r="D125" s="42" t="s">
        <v>59</v>
      </c>
      <c r="E125" s="31"/>
      <c r="F125" s="43" t="s">
        <v>545</v>
      </c>
      <c r="G125" s="41" t="s">
        <v>546</v>
      </c>
      <c r="H125" s="40">
        <v>200</v>
      </c>
      <c r="I125" s="41" t="s">
        <v>36</v>
      </c>
      <c r="J125" s="45">
        <v>43147</v>
      </c>
      <c r="K125" s="40">
        <v>1.46</v>
      </c>
      <c r="L125" s="40">
        <v>0.53200000000000003</v>
      </c>
      <c r="M125" s="41" t="s">
        <v>57</v>
      </c>
      <c r="N125" s="41" t="s">
        <v>39</v>
      </c>
      <c r="O125" s="40">
        <v>0.504</v>
      </c>
    </row>
    <row r="126" spans="1:15" x14ac:dyDescent="0.25">
      <c r="A126" s="40">
        <v>1</v>
      </c>
      <c r="B126" s="41" t="s">
        <v>547</v>
      </c>
      <c r="C126" s="41" t="s">
        <v>4</v>
      </c>
      <c r="D126" s="42" t="s">
        <v>51</v>
      </c>
      <c r="E126" s="31"/>
      <c r="F126" s="43" t="s">
        <v>548</v>
      </c>
      <c r="G126" s="41" t="s">
        <v>549</v>
      </c>
      <c r="H126" s="44">
        <v>7000</v>
      </c>
      <c r="I126" s="41" t="s">
        <v>36</v>
      </c>
      <c r="J126" s="45">
        <v>43160</v>
      </c>
      <c r="K126" s="40">
        <v>0</v>
      </c>
      <c r="L126" s="40">
        <v>22.27</v>
      </c>
      <c r="M126" s="41" t="s">
        <v>64</v>
      </c>
      <c r="N126" s="41" t="s">
        <v>39</v>
      </c>
      <c r="O126" s="40">
        <v>21.433</v>
      </c>
    </row>
    <row r="127" spans="1:15" x14ac:dyDescent="0.25">
      <c r="A127" s="40">
        <v>1</v>
      </c>
      <c r="B127" s="41" t="s">
        <v>550</v>
      </c>
      <c r="C127" s="41" t="s">
        <v>62</v>
      </c>
      <c r="D127" s="42" t="s">
        <v>51</v>
      </c>
      <c r="E127" s="31"/>
      <c r="F127" s="43" t="s">
        <v>101</v>
      </c>
      <c r="G127" s="41" t="s">
        <v>102</v>
      </c>
      <c r="H127" s="44">
        <v>15000</v>
      </c>
      <c r="I127" s="41" t="s">
        <v>36</v>
      </c>
      <c r="J127" s="45">
        <v>43164</v>
      </c>
      <c r="K127" s="40">
        <v>0</v>
      </c>
      <c r="L127" s="40">
        <v>8.5350000000000001</v>
      </c>
      <c r="M127" s="41" t="s">
        <v>63</v>
      </c>
      <c r="N127" s="41" t="s">
        <v>39</v>
      </c>
      <c r="O127" s="40">
        <v>-5.1120000000000001</v>
      </c>
    </row>
    <row r="128" spans="1:15" x14ac:dyDescent="0.25">
      <c r="A128" s="40">
        <v>1</v>
      </c>
      <c r="B128" s="41" t="s">
        <v>551</v>
      </c>
      <c r="C128" s="41" t="s">
        <v>9</v>
      </c>
      <c r="D128" s="42" t="s">
        <v>40</v>
      </c>
      <c r="E128" s="31"/>
      <c r="F128" s="43" t="s">
        <v>552</v>
      </c>
      <c r="G128" s="41" t="s">
        <v>553</v>
      </c>
      <c r="H128" s="44">
        <v>52000</v>
      </c>
      <c r="I128" s="41" t="s">
        <v>36</v>
      </c>
      <c r="J128" s="45">
        <v>43159</v>
      </c>
      <c r="K128" s="40">
        <v>0</v>
      </c>
      <c r="L128" s="40">
        <v>51.905999999999999</v>
      </c>
      <c r="M128" s="41" t="s">
        <v>54</v>
      </c>
      <c r="N128" s="41" t="s">
        <v>39</v>
      </c>
      <c r="O128" s="40">
        <v>47.564999999999998</v>
      </c>
    </row>
    <row r="129" spans="1:15" x14ac:dyDescent="0.25">
      <c r="A129" s="40">
        <v>1</v>
      </c>
      <c r="B129" s="41" t="s">
        <v>554</v>
      </c>
      <c r="C129" s="41" t="s">
        <v>9</v>
      </c>
      <c r="D129" s="42" t="s">
        <v>40</v>
      </c>
      <c r="E129" s="31"/>
      <c r="F129" s="43" t="s">
        <v>555</v>
      </c>
      <c r="G129" s="41" t="s">
        <v>556</v>
      </c>
      <c r="H129" s="44">
        <v>50000</v>
      </c>
      <c r="I129" s="41" t="s">
        <v>36</v>
      </c>
      <c r="J129" s="45">
        <v>43159</v>
      </c>
      <c r="K129" s="40">
        <v>0</v>
      </c>
      <c r="L129" s="40">
        <v>47.933</v>
      </c>
      <c r="M129" s="41" t="s">
        <v>54</v>
      </c>
      <c r="N129" s="41" t="s">
        <v>39</v>
      </c>
      <c r="O129" s="40">
        <v>46.478000000000002</v>
      </c>
    </row>
    <row r="130" spans="1:15" x14ac:dyDescent="0.25">
      <c r="A130" s="40">
        <v>1</v>
      </c>
      <c r="B130" s="41" t="s">
        <v>557</v>
      </c>
      <c r="C130" s="41" t="s">
        <v>42</v>
      </c>
      <c r="D130" s="42" t="s">
        <v>40</v>
      </c>
      <c r="E130" s="31"/>
      <c r="F130" s="43" t="s">
        <v>558</v>
      </c>
      <c r="G130" s="41" t="s">
        <v>559</v>
      </c>
      <c r="H130" s="44">
        <v>40000</v>
      </c>
      <c r="I130" s="41" t="s">
        <v>36</v>
      </c>
      <c r="J130" s="45">
        <v>43164</v>
      </c>
      <c r="K130" s="40">
        <v>0</v>
      </c>
      <c r="L130" s="40">
        <v>44.1</v>
      </c>
      <c r="M130" s="41" t="s">
        <v>43</v>
      </c>
      <c r="N130" s="41" t="s">
        <v>39</v>
      </c>
      <c r="O130" s="40">
        <v>43.155000000000001</v>
      </c>
    </row>
    <row r="131" spans="1:15" x14ac:dyDescent="0.25">
      <c r="A131" s="40">
        <v>1</v>
      </c>
      <c r="B131" s="41" t="s">
        <v>560</v>
      </c>
      <c r="C131" s="41" t="s">
        <v>42</v>
      </c>
      <c r="D131" s="42" t="s">
        <v>40</v>
      </c>
      <c r="E131" s="31"/>
      <c r="F131" s="43" t="s">
        <v>561</v>
      </c>
      <c r="G131" s="41" t="s">
        <v>562</v>
      </c>
      <c r="H131" s="44">
        <v>2000</v>
      </c>
      <c r="I131" s="41" t="s">
        <v>36</v>
      </c>
      <c r="J131" s="45">
        <v>43164</v>
      </c>
      <c r="K131" s="40">
        <v>0</v>
      </c>
      <c r="L131" s="40">
        <v>4.4420000000000002</v>
      </c>
      <c r="M131" s="41" t="s">
        <v>43</v>
      </c>
      <c r="N131" s="41" t="s">
        <v>39</v>
      </c>
      <c r="O131" s="40">
        <v>9.2530000000000001</v>
      </c>
    </row>
    <row r="132" spans="1:15" x14ac:dyDescent="0.25">
      <c r="A132" s="40">
        <v>1</v>
      </c>
      <c r="B132" s="41" t="s">
        <v>563</v>
      </c>
      <c r="C132" s="41" t="s">
        <v>13</v>
      </c>
      <c r="D132" s="42" t="s">
        <v>40</v>
      </c>
      <c r="E132" s="31"/>
      <c r="F132" s="43" t="s">
        <v>564</v>
      </c>
      <c r="G132" s="41" t="s">
        <v>565</v>
      </c>
      <c r="H132" s="44">
        <v>13000</v>
      </c>
      <c r="I132" s="41" t="s">
        <v>36</v>
      </c>
      <c r="J132" s="45">
        <v>43164</v>
      </c>
      <c r="K132" s="40">
        <v>0</v>
      </c>
      <c r="L132" s="40">
        <v>8.9269999999999996</v>
      </c>
      <c r="M132" s="41" t="s">
        <v>41</v>
      </c>
      <c r="N132" s="41" t="s">
        <v>39</v>
      </c>
      <c r="O132" s="40">
        <v>9.2550000000000008</v>
      </c>
    </row>
    <row r="133" spans="1:15" x14ac:dyDescent="0.25">
      <c r="A133" s="40">
        <v>1</v>
      </c>
      <c r="B133" s="41" t="s">
        <v>566</v>
      </c>
      <c r="C133" s="41" t="s">
        <v>9</v>
      </c>
      <c r="D133" s="42" t="s">
        <v>40</v>
      </c>
      <c r="E133" s="31"/>
      <c r="F133" s="43" t="s">
        <v>567</v>
      </c>
      <c r="G133" s="41" t="s">
        <v>568</v>
      </c>
      <c r="H133" s="44">
        <v>45000</v>
      </c>
      <c r="I133" s="41" t="s">
        <v>36</v>
      </c>
      <c r="J133" s="45">
        <v>43160</v>
      </c>
      <c r="K133" s="40">
        <v>0</v>
      </c>
      <c r="L133" s="40">
        <v>13.702999999999999</v>
      </c>
      <c r="M133" s="41" t="s">
        <v>154</v>
      </c>
      <c r="N133" s="41" t="s">
        <v>39</v>
      </c>
      <c r="O133" s="40">
        <v>14.154</v>
      </c>
    </row>
    <row r="134" spans="1:15" x14ac:dyDescent="0.25">
      <c r="A134" s="40">
        <v>1</v>
      </c>
      <c r="B134" s="41" t="s">
        <v>569</v>
      </c>
      <c r="C134" s="41" t="s">
        <v>15</v>
      </c>
      <c r="D134" s="42" t="s">
        <v>51</v>
      </c>
      <c r="E134" s="31"/>
      <c r="F134" s="43" t="s">
        <v>570</v>
      </c>
      <c r="G134" s="41" t="s">
        <v>571</v>
      </c>
      <c r="H134" s="44">
        <v>5000</v>
      </c>
      <c r="I134" s="41" t="s">
        <v>36</v>
      </c>
      <c r="J134" s="45">
        <v>43160</v>
      </c>
      <c r="K134" s="40">
        <v>0</v>
      </c>
      <c r="L134" s="40">
        <v>10.631</v>
      </c>
      <c r="M134" s="41" t="s">
        <v>56</v>
      </c>
      <c r="N134" s="41" t="s">
        <v>39</v>
      </c>
      <c r="O134" s="40">
        <v>11.68</v>
      </c>
    </row>
    <row r="135" spans="1:15" x14ac:dyDescent="0.25">
      <c r="A135" s="40">
        <v>1</v>
      </c>
      <c r="B135" s="41" t="s">
        <v>572</v>
      </c>
      <c r="C135" s="41" t="s">
        <v>4</v>
      </c>
      <c r="D135" s="42" t="s">
        <v>51</v>
      </c>
      <c r="E135" s="31"/>
      <c r="F135" s="43" t="s">
        <v>573</v>
      </c>
      <c r="G135" s="41" t="s">
        <v>574</v>
      </c>
      <c r="H135" s="44">
        <v>10000</v>
      </c>
      <c r="I135" s="41" t="s">
        <v>36</v>
      </c>
      <c r="J135" s="45">
        <v>43160</v>
      </c>
      <c r="K135" s="40">
        <v>0</v>
      </c>
      <c r="L135" s="40">
        <v>16.295999999999999</v>
      </c>
      <c r="M135" s="41" t="s">
        <v>64</v>
      </c>
      <c r="N135" s="41" t="s">
        <v>39</v>
      </c>
      <c r="O135" s="40">
        <v>16.097000000000001</v>
      </c>
    </row>
    <row r="136" spans="1:15" x14ac:dyDescent="0.25">
      <c r="A136" s="40">
        <v>1</v>
      </c>
      <c r="B136" s="41" t="s">
        <v>575</v>
      </c>
      <c r="C136" s="41" t="s">
        <v>4</v>
      </c>
      <c r="D136" s="42" t="s">
        <v>51</v>
      </c>
      <c r="E136" s="31"/>
      <c r="F136" s="43" t="s">
        <v>576</v>
      </c>
      <c r="G136" s="41" t="s">
        <v>577</v>
      </c>
      <c r="H136" s="44">
        <v>15000</v>
      </c>
      <c r="I136" s="41" t="s">
        <v>36</v>
      </c>
      <c r="J136" s="45">
        <v>43158</v>
      </c>
      <c r="K136" s="40">
        <v>0</v>
      </c>
      <c r="L136" s="40">
        <v>10.71</v>
      </c>
      <c r="M136" s="41" t="s">
        <v>64</v>
      </c>
      <c r="N136" s="41" t="s">
        <v>39</v>
      </c>
      <c r="O136" s="40">
        <v>10.273</v>
      </c>
    </row>
    <row r="137" spans="1:15" x14ac:dyDescent="0.25">
      <c r="A137" s="40">
        <v>1</v>
      </c>
      <c r="B137" s="41" t="s">
        <v>578</v>
      </c>
      <c r="C137" s="41" t="s">
        <v>42</v>
      </c>
      <c r="D137" s="42" t="s">
        <v>40</v>
      </c>
      <c r="E137" s="31"/>
      <c r="F137" s="43" t="s">
        <v>579</v>
      </c>
      <c r="G137" s="41" t="s">
        <v>580</v>
      </c>
      <c r="H137" s="44">
        <v>10000</v>
      </c>
      <c r="I137" s="41" t="s">
        <v>36</v>
      </c>
      <c r="J137" s="45">
        <v>43164</v>
      </c>
      <c r="K137" s="40">
        <v>0</v>
      </c>
      <c r="L137" s="40">
        <v>18.186</v>
      </c>
      <c r="M137" s="41" t="s">
        <v>43</v>
      </c>
      <c r="N137" s="41" t="s">
        <v>39</v>
      </c>
      <c r="O137" s="40">
        <v>17.645</v>
      </c>
    </row>
    <row r="138" spans="1:15" x14ac:dyDescent="0.25">
      <c r="A138" s="40">
        <v>1</v>
      </c>
      <c r="B138" s="41" t="s">
        <v>581</v>
      </c>
      <c r="C138" s="41" t="s">
        <v>13</v>
      </c>
      <c r="D138" s="42" t="s">
        <v>40</v>
      </c>
      <c r="E138" s="31"/>
      <c r="F138" s="43" t="s">
        <v>582</v>
      </c>
      <c r="G138" s="41" t="s">
        <v>583</v>
      </c>
      <c r="H138" s="44">
        <v>60000</v>
      </c>
      <c r="I138" s="41" t="s">
        <v>36</v>
      </c>
      <c r="J138" s="45">
        <v>43164</v>
      </c>
      <c r="K138" s="40">
        <v>0</v>
      </c>
      <c r="L138" s="40">
        <v>75.284999999999997</v>
      </c>
      <c r="M138" s="41" t="s">
        <v>41</v>
      </c>
      <c r="N138" s="41" t="s">
        <v>39</v>
      </c>
      <c r="O138" s="40">
        <v>68.844999999999999</v>
      </c>
    </row>
    <row r="139" spans="1:15" x14ac:dyDescent="0.25">
      <c r="A139" s="34">
        <v>1</v>
      </c>
      <c r="B139" s="35" t="s">
        <v>584</v>
      </c>
      <c r="C139" s="35" t="s">
        <v>50</v>
      </c>
      <c r="D139" s="36" t="s">
        <v>51</v>
      </c>
      <c r="E139" s="31"/>
      <c r="F139" s="37" t="s">
        <v>197</v>
      </c>
      <c r="G139" s="35" t="s">
        <v>198</v>
      </c>
      <c r="H139" s="38">
        <v>21500</v>
      </c>
      <c r="I139" s="35" t="s">
        <v>36</v>
      </c>
      <c r="J139" s="39">
        <v>43164</v>
      </c>
      <c r="K139" s="34">
        <v>1.07</v>
      </c>
      <c r="L139" s="34">
        <v>12.212999999999999</v>
      </c>
      <c r="M139" s="35" t="s">
        <v>52</v>
      </c>
      <c r="N139" s="35" t="s">
        <v>39</v>
      </c>
      <c r="O139" s="34">
        <v>10.965999999999999</v>
      </c>
    </row>
    <row r="140" spans="1:15" x14ac:dyDescent="0.25">
      <c r="A140" s="40">
        <v>1</v>
      </c>
      <c r="B140" s="41" t="s">
        <v>585</v>
      </c>
      <c r="C140" s="41" t="s">
        <v>42</v>
      </c>
      <c r="D140" s="42" t="s">
        <v>40</v>
      </c>
      <c r="E140" s="31"/>
      <c r="F140" s="43" t="s">
        <v>586</v>
      </c>
      <c r="G140" s="41" t="s">
        <v>587</v>
      </c>
      <c r="H140" s="44">
        <v>200000</v>
      </c>
      <c r="I140" s="41" t="s">
        <v>36</v>
      </c>
      <c r="J140" s="45">
        <v>43164</v>
      </c>
      <c r="K140" s="40">
        <v>0</v>
      </c>
      <c r="L140" s="40">
        <v>33.81</v>
      </c>
      <c r="M140" s="41" t="s">
        <v>43</v>
      </c>
      <c r="N140" s="41" t="s">
        <v>39</v>
      </c>
      <c r="O140" s="40">
        <v>41.298000000000002</v>
      </c>
    </row>
    <row r="141" spans="1:15" x14ac:dyDescent="0.25">
      <c r="A141" s="40">
        <v>1</v>
      </c>
      <c r="B141" s="41" t="s">
        <v>588</v>
      </c>
      <c r="C141" s="41" t="s">
        <v>12</v>
      </c>
      <c r="D141" s="42" t="s">
        <v>51</v>
      </c>
      <c r="E141" s="31"/>
      <c r="F141" s="43" t="s">
        <v>589</v>
      </c>
      <c r="G141" s="41" t="s">
        <v>590</v>
      </c>
      <c r="H141" s="44">
        <v>6000</v>
      </c>
      <c r="I141" s="41" t="s">
        <v>36</v>
      </c>
      <c r="J141" s="45">
        <v>43164</v>
      </c>
      <c r="K141" s="40">
        <v>0</v>
      </c>
      <c r="L141" s="40">
        <v>10.143000000000001</v>
      </c>
      <c r="M141" s="41" t="s">
        <v>41</v>
      </c>
      <c r="N141" s="41" t="s">
        <v>39</v>
      </c>
      <c r="O141" s="40">
        <v>9.4740000000000002</v>
      </c>
    </row>
    <row r="142" spans="1:15" x14ac:dyDescent="0.25">
      <c r="A142" s="40">
        <v>1</v>
      </c>
      <c r="B142" s="41" t="s">
        <v>591</v>
      </c>
      <c r="C142" s="41" t="s">
        <v>7</v>
      </c>
      <c r="D142" s="42" t="s">
        <v>51</v>
      </c>
      <c r="E142" s="31"/>
      <c r="F142" s="43" t="s">
        <v>592</v>
      </c>
      <c r="G142" s="41" t="s">
        <v>593</v>
      </c>
      <c r="H142" s="44">
        <v>5000</v>
      </c>
      <c r="I142" s="41" t="s">
        <v>36</v>
      </c>
      <c r="J142" s="45">
        <v>43161</v>
      </c>
      <c r="K142" s="40">
        <v>0</v>
      </c>
      <c r="L142" s="40">
        <v>7.5439999999999996</v>
      </c>
      <c r="M142" s="41" t="s">
        <v>38</v>
      </c>
      <c r="N142" s="41" t="s">
        <v>39</v>
      </c>
      <c r="O142" s="40">
        <v>31.565999999999999</v>
      </c>
    </row>
    <row r="143" spans="1:15" x14ac:dyDescent="0.25">
      <c r="A143" s="40">
        <v>1</v>
      </c>
      <c r="B143" s="41" t="s">
        <v>594</v>
      </c>
      <c r="C143" s="41" t="s">
        <v>9</v>
      </c>
      <c r="D143" s="42" t="s">
        <v>40</v>
      </c>
      <c r="E143" s="31"/>
      <c r="F143" s="43" t="s">
        <v>155</v>
      </c>
      <c r="G143" s="41" t="s">
        <v>156</v>
      </c>
      <c r="H143" s="44">
        <v>85000</v>
      </c>
      <c r="I143" s="41" t="s">
        <v>36</v>
      </c>
      <c r="J143" s="45">
        <v>43159</v>
      </c>
      <c r="K143" s="40">
        <v>0</v>
      </c>
      <c r="L143" s="40">
        <v>156.00899999999999</v>
      </c>
      <c r="M143" s="41" t="s">
        <v>131</v>
      </c>
      <c r="N143" s="41" t="s">
        <v>39</v>
      </c>
      <c r="O143" s="40">
        <v>140.22800000000001</v>
      </c>
    </row>
    <row r="144" spans="1:15" x14ac:dyDescent="0.25">
      <c r="A144" s="40">
        <v>1</v>
      </c>
      <c r="B144" s="41" t="s">
        <v>595</v>
      </c>
      <c r="C144" s="41" t="s">
        <v>7</v>
      </c>
      <c r="D144" s="42" t="s">
        <v>51</v>
      </c>
      <c r="E144" s="31"/>
      <c r="F144" s="43" t="s">
        <v>596</v>
      </c>
      <c r="G144" s="41" t="s">
        <v>597</v>
      </c>
      <c r="H144" s="44">
        <v>3000</v>
      </c>
      <c r="I144" s="41" t="s">
        <v>36</v>
      </c>
      <c r="J144" s="45">
        <v>43158</v>
      </c>
      <c r="K144" s="40">
        <v>0</v>
      </c>
      <c r="L144" s="40">
        <v>11.246</v>
      </c>
      <c r="M144" s="41" t="s">
        <v>38</v>
      </c>
      <c r="N144" s="41" t="s">
        <v>39</v>
      </c>
      <c r="O144" s="40">
        <v>14.884</v>
      </c>
    </row>
    <row r="145" spans="1:15" x14ac:dyDescent="0.25">
      <c r="A145" s="40">
        <v>1</v>
      </c>
      <c r="B145" s="41" t="s">
        <v>598</v>
      </c>
      <c r="C145" s="41" t="s">
        <v>15</v>
      </c>
      <c r="D145" s="42" t="s">
        <v>51</v>
      </c>
      <c r="E145" s="31"/>
      <c r="F145" s="43" t="s">
        <v>599</v>
      </c>
      <c r="G145" s="41" t="s">
        <v>600</v>
      </c>
      <c r="H145" s="44">
        <v>10000</v>
      </c>
      <c r="I145" s="41" t="s">
        <v>36</v>
      </c>
      <c r="J145" s="45">
        <v>43161</v>
      </c>
      <c r="K145" s="40">
        <v>0</v>
      </c>
      <c r="L145" s="40">
        <v>12.065</v>
      </c>
      <c r="M145" s="41" t="s">
        <v>56</v>
      </c>
      <c r="N145" s="41" t="s">
        <v>39</v>
      </c>
      <c r="O145" s="40">
        <v>11.135999999999999</v>
      </c>
    </row>
    <row r="146" spans="1:15" x14ac:dyDescent="0.25">
      <c r="A146" s="40">
        <v>1</v>
      </c>
      <c r="B146" s="41" t="s">
        <v>601</v>
      </c>
      <c r="C146" s="41" t="s">
        <v>42</v>
      </c>
      <c r="D146" s="42" t="s">
        <v>40</v>
      </c>
      <c r="E146" s="31"/>
      <c r="F146" s="43" t="s">
        <v>602</v>
      </c>
      <c r="G146" s="41" t="s">
        <v>603</v>
      </c>
      <c r="H146" s="44">
        <v>30000</v>
      </c>
      <c r="I146" s="41" t="s">
        <v>36</v>
      </c>
      <c r="J146" s="45">
        <v>43164</v>
      </c>
      <c r="K146" s="40">
        <v>0</v>
      </c>
      <c r="L146" s="40">
        <v>23.844999999999999</v>
      </c>
      <c r="M146" s="41" t="s">
        <v>43</v>
      </c>
      <c r="N146" s="41" t="s">
        <v>39</v>
      </c>
      <c r="O146" s="40">
        <v>22.408000000000001</v>
      </c>
    </row>
    <row r="147" spans="1:15" x14ac:dyDescent="0.25">
      <c r="A147" s="40">
        <v>1</v>
      </c>
      <c r="B147" s="41" t="s">
        <v>604</v>
      </c>
      <c r="C147" s="41" t="s">
        <v>13</v>
      </c>
      <c r="D147" s="42" t="s">
        <v>40</v>
      </c>
      <c r="E147" s="31"/>
      <c r="F147" s="43" t="s">
        <v>605</v>
      </c>
      <c r="G147" s="41" t="s">
        <v>606</v>
      </c>
      <c r="H147" s="44">
        <v>3700</v>
      </c>
      <c r="I147" s="41" t="s">
        <v>36</v>
      </c>
      <c r="J147" s="45">
        <v>43164</v>
      </c>
      <c r="K147" s="40">
        <v>0</v>
      </c>
      <c r="L147" s="40">
        <v>4.9029999999999996</v>
      </c>
      <c r="M147" s="41" t="s">
        <v>41</v>
      </c>
      <c r="N147" s="41" t="s">
        <v>39</v>
      </c>
      <c r="O147" s="40">
        <v>5.4660000000000002</v>
      </c>
    </row>
    <row r="148" spans="1:15" x14ac:dyDescent="0.25">
      <c r="A148" s="40">
        <v>1</v>
      </c>
      <c r="B148" s="41" t="s">
        <v>115</v>
      </c>
      <c r="C148" s="41" t="s">
        <v>2</v>
      </c>
      <c r="D148" s="42" t="s">
        <v>73</v>
      </c>
      <c r="E148" s="31"/>
      <c r="F148" s="43" t="s">
        <v>116</v>
      </c>
      <c r="G148" s="41" t="s">
        <v>117</v>
      </c>
      <c r="H148" s="44">
        <v>100000</v>
      </c>
      <c r="I148" s="41" t="s">
        <v>36</v>
      </c>
      <c r="J148" s="45">
        <v>43164</v>
      </c>
      <c r="K148" s="40">
        <v>0</v>
      </c>
      <c r="L148" s="40">
        <v>13.664</v>
      </c>
      <c r="M148" s="41" t="s">
        <v>81</v>
      </c>
      <c r="N148" s="41" t="s">
        <v>39</v>
      </c>
      <c r="O148" s="40">
        <v>105</v>
      </c>
    </row>
    <row r="149" spans="1:15" x14ac:dyDescent="0.25">
      <c r="A149" s="40">
        <v>1</v>
      </c>
      <c r="B149" s="41" t="s">
        <v>100</v>
      </c>
      <c r="C149" s="41" t="s">
        <v>65</v>
      </c>
      <c r="D149" s="42" t="s">
        <v>51</v>
      </c>
      <c r="E149" s="31"/>
      <c r="F149" s="43" t="s">
        <v>101</v>
      </c>
      <c r="G149" s="41" t="s">
        <v>102</v>
      </c>
      <c r="H149" s="44">
        <v>13142</v>
      </c>
      <c r="I149" s="41" t="s">
        <v>36</v>
      </c>
      <c r="J149" s="45"/>
      <c r="K149" s="40">
        <v>69.5</v>
      </c>
      <c r="L149" s="40">
        <v>60.402999999999999</v>
      </c>
      <c r="M149" s="41" t="s">
        <v>49</v>
      </c>
      <c r="N149" s="41" t="s">
        <v>39</v>
      </c>
      <c r="O149" s="40">
        <v>0</v>
      </c>
    </row>
    <row r="150" spans="1:15" x14ac:dyDescent="0.25">
      <c r="A150" s="40">
        <v>1</v>
      </c>
      <c r="B150" s="41" t="s">
        <v>607</v>
      </c>
      <c r="C150" s="41" t="s">
        <v>11</v>
      </c>
      <c r="D150" s="42" t="s">
        <v>51</v>
      </c>
      <c r="E150" s="31">
        <v>43165</v>
      </c>
      <c r="F150" s="43" t="s">
        <v>533</v>
      </c>
      <c r="G150" s="41" t="s">
        <v>534</v>
      </c>
      <c r="H150" s="44">
        <v>14215</v>
      </c>
      <c r="I150" s="41" t="s">
        <v>36</v>
      </c>
      <c r="J150" s="45">
        <v>43164</v>
      </c>
      <c r="K150" s="40">
        <v>0</v>
      </c>
      <c r="L150" s="40">
        <v>180.858</v>
      </c>
      <c r="M150" s="41" t="s">
        <v>76</v>
      </c>
      <c r="N150" s="41" t="s">
        <v>39</v>
      </c>
      <c r="O150" s="40">
        <v>14.926</v>
      </c>
    </row>
    <row r="151" spans="1:15" x14ac:dyDescent="0.25">
      <c r="A151" s="34">
        <v>1</v>
      </c>
      <c r="B151" s="35" t="s">
        <v>608</v>
      </c>
      <c r="C151" s="35" t="s">
        <v>50</v>
      </c>
      <c r="D151" s="36" t="s">
        <v>51</v>
      </c>
      <c r="E151" s="24">
        <v>43166</v>
      </c>
      <c r="F151" s="37" t="s">
        <v>609</v>
      </c>
      <c r="G151" s="35" t="s">
        <v>610</v>
      </c>
      <c r="H151" s="38">
        <v>13000</v>
      </c>
      <c r="I151" s="35" t="s">
        <v>36</v>
      </c>
      <c r="J151" s="39">
        <v>43163</v>
      </c>
      <c r="K151" s="34">
        <v>1.47</v>
      </c>
      <c r="L151" s="34">
        <v>13.227</v>
      </c>
      <c r="M151" s="35" t="s">
        <v>52</v>
      </c>
      <c r="N151" s="35" t="s">
        <v>39</v>
      </c>
      <c r="O151" s="34">
        <v>12.058</v>
      </c>
    </row>
    <row r="152" spans="1:15" x14ac:dyDescent="0.25">
      <c r="A152" s="40">
        <v>1</v>
      </c>
      <c r="B152" s="41" t="s">
        <v>611</v>
      </c>
      <c r="C152" s="41" t="s">
        <v>8</v>
      </c>
      <c r="D152" s="42" t="s">
        <v>51</v>
      </c>
      <c r="E152" s="31"/>
      <c r="F152" s="43" t="s">
        <v>612</v>
      </c>
      <c r="G152" s="41" t="s">
        <v>613</v>
      </c>
      <c r="H152" s="44">
        <v>6000</v>
      </c>
      <c r="I152" s="41" t="s">
        <v>36</v>
      </c>
      <c r="J152" s="45">
        <v>43160</v>
      </c>
      <c r="K152" s="40">
        <v>0</v>
      </c>
      <c r="L152" s="40">
        <v>18.300999999999998</v>
      </c>
      <c r="M152" s="41" t="s">
        <v>38</v>
      </c>
      <c r="N152" s="41" t="s">
        <v>39</v>
      </c>
      <c r="O152" s="40">
        <v>17.536999999999999</v>
      </c>
    </row>
    <row r="153" spans="1:15" x14ac:dyDescent="0.25">
      <c r="A153" s="40">
        <v>1</v>
      </c>
      <c r="B153" s="41" t="s">
        <v>614</v>
      </c>
      <c r="C153" s="41" t="s">
        <v>42</v>
      </c>
      <c r="D153" s="42" t="s">
        <v>51</v>
      </c>
      <c r="E153" s="31"/>
      <c r="F153" s="43" t="s">
        <v>615</v>
      </c>
      <c r="G153" s="41" t="s">
        <v>616</v>
      </c>
      <c r="H153" s="44">
        <v>1000</v>
      </c>
      <c r="I153" s="41" t="s">
        <v>36</v>
      </c>
      <c r="J153" s="45">
        <v>43164</v>
      </c>
      <c r="K153" s="40">
        <v>0</v>
      </c>
      <c r="L153" s="40">
        <v>4.7249999999999996</v>
      </c>
      <c r="M153" s="41" t="s">
        <v>43</v>
      </c>
      <c r="N153" s="41" t="s">
        <v>39</v>
      </c>
      <c r="O153" s="40">
        <v>3.7509999999999999</v>
      </c>
    </row>
    <row r="154" spans="1:15" x14ac:dyDescent="0.25">
      <c r="A154" s="40">
        <v>1</v>
      </c>
      <c r="B154" s="41" t="s">
        <v>617</v>
      </c>
      <c r="C154" s="41" t="s">
        <v>21</v>
      </c>
      <c r="D154" s="42" t="s">
        <v>40</v>
      </c>
      <c r="E154" s="31"/>
      <c r="F154" s="43" t="s">
        <v>618</v>
      </c>
      <c r="G154" s="41" t="s">
        <v>619</v>
      </c>
      <c r="H154" s="44">
        <v>2200</v>
      </c>
      <c r="I154" s="41" t="s">
        <v>36</v>
      </c>
      <c r="J154" s="45">
        <v>43162</v>
      </c>
      <c r="K154" s="40">
        <v>0</v>
      </c>
      <c r="L154" s="40">
        <v>4.4470000000000001</v>
      </c>
      <c r="M154" s="41" t="s">
        <v>120</v>
      </c>
      <c r="N154" s="41" t="s">
        <v>39</v>
      </c>
      <c r="O154" s="40">
        <v>5.0389999999999997</v>
      </c>
    </row>
    <row r="155" spans="1:15" x14ac:dyDescent="0.25">
      <c r="A155" s="40">
        <v>1</v>
      </c>
      <c r="B155" s="41" t="s">
        <v>620</v>
      </c>
      <c r="C155" s="41" t="s">
        <v>144</v>
      </c>
      <c r="D155" s="42" t="s">
        <v>59</v>
      </c>
      <c r="E155" s="31"/>
      <c r="F155" s="43" t="s">
        <v>621</v>
      </c>
      <c r="G155" s="41" t="s">
        <v>622</v>
      </c>
      <c r="H155" s="44">
        <v>3000</v>
      </c>
      <c r="I155" s="41" t="s">
        <v>36</v>
      </c>
      <c r="J155" s="45">
        <v>43145</v>
      </c>
      <c r="K155" s="40">
        <v>6.06</v>
      </c>
      <c r="L155" s="40">
        <v>7.7220000000000004</v>
      </c>
      <c r="M155" s="41" t="s">
        <v>57</v>
      </c>
      <c r="N155" s="41" t="s">
        <v>39</v>
      </c>
      <c r="O155" s="40">
        <v>7.38</v>
      </c>
    </row>
    <row r="156" spans="1:15" x14ac:dyDescent="0.25">
      <c r="A156" s="40">
        <v>1</v>
      </c>
      <c r="B156" s="41" t="s">
        <v>623</v>
      </c>
      <c r="C156" s="41" t="s">
        <v>78</v>
      </c>
      <c r="D156" s="42" t="s">
        <v>40</v>
      </c>
      <c r="E156" s="31"/>
      <c r="F156" s="43" t="s">
        <v>624</v>
      </c>
      <c r="G156" s="41" t="s">
        <v>625</v>
      </c>
      <c r="H156" s="44">
        <v>12000</v>
      </c>
      <c r="I156" s="41" t="s">
        <v>36</v>
      </c>
      <c r="J156" s="45">
        <v>43150</v>
      </c>
      <c r="K156" s="40">
        <v>0</v>
      </c>
      <c r="L156" s="40">
        <v>36.25</v>
      </c>
      <c r="M156" s="41" t="s">
        <v>256</v>
      </c>
      <c r="N156" s="41" t="s">
        <v>39</v>
      </c>
      <c r="O156" s="40">
        <v>33.003</v>
      </c>
    </row>
    <row r="157" spans="1:15" x14ac:dyDescent="0.25">
      <c r="A157" s="40">
        <v>1</v>
      </c>
      <c r="B157" s="41" t="s">
        <v>626</v>
      </c>
      <c r="C157" s="41" t="s">
        <v>21</v>
      </c>
      <c r="D157" s="42" t="s">
        <v>59</v>
      </c>
      <c r="E157" s="31"/>
      <c r="F157" s="43" t="s">
        <v>627</v>
      </c>
      <c r="G157" s="41" t="s">
        <v>628</v>
      </c>
      <c r="H157" s="44">
        <v>6270</v>
      </c>
      <c r="I157" s="41" t="s">
        <v>36</v>
      </c>
      <c r="J157" s="45">
        <v>43164</v>
      </c>
      <c r="K157" s="40">
        <v>0</v>
      </c>
      <c r="L157" s="40">
        <v>13.374000000000001</v>
      </c>
      <c r="M157" s="41" t="s">
        <v>120</v>
      </c>
      <c r="N157" s="41" t="s">
        <v>39</v>
      </c>
      <c r="O157" s="40">
        <v>13.317</v>
      </c>
    </row>
    <row r="158" spans="1:15" x14ac:dyDescent="0.25">
      <c r="A158" s="40">
        <v>1</v>
      </c>
      <c r="B158" s="41" t="s">
        <v>629</v>
      </c>
      <c r="C158" s="41" t="s">
        <v>145</v>
      </c>
      <c r="D158" s="42" t="s">
        <v>40</v>
      </c>
      <c r="E158" s="31"/>
      <c r="F158" s="43" t="s">
        <v>630</v>
      </c>
      <c r="G158" s="41" t="s">
        <v>631</v>
      </c>
      <c r="H158" s="44">
        <v>34750</v>
      </c>
      <c r="I158" s="41" t="s">
        <v>36</v>
      </c>
      <c r="J158" s="45">
        <v>43158</v>
      </c>
      <c r="K158" s="40">
        <v>68.099999999999994</v>
      </c>
      <c r="L158" s="40">
        <v>79.799000000000007</v>
      </c>
      <c r="M158" s="41" t="s">
        <v>130</v>
      </c>
      <c r="N158" s="41" t="s">
        <v>39</v>
      </c>
      <c r="O158" s="40">
        <v>73.356999999999999</v>
      </c>
    </row>
    <row r="159" spans="1:15" x14ac:dyDescent="0.25">
      <c r="A159" s="40">
        <v>1</v>
      </c>
      <c r="B159" s="41" t="s">
        <v>632</v>
      </c>
      <c r="C159" s="41" t="s">
        <v>145</v>
      </c>
      <c r="D159" s="42" t="s">
        <v>59</v>
      </c>
      <c r="E159" s="31"/>
      <c r="F159" s="43" t="s">
        <v>633</v>
      </c>
      <c r="G159" s="41" t="s">
        <v>634</v>
      </c>
      <c r="H159" s="44">
        <v>5000</v>
      </c>
      <c r="I159" s="41" t="s">
        <v>36</v>
      </c>
      <c r="J159" s="45">
        <v>43147</v>
      </c>
      <c r="K159" s="40">
        <v>9.76</v>
      </c>
      <c r="L159" s="40">
        <v>5.69</v>
      </c>
      <c r="M159" s="41" t="s">
        <v>57</v>
      </c>
      <c r="N159" s="41" t="s">
        <v>39</v>
      </c>
      <c r="O159" s="40">
        <v>5.44</v>
      </c>
    </row>
    <row r="160" spans="1:15" x14ac:dyDescent="0.25">
      <c r="A160" s="40">
        <v>1</v>
      </c>
      <c r="B160" s="41" t="s">
        <v>635</v>
      </c>
      <c r="C160" s="41" t="s">
        <v>145</v>
      </c>
      <c r="D160" s="42" t="s">
        <v>59</v>
      </c>
      <c r="E160" s="31"/>
      <c r="F160" s="43" t="s">
        <v>636</v>
      </c>
      <c r="G160" s="41" t="s">
        <v>637</v>
      </c>
      <c r="H160" s="44">
        <v>5000</v>
      </c>
      <c r="I160" s="41" t="s">
        <v>36</v>
      </c>
      <c r="J160" s="45">
        <v>43145</v>
      </c>
      <c r="K160" s="40">
        <v>9.76</v>
      </c>
      <c r="L160" s="40">
        <v>8.9600000000000009</v>
      </c>
      <c r="M160" s="41" t="s">
        <v>57</v>
      </c>
      <c r="N160" s="41" t="s">
        <v>39</v>
      </c>
      <c r="O160" s="40">
        <v>8.5</v>
      </c>
    </row>
    <row r="161" spans="1:15" x14ac:dyDescent="0.25">
      <c r="A161" s="40">
        <v>1</v>
      </c>
      <c r="B161" s="41" t="s">
        <v>638</v>
      </c>
      <c r="C161" s="41" t="s">
        <v>50</v>
      </c>
      <c r="D161" s="42" t="s">
        <v>73</v>
      </c>
      <c r="E161" s="31"/>
      <c r="F161" s="43" t="s">
        <v>639</v>
      </c>
      <c r="G161" s="41" t="s">
        <v>640</v>
      </c>
      <c r="H161" s="44">
        <v>1600000</v>
      </c>
      <c r="I161" s="41" t="s">
        <v>36</v>
      </c>
      <c r="J161" s="45">
        <v>43162</v>
      </c>
      <c r="K161" s="40">
        <v>10.130000000000001</v>
      </c>
      <c r="L161" s="40">
        <v>134.06399999999999</v>
      </c>
      <c r="M161" s="41" t="s">
        <v>52</v>
      </c>
      <c r="N161" s="41" t="s">
        <v>39</v>
      </c>
      <c r="O161" s="40">
        <v>145.93100000000001</v>
      </c>
    </row>
    <row r="162" spans="1:15" x14ac:dyDescent="0.25">
      <c r="A162" s="40">
        <v>1</v>
      </c>
      <c r="B162" s="41" t="s">
        <v>641</v>
      </c>
      <c r="C162" s="41" t="s">
        <v>12</v>
      </c>
      <c r="D162" s="42" t="s">
        <v>51</v>
      </c>
      <c r="E162" s="31"/>
      <c r="F162" s="43" t="s">
        <v>248</v>
      </c>
      <c r="G162" s="41" t="s">
        <v>249</v>
      </c>
      <c r="H162" s="44">
        <v>92000</v>
      </c>
      <c r="I162" s="41" t="s">
        <v>36</v>
      </c>
      <c r="J162" s="45">
        <v>43161</v>
      </c>
      <c r="K162" s="40">
        <v>0</v>
      </c>
      <c r="L162" s="40">
        <v>73.513000000000005</v>
      </c>
      <c r="M162" s="41" t="s">
        <v>154</v>
      </c>
      <c r="N162" s="41" t="s">
        <v>39</v>
      </c>
      <c r="O162" s="40">
        <v>64.051000000000002</v>
      </c>
    </row>
    <row r="163" spans="1:15" x14ac:dyDescent="0.25">
      <c r="A163" s="40">
        <v>1</v>
      </c>
      <c r="B163" s="41" t="s">
        <v>642</v>
      </c>
      <c r="C163" s="41" t="s">
        <v>7</v>
      </c>
      <c r="D163" s="42" t="s">
        <v>51</v>
      </c>
      <c r="E163" s="31"/>
      <c r="F163" s="43" t="s">
        <v>643</v>
      </c>
      <c r="G163" s="41" t="s">
        <v>644</v>
      </c>
      <c r="H163" s="40">
        <v>500</v>
      </c>
      <c r="I163" s="41" t="s">
        <v>36</v>
      </c>
      <c r="J163" s="45">
        <v>43161</v>
      </c>
      <c r="K163" s="40">
        <v>0</v>
      </c>
      <c r="L163" s="40">
        <v>31.358000000000001</v>
      </c>
      <c r="M163" s="41" t="s">
        <v>38</v>
      </c>
      <c r="N163" s="41" t="s">
        <v>39</v>
      </c>
      <c r="O163" s="40">
        <v>33.817</v>
      </c>
    </row>
    <row r="164" spans="1:15" x14ac:dyDescent="0.25">
      <c r="A164" s="40">
        <v>1</v>
      </c>
      <c r="B164" s="41" t="s">
        <v>645</v>
      </c>
      <c r="C164" s="41" t="s">
        <v>42</v>
      </c>
      <c r="D164" s="42" t="s">
        <v>51</v>
      </c>
      <c r="E164" s="31"/>
      <c r="F164" s="43" t="s">
        <v>334</v>
      </c>
      <c r="G164" s="41" t="s">
        <v>335</v>
      </c>
      <c r="H164" s="44">
        <v>15000</v>
      </c>
      <c r="I164" s="41" t="s">
        <v>36</v>
      </c>
      <c r="J164" s="45">
        <v>43161</v>
      </c>
      <c r="K164" s="40">
        <v>0</v>
      </c>
      <c r="L164" s="40">
        <v>27.625</v>
      </c>
      <c r="M164" s="41" t="s">
        <v>43</v>
      </c>
      <c r="N164" s="41" t="s">
        <v>39</v>
      </c>
      <c r="O164" s="40">
        <v>26.227</v>
      </c>
    </row>
    <row r="165" spans="1:15" x14ac:dyDescent="0.25">
      <c r="A165" s="40">
        <v>1</v>
      </c>
      <c r="B165" s="41" t="s">
        <v>646</v>
      </c>
      <c r="C165" s="41" t="s">
        <v>7</v>
      </c>
      <c r="D165" s="42" t="s">
        <v>40</v>
      </c>
      <c r="E165" s="31"/>
      <c r="F165" s="43" t="s">
        <v>647</v>
      </c>
      <c r="G165" s="41" t="s">
        <v>648</v>
      </c>
      <c r="H165" s="44">
        <v>145000</v>
      </c>
      <c r="I165" s="41" t="s">
        <v>36</v>
      </c>
      <c r="J165" s="45">
        <v>43161</v>
      </c>
      <c r="K165" s="40">
        <v>0</v>
      </c>
      <c r="L165" s="40">
        <v>118.755</v>
      </c>
      <c r="M165" s="41" t="s">
        <v>38</v>
      </c>
      <c r="N165" s="41" t="s">
        <v>39</v>
      </c>
      <c r="O165" s="40">
        <v>115.331</v>
      </c>
    </row>
    <row r="166" spans="1:15" x14ac:dyDescent="0.25">
      <c r="A166" s="40">
        <v>1</v>
      </c>
      <c r="B166" s="41" t="s">
        <v>649</v>
      </c>
      <c r="C166" s="41" t="s">
        <v>42</v>
      </c>
      <c r="D166" s="42" t="s">
        <v>40</v>
      </c>
      <c r="E166" s="31"/>
      <c r="F166" s="43" t="s">
        <v>650</v>
      </c>
      <c r="G166" s="41" t="s">
        <v>651</v>
      </c>
      <c r="H166" s="44">
        <v>80000</v>
      </c>
      <c r="I166" s="41" t="s">
        <v>36</v>
      </c>
      <c r="J166" s="45">
        <v>43164</v>
      </c>
      <c r="K166" s="40">
        <v>0</v>
      </c>
      <c r="L166" s="40">
        <v>115.66800000000001</v>
      </c>
      <c r="M166" s="41" t="s">
        <v>43</v>
      </c>
      <c r="N166" s="41" t="s">
        <v>39</v>
      </c>
      <c r="O166" s="40">
        <v>103.65</v>
      </c>
    </row>
    <row r="167" spans="1:15" x14ac:dyDescent="0.25">
      <c r="A167" s="40">
        <v>1</v>
      </c>
      <c r="B167" s="41" t="s">
        <v>652</v>
      </c>
      <c r="C167" s="41" t="s">
        <v>4</v>
      </c>
      <c r="D167" s="42" t="s">
        <v>40</v>
      </c>
      <c r="E167" s="31"/>
      <c r="F167" s="43" t="s">
        <v>250</v>
      </c>
      <c r="G167" s="41" t="s">
        <v>251</v>
      </c>
      <c r="H167" s="44">
        <v>241500</v>
      </c>
      <c r="I167" s="41" t="s">
        <v>36</v>
      </c>
      <c r="J167" s="45">
        <v>43159</v>
      </c>
      <c r="K167" s="40">
        <v>0</v>
      </c>
      <c r="L167" s="40">
        <v>142.00200000000001</v>
      </c>
      <c r="M167" s="41" t="s">
        <v>64</v>
      </c>
      <c r="N167" s="41" t="s">
        <v>39</v>
      </c>
      <c r="O167" s="40">
        <v>136.018</v>
      </c>
    </row>
    <row r="168" spans="1:15" x14ac:dyDescent="0.25">
      <c r="A168" s="40">
        <v>1</v>
      </c>
      <c r="B168" s="41" t="s">
        <v>653</v>
      </c>
      <c r="C168" s="41" t="s">
        <v>4</v>
      </c>
      <c r="D168" s="42" t="s">
        <v>40</v>
      </c>
      <c r="E168" s="31"/>
      <c r="F168" s="43" t="s">
        <v>654</v>
      </c>
      <c r="G168" s="41" t="s">
        <v>655</v>
      </c>
      <c r="H168" s="44">
        <v>3500</v>
      </c>
      <c r="I168" s="41" t="s">
        <v>36</v>
      </c>
      <c r="J168" s="45">
        <v>43160</v>
      </c>
      <c r="K168" s="40">
        <v>0</v>
      </c>
      <c r="L168" s="40">
        <v>10.220000000000001</v>
      </c>
      <c r="M168" s="41" t="s">
        <v>64</v>
      </c>
      <c r="N168" s="41" t="s">
        <v>39</v>
      </c>
      <c r="O168" s="40">
        <v>10.037000000000001</v>
      </c>
    </row>
    <row r="169" spans="1:15" x14ac:dyDescent="0.25">
      <c r="A169" s="40">
        <v>1</v>
      </c>
      <c r="B169" s="41" t="s">
        <v>656</v>
      </c>
      <c r="C169" s="41" t="s">
        <v>4</v>
      </c>
      <c r="D169" s="42" t="s">
        <v>40</v>
      </c>
      <c r="E169" s="31"/>
      <c r="F169" s="43" t="s">
        <v>657</v>
      </c>
      <c r="G169" s="41" t="s">
        <v>658</v>
      </c>
      <c r="H169" s="44">
        <v>3500</v>
      </c>
      <c r="I169" s="41" t="s">
        <v>36</v>
      </c>
      <c r="J169" s="45">
        <v>43159</v>
      </c>
      <c r="K169" s="40">
        <v>0</v>
      </c>
      <c r="L169" s="40">
        <v>10.661</v>
      </c>
      <c r="M169" s="41" t="s">
        <v>64</v>
      </c>
      <c r="N169" s="41" t="s">
        <v>39</v>
      </c>
      <c r="O169" s="40">
        <v>9.5540000000000003</v>
      </c>
    </row>
    <row r="170" spans="1:15" x14ac:dyDescent="0.25">
      <c r="A170" s="40">
        <v>1</v>
      </c>
      <c r="B170" s="41" t="s">
        <v>659</v>
      </c>
      <c r="C170" s="41" t="s">
        <v>13</v>
      </c>
      <c r="D170" s="42" t="s">
        <v>40</v>
      </c>
      <c r="E170" s="31"/>
      <c r="F170" s="43" t="s">
        <v>660</v>
      </c>
      <c r="G170" s="41" t="s">
        <v>661</v>
      </c>
      <c r="H170" s="44">
        <v>2660</v>
      </c>
      <c r="I170" s="41" t="s">
        <v>36</v>
      </c>
      <c r="J170" s="45">
        <v>43164</v>
      </c>
      <c r="K170" s="40">
        <v>0</v>
      </c>
      <c r="L170" s="40">
        <v>4.6529999999999996</v>
      </c>
      <c r="M170" s="41" t="s">
        <v>41</v>
      </c>
      <c r="N170" s="41" t="s">
        <v>39</v>
      </c>
      <c r="O170" s="40">
        <v>7.53</v>
      </c>
    </row>
    <row r="171" spans="1:15" x14ac:dyDescent="0.25">
      <c r="A171" s="40">
        <v>1</v>
      </c>
      <c r="B171" s="41" t="s">
        <v>662</v>
      </c>
      <c r="C171" s="41" t="s">
        <v>9</v>
      </c>
      <c r="D171" s="42" t="s">
        <v>40</v>
      </c>
      <c r="E171" s="31"/>
      <c r="F171" s="43" t="s">
        <v>663</v>
      </c>
      <c r="G171" s="41" t="s">
        <v>664</v>
      </c>
      <c r="H171" s="44">
        <v>105000</v>
      </c>
      <c r="I171" s="41" t="s">
        <v>36</v>
      </c>
      <c r="J171" s="45">
        <v>43164</v>
      </c>
      <c r="K171" s="40">
        <v>0</v>
      </c>
      <c r="L171" s="40">
        <v>145.751</v>
      </c>
      <c r="M171" s="41" t="s">
        <v>131</v>
      </c>
      <c r="N171" s="41" t="s">
        <v>39</v>
      </c>
      <c r="O171" s="40">
        <v>137.71299999999999</v>
      </c>
    </row>
    <row r="172" spans="1:15" x14ac:dyDescent="0.25">
      <c r="A172" s="40">
        <v>1</v>
      </c>
      <c r="B172" s="41" t="s">
        <v>665</v>
      </c>
      <c r="C172" s="41" t="s">
        <v>62</v>
      </c>
      <c r="D172" s="42" t="s">
        <v>51</v>
      </c>
      <c r="E172" s="31"/>
      <c r="F172" s="43" t="s">
        <v>666</v>
      </c>
      <c r="G172" s="41" t="s">
        <v>667</v>
      </c>
      <c r="H172" s="44">
        <v>1700</v>
      </c>
      <c r="I172" s="41" t="s">
        <v>36</v>
      </c>
      <c r="J172" s="45">
        <v>43161</v>
      </c>
      <c r="K172" s="40">
        <v>0</v>
      </c>
      <c r="L172" s="40">
        <v>7.3470000000000004</v>
      </c>
      <c r="M172" s="41" t="s">
        <v>182</v>
      </c>
      <c r="N172" s="41" t="s">
        <v>39</v>
      </c>
      <c r="O172" s="40">
        <v>8.5410000000000004</v>
      </c>
    </row>
    <row r="173" spans="1:15" x14ac:dyDescent="0.25">
      <c r="A173" s="40">
        <v>1</v>
      </c>
      <c r="B173" s="41" t="s">
        <v>668</v>
      </c>
      <c r="C173" s="41" t="s">
        <v>42</v>
      </c>
      <c r="D173" s="42" t="s">
        <v>40</v>
      </c>
      <c r="E173" s="31"/>
      <c r="F173" s="43" t="s">
        <v>350</v>
      </c>
      <c r="G173" s="41" t="s">
        <v>351</v>
      </c>
      <c r="H173" s="44">
        <v>208000</v>
      </c>
      <c r="I173" s="41" t="s">
        <v>36</v>
      </c>
      <c r="J173" s="45">
        <v>43164</v>
      </c>
      <c r="K173" s="40">
        <v>0</v>
      </c>
      <c r="L173" s="40">
        <v>148.24</v>
      </c>
      <c r="M173" s="41" t="s">
        <v>43</v>
      </c>
      <c r="N173" s="41" t="s">
        <v>39</v>
      </c>
      <c r="O173" s="40">
        <v>146.13399999999999</v>
      </c>
    </row>
    <row r="174" spans="1:15" x14ac:dyDescent="0.25">
      <c r="A174" s="40">
        <v>1</v>
      </c>
      <c r="B174" s="41" t="s">
        <v>669</v>
      </c>
      <c r="C174" s="41" t="s">
        <v>42</v>
      </c>
      <c r="D174" s="42" t="s">
        <v>40</v>
      </c>
      <c r="E174" s="31"/>
      <c r="F174" s="43" t="s">
        <v>670</v>
      </c>
      <c r="G174" s="41" t="s">
        <v>671</v>
      </c>
      <c r="H174" s="44">
        <v>10000</v>
      </c>
      <c r="I174" s="41" t="s">
        <v>36</v>
      </c>
      <c r="J174" s="45">
        <v>43161</v>
      </c>
      <c r="K174" s="40">
        <v>0</v>
      </c>
      <c r="L174" s="40">
        <v>21.556999999999999</v>
      </c>
      <c r="M174" s="41" t="s">
        <v>43</v>
      </c>
      <c r="N174" s="41" t="s">
        <v>39</v>
      </c>
      <c r="O174" s="40">
        <v>20.780999999999999</v>
      </c>
    </row>
    <row r="175" spans="1:15" x14ac:dyDescent="0.25">
      <c r="A175" s="40">
        <v>1</v>
      </c>
      <c r="B175" s="41" t="s">
        <v>672</v>
      </c>
      <c r="C175" s="41" t="s">
        <v>42</v>
      </c>
      <c r="D175" s="42" t="s">
        <v>40</v>
      </c>
      <c r="E175" s="31"/>
      <c r="F175" s="43" t="s">
        <v>673</v>
      </c>
      <c r="G175" s="41" t="s">
        <v>674</v>
      </c>
      <c r="H175" s="44">
        <v>10000</v>
      </c>
      <c r="I175" s="41" t="s">
        <v>36</v>
      </c>
      <c r="J175" s="45">
        <v>43161</v>
      </c>
      <c r="K175" s="40">
        <v>0</v>
      </c>
      <c r="L175" s="40">
        <v>19.739999999999998</v>
      </c>
      <c r="M175" s="41" t="s">
        <v>43</v>
      </c>
      <c r="N175" s="41" t="s">
        <v>39</v>
      </c>
      <c r="O175" s="40">
        <v>18.852</v>
      </c>
    </row>
    <row r="176" spans="1:15" x14ac:dyDescent="0.25">
      <c r="A176" s="40">
        <v>1</v>
      </c>
      <c r="B176" s="41" t="s">
        <v>675</v>
      </c>
      <c r="C176" s="41" t="s">
        <v>9</v>
      </c>
      <c r="D176" s="42" t="s">
        <v>40</v>
      </c>
      <c r="E176" s="31"/>
      <c r="F176" s="43" t="s">
        <v>265</v>
      </c>
      <c r="G176" s="41" t="s">
        <v>266</v>
      </c>
      <c r="H176" s="44">
        <v>115000</v>
      </c>
      <c r="I176" s="41" t="s">
        <v>36</v>
      </c>
      <c r="J176" s="45">
        <v>43160</v>
      </c>
      <c r="K176" s="40">
        <v>0</v>
      </c>
      <c r="L176" s="40">
        <v>161.80500000000001</v>
      </c>
      <c r="M176" s="41" t="s">
        <v>56</v>
      </c>
      <c r="N176" s="41" t="s">
        <v>39</v>
      </c>
      <c r="O176" s="40">
        <v>134.32300000000001</v>
      </c>
    </row>
    <row r="177" spans="1:15" x14ac:dyDescent="0.25">
      <c r="A177" s="40">
        <v>1</v>
      </c>
      <c r="B177" s="41" t="s">
        <v>676</v>
      </c>
      <c r="C177" s="41" t="s">
        <v>42</v>
      </c>
      <c r="D177" s="42" t="s">
        <v>40</v>
      </c>
      <c r="E177" s="31"/>
      <c r="F177" s="43" t="s">
        <v>277</v>
      </c>
      <c r="G177" s="41" t="s">
        <v>278</v>
      </c>
      <c r="H177" s="44">
        <v>90000</v>
      </c>
      <c r="I177" s="41" t="s">
        <v>36</v>
      </c>
      <c r="J177" s="45">
        <v>43164</v>
      </c>
      <c r="K177" s="40">
        <v>0</v>
      </c>
      <c r="L177" s="40">
        <v>140.80500000000001</v>
      </c>
      <c r="M177" s="41" t="s">
        <v>43</v>
      </c>
      <c r="N177" s="41" t="s">
        <v>39</v>
      </c>
      <c r="O177" s="40">
        <v>133.077</v>
      </c>
    </row>
    <row r="178" spans="1:15" x14ac:dyDescent="0.25">
      <c r="A178" s="40">
        <v>1</v>
      </c>
      <c r="B178" s="41" t="s">
        <v>677</v>
      </c>
      <c r="C178" s="41" t="s">
        <v>42</v>
      </c>
      <c r="D178" s="42" t="s">
        <v>40</v>
      </c>
      <c r="E178" s="31"/>
      <c r="F178" s="43" t="s">
        <v>678</v>
      </c>
      <c r="G178" s="41" t="s">
        <v>679</v>
      </c>
      <c r="H178" s="44">
        <v>30000</v>
      </c>
      <c r="I178" s="41" t="s">
        <v>36</v>
      </c>
      <c r="J178" s="45">
        <v>43164</v>
      </c>
      <c r="K178" s="40">
        <v>0</v>
      </c>
      <c r="L178" s="40">
        <v>18.048999999999999</v>
      </c>
      <c r="M178" s="41" t="s">
        <v>43</v>
      </c>
      <c r="N178" s="41" t="s">
        <v>39</v>
      </c>
      <c r="O178" s="40">
        <v>16.332000000000001</v>
      </c>
    </row>
    <row r="179" spans="1:15" x14ac:dyDescent="0.25">
      <c r="A179" s="40">
        <v>1</v>
      </c>
      <c r="B179" s="41" t="s">
        <v>680</v>
      </c>
      <c r="C179" s="41" t="s">
        <v>132</v>
      </c>
      <c r="D179" s="42" t="s">
        <v>40</v>
      </c>
      <c r="E179" s="31"/>
      <c r="F179" s="43" t="s">
        <v>173</v>
      </c>
      <c r="G179" s="41" t="s">
        <v>174</v>
      </c>
      <c r="H179" s="44">
        <v>4400</v>
      </c>
      <c r="I179" s="41" t="s">
        <v>36</v>
      </c>
      <c r="J179" s="45">
        <v>43164</v>
      </c>
      <c r="K179" s="40">
        <v>0</v>
      </c>
      <c r="L179" s="40">
        <v>4.6890000000000001</v>
      </c>
      <c r="M179" s="41" t="s">
        <v>133</v>
      </c>
      <c r="N179" s="41" t="s">
        <v>39</v>
      </c>
      <c r="O179" s="40">
        <v>4.8259999999999996</v>
      </c>
    </row>
    <row r="180" spans="1:15" x14ac:dyDescent="0.25">
      <c r="A180" s="40">
        <v>1</v>
      </c>
      <c r="B180" s="41" t="s">
        <v>681</v>
      </c>
      <c r="C180" s="41" t="s">
        <v>7</v>
      </c>
      <c r="D180" s="42" t="s">
        <v>51</v>
      </c>
      <c r="E180" s="31"/>
      <c r="F180" s="43" t="s">
        <v>682</v>
      </c>
      <c r="G180" s="41" t="s">
        <v>683</v>
      </c>
      <c r="H180" s="44">
        <v>20000</v>
      </c>
      <c r="I180" s="41" t="s">
        <v>36</v>
      </c>
      <c r="J180" s="45">
        <v>43160</v>
      </c>
      <c r="K180" s="40">
        <v>0</v>
      </c>
      <c r="L180" s="40">
        <v>74.634</v>
      </c>
      <c r="M180" s="41" t="s">
        <v>38</v>
      </c>
      <c r="N180" s="41" t="s">
        <v>39</v>
      </c>
      <c r="O180" s="40">
        <v>66.730999999999995</v>
      </c>
    </row>
    <row r="181" spans="1:15" x14ac:dyDescent="0.25">
      <c r="A181" s="40">
        <v>1</v>
      </c>
      <c r="B181" s="41" t="s">
        <v>684</v>
      </c>
      <c r="C181" s="41" t="s">
        <v>42</v>
      </c>
      <c r="D181" s="42" t="s">
        <v>40</v>
      </c>
      <c r="E181" s="31"/>
      <c r="F181" s="43" t="s">
        <v>685</v>
      </c>
      <c r="G181" s="41" t="s">
        <v>686</v>
      </c>
      <c r="H181" s="44">
        <v>20000</v>
      </c>
      <c r="I181" s="41" t="s">
        <v>36</v>
      </c>
      <c r="J181" s="45">
        <v>43161</v>
      </c>
      <c r="K181" s="40">
        <v>0</v>
      </c>
      <c r="L181" s="40">
        <v>39.122999999999998</v>
      </c>
      <c r="M181" s="41" t="s">
        <v>43</v>
      </c>
      <c r="N181" s="41" t="s">
        <v>39</v>
      </c>
      <c r="O181" s="40">
        <v>36.228999999999999</v>
      </c>
    </row>
    <row r="182" spans="1:15" x14ac:dyDescent="0.25">
      <c r="A182" s="40">
        <v>1</v>
      </c>
      <c r="B182" s="41" t="s">
        <v>687</v>
      </c>
      <c r="C182" s="41" t="s">
        <v>4</v>
      </c>
      <c r="D182" s="42" t="s">
        <v>51</v>
      </c>
      <c r="E182" s="31"/>
      <c r="F182" s="43" t="s">
        <v>688</v>
      </c>
      <c r="G182" s="41" t="s">
        <v>689</v>
      </c>
      <c r="H182" s="44">
        <v>17900</v>
      </c>
      <c r="I182" s="41" t="s">
        <v>36</v>
      </c>
      <c r="J182" s="45">
        <v>43160</v>
      </c>
      <c r="K182" s="40">
        <v>0</v>
      </c>
      <c r="L182" s="40">
        <v>60.52</v>
      </c>
      <c r="M182" s="41" t="s">
        <v>64</v>
      </c>
      <c r="N182" s="41" t="s">
        <v>39</v>
      </c>
      <c r="O182" s="40">
        <v>55.316000000000003</v>
      </c>
    </row>
    <row r="183" spans="1:15" x14ac:dyDescent="0.25">
      <c r="A183" s="40">
        <v>1</v>
      </c>
      <c r="B183" s="41" t="s">
        <v>690</v>
      </c>
      <c r="C183" s="41" t="s">
        <v>6</v>
      </c>
      <c r="D183" s="42" t="s">
        <v>51</v>
      </c>
      <c r="E183" s="31"/>
      <c r="F183" s="43" t="s">
        <v>691</v>
      </c>
      <c r="G183" s="41" t="s">
        <v>692</v>
      </c>
      <c r="H183" s="44">
        <v>10000</v>
      </c>
      <c r="I183" s="41" t="s">
        <v>36</v>
      </c>
      <c r="J183" s="45">
        <v>43162</v>
      </c>
      <c r="K183" s="40">
        <v>0</v>
      </c>
      <c r="L183" s="40">
        <v>234.67500000000001</v>
      </c>
      <c r="M183" s="41" t="s">
        <v>85</v>
      </c>
      <c r="N183" s="41" t="s">
        <v>39</v>
      </c>
      <c r="O183" s="40">
        <v>229.476</v>
      </c>
    </row>
    <row r="184" spans="1:15" x14ac:dyDescent="0.25">
      <c r="A184" s="40">
        <v>1</v>
      </c>
      <c r="B184" s="41" t="s">
        <v>693</v>
      </c>
      <c r="C184" s="41" t="s">
        <v>6</v>
      </c>
      <c r="D184" s="42" t="s">
        <v>51</v>
      </c>
      <c r="E184" s="31"/>
      <c r="F184" s="43" t="s">
        <v>694</v>
      </c>
      <c r="G184" s="41" t="s">
        <v>695</v>
      </c>
      <c r="H184" s="44">
        <v>5000</v>
      </c>
      <c r="I184" s="41" t="s">
        <v>36</v>
      </c>
      <c r="J184" s="45">
        <v>43160</v>
      </c>
      <c r="K184" s="40">
        <v>0</v>
      </c>
      <c r="L184" s="40">
        <v>84.63</v>
      </c>
      <c r="M184" s="41" t="s">
        <v>85</v>
      </c>
      <c r="N184" s="41" t="s">
        <v>39</v>
      </c>
      <c r="O184" s="40">
        <v>79.459999999999994</v>
      </c>
    </row>
    <row r="185" spans="1:15" x14ac:dyDescent="0.25">
      <c r="A185" s="40">
        <v>1</v>
      </c>
      <c r="B185" s="41" t="s">
        <v>696</v>
      </c>
      <c r="C185" s="41" t="s">
        <v>12</v>
      </c>
      <c r="D185" s="42" t="s">
        <v>51</v>
      </c>
      <c r="E185" s="31"/>
      <c r="F185" s="43" t="s">
        <v>238</v>
      </c>
      <c r="G185" s="41" t="s">
        <v>239</v>
      </c>
      <c r="H185" s="44">
        <v>50000</v>
      </c>
      <c r="I185" s="41" t="s">
        <v>36</v>
      </c>
      <c r="J185" s="45">
        <v>43164</v>
      </c>
      <c r="K185" s="40">
        <v>0</v>
      </c>
      <c r="L185" s="40">
        <v>190.05</v>
      </c>
      <c r="M185" s="41" t="s">
        <v>41</v>
      </c>
      <c r="N185" s="41" t="s">
        <v>39</v>
      </c>
      <c r="O185" s="40">
        <v>191.83600000000001</v>
      </c>
    </row>
    <row r="186" spans="1:15" x14ac:dyDescent="0.25">
      <c r="A186" s="40">
        <v>1</v>
      </c>
      <c r="B186" s="41" t="s">
        <v>697</v>
      </c>
      <c r="C186" s="41" t="s">
        <v>4</v>
      </c>
      <c r="D186" s="42" t="s">
        <v>51</v>
      </c>
      <c r="E186" s="31"/>
      <c r="F186" s="43" t="s">
        <v>698</v>
      </c>
      <c r="G186" s="41" t="s">
        <v>699</v>
      </c>
      <c r="H186" s="44">
        <v>5000</v>
      </c>
      <c r="I186" s="41" t="s">
        <v>36</v>
      </c>
      <c r="J186" s="45">
        <v>43160</v>
      </c>
      <c r="K186" s="40">
        <v>0</v>
      </c>
      <c r="L186" s="40">
        <v>7.76</v>
      </c>
      <c r="M186" s="41" t="s">
        <v>64</v>
      </c>
      <c r="N186" s="41" t="s">
        <v>39</v>
      </c>
      <c r="O186" s="40">
        <v>7.2919999999999998</v>
      </c>
    </row>
    <row r="187" spans="1:15" x14ac:dyDescent="0.25">
      <c r="A187" s="40">
        <v>1</v>
      </c>
      <c r="B187" s="41" t="s">
        <v>700</v>
      </c>
      <c r="C187" s="41" t="s">
        <v>11</v>
      </c>
      <c r="D187" s="42" t="s">
        <v>51</v>
      </c>
      <c r="E187" s="31"/>
      <c r="F187" s="43" t="s">
        <v>701</v>
      </c>
      <c r="G187" s="41" t="s">
        <v>702</v>
      </c>
      <c r="H187" s="44">
        <v>20000</v>
      </c>
      <c r="I187" s="41" t="s">
        <v>36</v>
      </c>
      <c r="J187" s="45">
        <v>43164</v>
      </c>
      <c r="K187" s="40">
        <v>0</v>
      </c>
      <c r="L187" s="40">
        <v>29.274000000000001</v>
      </c>
      <c r="M187" s="41" t="s">
        <v>41</v>
      </c>
      <c r="N187" s="41" t="s">
        <v>39</v>
      </c>
      <c r="O187" s="40">
        <v>30.802</v>
      </c>
    </row>
    <row r="188" spans="1:15" x14ac:dyDescent="0.25">
      <c r="A188" s="40">
        <v>1</v>
      </c>
      <c r="B188" s="41" t="s">
        <v>703</v>
      </c>
      <c r="C188" s="41" t="s">
        <v>42</v>
      </c>
      <c r="D188" s="42" t="s">
        <v>40</v>
      </c>
      <c r="E188" s="31"/>
      <c r="F188" s="43" t="s">
        <v>704</v>
      </c>
      <c r="G188" s="41" t="s">
        <v>705</v>
      </c>
      <c r="H188" s="44">
        <v>40000</v>
      </c>
      <c r="I188" s="41" t="s">
        <v>36</v>
      </c>
      <c r="J188" s="45">
        <v>43164</v>
      </c>
      <c r="K188" s="40">
        <v>0</v>
      </c>
      <c r="L188" s="40">
        <v>46.872</v>
      </c>
      <c r="M188" s="41" t="s">
        <v>43</v>
      </c>
      <c r="N188" s="41" t="s">
        <v>39</v>
      </c>
      <c r="O188" s="40">
        <v>45.511000000000003</v>
      </c>
    </row>
    <row r="189" spans="1:15" x14ac:dyDescent="0.25">
      <c r="A189" s="40">
        <v>1</v>
      </c>
      <c r="B189" s="41" t="s">
        <v>706</v>
      </c>
      <c r="C189" s="41" t="s">
        <v>13</v>
      </c>
      <c r="D189" s="42" t="s">
        <v>40</v>
      </c>
      <c r="E189" s="31"/>
      <c r="F189" s="43" t="s">
        <v>707</v>
      </c>
      <c r="G189" s="41" t="s">
        <v>708</v>
      </c>
      <c r="H189" s="44">
        <v>15000</v>
      </c>
      <c r="I189" s="41" t="s">
        <v>36</v>
      </c>
      <c r="J189" s="45">
        <v>43159</v>
      </c>
      <c r="K189" s="40">
        <v>0</v>
      </c>
      <c r="L189" s="40">
        <v>23.625</v>
      </c>
      <c r="M189" s="41" t="s">
        <v>41</v>
      </c>
      <c r="N189" s="41" t="s">
        <v>39</v>
      </c>
      <c r="O189" s="40">
        <v>19.704000000000001</v>
      </c>
    </row>
    <row r="190" spans="1:15" x14ac:dyDescent="0.25">
      <c r="A190" s="40">
        <v>1</v>
      </c>
      <c r="B190" s="41" t="s">
        <v>709</v>
      </c>
      <c r="C190" s="41" t="s">
        <v>42</v>
      </c>
      <c r="D190" s="42" t="s">
        <v>40</v>
      </c>
      <c r="E190" s="31"/>
      <c r="F190" s="43" t="s">
        <v>254</v>
      </c>
      <c r="G190" s="41" t="s">
        <v>255</v>
      </c>
      <c r="H190" s="44">
        <v>8000</v>
      </c>
      <c r="I190" s="41" t="s">
        <v>36</v>
      </c>
      <c r="J190" s="45">
        <v>43164</v>
      </c>
      <c r="K190" s="40">
        <v>0</v>
      </c>
      <c r="L190" s="40">
        <v>73.995999999999995</v>
      </c>
      <c r="M190" s="41" t="s">
        <v>256</v>
      </c>
      <c r="N190" s="41" t="s">
        <v>39</v>
      </c>
      <c r="O190" s="40">
        <v>78.328999999999994</v>
      </c>
    </row>
    <row r="191" spans="1:15" x14ac:dyDescent="0.25">
      <c r="A191" s="40">
        <v>1</v>
      </c>
      <c r="B191" s="41" t="s">
        <v>710</v>
      </c>
      <c r="C191" s="41" t="s">
        <v>42</v>
      </c>
      <c r="D191" s="42" t="s">
        <v>40</v>
      </c>
      <c r="E191" s="31"/>
      <c r="F191" s="43" t="s">
        <v>711</v>
      </c>
      <c r="G191" s="41" t="s">
        <v>712</v>
      </c>
      <c r="H191" s="44">
        <v>11000</v>
      </c>
      <c r="I191" s="41" t="s">
        <v>36</v>
      </c>
      <c r="J191" s="45">
        <v>43164</v>
      </c>
      <c r="K191" s="40">
        <v>0</v>
      </c>
      <c r="L191" s="40">
        <v>10.753</v>
      </c>
      <c r="M191" s="41" t="s">
        <v>43</v>
      </c>
      <c r="N191" s="41" t="s">
        <v>39</v>
      </c>
      <c r="O191" s="40">
        <v>10.84</v>
      </c>
    </row>
    <row r="192" spans="1:15" x14ac:dyDescent="0.25">
      <c r="A192" s="40">
        <v>1</v>
      </c>
      <c r="B192" s="41" t="s">
        <v>713</v>
      </c>
      <c r="C192" s="41" t="s">
        <v>119</v>
      </c>
      <c r="D192" s="42" t="s">
        <v>40</v>
      </c>
      <c r="E192" s="31"/>
      <c r="F192" s="43" t="s">
        <v>714</v>
      </c>
      <c r="G192" s="41" t="s">
        <v>715</v>
      </c>
      <c r="H192" s="44">
        <v>4000</v>
      </c>
      <c r="I192" s="41" t="s">
        <v>36</v>
      </c>
      <c r="J192" s="45">
        <v>43159</v>
      </c>
      <c r="K192" s="40">
        <v>0</v>
      </c>
      <c r="L192" s="40">
        <v>4.9139999999999997</v>
      </c>
      <c r="M192" s="41" t="s">
        <v>52</v>
      </c>
      <c r="N192" s="41" t="s">
        <v>39</v>
      </c>
      <c r="O192" s="40">
        <v>5.47</v>
      </c>
    </row>
    <row r="193" spans="1:15" x14ac:dyDescent="0.25">
      <c r="A193" s="40">
        <v>1</v>
      </c>
      <c r="B193" s="41" t="s">
        <v>103</v>
      </c>
      <c r="C193" s="41" t="s">
        <v>66</v>
      </c>
      <c r="D193" s="42" t="s">
        <v>51</v>
      </c>
      <c r="E193" s="31"/>
      <c r="F193" s="43" t="s">
        <v>104</v>
      </c>
      <c r="G193" s="41" t="s">
        <v>105</v>
      </c>
      <c r="H193" s="44">
        <v>2000</v>
      </c>
      <c r="I193" s="41" t="s">
        <v>36</v>
      </c>
      <c r="J193" s="45">
        <v>43164</v>
      </c>
      <c r="K193" s="40">
        <v>0</v>
      </c>
      <c r="L193" s="40">
        <v>42.314999999999998</v>
      </c>
      <c r="M193" s="41" t="s">
        <v>67</v>
      </c>
      <c r="N193" s="41" t="s">
        <v>39</v>
      </c>
      <c r="O193" s="40">
        <v>39.194000000000003</v>
      </c>
    </row>
    <row r="194" spans="1:15" x14ac:dyDescent="0.25">
      <c r="A194" s="40">
        <v>1</v>
      </c>
      <c r="B194" s="41" t="s">
        <v>716</v>
      </c>
      <c r="C194" s="41" t="s">
        <v>42</v>
      </c>
      <c r="D194" s="42" t="s">
        <v>40</v>
      </c>
      <c r="E194" s="31"/>
      <c r="F194" s="43" t="s">
        <v>717</v>
      </c>
      <c r="G194" s="41" t="s">
        <v>718</v>
      </c>
      <c r="H194" s="44">
        <v>5300</v>
      </c>
      <c r="I194" s="41" t="s">
        <v>36</v>
      </c>
      <c r="J194" s="45">
        <v>43164</v>
      </c>
      <c r="K194" s="40">
        <v>0</v>
      </c>
      <c r="L194" s="40">
        <v>4.8029999999999999</v>
      </c>
      <c r="M194" s="41" t="s">
        <v>43</v>
      </c>
      <c r="N194" s="41" t="s">
        <v>39</v>
      </c>
      <c r="O194" s="40">
        <v>5.5140000000000002</v>
      </c>
    </row>
    <row r="195" spans="1:15" x14ac:dyDescent="0.25">
      <c r="A195" s="40">
        <v>1</v>
      </c>
      <c r="B195" s="41" t="s">
        <v>719</v>
      </c>
      <c r="C195" s="41" t="s">
        <v>13</v>
      </c>
      <c r="D195" s="42" t="s">
        <v>40</v>
      </c>
      <c r="E195" s="31"/>
      <c r="F195" s="43" t="s">
        <v>720</v>
      </c>
      <c r="G195" s="41" t="s">
        <v>721</v>
      </c>
      <c r="H195" s="44">
        <v>10700</v>
      </c>
      <c r="I195" s="41" t="s">
        <v>36</v>
      </c>
      <c r="J195" s="45">
        <v>43164</v>
      </c>
      <c r="K195" s="40">
        <v>0</v>
      </c>
      <c r="L195" s="40">
        <v>5.28</v>
      </c>
      <c r="M195" s="41" t="s">
        <v>41</v>
      </c>
      <c r="N195" s="41" t="s">
        <v>39</v>
      </c>
      <c r="O195" s="40">
        <v>5.8710000000000004</v>
      </c>
    </row>
    <row r="196" spans="1:15" x14ac:dyDescent="0.25">
      <c r="A196" s="40">
        <v>1</v>
      </c>
      <c r="B196" s="41" t="s">
        <v>722</v>
      </c>
      <c r="C196" s="41" t="s">
        <v>66</v>
      </c>
      <c r="D196" s="42" t="s">
        <v>51</v>
      </c>
      <c r="E196" s="31"/>
      <c r="F196" s="43" t="s">
        <v>723</v>
      </c>
      <c r="G196" s="41" t="s">
        <v>724</v>
      </c>
      <c r="H196" s="44">
        <v>15000</v>
      </c>
      <c r="I196" s="41" t="s">
        <v>36</v>
      </c>
      <c r="J196" s="45">
        <v>43164</v>
      </c>
      <c r="K196" s="40">
        <v>0</v>
      </c>
      <c r="L196" s="40">
        <v>371.85700000000003</v>
      </c>
      <c r="M196" s="41" t="s">
        <v>67</v>
      </c>
      <c r="N196" s="41" t="s">
        <v>39</v>
      </c>
      <c r="O196" s="40">
        <v>367.88900000000001</v>
      </c>
    </row>
    <row r="197" spans="1:15" x14ac:dyDescent="0.25">
      <c r="A197" s="40">
        <v>1</v>
      </c>
      <c r="B197" s="41" t="s">
        <v>725</v>
      </c>
      <c r="C197" s="41" t="s">
        <v>42</v>
      </c>
      <c r="D197" s="42" t="s">
        <v>40</v>
      </c>
      <c r="E197" s="31"/>
      <c r="F197" s="43" t="s">
        <v>726</v>
      </c>
      <c r="G197" s="41" t="s">
        <v>727</v>
      </c>
      <c r="H197" s="44">
        <v>100000</v>
      </c>
      <c r="I197" s="41" t="s">
        <v>36</v>
      </c>
      <c r="J197" s="45">
        <v>43164</v>
      </c>
      <c r="K197" s="40">
        <v>0</v>
      </c>
      <c r="L197" s="40">
        <v>45.15</v>
      </c>
      <c r="M197" s="41" t="s">
        <v>43</v>
      </c>
      <c r="N197" s="41" t="s">
        <v>39</v>
      </c>
      <c r="O197" s="40">
        <v>47.656999999999996</v>
      </c>
    </row>
    <row r="198" spans="1:15" x14ac:dyDescent="0.25">
      <c r="A198" s="40">
        <v>1</v>
      </c>
      <c r="B198" s="41" t="s">
        <v>728</v>
      </c>
      <c r="C198" s="41" t="s">
        <v>4</v>
      </c>
      <c r="D198" s="42" t="s">
        <v>51</v>
      </c>
      <c r="E198" s="31"/>
      <c r="F198" s="43" t="s">
        <v>729</v>
      </c>
      <c r="G198" s="41" t="s">
        <v>730</v>
      </c>
      <c r="H198" s="44">
        <v>3000</v>
      </c>
      <c r="I198" s="41" t="s">
        <v>36</v>
      </c>
      <c r="J198" s="45">
        <v>43161</v>
      </c>
      <c r="K198" s="40">
        <v>0</v>
      </c>
      <c r="L198" s="40">
        <v>4.3499999999999996</v>
      </c>
      <c r="M198" s="41" t="s">
        <v>64</v>
      </c>
      <c r="N198" s="41" t="s">
        <v>39</v>
      </c>
      <c r="O198" s="40">
        <v>4.2969999999999997</v>
      </c>
    </row>
    <row r="199" spans="1:15" x14ac:dyDescent="0.25">
      <c r="A199" s="40">
        <v>1</v>
      </c>
      <c r="B199" s="41" t="s">
        <v>731</v>
      </c>
      <c r="C199" s="41" t="s">
        <v>16</v>
      </c>
      <c r="D199" s="42" t="s">
        <v>51</v>
      </c>
      <c r="E199" s="31"/>
      <c r="F199" s="43" t="s">
        <v>732</v>
      </c>
      <c r="G199" s="41" t="s">
        <v>733</v>
      </c>
      <c r="H199" s="44">
        <v>20000</v>
      </c>
      <c r="I199" s="41" t="s">
        <v>36</v>
      </c>
      <c r="J199" s="45">
        <v>43164</v>
      </c>
      <c r="K199" s="40">
        <v>0</v>
      </c>
      <c r="L199" s="40">
        <v>52.185000000000002</v>
      </c>
      <c r="M199" s="41" t="s">
        <v>41</v>
      </c>
      <c r="N199" s="41" t="s">
        <v>39</v>
      </c>
      <c r="O199" s="40">
        <v>54.514000000000003</v>
      </c>
    </row>
    <row r="200" spans="1:15" x14ac:dyDescent="0.25">
      <c r="A200" s="40">
        <v>1</v>
      </c>
      <c r="B200" s="41" t="s">
        <v>734</v>
      </c>
      <c r="C200" s="41" t="s">
        <v>180</v>
      </c>
      <c r="D200" s="42" t="s">
        <v>51</v>
      </c>
      <c r="E200" s="31"/>
      <c r="F200" s="43" t="s">
        <v>735</v>
      </c>
      <c r="G200" s="41" t="s">
        <v>736</v>
      </c>
      <c r="H200" s="44">
        <v>5000</v>
      </c>
      <c r="I200" s="41" t="s">
        <v>36</v>
      </c>
      <c r="J200" s="45">
        <v>43164</v>
      </c>
      <c r="K200" s="40">
        <v>0</v>
      </c>
      <c r="L200" s="40">
        <v>1.68</v>
      </c>
      <c r="M200" s="41" t="s">
        <v>181</v>
      </c>
      <c r="N200" s="41" t="s">
        <v>39</v>
      </c>
      <c r="O200" s="40">
        <v>1.78</v>
      </c>
    </row>
    <row r="201" spans="1:15" x14ac:dyDescent="0.25">
      <c r="A201" s="40">
        <v>1</v>
      </c>
      <c r="B201" s="41" t="s">
        <v>737</v>
      </c>
      <c r="C201" s="41" t="s">
        <v>4</v>
      </c>
      <c r="D201" s="42" t="s">
        <v>51</v>
      </c>
      <c r="E201" s="31"/>
      <c r="F201" s="43" t="s">
        <v>738</v>
      </c>
      <c r="G201" s="41" t="s">
        <v>739</v>
      </c>
      <c r="H201" s="44">
        <v>3000</v>
      </c>
      <c r="I201" s="41" t="s">
        <v>36</v>
      </c>
      <c r="J201" s="45">
        <v>43159</v>
      </c>
      <c r="K201" s="40">
        <v>0</v>
      </c>
      <c r="L201" s="40">
        <v>17.309000000000001</v>
      </c>
      <c r="M201" s="41" t="s">
        <v>64</v>
      </c>
      <c r="N201" s="41" t="s">
        <v>39</v>
      </c>
      <c r="O201" s="40">
        <v>15.895</v>
      </c>
    </row>
    <row r="202" spans="1:15" x14ac:dyDescent="0.25">
      <c r="A202" s="40">
        <v>1</v>
      </c>
      <c r="B202" s="41" t="s">
        <v>740</v>
      </c>
      <c r="C202" s="41" t="s">
        <v>4</v>
      </c>
      <c r="D202" s="42" t="s">
        <v>51</v>
      </c>
      <c r="E202" s="31"/>
      <c r="F202" s="43" t="s">
        <v>281</v>
      </c>
      <c r="G202" s="41" t="s">
        <v>282</v>
      </c>
      <c r="H202" s="44">
        <v>15000</v>
      </c>
      <c r="I202" s="41" t="s">
        <v>36</v>
      </c>
      <c r="J202" s="45">
        <v>43160</v>
      </c>
      <c r="K202" s="40">
        <v>0</v>
      </c>
      <c r="L202" s="40">
        <v>52.762999999999998</v>
      </c>
      <c r="M202" s="41" t="s">
        <v>64</v>
      </c>
      <c r="N202" s="41" t="s">
        <v>39</v>
      </c>
      <c r="O202" s="40">
        <v>46.197000000000003</v>
      </c>
    </row>
    <row r="203" spans="1:15" x14ac:dyDescent="0.25">
      <c r="A203" s="40">
        <v>1</v>
      </c>
      <c r="B203" s="41" t="s">
        <v>741</v>
      </c>
      <c r="C203" s="41" t="s">
        <v>4</v>
      </c>
      <c r="D203" s="42" t="s">
        <v>51</v>
      </c>
      <c r="E203" s="31"/>
      <c r="F203" s="43" t="s">
        <v>742</v>
      </c>
      <c r="G203" s="41" t="s">
        <v>743</v>
      </c>
      <c r="H203" s="44">
        <v>3500</v>
      </c>
      <c r="I203" s="41" t="s">
        <v>36</v>
      </c>
      <c r="J203" s="45">
        <v>43160</v>
      </c>
      <c r="K203" s="40">
        <v>0</v>
      </c>
      <c r="L203" s="40">
        <v>14.042</v>
      </c>
      <c r="M203" s="41" t="s">
        <v>64</v>
      </c>
      <c r="N203" s="41" t="s">
        <v>39</v>
      </c>
      <c r="O203" s="40">
        <v>13.601000000000001</v>
      </c>
    </row>
    <row r="204" spans="1:15" x14ac:dyDescent="0.25">
      <c r="A204" s="40">
        <v>1</v>
      </c>
      <c r="B204" s="41" t="s">
        <v>744</v>
      </c>
      <c r="C204" s="41" t="s">
        <v>146</v>
      </c>
      <c r="D204" s="42" t="s">
        <v>40</v>
      </c>
      <c r="E204" s="31"/>
      <c r="F204" s="43" t="s">
        <v>161</v>
      </c>
      <c r="G204" s="41" t="s">
        <v>162</v>
      </c>
      <c r="H204" s="44">
        <v>328571</v>
      </c>
      <c r="I204" s="41" t="s">
        <v>36</v>
      </c>
      <c r="J204" s="45">
        <v>43157</v>
      </c>
      <c r="K204" s="40">
        <v>0</v>
      </c>
      <c r="L204" s="40">
        <v>11.73</v>
      </c>
      <c r="M204" s="41" t="s">
        <v>745</v>
      </c>
      <c r="N204" s="41" t="s">
        <v>121</v>
      </c>
      <c r="O204" s="40">
        <v>0</v>
      </c>
    </row>
    <row r="205" spans="1:15" x14ac:dyDescent="0.25">
      <c r="A205" s="40">
        <v>1</v>
      </c>
      <c r="B205" s="41" t="s">
        <v>746</v>
      </c>
      <c r="C205" s="41" t="s">
        <v>7</v>
      </c>
      <c r="D205" s="42" t="s">
        <v>51</v>
      </c>
      <c r="E205" s="31"/>
      <c r="F205" s="43" t="s">
        <v>747</v>
      </c>
      <c r="G205" s="41" t="s">
        <v>748</v>
      </c>
      <c r="H205" s="44">
        <v>3500</v>
      </c>
      <c r="I205" s="41" t="s">
        <v>36</v>
      </c>
      <c r="J205" s="45">
        <v>43162</v>
      </c>
      <c r="K205" s="40">
        <v>0</v>
      </c>
      <c r="L205" s="40">
        <v>4.8470000000000004</v>
      </c>
      <c r="M205" s="41" t="s">
        <v>749</v>
      </c>
      <c r="N205" s="41" t="s">
        <v>39</v>
      </c>
      <c r="O205" s="40">
        <v>4.2859999999999996</v>
      </c>
    </row>
    <row r="206" spans="1:15" x14ac:dyDescent="0.25">
      <c r="A206" s="40">
        <v>1</v>
      </c>
      <c r="B206" s="41" t="s">
        <v>750</v>
      </c>
      <c r="C206" s="41" t="s">
        <v>4</v>
      </c>
      <c r="D206" s="42" t="s">
        <v>51</v>
      </c>
      <c r="E206" s="31"/>
      <c r="F206" s="43" t="s">
        <v>751</v>
      </c>
      <c r="G206" s="41" t="s">
        <v>752</v>
      </c>
      <c r="H206" s="44">
        <v>5000</v>
      </c>
      <c r="I206" s="41" t="s">
        <v>36</v>
      </c>
      <c r="J206" s="45">
        <v>43161</v>
      </c>
      <c r="K206" s="40">
        <v>0</v>
      </c>
      <c r="L206" s="40">
        <v>17.11</v>
      </c>
      <c r="M206" s="41" t="s">
        <v>64</v>
      </c>
      <c r="N206" s="41" t="s">
        <v>39</v>
      </c>
      <c r="O206" s="40">
        <v>17.489000000000001</v>
      </c>
    </row>
    <row r="207" spans="1:15" x14ac:dyDescent="0.25">
      <c r="A207" s="40">
        <v>1</v>
      </c>
      <c r="B207" s="41" t="s">
        <v>753</v>
      </c>
      <c r="C207" s="41" t="s">
        <v>78</v>
      </c>
      <c r="D207" s="42" t="s">
        <v>51</v>
      </c>
      <c r="E207" s="31"/>
      <c r="F207" s="43" t="s">
        <v>754</v>
      </c>
      <c r="G207" s="41" t="s">
        <v>755</v>
      </c>
      <c r="H207" s="44">
        <v>4000</v>
      </c>
      <c r="I207" s="41" t="s">
        <v>36</v>
      </c>
      <c r="J207" s="45">
        <v>43164</v>
      </c>
      <c r="K207" s="40">
        <v>0</v>
      </c>
      <c r="L207" s="40">
        <v>4.9059999999999997</v>
      </c>
      <c r="M207" s="41" t="s">
        <v>81</v>
      </c>
      <c r="N207" s="41" t="s">
        <v>39</v>
      </c>
      <c r="O207" s="40">
        <v>5.4390000000000001</v>
      </c>
    </row>
    <row r="208" spans="1:15" x14ac:dyDescent="0.25">
      <c r="A208" s="40">
        <v>1</v>
      </c>
      <c r="B208" s="41" t="s">
        <v>756</v>
      </c>
      <c r="C208" s="41" t="s">
        <v>78</v>
      </c>
      <c r="D208" s="42" t="s">
        <v>51</v>
      </c>
      <c r="E208" s="31"/>
      <c r="F208" s="43" t="s">
        <v>757</v>
      </c>
      <c r="G208" s="41" t="s">
        <v>758</v>
      </c>
      <c r="H208" s="44">
        <v>8000</v>
      </c>
      <c r="I208" s="41" t="s">
        <v>36</v>
      </c>
      <c r="J208" s="45">
        <v>43164</v>
      </c>
      <c r="K208" s="40">
        <v>0</v>
      </c>
      <c r="L208" s="40">
        <v>7.8120000000000003</v>
      </c>
      <c r="M208" s="41" t="s">
        <v>81</v>
      </c>
      <c r="N208" s="41" t="s">
        <v>39</v>
      </c>
      <c r="O208" s="40">
        <v>8.3949999999999996</v>
      </c>
    </row>
    <row r="209" spans="1:15" x14ac:dyDescent="0.25">
      <c r="A209" s="40">
        <v>1</v>
      </c>
      <c r="B209" s="41" t="s">
        <v>759</v>
      </c>
      <c r="C209" s="41" t="s">
        <v>62</v>
      </c>
      <c r="D209" s="42" t="s">
        <v>51</v>
      </c>
      <c r="E209" s="31"/>
      <c r="F209" s="43" t="s">
        <v>760</v>
      </c>
      <c r="G209" s="41" t="s">
        <v>761</v>
      </c>
      <c r="H209" s="40">
        <v>200</v>
      </c>
      <c r="I209" s="41" t="s">
        <v>36</v>
      </c>
      <c r="J209" s="45">
        <v>43164</v>
      </c>
      <c r="K209" s="40">
        <v>0</v>
      </c>
      <c r="L209" s="40">
        <v>5.7590000000000003</v>
      </c>
      <c r="M209" s="41" t="s">
        <v>63</v>
      </c>
      <c r="N209" s="41" t="s">
        <v>39</v>
      </c>
      <c r="O209" s="40">
        <v>7.4779999999999998</v>
      </c>
    </row>
    <row r="210" spans="1:15" x14ac:dyDescent="0.25">
      <c r="A210" s="40">
        <v>1</v>
      </c>
      <c r="B210" s="41" t="s">
        <v>762</v>
      </c>
      <c r="C210" s="41" t="s">
        <v>11</v>
      </c>
      <c r="D210" s="42" t="s">
        <v>51</v>
      </c>
      <c r="E210" s="31"/>
      <c r="F210" s="43" t="s">
        <v>763</v>
      </c>
      <c r="G210" s="41" t="s">
        <v>764</v>
      </c>
      <c r="H210" s="44">
        <v>2500</v>
      </c>
      <c r="I210" s="41" t="s">
        <v>36</v>
      </c>
      <c r="J210" s="45">
        <v>43164</v>
      </c>
      <c r="K210" s="40">
        <v>0</v>
      </c>
      <c r="L210" s="40">
        <v>3.819</v>
      </c>
      <c r="M210" s="41" t="s">
        <v>76</v>
      </c>
      <c r="N210" s="41" t="s">
        <v>39</v>
      </c>
      <c r="O210" s="40">
        <v>4.7720000000000002</v>
      </c>
    </row>
    <row r="211" spans="1:15" x14ac:dyDescent="0.25">
      <c r="A211" s="40">
        <v>1</v>
      </c>
      <c r="B211" s="41" t="s">
        <v>765</v>
      </c>
      <c r="C211" s="41" t="s">
        <v>11</v>
      </c>
      <c r="D211" s="42" t="s">
        <v>51</v>
      </c>
      <c r="E211" s="31"/>
      <c r="F211" s="43" t="s">
        <v>766</v>
      </c>
      <c r="G211" s="41" t="s">
        <v>767</v>
      </c>
      <c r="H211" s="44">
        <v>3600</v>
      </c>
      <c r="I211" s="41" t="s">
        <v>36</v>
      </c>
      <c r="J211" s="45">
        <v>43164</v>
      </c>
      <c r="K211" s="40">
        <v>0</v>
      </c>
      <c r="L211" s="40">
        <v>4.6079999999999997</v>
      </c>
      <c r="M211" s="41" t="s">
        <v>76</v>
      </c>
      <c r="N211" s="41" t="s">
        <v>39</v>
      </c>
      <c r="O211" s="40">
        <v>5.2489999999999997</v>
      </c>
    </row>
    <row r="212" spans="1:15" x14ac:dyDescent="0.25">
      <c r="A212" s="40">
        <v>1</v>
      </c>
      <c r="B212" s="41" t="s">
        <v>768</v>
      </c>
      <c r="C212" s="41" t="s">
        <v>11</v>
      </c>
      <c r="D212" s="42" t="s">
        <v>51</v>
      </c>
      <c r="E212" s="31"/>
      <c r="F212" s="43" t="s">
        <v>206</v>
      </c>
      <c r="G212" s="41" t="s">
        <v>207</v>
      </c>
      <c r="H212" s="44">
        <v>3000</v>
      </c>
      <c r="I212" s="41" t="s">
        <v>36</v>
      </c>
      <c r="J212" s="45">
        <v>43164</v>
      </c>
      <c r="K212" s="40">
        <v>0</v>
      </c>
      <c r="L212" s="40">
        <v>3.3929999999999998</v>
      </c>
      <c r="M212" s="41" t="s">
        <v>76</v>
      </c>
      <c r="N212" s="41" t="s">
        <v>39</v>
      </c>
      <c r="O212" s="40">
        <v>3.4569999999999999</v>
      </c>
    </row>
    <row r="213" spans="1:15" x14ac:dyDescent="0.25">
      <c r="A213" s="40">
        <v>1</v>
      </c>
      <c r="B213" s="41" t="s">
        <v>769</v>
      </c>
      <c r="C213" s="41" t="s">
        <v>4</v>
      </c>
      <c r="D213" s="42" t="s">
        <v>51</v>
      </c>
      <c r="E213" s="31"/>
      <c r="F213" s="43" t="s">
        <v>770</v>
      </c>
      <c r="G213" s="41" t="s">
        <v>771</v>
      </c>
      <c r="H213" s="44">
        <v>3000</v>
      </c>
      <c r="I213" s="41" t="s">
        <v>36</v>
      </c>
      <c r="J213" s="45">
        <v>43161</v>
      </c>
      <c r="K213" s="40">
        <v>0</v>
      </c>
      <c r="L213" s="40">
        <v>1.4550000000000001</v>
      </c>
      <c r="M213" s="41" t="s">
        <v>64</v>
      </c>
      <c r="N213" s="41" t="s">
        <v>39</v>
      </c>
      <c r="O213" s="40">
        <v>1.8420000000000001</v>
      </c>
    </row>
    <row r="214" spans="1:15" x14ac:dyDescent="0.25">
      <c r="A214" s="40">
        <v>1</v>
      </c>
      <c r="B214" s="41" t="s">
        <v>772</v>
      </c>
      <c r="C214" s="41" t="s">
        <v>11</v>
      </c>
      <c r="D214" s="42" t="s">
        <v>51</v>
      </c>
      <c r="E214" s="31"/>
      <c r="F214" s="43" t="s">
        <v>273</v>
      </c>
      <c r="G214" s="41" t="s">
        <v>274</v>
      </c>
      <c r="H214" s="44">
        <v>5000</v>
      </c>
      <c r="I214" s="41" t="s">
        <v>36</v>
      </c>
      <c r="J214" s="45">
        <v>43161</v>
      </c>
      <c r="K214" s="40">
        <v>0</v>
      </c>
      <c r="L214" s="40">
        <v>3.5649999999999999</v>
      </c>
      <c r="M214" s="41" t="s">
        <v>67</v>
      </c>
      <c r="N214" s="41" t="s">
        <v>39</v>
      </c>
      <c r="O214" s="40">
        <v>3.51</v>
      </c>
    </row>
    <row r="215" spans="1:15" x14ac:dyDescent="0.25">
      <c r="A215" s="40">
        <v>1</v>
      </c>
      <c r="B215" s="41" t="s">
        <v>773</v>
      </c>
      <c r="C215" s="41" t="s">
        <v>11</v>
      </c>
      <c r="D215" s="42" t="s">
        <v>51</v>
      </c>
      <c r="E215" s="31"/>
      <c r="F215" s="43" t="s">
        <v>774</v>
      </c>
      <c r="G215" s="41" t="s">
        <v>775</v>
      </c>
      <c r="H215" s="44">
        <v>12000</v>
      </c>
      <c r="I215" s="41" t="s">
        <v>36</v>
      </c>
      <c r="J215" s="45">
        <v>43164</v>
      </c>
      <c r="K215" s="40">
        <v>0</v>
      </c>
      <c r="L215" s="40">
        <v>41.088999999999999</v>
      </c>
      <c r="M215" s="41" t="s">
        <v>76</v>
      </c>
      <c r="N215" s="41" t="s">
        <v>39</v>
      </c>
      <c r="O215" s="40">
        <v>39.231999999999999</v>
      </c>
    </row>
    <row r="216" spans="1:15" x14ac:dyDescent="0.25">
      <c r="A216" s="34">
        <v>1</v>
      </c>
      <c r="B216" s="35" t="s">
        <v>776</v>
      </c>
      <c r="C216" s="35" t="s">
        <v>6</v>
      </c>
      <c r="D216" s="36" t="s">
        <v>51</v>
      </c>
      <c r="E216" s="31"/>
      <c r="F216" s="37" t="s">
        <v>242</v>
      </c>
      <c r="G216" s="35" t="s">
        <v>243</v>
      </c>
      <c r="H216" s="38">
        <v>40000</v>
      </c>
      <c r="I216" s="35" t="s">
        <v>36</v>
      </c>
      <c r="J216" s="39">
        <v>43159</v>
      </c>
      <c r="K216" s="34">
        <v>0</v>
      </c>
      <c r="L216" s="34">
        <v>56.28</v>
      </c>
      <c r="M216" s="35" t="s">
        <v>85</v>
      </c>
      <c r="N216" s="35" t="s">
        <v>39</v>
      </c>
      <c r="O216" s="34">
        <v>54.848999999999997</v>
      </c>
    </row>
    <row r="217" spans="1:15" x14ac:dyDescent="0.25">
      <c r="A217" s="40">
        <v>1</v>
      </c>
      <c r="B217" s="41" t="s">
        <v>777</v>
      </c>
      <c r="C217" s="41" t="s">
        <v>42</v>
      </c>
      <c r="D217" s="42" t="s">
        <v>40</v>
      </c>
      <c r="E217" s="31"/>
      <c r="F217" s="43" t="s">
        <v>778</v>
      </c>
      <c r="G217" s="41" t="s">
        <v>779</v>
      </c>
      <c r="H217" s="44">
        <v>100000</v>
      </c>
      <c r="I217" s="41" t="s">
        <v>36</v>
      </c>
      <c r="J217" s="45">
        <v>43164</v>
      </c>
      <c r="K217" s="40">
        <v>0</v>
      </c>
      <c r="L217" s="40">
        <v>98.174999999999997</v>
      </c>
      <c r="M217" s="41" t="s">
        <v>43</v>
      </c>
      <c r="N217" s="41" t="s">
        <v>39</v>
      </c>
      <c r="O217" s="40">
        <v>84.944000000000003</v>
      </c>
    </row>
    <row r="218" spans="1:15" x14ac:dyDescent="0.25">
      <c r="A218" s="40">
        <v>1</v>
      </c>
      <c r="B218" s="41" t="s">
        <v>780</v>
      </c>
      <c r="C218" s="41" t="s">
        <v>42</v>
      </c>
      <c r="D218" s="42" t="s">
        <v>40</v>
      </c>
      <c r="E218" s="31"/>
      <c r="F218" s="43" t="s">
        <v>781</v>
      </c>
      <c r="G218" s="41" t="s">
        <v>782</v>
      </c>
      <c r="H218" s="44">
        <v>15000</v>
      </c>
      <c r="I218" s="41" t="s">
        <v>36</v>
      </c>
      <c r="J218" s="45">
        <v>43164</v>
      </c>
      <c r="K218" s="40">
        <v>0</v>
      </c>
      <c r="L218" s="40">
        <v>33.957000000000001</v>
      </c>
      <c r="M218" s="41" t="s">
        <v>57</v>
      </c>
      <c r="N218" s="41" t="s">
        <v>39</v>
      </c>
      <c r="O218" s="40">
        <v>31.045000000000002</v>
      </c>
    </row>
    <row r="219" spans="1:15" x14ac:dyDescent="0.25">
      <c r="A219" s="40">
        <v>1</v>
      </c>
      <c r="B219" s="41" t="s">
        <v>783</v>
      </c>
      <c r="C219" s="41" t="s">
        <v>4</v>
      </c>
      <c r="D219" s="42" t="s">
        <v>40</v>
      </c>
      <c r="E219" s="31"/>
      <c r="F219" s="43" t="s">
        <v>784</v>
      </c>
      <c r="G219" s="41" t="s">
        <v>785</v>
      </c>
      <c r="H219" s="44">
        <v>1850</v>
      </c>
      <c r="I219" s="41" t="s">
        <v>36</v>
      </c>
      <c r="J219" s="45">
        <v>43160</v>
      </c>
      <c r="K219" s="40">
        <v>0</v>
      </c>
      <c r="L219" s="40">
        <v>4.7210000000000001</v>
      </c>
      <c r="M219" s="41" t="s">
        <v>64</v>
      </c>
      <c r="N219" s="41" t="s">
        <v>39</v>
      </c>
      <c r="O219" s="40">
        <v>5.3049999999999997</v>
      </c>
    </row>
    <row r="220" spans="1:15" x14ac:dyDescent="0.25">
      <c r="A220" s="40">
        <v>1</v>
      </c>
      <c r="B220" s="41" t="s">
        <v>786</v>
      </c>
      <c r="C220" s="41" t="s">
        <v>42</v>
      </c>
      <c r="D220" s="42" t="s">
        <v>40</v>
      </c>
      <c r="E220" s="31"/>
      <c r="F220" s="43" t="s">
        <v>169</v>
      </c>
      <c r="G220" s="41" t="s">
        <v>170</v>
      </c>
      <c r="H220" s="44">
        <v>600000</v>
      </c>
      <c r="I220" s="41" t="s">
        <v>36</v>
      </c>
      <c r="J220" s="45">
        <v>43164</v>
      </c>
      <c r="K220" s="40">
        <v>0</v>
      </c>
      <c r="L220" s="40">
        <v>132.09</v>
      </c>
      <c r="M220" s="41" t="s">
        <v>43</v>
      </c>
      <c r="N220" s="41" t="s">
        <v>39</v>
      </c>
      <c r="O220" s="40">
        <v>121.77800000000001</v>
      </c>
    </row>
    <row r="221" spans="1:15" x14ac:dyDescent="0.25">
      <c r="A221" s="40">
        <v>1</v>
      </c>
      <c r="B221" s="41" t="s">
        <v>787</v>
      </c>
      <c r="C221" s="41" t="s">
        <v>42</v>
      </c>
      <c r="D221" s="42" t="s">
        <v>45</v>
      </c>
      <c r="E221" s="31"/>
      <c r="F221" s="43" t="s">
        <v>46</v>
      </c>
      <c r="G221" s="41" t="s">
        <v>47</v>
      </c>
      <c r="H221" s="40">
        <v>900</v>
      </c>
      <c r="I221" s="41" t="s">
        <v>36</v>
      </c>
      <c r="J221" s="45">
        <v>43158</v>
      </c>
      <c r="K221" s="40">
        <v>0</v>
      </c>
      <c r="L221" s="40">
        <v>8.4009999999999998</v>
      </c>
      <c r="M221" s="41" t="s">
        <v>57</v>
      </c>
      <c r="N221" s="41" t="s">
        <v>39</v>
      </c>
      <c r="O221" s="40">
        <v>12.87</v>
      </c>
    </row>
    <row r="222" spans="1:15" x14ac:dyDescent="0.25">
      <c r="A222" s="40">
        <v>1</v>
      </c>
      <c r="B222" s="41" t="s">
        <v>788</v>
      </c>
      <c r="C222" s="41" t="s">
        <v>2</v>
      </c>
      <c r="D222" s="42" t="s">
        <v>73</v>
      </c>
      <c r="E222" s="31">
        <v>43166</v>
      </c>
      <c r="F222" s="43" t="s">
        <v>789</v>
      </c>
      <c r="G222" s="41" t="s">
        <v>790</v>
      </c>
      <c r="H222" s="44">
        <v>86504</v>
      </c>
      <c r="I222" s="41" t="s">
        <v>36</v>
      </c>
      <c r="J222" s="45">
        <v>43164</v>
      </c>
      <c r="K222" s="40">
        <v>0</v>
      </c>
      <c r="L222" s="40">
        <v>109.33199999999999</v>
      </c>
      <c r="M222" s="41" t="s">
        <v>81</v>
      </c>
      <c r="N222" s="41" t="s">
        <v>39</v>
      </c>
      <c r="O222" s="40">
        <v>90.83</v>
      </c>
    </row>
    <row r="223" spans="1:15" x14ac:dyDescent="0.25">
      <c r="A223" s="40">
        <v>1</v>
      </c>
      <c r="B223" s="41" t="s">
        <v>791</v>
      </c>
      <c r="C223" s="41" t="s">
        <v>42</v>
      </c>
      <c r="D223" s="42" t="s">
        <v>51</v>
      </c>
      <c r="E223" s="24">
        <v>43167</v>
      </c>
      <c r="F223" s="43" t="s">
        <v>792</v>
      </c>
      <c r="G223" s="41" t="s">
        <v>793</v>
      </c>
      <c r="H223" s="40">
        <v>740</v>
      </c>
      <c r="I223" s="41" t="s">
        <v>36</v>
      </c>
      <c r="J223" s="45">
        <v>43164</v>
      </c>
      <c r="K223" s="40">
        <v>0</v>
      </c>
      <c r="L223" s="40">
        <v>5.4660000000000002</v>
      </c>
      <c r="M223" s="41" t="s">
        <v>43</v>
      </c>
      <c r="N223" s="41" t="s">
        <v>39</v>
      </c>
      <c r="O223" s="40">
        <v>5.976</v>
      </c>
    </row>
    <row r="224" spans="1:15" x14ac:dyDescent="0.25">
      <c r="A224" s="40">
        <v>1</v>
      </c>
      <c r="B224" s="41" t="s">
        <v>794</v>
      </c>
      <c r="C224" s="41" t="s">
        <v>6</v>
      </c>
      <c r="D224" s="42" t="s">
        <v>51</v>
      </c>
      <c r="E224" s="31"/>
      <c r="F224" s="43" t="s">
        <v>795</v>
      </c>
      <c r="G224" s="41" t="s">
        <v>796</v>
      </c>
      <c r="H224" s="44">
        <v>1500</v>
      </c>
      <c r="I224" s="41" t="s">
        <v>36</v>
      </c>
      <c r="J224" s="45">
        <v>43160</v>
      </c>
      <c r="K224" s="40">
        <v>0</v>
      </c>
      <c r="L224" s="40">
        <v>12.821</v>
      </c>
      <c r="M224" s="41" t="s">
        <v>85</v>
      </c>
      <c r="N224" s="41" t="s">
        <v>39</v>
      </c>
      <c r="O224" s="40">
        <v>14.372</v>
      </c>
    </row>
    <row r="225" spans="1:15" x14ac:dyDescent="0.25">
      <c r="A225" s="40">
        <v>1</v>
      </c>
      <c r="B225" s="41" t="s">
        <v>797</v>
      </c>
      <c r="C225" s="41" t="s">
        <v>53</v>
      </c>
      <c r="D225" s="42" t="s">
        <v>51</v>
      </c>
      <c r="E225" s="31"/>
      <c r="F225" s="43" t="s">
        <v>171</v>
      </c>
      <c r="G225" s="41" t="s">
        <v>172</v>
      </c>
      <c r="H225" s="44">
        <v>12000</v>
      </c>
      <c r="I225" s="41" t="s">
        <v>36</v>
      </c>
      <c r="J225" s="45">
        <v>43161</v>
      </c>
      <c r="K225" s="40">
        <v>0</v>
      </c>
      <c r="L225" s="40">
        <v>2.7589999999999999</v>
      </c>
      <c r="M225" s="41" t="s">
        <v>54</v>
      </c>
      <c r="N225" s="41" t="s">
        <v>39</v>
      </c>
      <c r="O225" s="40">
        <v>2.7810000000000001</v>
      </c>
    </row>
    <row r="226" spans="1:15" x14ac:dyDescent="0.25">
      <c r="A226" s="40">
        <v>1</v>
      </c>
      <c r="B226" s="41" t="s">
        <v>798</v>
      </c>
      <c r="C226" s="41" t="s">
        <v>118</v>
      </c>
      <c r="D226" s="42" t="s">
        <v>59</v>
      </c>
      <c r="E226" s="31"/>
      <c r="F226" s="43" t="s">
        <v>799</v>
      </c>
      <c r="G226" s="41" t="s">
        <v>800</v>
      </c>
      <c r="H226" s="44">
        <v>15000</v>
      </c>
      <c r="I226" s="41" t="s">
        <v>36</v>
      </c>
      <c r="J226" s="45">
        <v>43138</v>
      </c>
      <c r="K226" s="40">
        <v>69.25</v>
      </c>
      <c r="L226" s="40">
        <v>42.3</v>
      </c>
      <c r="M226" s="41" t="s">
        <v>57</v>
      </c>
      <c r="N226" s="41" t="s">
        <v>39</v>
      </c>
      <c r="O226" s="40">
        <v>40.365000000000002</v>
      </c>
    </row>
    <row r="227" spans="1:15" x14ac:dyDescent="0.25">
      <c r="A227" s="40">
        <v>1</v>
      </c>
      <c r="B227" s="41" t="s">
        <v>801</v>
      </c>
      <c r="C227" s="41" t="s">
        <v>144</v>
      </c>
      <c r="D227" s="42" t="s">
        <v>59</v>
      </c>
      <c r="E227" s="31"/>
      <c r="F227" s="43" t="s">
        <v>802</v>
      </c>
      <c r="G227" s="41" t="s">
        <v>803</v>
      </c>
      <c r="H227" s="44">
        <v>15750</v>
      </c>
      <c r="I227" s="41" t="s">
        <v>36</v>
      </c>
      <c r="J227" s="45">
        <v>43145</v>
      </c>
      <c r="K227" s="40">
        <v>29.68</v>
      </c>
      <c r="L227" s="40">
        <v>42.335999999999999</v>
      </c>
      <c r="M227" s="41" t="s">
        <v>57</v>
      </c>
      <c r="N227" s="41" t="s">
        <v>39</v>
      </c>
      <c r="O227" s="40">
        <v>41.738</v>
      </c>
    </row>
    <row r="228" spans="1:15" x14ac:dyDescent="0.25">
      <c r="A228" s="40">
        <v>1</v>
      </c>
      <c r="B228" s="41" t="s">
        <v>804</v>
      </c>
      <c r="C228" s="41" t="s">
        <v>21</v>
      </c>
      <c r="D228" s="42" t="s">
        <v>51</v>
      </c>
      <c r="E228" s="31"/>
      <c r="F228" s="43" t="s">
        <v>805</v>
      </c>
      <c r="G228" s="41" t="s">
        <v>806</v>
      </c>
      <c r="H228" s="44">
        <v>1300</v>
      </c>
      <c r="I228" s="41" t="s">
        <v>36</v>
      </c>
      <c r="J228" s="45">
        <v>43146</v>
      </c>
      <c r="K228" s="40">
        <v>0</v>
      </c>
      <c r="L228" s="40">
        <v>5.4850000000000003</v>
      </c>
      <c r="M228" s="41" t="s">
        <v>807</v>
      </c>
      <c r="N228" s="41" t="s">
        <v>39</v>
      </c>
      <c r="O228" s="40">
        <v>4.4690000000000003</v>
      </c>
    </row>
    <row r="229" spans="1:15" x14ac:dyDescent="0.25">
      <c r="A229" s="40">
        <v>1</v>
      </c>
      <c r="B229" s="41" t="s">
        <v>808</v>
      </c>
      <c r="C229" s="41" t="s">
        <v>4</v>
      </c>
      <c r="D229" s="42" t="s">
        <v>51</v>
      </c>
      <c r="E229" s="31"/>
      <c r="F229" s="43" t="s">
        <v>269</v>
      </c>
      <c r="G229" s="41" t="s">
        <v>270</v>
      </c>
      <c r="H229" s="44">
        <v>60000</v>
      </c>
      <c r="I229" s="41" t="s">
        <v>36</v>
      </c>
      <c r="J229" s="45">
        <v>43159</v>
      </c>
      <c r="K229" s="40">
        <v>0</v>
      </c>
      <c r="L229" s="40">
        <v>38.43</v>
      </c>
      <c r="M229" s="41" t="s">
        <v>809</v>
      </c>
      <c r="N229" s="41" t="s">
        <v>39</v>
      </c>
      <c r="O229" s="40">
        <v>36.715000000000003</v>
      </c>
    </row>
    <row r="230" spans="1:15" x14ac:dyDescent="0.25">
      <c r="A230" s="40">
        <v>1</v>
      </c>
      <c r="B230" s="41" t="s">
        <v>810</v>
      </c>
      <c r="C230" s="41" t="s">
        <v>42</v>
      </c>
      <c r="D230" s="42" t="s">
        <v>40</v>
      </c>
      <c r="E230" s="31"/>
      <c r="F230" s="43" t="s">
        <v>811</v>
      </c>
      <c r="G230" s="41" t="s">
        <v>812</v>
      </c>
      <c r="H230" s="44">
        <v>65000</v>
      </c>
      <c r="I230" s="41" t="s">
        <v>36</v>
      </c>
      <c r="J230" s="45">
        <v>43164</v>
      </c>
      <c r="K230" s="40">
        <v>0</v>
      </c>
      <c r="L230" s="40">
        <v>148.102</v>
      </c>
      <c r="M230" s="41" t="s">
        <v>43</v>
      </c>
      <c r="N230" s="41" t="s">
        <v>39</v>
      </c>
      <c r="O230" s="40">
        <v>137.61500000000001</v>
      </c>
    </row>
    <row r="231" spans="1:15" x14ac:dyDescent="0.25">
      <c r="A231" s="40">
        <v>1</v>
      </c>
      <c r="B231" s="41" t="s">
        <v>813</v>
      </c>
      <c r="C231" s="41" t="s">
        <v>4</v>
      </c>
      <c r="D231" s="42" t="s">
        <v>40</v>
      </c>
      <c r="E231" s="31"/>
      <c r="F231" s="43" t="s">
        <v>814</v>
      </c>
      <c r="G231" s="41" t="s">
        <v>815</v>
      </c>
      <c r="H231" s="44">
        <v>5000</v>
      </c>
      <c r="I231" s="41" t="s">
        <v>36</v>
      </c>
      <c r="J231" s="45">
        <v>43161</v>
      </c>
      <c r="K231" s="40">
        <v>0</v>
      </c>
      <c r="L231" s="40">
        <v>5.1449999999999996</v>
      </c>
      <c r="M231" s="41" t="s">
        <v>64</v>
      </c>
      <c r="N231" s="41" t="s">
        <v>39</v>
      </c>
      <c r="O231" s="40">
        <v>5.4950000000000001</v>
      </c>
    </row>
    <row r="232" spans="1:15" x14ac:dyDescent="0.25">
      <c r="A232" s="40">
        <v>1</v>
      </c>
      <c r="B232" s="41" t="s">
        <v>122</v>
      </c>
      <c r="C232" s="41" t="s">
        <v>42</v>
      </c>
      <c r="D232" s="42" t="s">
        <v>73</v>
      </c>
      <c r="E232" s="31"/>
      <c r="F232" s="43" t="s">
        <v>123</v>
      </c>
      <c r="G232" s="41" t="s">
        <v>124</v>
      </c>
      <c r="H232" s="44">
        <v>900000</v>
      </c>
      <c r="I232" s="41" t="s">
        <v>36</v>
      </c>
      <c r="J232" s="45">
        <v>43161</v>
      </c>
      <c r="K232" s="40">
        <v>0</v>
      </c>
      <c r="L232" s="40">
        <v>387.21800000000002</v>
      </c>
      <c r="M232" s="41" t="s">
        <v>57</v>
      </c>
      <c r="N232" s="41" t="s">
        <v>39</v>
      </c>
      <c r="O232" s="40">
        <v>44.195</v>
      </c>
    </row>
    <row r="233" spans="1:15" x14ac:dyDescent="0.25">
      <c r="A233" s="40">
        <v>1</v>
      </c>
      <c r="B233" s="41" t="s">
        <v>816</v>
      </c>
      <c r="C233" s="41" t="s">
        <v>119</v>
      </c>
      <c r="D233" s="42" t="s">
        <v>40</v>
      </c>
      <c r="E233" s="31"/>
      <c r="F233" s="43" t="s">
        <v>277</v>
      </c>
      <c r="G233" s="41" t="s">
        <v>278</v>
      </c>
      <c r="H233" s="44">
        <v>90000</v>
      </c>
      <c r="I233" s="41" t="s">
        <v>36</v>
      </c>
      <c r="J233" s="45">
        <v>43160</v>
      </c>
      <c r="K233" s="40">
        <v>0</v>
      </c>
      <c r="L233" s="40">
        <v>140.80500000000001</v>
      </c>
      <c r="M233" s="41" t="s">
        <v>52</v>
      </c>
      <c r="N233" s="41" t="s">
        <v>39</v>
      </c>
      <c r="O233" s="40">
        <v>135.011</v>
      </c>
    </row>
    <row r="234" spans="1:15" x14ac:dyDescent="0.25">
      <c r="A234" s="34">
        <v>1</v>
      </c>
      <c r="B234" s="35" t="s">
        <v>817</v>
      </c>
      <c r="C234" s="35" t="s">
        <v>6</v>
      </c>
      <c r="D234" s="36" t="s">
        <v>40</v>
      </c>
      <c r="E234" s="31"/>
      <c r="F234" s="37" t="s">
        <v>818</v>
      </c>
      <c r="G234" s="35" t="s">
        <v>819</v>
      </c>
      <c r="H234" s="38">
        <v>20000</v>
      </c>
      <c r="I234" s="35" t="s">
        <v>36</v>
      </c>
      <c r="J234" s="39">
        <v>43155</v>
      </c>
      <c r="K234" s="34">
        <v>0</v>
      </c>
      <c r="L234" s="34">
        <v>43.616999999999997</v>
      </c>
      <c r="M234" s="35" t="s">
        <v>85</v>
      </c>
      <c r="N234" s="35" t="s">
        <v>39</v>
      </c>
      <c r="O234" s="34">
        <v>41.954999999999998</v>
      </c>
    </row>
    <row r="235" spans="1:15" x14ac:dyDescent="0.25">
      <c r="A235" s="40">
        <v>1</v>
      </c>
      <c r="B235" s="41" t="s">
        <v>820</v>
      </c>
      <c r="C235" s="41" t="s">
        <v>4</v>
      </c>
      <c r="D235" s="42" t="s">
        <v>40</v>
      </c>
      <c r="E235" s="31"/>
      <c r="F235" s="43" t="s">
        <v>821</v>
      </c>
      <c r="G235" s="41" t="s">
        <v>822</v>
      </c>
      <c r="H235" s="40">
        <v>270</v>
      </c>
      <c r="I235" s="41" t="s">
        <v>36</v>
      </c>
      <c r="J235" s="45">
        <v>43158</v>
      </c>
      <c r="K235" s="40">
        <v>0</v>
      </c>
      <c r="L235" s="40">
        <v>21.206</v>
      </c>
      <c r="M235" s="41" t="s">
        <v>64</v>
      </c>
      <c r="N235" s="41" t="s">
        <v>39</v>
      </c>
      <c r="O235" s="40">
        <v>24.971</v>
      </c>
    </row>
    <row r="236" spans="1:15" x14ac:dyDescent="0.25">
      <c r="A236" s="40">
        <v>1</v>
      </c>
      <c r="B236" s="41" t="s">
        <v>823</v>
      </c>
      <c r="C236" s="41" t="s">
        <v>58</v>
      </c>
      <c r="D236" s="42" t="s">
        <v>59</v>
      </c>
      <c r="E236" s="31"/>
      <c r="F236" s="43" t="s">
        <v>824</v>
      </c>
      <c r="G236" s="41" t="s">
        <v>825</v>
      </c>
      <c r="H236" s="40">
        <v>260</v>
      </c>
      <c r="I236" s="41" t="s">
        <v>36</v>
      </c>
      <c r="J236" s="45">
        <v>43129</v>
      </c>
      <c r="K236" s="40">
        <v>0.98</v>
      </c>
      <c r="L236" s="40">
        <v>2.028</v>
      </c>
      <c r="M236" s="41" t="s">
        <v>57</v>
      </c>
      <c r="N236" s="41" t="s">
        <v>39</v>
      </c>
      <c r="O236" s="40">
        <v>2.0830000000000002</v>
      </c>
    </row>
    <row r="237" spans="1:15" x14ac:dyDescent="0.25">
      <c r="A237" s="40">
        <v>1</v>
      </c>
      <c r="B237" s="41" t="s">
        <v>826</v>
      </c>
      <c r="C237" s="41" t="s">
        <v>42</v>
      </c>
      <c r="D237" s="42" t="s">
        <v>40</v>
      </c>
      <c r="E237" s="31"/>
      <c r="F237" s="43" t="s">
        <v>827</v>
      </c>
      <c r="G237" s="41" t="s">
        <v>828</v>
      </c>
      <c r="H237" s="44">
        <v>50000</v>
      </c>
      <c r="I237" s="41" t="s">
        <v>36</v>
      </c>
      <c r="J237" s="45">
        <v>43161</v>
      </c>
      <c r="K237" s="40">
        <v>0</v>
      </c>
      <c r="L237" s="40">
        <v>45.097000000000001</v>
      </c>
      <c r="M237" s="41" t="s">
        <v>43</v>
      </c>
      <c r="N237" s="41" t="s">
        <v>39</v>
      </c>
      <c r="O237" s="40">
        <v>43.857999999999997</v>
      </c>
    </row>
    <row r="238" spans="1:15" x14ac:dyDescent="0.25">
      <c r="A238" s="40">
        <v>1</v>
      </c>
      <c r="B238" s="41" t="s">
        <v>829</v>
      </c>
      <c r="C238" s="41" t="s">
        <v>3</v>
      </c>
      <c r="D238" s="42" t="s">
        <v>51</v>
      </c>
      <c r="E238" s="31"/>
      <c r="F238" s="43" t="s">
        <v>830</v>
      </c>
      <c r="G238" s="41" t="s">
        <v>831</v>
      </c>
      <c r="H238" s="44">
        <v>10000</v>
      </c>
      <c r="I238" s="41" t="s">
        <v>36</v>
      </c>
      <c r="J238" s="45">
        <v>43164</v>
      </c>
      <c r="K238" s="40">
        <v>0</v>
      </c>
      <c r="L238" s="40">
        <v>3.78</v>
      </c>
      <c r="M238" s="41" t="s">
        <v>64</v>
      </c>
      <c r="N238" s="41" t="s">
        <v>39</v>
      </c>
      <c r="O238" s="40">
        <v>4.032</v>
      </c>
    </row>
    <row r="239" spans="1:15" x14ac:dyDescent="0.25">
      <c r="A239" s="40">
        <v>1</v>
      </c>
      <c r="B239" s="41" t="s">
        <v>832</v>
      </c>
      <c r="C239" s="41" t="s">
        <v>62</v>
      </c>
      <c r="D239" s="42" t="s">
        <v>51</v>
      </c>
      <c r="E239" s="31"/>
      <c r="F239" s="43" t="s">
        <v>833</v>
      </c>
      <c r="G239" s="41" t="s">
        <v>834</v>
      </c>
      <c r="H239" s="44">
        <v>26300</v>
      </c>
      <c r="I239" s="41" t="s">
        <v>36</v>
      </c>
      <c r="J239" s="45">
        <v>43164</v>
      </c>
      <c r="K239" s="40">
        <v>0</v>
      </c>
      <c r="L239" s="40">
        <v>113.498</v>
      </c>
      <c r="M239" s="41" t="s">
        <v>63</v>
      </c>
      <c r="N239" s="41" t="s">
        <v>39</v>
      </c>
      <c r="O239" s="40">
        <v>105.048</v>
      </c>
    </row>
    <row r="240" spans="1:15" x14ac:dyDescent="0.25">
      <c r="A240" s="40">
        <v>1</v>
      </c>
      <c r="B240" s="41" t="s">
        <v>835</v>
      </c>
      <c r="C240" s="41" t="s">
        <v>9</v>
      </c>
      <c r="D240" s="42" t="s">
        <v>40</v>
      </c>
      <c r="E240" s="31"/>
      <c r="F240" s="43" t="s">
        <v>836</v>
      </c>
      <c r="G240" s="41" t="s">
        <v>837</v>
      </c>
      <c r="H240" s="44">
        <v>30000</v>
      </c>
      <c r="I240" s="41" t="s">
        <v>36</v>
      </c>
      <c r="J240" s="45">
        <v>43159</v>
      </c>
      <c r="K240" s="40">
        <v>0</v>
      </c>
      <c r="L240" s="40">
        <v>53.55</v>
      </c>
      <c r="M240" s="41" t="s">
        <v>131</v>
      </c>
      <c r="N240" s="41" t="s">
        <v>39</v>
      </c>
      <c r="O240" s="40">
        <v>51.220999999999997</v>
      </c>
    </row>
    <row r="241" spans="1:15" x14ac:dyDescent="0.25">
      <c r="A241" s="40">
        <v>1</v>
      </c>
      <c r="B241" s="41" t="s">
        <v>838</v>
      </c>
      <c r="C241" s="41" t="s">
        <v>4</v>
      </c>
      <c r="D241" s="42" t="s">
        <v>40</v>
      </c>
      <c r="E241" s="31"/>
      <c r="F241" s="43" t="s">
        <v>839</v>
      </c>
      <c r="G241" s="41" t="s">
        <v>840</v>
      </c>
      <c r="H241" s="44">
        <v>80000</v>
      </c>
      <c r="I241" s="41" t="s">
        <v>36</v>
      </c>
      <c r="J241" s="45">
        <v>43161</v>
      </c>
      <c r="K241" s="40">
        <v>0</v>
      </c>
      <c r="L241" s="40">
        <v>91.475999999999999</v>
      </c>
      <c r="M241" s="41" t="s">
        <v>64</v>
      </c>
      <c r="N241" s="41" t="s">
        <v>39</v>
      </c>
      <c r="O241" s="40">
        <v>90.084000000000003</v>
      </c>
    </row>
    <row r="242" spans="1:15" x14ac:dyDescent="0.25">
      <c r="A242" s="40">
        <v>1</v>
      </c>
      <c r="B242" s="41" t="s">
        <v>841</v>
      </c>
      <c r="C242" s="41" t="s">
        <v>42</v>
      </c>
      <c r="D242" s="42" t="s">
        <v>40</v>
      </c>
      <c r="E242" s="31"/>
      <c r="F242" s="43" t="s">
        <v>496</v>
      </c>
      <c r="G242" s="41" t="s">
        <v>497</v>
      </c>
      <c r="H242" s="44">
        <v>400000</v>
      </c>
      <c r="I242" s="41" t="s">
        <v>36</v>
      </c>
      <c r="J242" s="45">
        <v>43164</v>
      </c>
      <c r="K242" s="40">
        <v>0</v>
      </c>
      <c r="L242" s="40">
        <v>164.22</v>
      </c>
      <c r="M242" s="41" t="s">
        <v>43</v>
      </c>
      <c r="N242" s="41" t="s">
        <v>39</v>
      </c>
      <c r="O242" s="40">
        <v>173.83199999999999</v>
      </c>
    </row>
    <row r="243" spans="1:15" x14ac:dyDescent="0.25">
      <c r="A243" s="40">
        <v>1</v>
      </c>
      <c r="B243" s="41" t="s">
        <v>842</v>
      </c>
      <c r="C243" s="41" t="s">
        <v>4</v>
      </c>
      <c r="D243" s="42" t="s">
        <v>40</v>
      </c>
      <c r="E243" s="31"/>
      <c r="F243" s="43" t="s">
        <v>843</v>
      </c>
      <c r="G243" s="41" t="s">
        <v>844</v>
      </c>
      <c r="H243" s="44">
        <v>130000</v>
      </c>
      <c r="I243" s="41" t="s">
        <v>36</v>
      </c>
      <c r="J243" s="45">
        <v>43161</v>
      </c>
      <c r="K243" s="40">
        <v>0</v>
      </c>
      <c r="L243" s="40">
        <v>163.80000000000001</v>
      </c>
      <c r="M243" s="41" t="s">
        <v>64</v>
      </c>
      <c r="N243" s="41" t="s">
        <v>39</v>
      </c>
      <c r="O243" s="40">
        <v>144.48500000000001</v>
      </c>
    </row>
    <row r="244" spans="1:15" x14ac:dyDescent="0.25">
      <c r="A244" s="40">
        <v>1</v>
      </c>
      <c r="B244" s="41" t="s">
        <v>845</v>
      </c>
      <c r="C244" s="41" t="s">
        <v>78</v>
      </c>
      <c r="D244" s="42" t="s">
        <v>51</v>
      </c>
      <c r="E244" s="31"/>
      <c r="F244" s="43" t="s">
        <v>846</v>
      </c>
      <c r="G244" s="41" t="s">
        <v>847</v>
      </c>
      <c r="H244" s="44">
        <v>1000</v>
      </c>
      <c r="I244" s="41" t="s">
        <v>36</v>
      </c>
      <c r="J244" s="45">
        <v>43164</v>
      </c>
      <c r="K244" s="40">
        <v>0</v>
      </c>
      <c r="L244" s="40">
        <v>5.649</v>
      </c>
      <c r="M244" s="41" t="s">
        <v>81</v>
      </c>
      <c r="N244" s="41" t="s">
        <v>39</v>
      </c>
      <c r="O244" s="40">
        <v>6.4039999999999999</v>
      </c>
    </row>
    <row r="245" spans="1:15" x14ac:dyDescent="0.25">
      <c r="A245" s="40">
        <v>1</v>
      </c>
      <c r="B245" s="41" t="s">
        <v>848</v>
      </c>
      <c r="C245" s="41" t="s">
        <v>13</v>
      </c>
      <c r="D245" s="42" t="s">
        <v>40</v>
      </c>
      <c r="E245" s="31"/>
      <c r="F245" s="43" t="s">
        <v>849</v>
      </c>
      <c r="G245" s="41" t="s">
        <v>850</v>
      </c>
      <c r="H245" s="44">
        <v>8000</v>
      </c>
      <c r="I245" s="41" t="s">
        <v>36</v>
      </c>
      <c r="J245" s="45">
        <v>43164</v>
      </c>
      <c r="K245" s="40">
        <v>0</v>
      </c>
      <c r="L245" s="40">
        <v>11.945</v>
      </c>
      <c r="M245" s="41" t="s">
        <v>41</v>
      </c>
      <c r="N245" s="41" t="s">
        <v>39</v>
      </c>
      <c r="O245" s="40">
        <v>9.6129999999999995</v>
      </c>
    </row>
    <row r="246" spans="1:15" x14ac:dyDescent="0.25">
      <c r="A246" s="40">
        <v>1</v>
      </c>
      <c r="B246" s="41" t="s">
        <v>851</v>
      </c>
      <c r="C246" s="41" t="s">
        <v>62</v>
      </c>
      <c r="D246" s="42" t="s">
        <v>51</v>
      </c>
      <c r="E246" s="31"/>
      <c r="F246" s="43" t="s">
        <v>852</v>
      </c>
      <c r="G246" s="41" t="s">
        <v>853</v>
      </c>
      <c r="H246" s="44">
        <v>2000</v>
      </c>
      <c r="I246" s="41" t="s">
        <v>36</v>
      </c>
      <c r="J246" s="45">
        <v>43164</v>
      </c>
      <c r="K246" s="40">
        <v>0</v>
      </c>
      <c r="L246" s="40">
        <v>155.08500000000001</v>
      </c>
      <c r="M246" s="41" t="s">
        <v>63</v>
      </c>
      <c r="N246" s="41" t="s">
        <v>39</v>
      </c>
      <c r="O246" s="40">
        <v>160.821</v>
      </c>
    </row>
    <row r="247" spans="1:15" x14ac:dyDescent="0.25">
      <c r="A247" s="40">
        <v>1</v>
      </c>
      <c r="B247" s="41" t="s">
        <v>854</v>
      </c>
      <c r="C247" s="41" t="s">
        <v>42</v>
      </c>
      <c r="D247" s="42" t="s">
        <v>40</v>
      </c>
      <c r="E247" s="31"/>
      <c r="F247" s="43" t="s">
        <v>647</v>
      </c>
      <c r="G247" s="41" t="s">
        <v>648</v>
      </c>
      <c r="H247" s="44">
        <v>145000</v>
      </c>
      <c r="I247" s="41" t="s">
        <v>36</v>
      </c>
      <c r="J247" s="45">
        <v>43164</v>
      </c>
      <c r="K247" s="40">
        <v>0</v>
      </c>
      <c r="L247" s="40">
        <v>118.755</v>
      </c>
      <c r="M247" s="41" t="s">
        <v>43</v>
      </c>
      <c r="N247" s="41" t="s">
        <v>39</v>
      </c>
      <c r="O247" s="40">
        <v>118.729</v>
      </c>
    </row>
    <row r="248" spans="1:15" x14ac:dyDescent="0.25">
      <c r="A248" s="40">
        <v>1</v>
      </c>
      <c r="B248" s="41" t="s">
        <v>855</v>
      </c>
      <c r="C248" s="41" t="s">
        <v>4</v>
      </c>
      <c r="D248" s="42" t="s">
        <v>51</v>
      </c>
      <c r="E248" s="31"/>
      <c r="F248" s="43" t="s">
        <v>856</v>
      </c>
      <c r="G248" s="41" t="s">
        <v>857</v>
      </c>
      <c r="H248" s="44">
        <v>3000</v>
      </c>
      <c r="I248" s="41" t="s">
        <v>36</v>
      </c>
      <c r="J248" s="45">
        <v>43158</v>
      </c>
      <c r="K248" s="40">
        <v>0</v>
      </c>
      <c r="L248" s="40">
        <v>131.601</v>
      </c>
      <c r="M248" s="41" t="s">
        <v>64</v>
      </c>
      <c r="N248" s="41" t="s">
        <v>39</v>
      </c>
      <c r="O248" s="40">
        <v>130.512</v>
      </c>
    </row>
    <row r="249" spans="1:15" x14ac:dyDescent="0.25">
      <c r="A249" s="40">
        <v>1</v>
      </c>
      <c r="B249" s="41" t="s">
        <v>858</v>
      </c>
      <c r="C249" s="41" t="s">
        <v>4</v>
      </c>
      <c r="D249" s="42" t="s">
        <v>51</v>
      </c>
      <c r="E249" s="31"/>
      <c r="F249" s="43" t="s">
        <v>859</v>
      </c>
      <c r="G249" s="41" t="s">
        <v>860</v>
      </c>
      <c r="H249" s="44">
        <v>40000</v>
      </c>
      <c r="I249" s="41" t="s">
        <v>36</v>
      </c>
      <c r="J249" s="45">
        <v>43160</v>
      </c>
      <c r="K249" s="40">
        <v>0</v>
      </c>
      <c r="L249" s="40">
        <v>137.34</v>
      </c>
      <c r="M249" s="41" t="s">
        <v>64</v>
      </c>
      <c r="N249" s="41" t="s">
        <v>39</v>
      </c>
      <c r="O249" s="40">
        <v>123.071</v>
      </c>
    </row>
    <row r="250" spans="1:15" x14ac:dyDescent="0.25">
      <c r="A250" s="40">
        <v>1</v>
      </c>
      <c r="B250" s="41" t="s">
        <v>861</v>
      </c>
      <c r="C250" s="41" t="s">
        <v>4</v>
      </c>
      <c r="D250" s="42" t="s">
        <v>51</v>
      </c>
      <c r="E250" s="31"/>
      <c r="F250" s="43" t="s">
        <v>271</v>
      </c>
      <c r="G250" s="41" t="s">
        <v>272</v>
      </c>
      <c r="H250" s="44">
        <v>50000</v>
      </c>
      <c r="I250" s="41" t="s">
        <v>36</v>
      </c>
      <c r="J250" s="45">
        <v>43158</v>
      </c>
      <c r="K250" s="40">
        <v>0</v>
      </c>
      <c r="L250" s="40">
        <v>220.5</v>
      </c>
      <c r="M250" s="41" t="s">
        <v>64</v>
      </c>
      <c r="N250" s="41" t="s">
        <v>39</v>
      </c>
      <c r="O250" s="40">
        <v>205.41399999999999</v>
      </c>
    </row>
    <row r="251" spans="1:15" x14ac:dyDescent="0.25">
      <c r="A251" s="40">
        <v>1</v>
      </c>
      <c r="B251" s="41" t="s">
        <v>862</v>
      </c>
      <c r="C251" s="41" t="s">
        <v>12</v>
      </c>
      <c r="D251" s="42" t="s">
        <v>51</v>
      </c>
      <c r="E251" s="31"/>
      <c r="F251" s="43" t="s">
        <v>863</v>
      </c>
      <c r="G251" s="41" t="s">
        <v>864</v>
      </c>
      <c r="H251" s="44">
        <v>1000</v>
      </c>
      <c r="I251" s="41" t="s">
        <v>36</v>
      </c>
      <c r="J251" s="45">
        <v>43160</v>
      </c>
      <c r="K251" s="40">
        <v>0</v>
      </c>
      <c r="L251" s="40">
        <v>51.408000000000001</v>
      </c>
      <c r="M251" s="41" t="s">
        <v>41</v>
      </c>
      <c r="N251" s="41" t="s">
        <v>39</v>
      </c>
      <c r="O251" s="40">
        <v>50.984999999999999</v>
      </c>
    </row>
    <row r="252" spans="1:15" x14ac:dyDescent="0.25">
      <c r="A252" s="40">
        <v>1</v>
      </c>
      <c r="B252" s="41" t="s">
        <v>865</v>
      </c>
      <c r="C252" s="41" t="s">
        <v>4</v>
      </c>
      <c r="D252" s="42" t="s">
        <v>37</v>
      </c>
      <c r="E252" s="31"/>
      <c r="F252" s="43" t="s">
        <v>866</v>
      </c>
      <c r="G252" s="41" t="s">
        <v>867</v>
      </c>
      <c r="H252" s="44">
        <v>1800</v>
      </c>
      <c r="I252" s="41" t="s">
        <v>36</v>
      </c>
      <c r="J252" s="45">
        <v>43160</v>
      </c>
      <c r="K252" s="40">
        <v>0</v>
      </c>
      <c r="L252" s="40">
        <v>4.7249999999999996</v>
      </c>
      <c r="M252" s="41" t="s">
        <v>64</v>
      </c>
      <c r="N252" s="41" t="s">
        <v>39</v>
      </c>
      <c r="O252" s="40">
        <v>5.3019999999999996</v>
      </c>
    </row>
    <row r="253" spans="1:15" x14ac:dyDescent="0.25">
      <c r="A253" s="40">
        <v>1</v>
      </c>
      <c r="B253" s="41" t="s">
        <v>868</v>
      </c>
      <c r="C253" s="41" t="s">
        <v>11</v>
      </c>
      <c r="D253" s="42" t="s">
        <v>51</v>
      </c>
      <c r="E253" s="31"/>
      <c r="F253" s="43" t="s">
        <v>869</v>
      </c>
      <c r="G253" s="41" t="s">
        <v>870</v>
      </c>
      <c r="H253" s="44">
        <v>10000</v>
      </c>
      <c r="I253" s="41" t="s">
        <v>36</v>
      </c>
      <c r="J253" s="45">
        <v>43161</v>
      </c>
      <c r="K253" s="40">
        <v>0</v>
      </c>
      <c r="L253" s="40">
        <v>8.7149999999999999</v>
      </c>
      <c r="M253" s="41" t="s">
        <v>76</v>
      </c>
      <c r="N253" s="41" t="s">
        <v>39</v>
      </c>
      <c r="O253" s="40">
        <v>8.15</v>
      </c>
    </row>
    <row r="254" spans="1:15" x14ac:dyDescent="0.25">
      <c r="A254" s="40">
        <v>1</v>
      </c>
      <c r="B254" s="41" t="s">
        <v>871</v>
      </c>
      <c r="C254" s="41" t="s">
        <v>231</v>
      </c>
      <c r="D254" s="42" t="s">
        <v>40</v>
      </c>
      <c r="E254" s="31"/>
      <c r="F254" s="43" t="s">
        <v>178</v>
      </c>
      <c r="G254" s="41" t="s">
        <v>179</v>
      </c>
      <c r="H254" s="44">
        <v>63000</v>
      </c>
      <c r="I254" s="41" t="s">
        <v>36</v>
      </c>
      <c r="J254" s="45">
        <v>43162</v>
      </c>
      <c r="K254" s="40">
        <v>16.25</v>
      </c>
      <c r="L254" s="40">
        <v>144.20699999999999</v>
      </c>
      <c r="M254" s="41" t="s">
        <v>49</v>
      </c>
      <c r="N254" s="41" t="s">
        <v>39</v>
      </c>
      <c r="O254" s="40">
        <v>-0.79200000000000004</v>
      </c>
    </row>
    <row r="255" spans="1:15" x14ac:dyDescent="0.25">
      <c r="A255" s="40">
        <v>1</v>
      </c>
      <c r="B255" s="41" t="s">
        <v>872</v>
      </c>
      <c r="C255" s="41" t="s">
        <v>12</v>
      </c>
      <c r="D255" s="42" t="s">
        <v>40</v>
      </c>
      <c r="E255" s="31"/>
      <c r="F255" s="43" t="s">
        <v>873</v>
      </c>
      <c r="G255" s="41" t="s">
        <v>874</v>
      </c>
      <c r="H255" s="44">
        <v>60000</v>
      </c>
      <c r="I255" s="41" t="s">
        <v>36</v>
      </c>
      <c r="J255" s="45">
        <v>43164</v>
      </c>
      <c r="K255" s="40">
        <v>0</v>
      </c>
      <c r="L255" s="40">
        <v>26.082000000000001</v>
      </c>
      <c r="M255" s="41" t="s">
        <v>41</v>
      </c>
      <c r="N255" s="41" t="s">
        <v>39</v>
      </c>
      <c r="O255" s="40">
        <v>26.170999999999999</v>
      </c>
    </row>
    <row r="256" spans="1:15" x14ac:dyDescent="0.25">
      <c r="A256" s="40">
        <v>1</v>
      </c>
      <c r="B256" s="41" t="s">
        <v>875</v>
      </c>
      <c r="C256" s="41" t="s">
        <v>42</v>
      </c>
      <c r="D256" s="42" t="s">
        <v>40</v>
      </c>
      <c r="E256" s="31"/>
      <c r="F256" s="43" t="s">
        <v>876</v>
      </c>
      <c r="G256" s="41" t="s">
        <v>877</v>
      </c>
      <c r="H256" s="44">
        <v>22500</v>
      </c>
      <c r="I256" s="41" t="s">
        <v>36</v>
      </c>
      <c r="J256" s="45">
        <v>43164</v>
      </c>
      <c r="K256" s="40">
        <v>0</v>
      </c>
      <c r="L256" s="40">
        <v>14.884</v>
      </c>
      <c r="M256" s="41" t="s">
        <v>43</v>
      </c>
      <c r="N256" s="41" t="s">
        <v>39</v>
      </c>
      <c r="O256" s="40">
        <v>14.19</v>
      </c>
    </row>
    <row r="257" spans="1:15" x14ac:dyDescent="0.25">
      <c r="A257" s="40">
        <v>1</v>
      </c>
      <c r="B257" s="41" t="s">
        <v>878</v>
      </c>
      <c r="C257" s="41" t="s">
        <v>42</v>
      </c>
      <c r="D257" s="42" t="s">
        <v>40</v>
      </c>
      <c r="E257" s="31"/>
      <c r="F257" s="43" t="s">
        <v>879</v>
      </c>
      <c r="G257" s="41" t="s">
        <v>880</v>
      </c>
      <c r="H257" s="44">
        <v>11000</v>
      </c>
      <c r="I257" s="41" t="s">
        <v>36</v>
      </c>
      <c r="J257" s="45">
        <v>43164</v>
      </c>
      <c r="K257" s="40">
        <v>0</v>
      </c>
      <c r="L257" s="40">
        <v>4.7240000000000002</v>
      </c>
      <c r="M257" s="41" t="s">
        <v>43</v>
      </c>
      <c r="N257" s="41" t="s">
        <v>39</v>
      </c>
      <c r="O257" s="40">
        <v>5.31</v>
      </c>
    </row>
    <row r="258" spans="1:15" x14ac:dyDescent="0.25">
      <c r="A258" s="40">
        <v>1</v>
      </c>
      <c r="B258" s="41" t="s">
        <v>881</v>
      </c>
      <c r="C258" s="41" t="s">
        <v>42</v>
      </c>
      <c r="D258" s="42" t="s">
        <v>40</v>
      </c>
      <c r="E258" s="31"/>
      <c r="F258" s="43" t="s">
        <v>882</v>
      </c>
      <c r="G258" s="41" t="s">
        <v>883</v>
      </c>
      <c r="H258" s="44">
        <v>20000</v>
      </c>
      <c r="I258" s="41" t="s">
        <v>36</v>
      </c>
      <c r="J258" s="45">
        <v>43161</v>
      </c>
      <c r="K258" s="40">
        <v>0</v>
      </c>
      <c r="L258" s="40">
        <v>14.007</v>
      </c>
      <c r="M258" s="41" t="s">
        <v>43</v>
      </c>
      <c r="N258" s="41" t="s">
        <v>39</v>
      </c>
      <c r="O258" s="40">
        <v>14.196</v>
      </c>
    </row>
    <row r="259" spans="1:15" x14ac:dyDescent="0.25">
      <c r="A259" s="40">
        <v>1</v>
      </c>
      <c r="B259" s="41" t="s">
        <v>884</v>
      </c>
      <c r="C259" s="41" t="s">
        <v>42</v>
      </c>
      <c r="D259" s="42" t="s">
        <v>40</v>
      </c>
      <c r="E259" s="31"/>
      <c r="F259" s="43" t="s">
        <v>885</v>
      </c>
      <c r="G259" s="41" t="s">
        <v>886</v>
      </c>
      <c r="H259" s="44">
        <v>3500</v>
      </c>
      <c r="I259" s="41" t="s">
        <v>36</v>
      </c>
      <c r="J259" s="45">
        <v>43164</v>
      </c>
      <c r="K259" s="40">
        <v>0</v>
      </c>
      <c r="L259" s="40">
        <v>4.6189999999999998</v>
      </c>
      <c r="M259" s="41" t="s">
        <v>43</v>
      </c>
      <c r="N259" s="41" t="s">
        <v>39</v>
      </c>
      <c r="O259" s="40">
        <v>5.1319999999999997</v>
      </c>
    </row>
    <row r="260" spans="1:15" x14ac:dyDescent="0.25">
      <c r="A260" s="40">
        <v>1</v>
      </c>
      <c r="B260" s="41" t="s">
        <v>887</v>
      </c>
      <c r="C260" s="41" t="s">
        <v>42</v>
      </c>
      <c r="D260" s="42" t="s">
        <v>40</v>
      </c>
      <c r="E260" s="31"/>
      <c r="F260" s="43" t="s">
        <v>244</v>
      </c>
      <c r="G260" s="41" t="s">
        <v>245</v>
      </c>
      <c r="H260" s="44">
        <v>15000</v>
      </c>
      <c r="I260" s="41" t="s">
        <v>36</v>
      </c>
      <c r="J260" s="45">
        <v>43164</v>
      </c>
      <c r="K260" s="40">
        <v>0</v>
      </c>
      <c r="L260" s="40">
        <v>28.98</v>
      </c>
      <c r="M260" s="41" t="s">
        <v>43</v>
      </c>
      <c r="N260" s="41" t="s">
        <v>39</v>
      </c>
      <c r="O260" s="40">
        <v>27.218</v>
      </c>
    </row>
    <row r="261" spans="1:15" x14ac:dyDescent="0.25">
      <c r="A261" s="40">
        <v>1</v>
      </c>
      <c r="B261" s="41" t="s">
        <v>888</v>
      </c>
      <c r="C261" s="41" t="s">
        <v>42</v>
      </c>
      <c r="D261" s="42" t="s">
        <v>40</v>
      </c>
      <c r="E261" s="31"/>
      <c r="F261" s="43" t="s">
        <v>889</v>
      </c>
      <c r="G261" s="41" t="s">
        <v>890</v>
      </c>
      <c r="H261" s="44">
        <v>40000</v>
      </c>
      <c r="I261" s="41" t="s">
        <v>36</v>
      </c>
      <c r="J261" s="45">
        <v>43164</v>
      </c>
      <c r="K261" s="40">
        <v>0</v>
      </c>
      <c r="L261" s="40">
        <v>55.86</v>
      </c>
      <c r="M261" s="41" t="s">
        <v>43</v>
      </c>
      <c r="N261" s="41" t="s">
        <v>39</v>
      </c>
      <c r="O261" s="40">
        <v>50.176000000000002</v>
      </c>
    </row>
    <row r="262" spans="1:15" x14ac:dyDescent="0.25">
      <c r="A262" s="34">
        <v>1</v>
      </c>
      <c r="B262" s="35" t="s">
        <v>891</v>
      </c>
      <c r="C262" s="35" t="s">
        <v>6</v>
      </c>
      <c r="D262" s="36" t="s">
        <v>51</v>
      </c>
      <c r="E262" s="31"/>
      <c r="F262" s="37" t="s">
        <v>892</v>
      </c>
      <c r="G262" s="35" t="s">
        <v>893</v>
      </c>
      <c r="H262" s="38">
        <v>5000</v>
      </c>
      <c r="I262" s="35" t="s">
        <v>36</v>
      </c>
      <c r="J262" s="39">
        <v>43164</v>
      </c>
      <c r="K262" s="34">
        <v>0</v>
      </c>
      <c r="L262" s="34">
        <v>23.741</v>
      </c>
      <c r="M262" s="35" t="s">
        <v>85</v>
      </c>
      <c r="N262" s="35" t="s">
        <v>39</v>
      </c>
      <c r="O262" s="34">
        <v>23.164999999999999</v>
      </c>
    </row>
    <row r="263" spans="1:15" x14ac:dyDescent="0.25">
      <c r="A263" s="40">
        <v>1</v>
      </c>
      <c r="B263" s="41" t="s">
        <v>894</v>
      </c>
      <c r="C263" s="41" t="s">
        <v>119</v>
      </c>
      <c r="D263" s="42" t="s">
        <v>40</v>
      </c>
      <c r="E263" s="31"/>
      <c r="F263" s="43" t="s">
        <v>895</v>
      </c>
      <c r="G263" s="41" t="s">
        <v>896</v>
      </c>
      <c r="H263" s="44">
        <v>50000</v>
      </c>
      <c r="I263" s="41" t="s">
        <v>36</v>
      </c>
      <c r="J263" s="45">
        <v>43160</v>
      </c>
      <c r="K263" s="40">
        <v>0</v>
      </c>
      <c r="L263" s="40">
        <v>145.42500000000001</v>
      </c>
      <c r="M263" s="41" t="s">
        <v>52</v>
      </c>
      <c r="N263" s="41" t="s">
        <v>39</v>
      </c>
      <c r="O263" s="40">
        <v>147.28100000000001</v>
      </c>
    </row>
    <row r="264" spans="1:15" x14ac:dyDescent="0.25">
      <c r="A264" s="40">
        <v>1</v>
      </c>
      <c r="B264" s="41" t="s">
        <v>897</v>
      </c>
      <c r="C264" s="41" t="s">
        <v>42</v>
      </c>
      <c r="D264" s="42" t="s">
        <v>40</v>
      </c>
      <c r="E264" s="31"/>
      <c r="F264" s="43" t="s">
        <v>898</v>
      </c>
      <c r="G264" s="41" t="s">
        <v>899</v>
      </c>
      <c r="H264" s="44">
        <v>28000</v>
      </c>
      <c r="I264" s="41" t="s">
        <v>36</v>
      </c>
      <c r="J264" s="45">
        <v>43161</v>
      </c>
      <c r="K264" s="40">
        <v>0</v>
      </c>
      <c r="L264" s="40">
        <v>4.7329999999999997</v>
      </c>
      <c r="M264" s="41" t="s">
        <v>43</v>
      </c>
      <c r="N264" s="41" t="s">
        <v>39</v>
      </c>
      <c r="O264" s="40">
        <v>5.3109999999999999</v>
      </c>
    </row>
    <row r="265" spans="1:15" x14ac:dyDescent="0.25">
      <c r="A265" s="40">
        <v>1</v>
      </c>
      <c r="B265" s="41" t="s">
        <v>900</v>
      </c>
      <c r="C265" s="41" t="s">
        <v>4</v>
      </c>
      <c r="D265" s="42" t="s">
        <v>51</v>
      </c>
      <c r="E265" s="31"/>
      <c r="F265" s="43" t="s">
        <v>901</v>
      </c>
      <c r="G265" s="41" t="s">
        <v>902</v>
      </c>
      <c r="H265" s="44">
        <v>5000</v>
      </c>
      <c r="I265" s="41" t="s">
        <v>36</v>
      </c>
      <c r="J265" s="45">
        <v>43161</v>
      </c>
      <c r="K265" s="40">
        <v>0</v>
      </c>
      <c r="L265" s="40">
        <v>21.152000000000001</v>
      </c>
      <c r="M265" s="41" t="s">
        <v>64</v>
      </c>
      <c r="N265" s="41" t="s">
        <v>39</v>
      </c>
      <c r="O265" s="40">
        <v>20.954000000000001</v>
      </c>
    </row>
    <row r="266" spans="1:15" x14ac:dyDescent="0.25">
      <c r="A266" s="40">
        <v>1</v>
      </c>
      <c r="B266" s="41" t="s">
        <v>903</v>
      </c>
      <c r="C266" s="41" t="s">
        <v>42</v>
      </c>
      <c r="D266" s="42" t="s">
        <v>40</v>
      </c>
      <c r="E266" s="31"/>
      <c r="F266" s="43" t="s">
        <v>904</v>
      </c>
      <c r="G266" s="41" t="s">
        <v>905</v>
      </c>
      <c r="H266" s="44">
        <v>80000</v>
      </c>
      <c r="I266" s="41" t="s">
        <v>36</v>
      </c>
      <c r="J266" s="45">
        <v>43160</v>
      </c>
      <c r="K266" s="40">
        <v>0</v>
      </c>
      <c r="L266" s="40">
        <v>165.06</v>
      </c>
      <c r="M266" s="41" t="s">
        <v>43</v>
      </c>
      <c r="N266" s="41" t="s">
        <v>39</v>
      </c>
      <c r="O266" s="40">
        <v>156.023</v>
      </c>
    </row>
    <row r="267" spans="1:15" x14ac:dyDescent="0.25">
      <c r="A267" s="34">
        <v>1</v>
      </c>
      <c r="B267" s="35" t="s">
        <v>906</v>
      </c>
      <c r="C267" s="35" t="s">
        <v>50</v>
      </c>
      <c r="D267" s="36" t="s">
        <v>51</v>
      </c>
      <c r="E267" s="31"/>
      <c r="F267" s="37" t="s">
        <v>907</v>
      </c>
      <c r="G267" s="35" t="s">
        <v>908</v>
      </c>
      <c r="H267" s="38">
        <v>15000</v>
      </c>
      <c r="I267" s="35" t="s">
        <v>36</v>
      </c>
      <c r="J267" s="39">
        <v>43164</v>
      </c>
      <c r="K267" s="34">
        <v>2.64</v>
      </c>
      <c r="L267" s="34">
        <v>9.8439999999999994</v>
      </c>
      <c r="M267" s="35" t="s">
        <v>202</v>
      </c>
      <c r="N267" s="35" t="s">
        <v>39</v>
      </c>
      <c r="O267" s="34">
        <v>9.0969999999999995</v>
      </c>
    </row>
    <row r="268" spans="1:15" x14ac:dyDescent="0.25">
      <c r="A268" s="40">
        <v>1</v>
      </c>
      <c r="B268" s="41" t="s">
        <v>909</v>
      </c>
      <c r="C268" s="41" t="s">
        <v>42</v>
      </c>
      <c r="D268" s="42" t="s">
        <v>40</v>
      </c>
      <c r="E268" s="31"/>
      <c r="F268" s="43" t="s">
        <v>910</v>
      </c>
      <c r="G268" s="41" t="s">
        <v>911</v>
      </c>
      <c r="H268" s="44">
        <v>2300</v>
      </c>
      <c r="I268" s="41" t="s">
        <v>36</v>
      </c>
      <c r="J268" s="45">
        <v>43164</v>
      </c>
      <c r="K268" s="40">
        <v>0</v>
      </c>
      <c r="L268" s="40">
        <v>5.0549999999999997</v>
      </c>
      <c r="M268" s="41" t="s">
        <v>43</v>
      </c>
      <c r="N268" s="41" t="s">
        <v>39</v>
      </c>
      <c r="O268" s="40">
        <v>5.4980000000000002</v>
      </c>
    </row>
    <row r="269" spans="1:15" x14ac:dyDescent="0.25">
      <c r="A269" s="40">
        <v>1</v>
      </c>
      <c r="B269" s="41" t="s">
        <v>912</v>
      </c>
      <c r="C269" s="41" t="s">
        <v>13</v>
      </c>
      <c r="D269" s="42" t="s">
        <v>40</v>
      </c>
      <c r="E269" s="31"/>
      <c r="F269" s="43" t="s">
        <v>183</v>
      </c>
      <c r="G269" s="41" t="s">
        <v>184</v>
      </c>
      <c r="H269" s="44">
        <v>15000</v>
      </c>
      <c r="I269" s="41" t="s">
        <v>36</v>
      </c>
      <c r="J269" s="45">
        <v>43164</v>
      </c>
      <c r="K269" s="40">
        <v>0</v>
      </c>
      <c r="L269" s="40">
        <v>28.823</v>
      </c>
      <c r="M269" s="41" t="s">
        <v>41</v>
      </c>
      <c r="N269" s="41" t="s">
        <v>39</v>
      </c>
      <c r="O269" s="40">
        <v>28.401</v>
      </c>
    </row>
    <row r="270" spans="1:15" x14ac:dyDescent="0.25">
      <c r="A270" s="40">
        <v>1</v>
      </c>
      <c r="B270" s="41" t="s">
        <v>913</v>
      </c>
      <c r="C270" s="41" t="s">
        <v>13</v>
      </c>
      <c r="D270" s="42" t="s">
        <v>40</v>
      </c>
      <c r="E270" s="31"/>
      <c r="F270" s="43" t="s">
        <v>914</v>
      </c>
      <c r="G270" s="41" t="s">
        <v>915</v>
      </c>
      <c r="H270" s="44">
        <v>11000</v>
      </c>
      <c r="I270" s="41" t="s">
        <v>36</v>
      </c>
      <c r="J270" s="45">
        <v>43164</v>
      </c>
      <c r="K270" s="40">
        <v>0</v>
      </c>
      <c r="L270" s="40">
        <v>13.952</v>
      </c>
      <c r="M270" s="41" t="s">
        <v>41</v>
      </c>
      <c r="N270" s="41" t="s">
        <v>39</v>
      </c>
      <c r="O270" s="40">
        <v>14.048</v>
      </c>
    </row>
    <row r="271" spans="1:15" x14ac:dyDescent="0.25">
      <c r="A271" s="40">
        <v>1</v>
      </c>
      <c r="B271" s="41" t="s">
        <v>916</v>
      </c>
      <c r="C271" s="41" t="s">
        <v>42</v>
      </c>
      <c r="D271" s="42" t="s">
        <v>40</v>
      </c>
      <c r="E271" s="31"/>
      <c r="F271" s="43" t="s">
        <v>917</v>
      </c>
      <c r="G271" s="41" t="s">
        <v>918</v>
      </c>
      <c r="H271" s="44">
        <v>12500</v>
      </c>
      <c r="I271" s="41" t="s">
        <v>36</v>
      </c>
      <c r="J271" s="45">
        <v>43164</v>
      </c>
      <c r="K271" s="40">
        <v>0</v>
      </c>
      <c r="L271" s="40">
        <v>16.669</v>
      </c>
      <c r="M271" s="41" t="s">
        <v>43</v>
      </c>
      <c r="N271" s="41" t="s">
        <v>39</v>
      </c>
      <c r="O271" s="40">
        <v>16.308</v>
      </c>
    </row>
    <row r="272" spans="1:15" x14ac:dyDescent="0.25">
      <c r="A272" s="40">
        <v>1</v>
      </c>
      <c r="B272" s="41" t="s">
        <v>919</v>
      </c>
      <c r="C272" s="41" t="s">
        <v>6</v>
      </c>
      <c r="D272" s="42" t="s">
        <v>51</v>
      </c>
      <c r="E272" s="31"/>
      <c r="F272" s="43" t="s">
        <v>920</v>
      </c>
      <c r="G272" s="41" t="s">
        <v>921</v>
      </c>
      <c r="H272" s="44">
        <v>20765</v>
      </c>
      <c r="I272" s="41" t="s">
        <v>36</v>
      </c>
      <c r="J272" s="45">
        <v>43160</v>
      </c>
      <c r="K272" s="40">
        <v>0</v>
      </c>
      <c r="L272" s="40">
        <v>26.187000000000001</v>
      </c>
      <c r="M272" s="41" t="s">
        <v>85</v>
      </c>
      <c r="N272" s="41" t="s">
        <v>39</v>
      </c>
      <c r="O272" s="40">
        <v>21.803999999999998</v>
      </c>
    </row>
    <row r="273" spans="1:15" x14ac:dyDescent="0.25">
      <c r="A273" s="40">
        <v>1</v>
      </c>
      <c r="B273" s="41" t="s">
        <v>922</v>
      </c>
      <c r="C273" s="41" t="s">
        <v>2</v>
      </c>
      <c r="D273" s="42" t="s">
        <v>73</v>
      </c>
      <c r="E273" s="31"/>
      <c r="F273" s="43" t="s">
        <v>789</v>
      </c>
      <c r="G273" s="41" t="s">
        <v>790</v>
      </c>
      <c r="H273" s="44">
        <v>76680</v>
      </c>
      <c r="I273" s="41" t="s">
        <v>36</v>
      </c>
      <c r="J273" s="45">
        <v>43164</v>
      </c>
      <c r="K273" s="40">
        <v>0</v>
      </c>
      <c r="L273" s="40">
        <v>96.915999999999997</v>
      </c>
      <c r="M273" s="41" t="s">
        <v>81</v>
      </c>
      <c r="N273" s="41" t="s">
        <v>39</v>
      </c>
      <c r="O273" s="40">
        <v>80.515000000000001</v>
      </c>
    </row>
    <row r="274" spans="1:15" x14ac:dyDescent="0.25">
      <c r="A274" s="34">
        <v>1</v>
      </c>
      <c r="B274" s="35" t="s">
        <v>106</v>
      </c>
      <c r="C274" s="35" t="s">
        <v>58</v>
      </c>
      <c r="D274" s="36" t="s">
        <v>59</v>
      </c>
      <c r="E274" s="31">
        <v>43167</v>
      </c>
      <c r="F274" s="37" t="s">
        <v>60</v>
      </c>
      <c r="G274" s="35" t="s">
        <v>61</v>
      </c>
      <c r="H274" s="34">
        <v>45</v>
      </c>
      <c r="I274" s="35" t="s">
        <v>36</v>
      </c>
      <c r="J274" s="39">
        <v>43154</v>
      </c>
      <c r="K274" s="34">
        <v>0.57999999999999996</v>
      </c>
      <c r="L274" s="34">
        <v>0.67400000000000004</v>
      </c>
      <c r="M274" s="35" t="s">
        <v>57</v>
      </c>
      <c r="N274" s="35" t="s">
        <v>39</v>
      </c>
      <c r="O274" s="34">
        <v>0.628</v>
      </c>
    </row>
    <row r="275" spans="1:15" x14ac:dyDescent="0.25">
      <c r="A275" s="40">
        <v>1</v>
      </c>
      <c r="B275" s="41" t="s">
        <v>923</v>
      </c>
      <c r="C275" s="41" t="s">
        <v>4</v>
      </c>
      <c r="D275" s="42" t="s">
        <v>40</v>
      </c>
      <c r="E275" s="24">
        <v>43168</v>
      </c>
      <c r="F275" s="43" t="s">
        <v>618</v>
      </c>
      <c r="G275" s="41" t="s">
        <v>619</v>
      </c>
      <c r="H275" s="44">
        <v>7750</v>
      </c>
      <c r="I275" s="41" t="s">
        <v>36</v>
      </c>
      <c r="J275" s="45">
        <v>43161</v>
      </c>
      <c r="K275" s="40">
        <v>0</v>
      </c>
      <c r="L275" s="40">
        <v>15.664</v>
      </c>
      <c r="M275" s="41" t="s">
        <v>304</v>
      </c>
      <c r="N275" s="41" t="s">
        <v>39</v>
      </c>
      <c r="O275" s="40">
        <v>15.788</v>
      </c>
    </row>
    <row r="276" spans="1:15" x14ac:dyDescent="0.25">
      <c r="A276" s="40">
        <v>1</v>
      </c>
      <c r="B276" s="41" t="s">
        <v>924</v>
      </c>
      <c r="C276" s="41" t="s">
        <v>4</v>
      </c>
      <c r="D276" s="42" t="s">
        <v>40</v>
      </c>
      <c r="E276" s="31"/>
      <c r="F276" s="43" t="s">
        <v>647</v>
      </c>
      <c r="G276" s="41" t="s">
        <v>648</v>
      </c>
      <c r="H276" s="44">
        <v>145000</v>
      </c>
      <c r="I276" s="41" t="s">
        <v>36</v>
      </c>
      <c r="J276" s="45">
        <v>43160</v>
      </c>
      <c r="K276" s="40">
        <v>0</v>
      </c>
      <c r="L276" s="40">
        <v>118.755</v>
      </c>
      <c r="M276" s="41" t="s">
        <v>64</v>
      </c>
      <c r="N276" s="41" t="s">
        <v>39</v>
      </c>
      <c r="O276" s="40">
        <v>113.84699999999999</v>
      </c>
    </row>
    <row r="277" spans="1:15" x14ac:dyDescent="0.25">
      <c r="A277" s="40">
        <v>1</v>
      </c>
      <c r="B277" s="41" t="s">
        <v>925</v>
      </c>
      <c r="C277" s="41" t="s">
        <v>7</v>
      </c>
      <c r="D277" s="42" t="s">
        <v>40</v>
      </c>
      <c r="E277" s="31"/>
      <c r="F277" s="43" t="s">
        <v>185</v>
      </c>
      <c r="G277" s="41" t="s">
        <v>186</v>
      </c>
      <c r="H277" s="44">
        <v>260000</v>
      </c>
      <c r="I277" s="41" t="s">
        <v>36</v>
      </c>
      <c r="J277" s="45">
        <v>43160</v>
      </c>
      <c r="K277" s="40">
        <v>0</v>
      </c>
      <c r="L277" s="40">
        <v>113.84099999999999</v>
      </c>
      <c r="M277" s="41" t="s">
        <v>38</v>
      </c>
      <c r="N277" s="41" t="s">
        <v>39</v>
      </c>
      <c r="O277" s="40">
        <v>108.92</v>
      </c>
    </row>
    <row r="278" spans="1:15" x14ac:dyDescent="0.25">
      <c r="A278" s="28">
        <v>1</v>
      </c>
      <c r="B278" s="29" t="s">
        <v>107</v>
      </c>
      <c r="C278" s="29" t="s">
        <v>108</v>
      </c>
      <c r="D278" s="30" t="s">
        <v>59</v>
      </c>
      <c r="E278" s="31"/>
      <c r="F278" s="32" t="s">
        <v>109</v>
      </c>
      <c r="G278" s="29" t="s">
        <v>110</v>
      </c>
      <c r="H278" s="28">
        <v>10</v>
      </c>
      <c r="I278" s="29" t="s">
        <v>36</v>
      </c>
      <c r="J278" s="33"/>
      <c r="K278" s="28">
        <v>0</v>
      </c>
      <c r="L278" s="28">
        <v>2.64</v>
      </c>
      <c r="M278" s="29" t="s">
        <v>111</v>
      </c>
      <c r="N278" s="29" t="s">
        <v>39</v>
      </c>
      <c r="O278" s="28">
        <v>0</v>
      </c>
    </row>
    <row r="279" spans="1:15" x14ac:dyDescent="0.25">
      <c r="A279" s="40">
        <v>1</v>
      </c>
      <c r="B279" s="41" t="s">
        <v>926</v>
      </c>
      <c r="C279" s="41" t="s">
        <v>0</v>
      </c>
      <c r="D279" s="42" t="s">
        <v>51</v>
      </c>
      <c r="E279" s="31"/>
      <c r="F279" s="43" t="s">
        <v>927</v>
      </c>
      <c r="G279" s="41" t="s">
        <v>928</v>
      </c>
      <c r="H279" s="44">
        <v>1800</v>
      </c>
      <c r="I279" s="41" t="s">
        <v>36</v>
      </c>
      <c r="J279" s="45">
        <v>43164</v>
      </c>
      <c r="K279" s="40">
        <v>0</v>
      </c>
      <c r="L279" s="40">
        <v>5.6890000000000001</v>
      </c>
      <c r="M279" s="41" t="s">
        <v>929</v>
      </c>
      <c r="N279" s="41" t="s">
        <v>39</v>
      </c>
      <c r="O279" s="40">
        <v>5.9329999999999998</v>
      </c>
    </row>
    <row r="280" spans="1:15" x14ac:dyDescent="0.25">
      <c r="A280" s="40">
        <v>1</v>
      </c>
      <c r="B280" s="41" t="s">
        <v>930</v>
      </c>
      <c r="C280" s="41" t="s">
        <v>78</v>
      </c>
      <c r="D280" s="42" t="s">
        <v>40</v>
      </c>
      <c r="E280" s="31"/>
      <c r="F280" s="43" t="s">
        <v>931</v>
      </c>
      <c r="G280" s="41" t="s">
        <v>932</v>
      </c>
      <c r="H280" s="44">
        <v>7820</v>
      </c>
      <c r="I280" s="41" t="s">
        <v>36</v>
      </c>
      <c r="J280" s="45">
        <v>43150</v>
      </c>
      <c r="K280" s="40">
        <v>0</v>
      </c>
      <c r="L280" s="40">
        <v>24.065999999999999</v>
      </c>
      <c r="M280" s="41" t="s">
        <v>256</v>
      </c>
      <c r="N280" s="41" t="s">
        <v>39</v>
      </c>
      <c r="O280" s="40">
        <v>23.498999999999999</v>
      </c>
    </row>
    <row r="281" spans="1:15" x14ac:dyDescent="0.25">
      <c r="A281" s="40">
        <v>1</v>
      </c>
      <c r="B281" s="41" t="s">
        <v>933</v>
      </c>
      <c r="C281" s="41" t="s">
        <v>145</v>
      </c>
      <c r="D281" s="42" t="s">
        <v>59</v>
      </c>
      <c r="E281" s="31"/>
      <c r="F281" s="43" t="s">
        <v>934</v>
      </c>
      <c r="G281" s="41" t="s">
        <v>935</v>
      </c>
      <c r="H281" s="44">
        <v>3200</v>
      </c>
      <c r="I281" s="41" t="s">
        <v>36</v>
      </c>
      <c r="J281" s="45">
        <v>43158</v>
      </c>
      <c r="K281" s="40">
        <v>6.43</v>
      </c>
      <c r="L281" s="40">
        <v>6.6689999999999996</v>
      </c>
      <c r="M281" s="41" t="s">
        <v>57</v>
      </c>
      <c r="N281" s="41" t="s">
        <v>39</v>
      </c>
      <c r="O281" s="40">
        <v>5.5490000000000004</v>
      </c>
    </row>
    <row r="282" spans="1:15" x14ac:dyDescent="0.25">
      <c r="A282" s="40">
        <v>1</v>
      </c>
      <c r="B282" s="41" t="s">
        <v>936</v>
      </c>
      <c r="C282" s="41" t="s">
        <v>50</v>
      </c>
      <c r="D282" s="42" t="s">
        <v>51</v>
      </c>
      <c r="E282" s="31"/>
      <c r="F282" s="43" t="s">
        <v>125</v>
      </c>
      <c r="G282" s="41" t="s">
        <v>126</v>
      </c>
      <c r="H282" s="44">
        <v>170000</v>
      </c>
      <c r="I282" s="41" t="s">
        <v>36</v>
      </c>
      <c r="J282" s="45">
        <v>43164</v>
      </c>
      <c r="K282" s="40">
        <v>8.56</v>
      </c>
      <c r="L282" s="40">
        <v>64.283000000000001</v>
      </c>
      <c r="M282" s="41" t="s">
        <v>52</v>
      </c>
      <c r="N282" s="41" t="s">
        <v>39</v>
      </c>
      <c r="O282" s="40">
        <v>28.771000000000001</v>
      </c>
    </row>
    <row r="283" spans="1:15" x14ac:dyDescent="0.25">
      <c r="A283" s="40">
        <v>1</v>
      </c>
      <c r="B283" s="41" t="s">
        <v>937</v>
      </c>
      <c r="C283" s="41" t="s">
        <v>4</v>
      </c>
      <c r="D283" s="42" t="s">
        <v>51</v>
      </c>
      <c r="E283" s="31"/>
      <c r="F283" s="43" t="s">
        <v>938</v>
      </c>
      <c r="G283" s="41" t="s">
        <v>939</v>
      </c>
      <c r="H283" s="44">
        <v>100000</v>
      </c>
      <c r="I283" s="41" t="s">
        <v>36</v>
      </c>
      <c r="J283" s="45">
        <v>43161</v>
      </c>
      <c r="K283" s="40">
        <v>0</v>
      </c>
      <c r="L283" s="40">
        <v>81.900000000000006</v>
      </c>
      <c r="M283" s="41" t="s">
        <v>64</v>
      </c>
      <c r="N283" s="41" t="s">
        <v>39</v>
      </c>
      <c r="O283" s="40">
        <v>84.858999999999995</v>
      </c>
    </row>
    <row r="284" spans="1:15" x14ac:dyDescent="0.25">
      <c r="A284" s="40">
        <v>1</v>
      </c>
      <c r="B284" s="41" t="s">
        <v>147</v>
      </c>
      <c r="C284" s="41" t="s">
        <v>42</v>
      </c>
      <c r="D284" s="42" t="s">
        <v>73</v>
      </c>
      <c r="E284" s="31"/>
      <c r="F284" s="43" t="s">
        <v>123</v>
      </c>
      <c r="G284" s="41" t="s">
        <v>124</v>
      </c>
      <c r="H284" s="44">
        <v>900000</v>
      </c>
      <c r="I284" s="41" t="s">
        <v>36</v>
      </c>
      <c r="J284" s="45">
        <v>43161</v>
      </c>
      <c r="K284" s="40">
        <v>0</v>
      </c>
      <c r="L284" s="40">
        <v>387.21800000000002</v>
      </c>
      <c r="M284" s="41" t="s">
        <v>57</v>
      </c>
      <c r="N284" s="41" t="s">
        <v>39</v>
      </c>
      <c r="O284" s="40">
        <v>43.420999999999999</v>
      </c>
    </row>
    <row r="285" spans="1:15" x14ac:dyDescent="0.25">
      <c r="A285" s="40">
        <v>1</v>
      </c>
      <c r="B285" s="41" t="s">
        <v>940</v>
      </c>
      <c r="C285" s="41" t="s">
        <v>4</v>
      </c>
      <c r="D285" s="42" t="s">
        <v>51</v>
      </c>
      <c r="E285" s="31"/>
      <c r="F285" s="43" t="s">
        <v>234</v>
      </c>
      <c r="G285" s="41" t="s">
        <v>235</v>
      </c>
      <c r="H285" s="44">
        <v>15000</v>
      </c>
      <c r="I285" s="41" t="s">
        <v>36</v>
      </c>
      <c r="J285" s="45">
        <v>43164</v>
      </c>
      <c r="K285" s="40">
        <v>0</v>
      </c>
      <c r="L285" s="40">
        <v>12.128</v>
      </c>
      <c r="M285" s="41" t="s">
        <v>64</v>
      </c>
      <c r="N285" s="41" t="s">
        <v>39</v>
      </c>
      <c r="O285" s="40">
        <v>11.615</v>
      </c>
    </row>
    <row r="286" spans="1:15" x14ac:dyDescent="0.25">
      <c r="A286" s="40">
        <v>1</v>
      </c>
      <c r="B286" s="41" t="s">
        <v>941</v>
      </c>
      <c r="C286" s="41" t="s">
        <v>42</v>
      </c>
      <c r="D286" s="42" t="s">
        <v>40</v>
      </c>
      <c r="E286" s="31"/>
      <c r="F286" s="43" t="s">
        <v>942</v>
      </c>
      <c r="G286" s="41" t="s">
        <v>943</v>
      </c>
      <c r="H286" s="44">
        <v>8000</v>
      </c>
      <c r="I286" s="41" t="s">
        <v>36</v>
      </c>
      <c r="J286" s="45">
        <v>43164</v>
      </c>
      <c r="K286" s="40">
        <v>0</v>
      </c>
      <c r="L286" s="40">
        <v>15.036</v>
      </c>
      <c r="M286" s="41" t="s">
        <v>43</v>
      </c>
      <c r="N286" s="41" t="s">
        <v>39</v>
      </c>
      <c r="O286" s="40">
        <v>15.153</v>
      </c>
    </row>
    <row r="287" spans="1:15" x14ac:dyDescent="0.25">
      <c r="A287" s="40">
        <v>1</v>
      </c>
      <c r="B287" s="41" t="s">
        <v>944</v>
      </c>
      <c r="C287" s="41" t="s">
        <v>42</v>
      </c>
      <c r="D287" s="42" t="s">
        <v>40</v>
      </c>
      <c r="E287" s="31"/>
      <c r="F287" s="43" t="s">
        <v>945</v>
      </c>
      <c r="G287" s="41" t="s">
        <v>946</v>
      </c>
      <c r="H287" s="44">
        <v>10000</v>
      </c>
      <c r="I287" s="41" t="s">
        <v>36</v>
      </c>
      <c r="J287" s="45">
        <v>43164</v>
      </c>
      <c r="K287" s="40">
        <v>0</v>
      </c>
      <c r="L287" s="40">
        <v>13.807</v>
      </c>
      <c r="M287" s="41" t="s">
        <v>43</v>
      </c>
      <c r="N287" s="41" t="s">
        <v>39</v>
      </c>
      <c r="O287" s="40">
        <v>14.013999999999999</v>
      </c>
    </row>
    <row r="288" spans="1:15" x14ac:dyDescent="0.25">
      <c r="A288" s="40">
        <v>1</v>
      </c>
      <c r="B288" s="41" t="s">
        <v>947</v>
      </c>
      <c r="C288" s="41" t="s">
        <v>4</v>
      </c>
      <c r="D288" s="42" t="s">
        <v>51</v>
      </c>
      <c r="E288" s="31"/>
      <c r="F288" s="43" t="s">
        <v>269</v>
      </c>
      <c r="G288" s="41" t="s">
        <v>270</v>
      </c>
      <c r="H288" s="44">
        <v>60000</v>
      </c>
      <c r="I288" s="41" t="s">
        <v>36</v>
      </c>
      <c r="J288" s="45">
        <v>43164</v>
      </c>
      <c r="K288" s="40">
        <v>0</v>
      </c>
      <c r="L288" s="40">
        <v>38.43</v>
      </c>
      <c r="M288" s="41" t="s">
        <v>809</v>
      </c>
      <c r="N288" s="41" t="s">
        <v>39</v>
      </c>
      <c r="O288" s="40">
        <v>33.755000000000003</v>
      </c>
    </row>
    <row r="289" spans="1:15" x14ac:dyDescent="0.25">
      <c r="A289" s="40">
        <v>1</v>
      </c>
      <c r="B289" s="41" t="s">
        <v>948</v>
      </c>
      <c r="C289" s="41" t="s">
        <v>42</v>
      </c>
      <c r="D289" s="42" t="s">
        <v>40</v>
      </c>
      <c r="E289" s="31"/>
      <c r="F289" s="43" t="s">
        <v>949</v>
      </c>
      <c r="G289" s="41" t="s">
        <v>950</v>
      </c>
      <c r="H289" s="44">
        <v>10000</v>
      </c>
      <c r="I289" s="41" t="s">
        <v>36</v>
      </c>
      <c r="J289" s="45">
        <v>43161</v>
      </c>
      <c r="K289" s="40">
        <v>0</v>
      </c>
      <c r="L289" s="40">
        <v>26.207999999999998</v>
      </c>
      <c r="M289" s="41" t="s">
        <v>43</v>
      </c>
      <c r="N289" s="41" t="s">
        <v>39</v>
      </c>
      <c r="O289" s="40">
        <v>26.228000000000002</v>
      </c>
    </row>
    <row r="290" spans="1:15" x14ac:dyDescent="0.25">
      <c r="A290" s="40">
        <v>1</v>
      </c>
      <c r="B290" s="41" t="s">
        <v>951</v>
      </c>
      <c r="C290" s="41" t="s">
        <v>119</v>
      </c>
      <c r="D290" s="42" t="s">
        <v>40</v>
      </c>
      <c r="E290" s="31"/>
      <c r="F290" s="43" t="s">
        <v>952</v>
      </c>
      <c r="G290" s="41" t="s">
        <v>953</v>
      </c>
      <c r="H290" s="44">
        <v>59000</v>
      </c>
      <c r="I290" s="41" t="s">
        <v>36</v>
      </c>
      <c r="J290" s="45">
        <v>43159</v>
      </c>
      <c r="K290" s="40">
        <v>0</v>
      </c>
      <c r="L290" s="40">
        <v>31.966000000000001</v>
      </c>
      <c r="M290" s="41" t="s">
        <v>52</v>
      </c>
      <c r="N290" s="41" t="s">
        <v>39</v>
      </c>
      <c r="O290" s="40">
        <v>31.065999999999999</v>
      </c>
    </row>
    <row r="291" spans="1:15" x14ac:dyDescent="0.25">
      <c r="A291" s="40">
        <v>1</v>
      </c>
      <c r="B291" s="41" t="s">
        <v>954</v>
      </c>
      <c r="C291" s="41" t="s">
        <v>4</v>
      </c>
      <c r="D291" s="42" t="s">
        <v>51</v>
      </c>
      <c r="E291" s="31"/>
      <c r="F291" s="43" t="s">
        <v>189</v>
      </c>
      <c r="G291" s="41" t="s">
        <v>190</v>
      </c>
      <c r="H291" s="44">
        <v>2000</v>
      </c>
      <c r="I291" s="41" t="s">
        <v>36</v>
      </c>
      <c r="J291" s="45">
        <v>43164</v>
      </c>
      <c r="K291" s="40">
        <v>0</v>
      </c>
      <c r="L291" s="40">
        <v>4.3099999999999996</v>
      </c>
      <c r="M291" s="41" t="s">
        <v>64</v>
      </c>
      <c r="N291" s="41" t="s">
        <v>39</v>
      </c>
      <c r="O291" s="40">
        <v>9.3089999999999993</v>
      </c>
    </row>
    <row r="292" spans="1:15" x14ac:dyDescent="0.25">
      <c r="A292" s="40">
        <v>1</v>
      </c>
      <c r="B292" s="41" t="s">
        <v>955</v>
      </c>
      <c r="C292" s="41" t="s">
        <v>119</v>
      </c>
      <c r="D292" s="42" t="s">
        <v>40</v>
      </c>
      <c r="E292" s="31"/>
      <c r="F292" s="43" t="s">
        <v>496</v>
      </c>
      <c r="G292" s="41" t="s">
        <v>497</v>
      </c>
      <c r="H292" s="44">
        <v>400000</v>
      </c>
      <c r="I292" s="41" t="s">
        <v>36</v>
      </c>
      <c r="J292" s="45">
        <v>43161</v>
      </c>
      <c r="K292" s="40">
        <v>0</v>
      </c>
      <c r="L292" s="40">
        <v>164.22</v>
      </c>
      <c r="M292" s="41" t="s">
        <v>52</v>
      </c>
      <c r="N292" s="41" t="s">
        <v>39</v>
      </c>
      <c r="O292" s="40">
        <v>154.96600000000001</v>
      </c>
    </row>
    <row r="293" spans="1:15" x14ac:dyDescent="0.25">
      <c r="A293" s="40">
        <v>1</v>
      </c>
      <c r="B293" s="41" t="s">
        <v>956</v>
      </c>
      <c r="C293" s="41" t="s">
        <v>233</v>
      </c>
      <c r="D293" s="42" t="s">
        <v>51</v>
      </c>
      <c r="E293" s="31"/>
      <c r="F293" s="43" t="s">
        <v>957</v>
      </c>
      <c r="G293" s="41" t="s">
        <v>958</v>
      </c>
      <c r="H293" s="44">
        <v>1000</v>
      </c>
      <c r="I293" s="41" t="s">
        <v>36</v>
      </c>
      <c r="J293" s="45">
        <v>43159</v>
      </c>
      <c r="K293" s="40">
        <v>0</v>
      </c>
      <c r="L293" s="40">
        <v>4.4279999999999999</v>
      </c>
      <c r="M293" s="41" t="s">
        <v>959</v>
      </c>
      <c r="N293" s="41" t="s">
        <v>39</v>
      </c>
      <c r="O293" s="40">
        <v>-3.9580000000000002</v>
      </c>
    </row>
    <row r="294" spans="1:15" x14ac:dyDescent="0.25">
      <c r="A294" s="40">
        <v>1</v>
      </c>
      <c r="B294" s="41" t="s">
        <v>960</v>
      </c>
      <c r="C294" s="41" t="s">
        <v>42</v>
      </c>
      <c r="D294" s="42" t="s">
        <v>40</v>
      </c>
      <c r="E294" s="31"/>
      <c r="F294" s="43" t="s">
        <v>961</v>
      </c>
      <c r="G294" s="41" t="s">
        <v>962</v>
      </c>
      <c r="H294" s="44">
        <v>60000</v>
      </c>
      <c r="I294" s="41" t="s">
        <v>36</v>
      </c>
      <c r="J294" s="45">
        <v>43160</v>
      </c>
      <c r="K294" s="40">
        <v>0</v>
      </c>
      <c r="L294" s="40">
        <v>21.734999999999999</v>
      </c>
      <c r="M294" s="41" t="s">
        <v>43</v>
      </c>
      <c r="N294" s="41" t="s">
        <v>39</v>
      </c>
      <c r="O294" s="40">
        <v>21.911000000000001</v>
      </c>
    </row>
    <row r="295" spans="1:15" x14ac:dyDescent="0.25">
      <c r="A295" s="34">
        <v>1</v>
      </c>
      <c r="B295" s="35" t="s">
        <v>963</v>
      </c>
      <c r="C295" s="35" t="s">
        <v>6</v>
      </c>
      <c r="D295" s="36" t="s">
        <v>40</v>
      </c>
      <c r="E295" s="31"/>
      <c r="F295" s="37" t="s">
        <v>964</v>
      </c>
      <c r="G295" s="35" t="s">
        <v>965</v>
      </c>
      <c r="H295" s="38">
        <v>40000</v>
      </c>
      <c r="I295" s="35" t="s">
        <v>36</v>
      </c>
      <c r="J295" s="39">
        <v>43155</v>
      </c>
      <c r="K295" s="34">
        <v>0</v>
      </c>
      <c r="L295" s="34">
        <v>51.408000000000001</v>
      </c>
      <c r="M295" s="35" t="s">
        <v>85</v>
      </c>
      <c r="N295" s="35" t="s">
        <v>39</v>
      </c>
      <c r="O295" s="34">
        <v>47.764000000000003</v>
      </c>
    </row>
    <row r="296" spans="1:15" x14ac:dyDescent="0.25">
      <c r="A296" s="40">
        <v>1</v>
      </c>
      <c r="B296" s="41" t="s">
        <v>966</v>
      </c>
      <c r="C296" s="41" t="s">
        <v>9</v>
      </c>
      <c r="D296" s="42" t="s">
        <v>40</v>
      </c>
      <c r="E296" s="31"/>
      <c r="F296" s="43" t="s">
        <v>967</v>
      </c>
      <c r="G296" s="41" t="s">
        <v>968</v>
      </c>
      <c r="H296" s="44">
        <v>60000</v>
      </c>
      <c r="I296" s="41" t="s">
        <v>36</v>
      </c>
      <c r="J296" s="45">
        <v>43160</v>
      </c>
      <c r="K296" s="40">
        <v>0</v>
      </c>
      <c r="L296" s="40">
        <v>15.561</v>
      </c>
      <c r="M296" s="41" t="s">
        <v>154</v>
      </c>
      <c r="N296" s="41" t="s">
        <v>39</v>
      </c>
      <c r="O296" s="40">
        <v>17.53</v>
      </c>
    </row>
    <row r="297" spans="1:15" x14ac:dyDescent="0.25">
      <c r="A297" s="40">
        <v>1</v>
      </c>
      <c r="B297" s="41" t="s">
        <v>969</v>
      </c>
      <c r="C297" s="41" t="s">
        <v>12</v>
      </c>
      <c r="D297" s="42" t="s">
        <v>40</v>
      </c>
      <c r="E297" s="31"/>
      <c r="F297" s="43" t="s">
        <v>970</v>
      </c>
      <c r="G297" s="41" t="s">
        <v>971</v>
      </c>
      <c r="H297" s="44">
        <v>2200</v>
      </c>
      <c r="I297" s="41" t="s">
        <v>36</v>
      </c>
      <c r="J297" s="45">
        <v>43164</v>
      </c>
      <c r="K297" s="40">
        <v>0</v>
      </c>
      <c r="L297" s="40">
        <v>5.0149999999999997</v>
      </c>
      <c r="M297" s="41" t="s">
        <v>972</v>
      </c>
      <c r="N297" s="41" t="s">
        <v>39</v>
      </c>
      <c r="O297" s="40">
        <v>6.8540000000000001</v>
      </c>
    </row>
    <row r="298" spans="1:15" x14ac:dyDescent="0.25">
      <c r="A298" s="40">
        <v>1</v>
      </c>
      <c r="B298" s="41" t="s">
        <v>973</v>
      </c>
      <c r="C298" s="41" t="s">
        <v>7</v>
      </c>
      <c r="D298" s="42" t="s">
        <v>51</v>
      </c>
      <c r="E298" s="31"/>
      <c r="F298" s="43" t="s">
        <v>974</v>
      </c>
      <c r="G298" s="41" t="s">
        <v>975</v>
      </c>
      <c r="H298" s="44">
        <v>6000</v>
      </c>
      <c r="I298" s="41" t="s">
        <v>36</v>
      </c>
      <c r="J298" s="45">
        <v>43162</v>
      </c>
      <c r="K298" s="40">
        <v>0</v>
      </c>
      <c r="L298" s="40">
        <v>161.78399999999999</v>
      </c>
      <c r="M298" s="41" t="s">
        <v>38</v>
      </c>
      <c r="N298" s="41" t="s">
        <v>39</v>
      </c>
      <c r="O298" s="40">
        <v>152.12899999999999</v>
      </c>
    </row>
    <row r="299" spans="1:15" x14ac:dyDescent="0.25">
      <c r="A299" s="40">
        <v>1</v>
      </c>
      <c r="B299" s="41" t="s">
        <v>976</v>
      </c>
      <c r="C299" s="41" t="s">
        <v>4</v>
      </c>
      <c r="D299" s="42" t="s">
        <v>51</v>
      </c>
      <c r="E299" s="31"/>
      <c r="F299" s="43" t="s">
        <v>236</v>
      </c>
      <c r="G299" s="41" t="s">
        <v>237</v>
      </c>
      <c r="H299" s="44">
        <v>11000</v>
      </c>
      <c r="I299" s="41" t="s">
        <v>36</v>
      </c>
      <c r="J299" s="45">
        <v>43161</v>
      </c>
      <c r="K299" s="40">
        <v>0</v>
      </c>
      <c r="L299" s="40">
        <v>91.73</v>
      </c>
      <c r="M299" s="41" t="s">
        <v>64</v>
      </c>
      <c r="N299" s="41" t="s">
        <v>39</v>
      </c>
      <c r="O299" s="40">
        <v>91.941999999999993</v>
      </c>
    </row>
    <row r="300" spans="1:15" x14ac:dyDescent="0.25">
      <c r="A300" s="40">
        <v>1</v>
      </c>
      <c r="B300" s="41" t="s">
        <v>112</v>
      </c>
      <c r="C300" s="41" t="s">
        <v>232</v>
      </c>
      <c r="D300" s="42" t="s">
        <v>51</v>
      </c>
      <c r="E300" s="31"/>
      <c r="F300" s="43" t="s">
        <v>113</v>
      </c>
      <c r="G300" s="41" t="s">
        <v>114</v>
      </c>
      <c r="H300" s="44">
        <v>1500</v>
      </c>
      <c r="I300" s="41" t="s">
        <v>36</v>
      </c>
      <c r="J300" s="45">
        <v>43160</v>
      </c>
      <c r="K300" s="40">
        <v>14.78</v>
      </c>
      <c r="L300" s="40">
        <v>15.654999999999999</v>
      </c>
      <c r="M300" s="41" t="s">
        <v>977</v>
      </c>
      <c r="N300" s="41" t="s">
        <v>39</v>
      </c>
      <c r="O300" s="40">
        <v>32.933</v>
      </c>
    </row>
    <row r="301" spans="1:15" x14ac:dyDescent="0.25">
      <c r="A301" s="40">
        <v>1</v>
      </c>
      <c r="B301" s="41" t="s">
        <v>978</v>
      </c>
      <c r="C301" s="41" t="s">
        <v>4</v>
      </c>
      <c r="D301" s="42" t="s">
        <v>51</v>
      </c>
      <c r="E301" s="31"/>
      <c r="F301" s="43" t="s">
        <v>263</v>
      </c>
      <c r="G301" s="41" t="s">
        <v>264</v>
      </c>
      <c r="H301" s="44">
        <v>4300</v>
      </c>
      <c r="I301" s="41" t="s">
        <v>36</v>
      </c>
      <c r="J301" s="45">
        <v>43161</v>
      </c>
      <c r="K301" s="40">
        <v>0</v>
      </c>
      <c r="L301" s="40">
        <v>4.899</v>
      </c>
      <c r="M301" s="41" t="s">
        <v>64</v>
      </c>
      <c r="N301" s="41" t="s">
        <v>39</v>
      </c>
      <c r="O301" s="40">
        <v>6.2450000000000001</v>
      </c>
    </row>
    <row r="302" spans="1:15" x14ac:dyDescent="0.25">
      <c r="A302" s="40">
        <v>1</v>
      </c>
      <c r="B302" s="41" t="s">
        <v>979</v>
      </c>
      <c r="C302" s="41" t="s">
        <v>145</v>
      </c>
      <c r="D302" s="42" t="s">
        <v>59</v>
      </c>
      <c r="E302" s="31"/>
      <c r="F302" s="43" t="s">
        <v>980</v>
      </c>
      <c r="G302" s="41" t="s">
        <v>981</v>
      </c>
      <c r="H302" s="44">
        <v>1000</v>
      </c>
      <c r="I302" s="41" t="s">
        <v>36</v>
      </c>
      <c r="J302" s="45">
        <v>43154</v>
      </c>
      <c r="K302" s="40">
        <v>2.35</v>
      </c>
      <c r="L302" s="40">
        <v>1.2290000000000001</v>
      </c>
      <c r="M302" s="41" t="s">
        <v>57</v>
      </c>
      <c r="N302" s="41" t="s">
        <v>39</v>
      </c>
      <c r="O302" s="40">
        <v>1.1499999999999999</v>
      </c>
    </row>
    <row r="303" spans="1:15" x14ac:dyDescent="0.25">
      <c r="A303" s="40">
        <v>1</v>
      </c>
      <c r="B303" s="41" t="s">
        <v>982</v>
      </c>
      <c r="C303" s="41" t="s">
        <v>4</v>
      </c>
      <c r="D303" s="42" t="s">
        <v>51</v>
      </c>
      <c r="E303" s="31"/>
      <c r="F303" s="43" t="s">
        <v>983</v>
      </c>
      <c r="G303" s="41" t="s">
        <v>984</v>
      </c>
      <c r="H303" s="44">
        <v>5000</v>
      </c>
      <c r="I303" s="41" t="s">
        <v>36</v>
      </c>
      <c r="J303" s="45">
        <v>43160</v>
      </c>
      <c r="K303" s="40">
        <v>0</v>
      </c>
      <c r="L303" s="40">
        <v>20.475000000000001</v>
      </c>
      <c r="M303" s="41" t="s">
        <v>64</v>
      </c>
      <c r="N303" s="41" t="s">
        <v>39</v>
      </c>
      <c r="O303" s="40">
        <v>20.838000000000001</v>
      </c>
    </row>
    <row r="304" spans="1:15" x14ac:dyDescent="0.25">
      <c r="A304" s="34">
        <v>1</v>
      </c>
      <c r="B304" s="35" t="s">
        <v>985</v>
      </c>
      <c r="C304" s="35" t="s">
        <v>6</v>
      </c>
      <c r="D304" s="36" t="s">
        <v>51</v>
      </c>
      <c r="E304" s="31"/>
      <c r="F304" s="37" t="s">
        <v>986</v>
      </c>
      <c r="G304" s="35" t="s">
        <v>987</v>
      </c>
      <c r="H304" s="38">
        <v>30000</v>
      </c>
      <c r="I304" s="35" t="s">
        <v>36</v>
      </c>
      <c r="J304" s="39">
        <v>43160</v>
      </c>
      <c r="K304" s="34">
        <v>0</v>
      </c>
      <c r="L304" s="34">
        <v>146.16</v>
      </c>
      <c r="M304" s="35" t="s">
        <v>85</v>
      </c>
      <c r="N304" s="35" t="s">
        <v>39</v>
      </c>
      <c r="O304" s="34">
        <v>136.72</v>
      </c>
    </row>
    <row r="305" spans="1:15" x14ac:dyDescent="0.25">
      <c r="A305" s="40">
        <v>1</v>
      </c>
      <c r="B305" s="41" t="s">
        <v>988</v>
      </c>
      <c r="C305" s="41" t="s">
        <v>4</v>
      </c>
      <c r="D305" s="42" t="s">
        <v>51</v>
      </c>
      <c r="E305" s="31"/>
      <c r="F305" s="43" t="s">
        <v>989</v>
      </c>
      <c r="G305" s="41" t="s">
        <v>990</v>
      </c>
      <c r="H305" s="44">
        <v>10000</v>
      </c>
      <c r="I305" s="41" t="s">
        <v>36</v>
      </c>
      <c r="J305" s="45">
        <v>43160</v>
      </c>
      <c r="K305" s="40">
        <v>0</v>
      </c>
      <c r="L305" s="40">
        <v>3.15</v>
      </c>
      <c r="M305" s="41" t="s">
        <v>64</v>
      </c>
      <c r="N305" s="41" t="s">
        <v>39</v>
      </c>
      <c r="O305" s="40">
        <v>3.0630000000000002</v>
      </c>
    </row>
    <row r="306" spans="1:15" x14ac:dyDescent="0.25">
      <c r="A306" s="40">
        <v>1</v>
      </c>
      <c r="B306" s="41" t="s">
        <v>991</v>
      </c>
      <c r="C306" s="41" t="s">
        <v>4</v>
      </c>
      <c r="D306" s="42" t="s">
        <v>51</v>
      </c>
      <c r="E306" s="31"/>
      <c r="F306" s="43" t="s">
        <v>992</v>
      </c>
      <c r="G306" s="41" t="s">
        <v>993</v>
      </c>
      <c r="H306" s="44">
        <v>40000</v>
      </c>
      <c r="I306" s="41" t="s">
        <v>36</v>
      </c>
      <c r="J306" s="45">
        <v>43158</v>
      </c>
      <c r="K306" s="40">
        <v>0</v>
      </c>
      <c r="L306" s="40">
        <v>135.24</v>
      </c>
      <c r="M306" s="41" t="s">
        <v>64</v>
      </c>
      <c r="N306" s="41" t="s">
        <v>39</v>
      </c>
      <c r="O306" s="40">
        <v>140.66900000000001</v>
      </c>
    </row>
    <row r="307" spans="1:15" x14ac:dyDescent="0.25">
      <c r="A307" s="40">
        <v>1</v>
      </c>
      <c r="B307" s="41" t="s">
        <v>994</v>
      </c>
      <c r="C307" s="41" t="s">
        <v>4</v>
      </c>
      <c r="D307" s="42" t="s">
        <v>40</v>
      </c>
      <c r="E307" s="31"/>
      <c r="F307" s="43" t="s">
        <v>995</v>
      </c>
      <c r="G307" s="41" t="s">
        <v>996</v>
      </c>
      <c r="H307" s="44">
        <v>40000</v>
      </c>
      <c r="I307" s="41" t="s">
        <v>36</v>
      </c>
      <c r="J307" s="45">
        <v>43160</v>
      </c>
      <c r="K307" s="40">
        <v>0</v>
      </c>
      <c r="L307" s="40">
        <v>135.03</v>
      </c>
      <c r="M307" s="41" t="s">
        <v>64</v>
      </c>
      <c r="N307" s="41" t="s">
        <v>39</v>
      </c>
      <c r="O307" s="40">
        <v>127.901</v>
      </c>
    </row>
    <row r="308" spans="1:15" x14ac:dyDescent="0.25">
      <c r="A308" s="40">
        <v>1</v>
      </c>
      <c r="B308" s="41" t="s">
        <v>997</v>
      </c>
      <c r="C308" s="41" t="s">
        <v>50</v>
      </c>
      <c r="D308" s="42" t="s">
        <v>51</v>
      </c>
      <c r="E308" s="31"/>
      <c r="F308" s="43" t="s">
        <v>998</v>
      </c>
      <c r="G308" s="41" t="s">
        <v>999</v>
      </c>
      <c r="H308" s="44">
        <v>122000</v>
      </c>
      <c r="I308" s="41" t="s">
        <v>36</v>
      </c>
      <c r="J308" s="45">
        <v>43164</v>
      </c>
      <c r="K308" s="40">
        <v>9.66</v>
      </c>
      <c r="L308" s="40">
        <v>92.620999999999995</v>
      </c>
      <c r="M308" s="41" t="s">
        <v>52</v>
      </c>
      <c r="N308" s="41" t="s">
        <v>39</v>
      </c>
      <c r="O308" s="40">
        <v>76.531999999999996</v>
      </c>
    </row>
    <row r="309" spans="1:15" x14ac:dyDescent="0.25">
      <c r="A309" s="40">
        <v>1</v>
      </c>
      <c r="B309" s="41" t="s">
        <v>1000</v>
      </c>
      <c r="C309" s="41" t="s">
        <v>4</v>
      </c>
      <c r="D309" s="42" t="s">
        <v>51</v>
      </c>
      <c r="E309" s="31"/>
      <c r="F309" s="43" t="s">
        <v>1001</v>
      </c>
      <c r="G309" s="41" t="s">
        <v>1002</v>
      </c>
      <c r="H309" s="44">
        <v>10000</v>
      </c>
      <c r="I309" s="41" t="s">
        <v>36</v>
      </c>
      <c r="J309" s="45">
        <v>43159</v>
      </c>
      <c r="K309" s="40">
        <v>0</v>
      </c>
      <c r="L309" s="40">
        <v>72.45</v>
      </c>
      <c r="M309" s="41" t="s">
        <v>64</v>
      </c>
      <c r="N309" s="41" t="s">
        <v>39</v>
      </c>
      <c r="O309" s="40">
        <v>81.745999999999995</v>
      </c>
    </row>
    <row r="310" spans="1:15" x14ac:dyDescent="0.25">
      <c r="A310" s="40">
        <v>1</v>
      </c>
      <c r="B310" s="41" t="s">
        <v>1003</v>
      </c>
      <c r="C310" s="41" t="s">
        <v>4</v>
      </c>
      <c r="D310" s="42" t="s">
        <v>51</v>
      </c>
      <c r="E310" s="31"/>
      <c r="F310" s="43" t="s">
        <v>89</v>
      </c>
      <c r="G310" s="41" t="s">
        <v>90</v>
      </c>
      <c r="H310" s="44">
        <v>55000</v>
      </c>
      <c r="I310" s="41" t="s">
        <v>36</v>
      </c>
      <c r="J310" s="45">
        <v>43160</v>
      </c>
      <c r="K310" s="40">
        <v>0</v>
      </c>
      <c r="L310" s="40">
        <v>253.00299999999999</v>
      </c>
      <c r="M310" s="41" t="s">
        <v>64</v>
      </c>
      <c r="N310" s="41" t="s">
        <v>39</v>
      </c>
      <c r="O310" s="40">
        <v>229.23400000000001</v>
      </c>
    </row>
    <row r="311" spans="1:15" x14ac:dyDescent="0.25">
      <c r="A311" s="40">
        <v>1</v>
      </c>
      <c r="B311" s="41" t="s">
        <v>1004</v>
      </c>
      <c r="C311" s="41" t="s">
        <v>119</v>
      </c>
      <c r="D311" s="42" t="s">
        <v>40</v>
      </c>
      <c r="E311" s="31"/>
      <c r="F311" s="43" t="s">
        <v>1005</v>
      </c>
      <c r="G311" s="41" t="s">
        <v>1006</v>
      </c>
      <c r="H311" s="44">
        <v>4000</v>
      </c>
      <c r="I311" s="41" t="s">
        <v>36</v>
      </c>
      <c r="J311" s="45">
        <v>43159</v>
      </c>
      <c r="K311" s="40">
        <v>0</v>
      </c>
      <c r="L311" s="40">
        <v>13.852</v>
      </c>
      <c r="M311" s="41" t="s">
        <v>52</v>
      </c>
      <c r="N311" s="41" t="s">
        <v>39</v>
      </c>
      <c r="O311" s="40">
        <v>15.933</v>
      </c>
    </row>
    <row r="312" spans="1:15" x14ac:dyDescent="0.25">
      <c r="A312" s="40">
        <v>1</v>
      </c>
      <c r="B312" s="41" t="s">
        <v>1007</v>
      </c>
      <c r="C312" s="41" t="s">
        <v>6</v>
      </c>
      <c r="D312" s="42" t="s">
        <v>40</v>
      </c>
      <c r="E312" s="31"/>
      <c r="F312" s="43" t="s">
        <v>246</v>
      </c>
      <c r="G312" s="41" t="s">
        <v>247</v>
      </c>
      <c r="H312" s="44">
        <v>20000</v>
      </c>
      <c r="I312" s="41" t="s">
        <v>36</v>
      </c>
      <c r="J312" s="45">
        <v>43161</v>
      </c>
      <c r="K312" s="40">
        <v>0</v>
      </c>
      <c r="L312" s="40">
        <v>41.957999999999998</v>
      </c>
      <c r="M312" s="41" t="s">
        <v>85</v>
      </c>
      <c r="N312" s="41" t="s">
        <v>39</v>
      </c>
      <c r="O312" s="40">
        <v>38.101999999999997</v>
      </c>
    </row>
    <row r="313" spans="1:15" x14ac:dyDescent="0.25">
      <c r="A313" s="40">
        <v>1</v>
      </c>
      <c r="B313" s="41" t="s">
        <v>1008</v>
      </c>
      <c r="C313" s="41" t="s">
        <v>13</v>
      </c>
      <c r="D313" s="42" t="s">
        <v>51</v>
      </c>
      <c r="E313" s="31"/>
      <c r="F313" s="43" t="s">
        <v>1009</v>
      </c>
      <c r="G313" s="41" t="s">
        <v>1010</v>
      </c>
      <c r="H313" s="44">
        <v>2000</v>
      </c>
      <c r="I313" s="41" t="s">
        <v>36</v>
      </c>
      <c r="J313" s="45">
        <v>43164</v>
      </c>
      <c r="K313" s="40">
        <v>0</v>
      </c>
      <c r="L313" s="40">
        <v>9.08</v>
      </c>
      <c r="M313" s="41" t="s">
        <v>41</v>
      </c>
      <c r="N313" s="41" t="s">
        <v>39</v>
      </c>
      <c r="O313" s="40">
        <v>9.6340000000000003</v>
      </c>
    </row>
    <row r="314" spans="1:15" x14ac:dyDescent="0.25">
      <c r="A314" s="40">
        <v>1</v>
      </c>
      <c r="B314" s="41" t="s">
        <v>1011</v>
      </c>
      <c r="C314" s="41" t="s">
        <v>9</v>
      </c>
      <c r="D314" s="42" t="s">
        <v>40</v>
      </c>
      <c r="E314" s="31"/>
      <c r="F314" s="43" t="s">
        <v>1012</v>
      </c>
      <c r="G314" s="41" t="s">
        <v>1013</v>
      </c>
      <c r="H314" s="44">
        <v>120000</v>
      </c>
      <c r="I314" s="41" t="s">
        <v>36</v>
      </c>
      <c r="J314" s="45">
        <v>43164</v>
      </c>
      <c r="K314" s="40">
        <v>0</v>
      </c>
      <c r="L314" s="40">
        <v>157.87799999999999</v>
      </c>
      <c r="M314" s="41" t="s">
        <v>131</v>
      </c>
      <c r="N314" s="41" t="s">
        <v>39</v>
      </c>
      <c r="O314" s="40">
        <v>151.249</v>
      </c>
    </row>
    <row r="315" spans="1:15" x14ac:dyDescent="0.25">
      <c r="A315" s="40">
        <v>1</v>
      </c>
      <c r="B315" s="41" t="s">
        <v>1014</v>
      </c>
      <c r="C315" s="41" t="s">
        <v>42</v>
      </c>
      <c r="D315" s="42" t="s">
        <v>40</v>
      </c>
      <c r="E315" s="31"/>
      <c r="F315" s="43" t="s">
        <v>1015</v>
      </c>
      <c r="G315" s="41" t="s">
        <v>1016</v>
      </c>
      <c r="H315" s="44">
        <v>50000</v>
      </c>
      <c r="I315" s="41" t="s">
        <v>36</v>
      </c>
      <c r="J315" s="45">
        <v>43164</v>
      </c>
      <c r="K315" s="40">
        <v>0</v>
      </c>
      <c r="L315" s="40">
        <v>60.847999999999999</v>
      </c>
      <c r="M315" s="41" t="s">
        <v>43</v>
      </c>
      <c r="N315" s="41" t="s">
        <v>39</v>
      </c>
      <c r="O315" s="40">
        <v>52.186</v>
      </c>
    </row>
    <row r="316" spans="1:15" x14ac:dyDescent="0.25">
      <c r="A316" s="40">
        <v>1</v>
      </c>
      <c r="B316" s="41" t="s">
        <v>1017</v>
      </c>
      <c r="C316" s="41" t="s">
        <v>42</v>
      </c>
      <c r="D316" s="42" t="s">
        <v>40</v>
      </c>
      <c r="E316" s="31"/>
      <c r="F316" s="43" t="s">
        <v>167</v>
      </c>
      <c r="G316" s="41" t="s">
        <v>168</v>
      </c>
      <c r="H316" s="44">
        <v>80000</v>
      </c>
      <c r="I316" s="41" t="s">
        <v>36</v>
      </c>
      <c r="J316" s="45">
        <v>43164</v>
      </c>
      <c r="K316" s="40">
        <v>0</v>
      </c>
      <c r="L316" s="40">
        <v>138.6</v>
      </c>
      <c r="M316" s="41" t="s">
        <v>43</v>
      </c>
      <c r="N316" s="41" t="s">
        <v>39</v>
      </c>
      <c r="O316" s="40">
        <v>114.63800000000001</v>
      </c>
    </row>
    <row r="317" spans="1:15" x14ac:dyDescent="0.25">
      <c r="A317" s="40">
        <v>1</v>
      </c>
      <c r="B317" s="41" t="s">
        <v>1018</v>
      </c>
      <c r="C317" s="41" t="s">
        <v>231</v>
      </c>
      <c r="D317" s="42" t="s">
        <v>40</v>
      </c>
      <c r="E317" s="31"/>
      <c r="F317" s="43" t="s">
        <v>1019</v>
      </c>
      <c r="G317" s="41" t="s">
        <v>1020</v>
      </c>
      <c r="H317" s="44">
        <v>4300</v>
      </c>
      <c r="I317" s="41" t="s">
        <v>36</v>
      </c>
      <c r="J317" s="45">
        <v>43164</v>
      </c>
      <c r="K317" s="40">
        <v>2.19</v>
      </c>
      <c r="L317" s="40">
        <v>9.8740000000000006</v>
      </c>
      <c r="M317" s="41" t="s">
        <v>49</v>
      </c>
      <c r="N317" s="41" t="s">
        <v>39</v>
      </c>
      <c r="O317" s="40">
        <v>0</v>
      </c>
    </row>
    <row r="318" spans="1:15" x14ac:dyDescent="0.25">
      <c r="A318" s="40">
        <v>1</v>
      </c>
      <c r="B318" s="41" t="s">
        <v>1021</v>
      </c>
      <c r="C318" s="41" t="s">
        <v>11</v>
      </c>
      <c r="D318" s="42" t="s">
        <v>51</v>
      </c>
      <c r="E318" s="31"/>
      <c r="F318" s="43" t="s">
        <v>1022</v>
      </c>
      <c r="G318" s="41" t="s">
        <v>1023</v>
      </c>
      <c r="H318" s="44">
        <v>2500</v>
      </c>
      <c r="I318" s="41" t="s">
        <v>36</v>
      </c>
      <c r="J318" s="45">
        <v>43164</v>
      </c>
      <c r="K318" s="40">
        <v>0</v>
      </c>
      <c r="L318" s="40">
        <v>13.641999999999999</v>
      </c>
      <c r="M318" s="41" t="s">
        <v>76</v>
      </c>
      <c r="N318" s="41" t="s">
        <v>39</v>
      </c>
      <c r="O318" s="40">
        <v>14.808999999999999</v>
      </c>
    </row>
    <row r="319" spans="1:15" x14ac:dyDescent="0.25">
      <c r="A319" s="40">
        <v>1</v>
      </c>
      <c r="B319" s="41" t="s">
        <v>1024</v>
      </c>
      <c r="C319" s="41" t="s">
        <v>6</v>
      </c>
      <c r="D319" s="42" t="s">
        <v>51</v>
      </c>
      <c r="E319" s="31"/>
      <c r="F319" s="43" t="s">
        <v>1025</v>
      </c>
      <c r="G319" s="41" t="s">
        <v>1026</v>
      </c>
      <c r="H319" s="44">
        <v>15000</v>
      </c>
      <c r="I319" s="41" t="s">
        <v>36</v>
      </c>
      <c r="J319" s="45">
        <v>43164</v>
      </c>
      <c r="K319" s="40">
        <v>0</v>
      </c>
      <c r="L319" s="40">
        <v>53.613</v>
      </c>
      <c r="M319" s="41" t="s">
        <v>85</v>
      </c>
      <c r="N319" s="41" t="s">
        <v>39</v>
      </c>
      <c r="O319" s="40">
        <v>50.994999999999997</v>
      </c>
    </row>
    <row r="320" spans="1:15" x14ac:dyDescent="0.25">
      <c r="A320" s="34">
        <v>1</v>
      </c>
      <c r="B320" s="35" t="s">
        <v>1027</v>
      </c>
      <c r="C320" s="35" t="s">
        <v>50</v>
      </c>
      <c r="D320" s="36" t="s">
        <v>51</v>
      </c>
      <c r="E320" s="31"/>
      <c r="F320" s="37" t="s">
        <v>1028</v>
      </c>
      <c r="G320" s="35" t="s">
        <v>1029</v>
      </c>
      <c r="H320" s="34">
        <v>400</v>
      </c>
      <c r="I320" s="35" t="s">
        <v>36</v>
      </c>
      <c r="J320" s="39">
        <v>43163</v>
      </c>
      <c r="K320" s="34">
        <v>0.42</v>
      </c>
      <c r="L320" s="34">
        <v>4.6550000000000002</v>
      </c>
      <c r="M320" s="35" t="s">
        <v>52</v>
      </c>
      <c r="N320" s="35" t="s">
        <v>39</v>
      </c>
      <c r="O320" s="34">
        <v>5.2450000000000001</v>
      </c>
    </row>
    <row r="321" spans="1:15" x14ac:dyDescent="0.25">
      <c r="A321" s="40">
        <v>1</v>
      </c>
      <c r="B321" s="41" t="s">
        <v>1030</v>
      </c>
      <c r="C321" s="41" t="s">
        <v>62</v>
      </c>
      <c r="D321" s="42" t="s">
        <v>51</v>
      </c>
      <c r="E321" s="31"/>
      <c r="F321" s="43" t="s">
        <v>1031</v>
      </c>
      <c r="G321" s="41" t="s">
        <v>1032</v>
      </c>
      <c r="H321" s="44">
        <v>14530</v>
      </c>
      <c r="I321" s="41" t="s">
        <v>36</v>
      </c>
      <c r="J321" s="45">
        <v>43164</v>
      </c>
      <c r="K321" s="40">
        <v>0</v>
      </c>
      <c r="L321" s="40">
        <v>64.903000000000006</v>
      </c>
      <c r="M321" s="41" t="s">
        <v>63</v>
      </c>
      <c r="N321" s="41" t="s">
        <v>39</v>
      </c>
      <c r="O321" s="40">
        <v>58.137999999999998</v>
      </c>
    </row>
    <row r="322" spans="1:15" x14ac:dyDescent="0.25">
      <c r="A322" s="40">
        <v>1</v>
      </c>
      <c r="B322" s="41" t="s">
        <v>1033</v>
      </c>
      <c r="C322" s="41" t="s">
        <v>119</v>
      </c>
      <c r="D322" s="42" t="s">
        <v>40</v>
      </c>
      <c r="E322" s="31"/>
      <c r="F322" s="43" t="s">
        <v>1034</v>
      </c>
      <c r="G322" s="41" t="s">
        <v>1035</v>
      </c>
      <c r="H322" s="44">
        <v>60000</v>
      </c>
      <c r="I322" s="41" t="s">
        <v>36</v>
      </c>
      <c r="J322" s="45">
        <v>43160</v>
      </c>
      <c r="K322" s="40">
        <v>0</v>
      </c>
      <c r="L322" s="40">
        <v>60.039000000000001</v>
      </c>
      <c r="M322" s="41" t="s">
        <v>52</v>
      </c>
      <c r="N322" s="41" t="s">
        <v>39</v>
      </c>
      <c r="O322" s="40">
        <v>60.741</v>
      </c>
    </row>
    <row r="323" spans="1:15" x14ac:dyDescent="0.25">
      <c r="A323" s="40">
        <v>1</v>
      </c>
      <c r="B323" s="41" t="s">
        <v>1036</v>
      </c>
      <c r="C323" s="41" t="s">
        <v>42</v>
      </c>
      <c r="D323" s="42" t="s">
        <v>40</v>
      </c>
      <c r="E323" s="31"/>
      <c r="F323" s="43" t="s">
        <v>261</v>
      </c>
      <c r="G323" s="41" t="s">
        <v>262</v>
      </c>
      <c r="H323" s="44">
        <v>15000</v>
      </c>
      <c r="I323" s="41" t="s">
        <v>36</v>
      </c>
      <c r="J323" s="45">
        <v>43164</v>
      </c>
      <c r="K323" s="40">
        <v>0</v>
      </c>
      <c r="L323" s="40">
        <v>4.7249999999999996</v>
      </c>
      <c r="M323" s="41" t="s">
        <v>43</v>
      </c>
      <c r="N323" s="41" t="s">
        <v>39</v>
      </c>
      <c r="O323" s="40">
        <v>5.4029999999999996</v>
      </c>
    </row>
    <row r="324" spans="1:15" x14ac:dyDescent="0.25">
      <c r="A324" s="40">
        <v>1</v>
      </c>
      <c r="B324" s="41" t="s">
        <v>1037</v>
      </c>
      <c r="C324" s="41" t="s">
        <v>42</v>
      </c>
      <c r="D324" s="42" t="s">
        <v>40</v>
      </c>
      <c r="E324" s="31"/>
      <c r="F324" s="43" t="s">
        <v>1038</v>
      </c>
      <c r="G324" s="41" t="s">
        <v>1039</v>
      </c>
      <c r="H324" s="44">
        <v>6000</v>
      </c>
      <c r="I324" s="41" t="s">
        <v>36</v>
      </c>
      <c r="J324" s="45">
        <v>43164</v>
      </c>
      <c r="K324" s="40">
        <v>0</v>
      </c>
      <c r="L324" s="40">
        <v>13.457000000000001</v>
      </c>
      <c r="M324" s="41" t="s">
        <v>43</v>
      </c>
      <c r="N324" s="41" t="s">
        <v>39</v>
      </c>
      <c r="O324" s="40">
        <v>13.775</v>
      </c>
    </row>
    <row r="325" spans="1:15" x14ac:dyDescent="0.25">
      <c r="A325" s="40">
        <v>1</v>
      </c>
      <c r="B325" s="41" t="s">
        <v>1040</v>
      </c>
      <c r="C325" s="41" t="s">
        <v>9</v>
      </c>
      <c r="D325" s="42" t="s">
        <v>40</v>
      </c>
      <c r="E325" s="31"/>
      <c r="F325" s="43" t="s">
        <v>1041</v>
      </c>
      <c r="G325" s="41" t="s">
        <v>1042</v>
      </c>
      <c r="H325" s="44">
        <v>8000</v>
      </c>
      <c r="I325" s="41" t="s">
        <v>36</v>
      </c>
      <c r="J325" s="45">
        <v>43159</v>
      </c>
      <c r="K325" s="40">
        <v>0</v>
      </c>
      <c r="L325" s="40">
        <v>13.112</v>
      </c>
      <c r="M325" s="41" t="s">
        <v>131</v>
      </c>
      <c r="N325" s="41" t="s">
        <v>39</v>
      </c>
      <c r="O325" s="40">
        <v>13.448</v>
      </c>
    </row>
    <row r="326" spans="1:15" x14ac:dyDescent="0.25">
      <c r="A326" s="40">
        <v>1</v>
      </c>
      <c r="B326" s="41" t="s">
        <v>1043</v>
      </c>
      <c r="C326" s="41" t="s">
        <v>42</v>
      </c>
      <c r="D326" s="42" t="s">
        <v>40</v>
      </c>
      <c r="E326" s="31"/>
      <c r="F326" s="43" t="s">
        <v>208</v>
      </c>
      <c r="G326" s="41" t="s">
        <v>209</v>
      </c>
      <c r="H326" s="44">
        <v>10000</v>
      </c>
      <c r="I326" s="41" t="s">
        <v>36</v>
      </c>
      <c r="J326" s="45">
        <v>43161</v>
      </c>
      <c r="K326" s="40">
        <v>0</v>
      </c>
      <c r="L326" s="40">
        <v>12.537000000000001</v>
      </c>
      <c r="M326" s="41" t="s">
        <v>43</v>
      </c>
      <c r="N326" s="41" t="s">
        <v>39</v>
      </c>
      <c r="O326" s="40">
        <v>13.459</v>
      </c>
    </row>
    <row r="327" spans="1:15" x14ac:dyDescent="0.25">
      <c r="A327" s="40">
        <v>1</v>
      </c>
      <c r="B327" s="41" t="s">
        <v>1044</v>
      </c>
      <c r="C327" s="41" t="s">
        <v>119</v>
      </c>
      <c r="D327" s="42" t="s">
        <v>40</v>
      </c>
      <c r="E327" s="31"/>
      <c r="F327" s="43" t="s">
        <v>1045</v>
      </c>
      <c r="G327" s="41" t="s">
        <v>1046</v>
      </c>
      <c r="H327" s="44">
        <v>5000</v>
      </c>
      <c r="I327" s="41" t="s">
        <v>36</v>
      </c>
      <c r="J327" s="45">
        <v>43159</v>
      </c>
      <c r="K327" s="40">
        <v>0</v>
      </c>
      <c r="L327" s="40">
        <v>11.282</v>
      </c>
      <c r="M327" s="41" t="s">
        <v>52</v>
      </c>
      <c r="N327" s="41" t="s">
        <v>39</v>
      </c>
      <c r="O327" s="40">
        <v>34.442999999999998</v>
      </c>
    </row>
    <row r="328" spans="1:15" x14ac:dyDescent="0.25">
      <c r="A328" s="40">
        <v>1</v>
      </c>
      <c r="B328" s="41" t="s">
        <v>1047</v>
      </c>
      <c r="C328" s="41" t="s">
        <v>42</v>
      </c>
      <c r="D328" s="42" t="s">
        <v>40</v>
      </c>
      <c r="E328" s="31"/>
      <c r="F328" s="43" t="s">
        <v>1048</v>
      </c>
      <c r="G328" s="41" t="s">
        <v>1049</v>
      </c>
      <c r="H328" s="44">
        <v>80000</v>
      </c>
      <c r="I328" s="41" t="s">
        <v>36</v>
      </c>
      <c r="J328" s="45">
        <v>43164</v>
      </c>
      <c r="K328" s="40">
        <v>0</v>
      </c>
      <c r="L328" s="40">
        <v>29.988</v>
      </c>
      <c r="M328" s="41" t="s">
        <v>43</v>
      </c>
      <c r="N328" s="41" t="s">
        <v>39</v>
      </c>
      <c r="O328" s="40">
        <v>28.965</v>
      </c>
    </row>
    <row r="329" spans="1:15" x14ac:dyDescent="0.25">
      <c r="A329" s="40">
        <v>1</v>
      </c>
      <c r="B329" s="41" t="s">
        <v>1050</v>
      </c>
      <c r="C329" s="41" t="s">
        <v>42</v>
      </c>
      <c r="D329" s="42" t="s">
        <v>40</v>
      </c>
      <c r="E329" s="31"/>
      <c r="F329" s="43" t="s">
        <v>1051</v>
      </c>
      <c r="G329" s="41" t="s">
        <v>1052</v>
      </c>
      <c r="H329" s="44">
        <v>15000</v>
      </c>
      <c r="I329" s="41" t="s">
        <v>36</v>
      </c>
      <c r="J329" s="45">
        <v>43164</v>
      </c>
      <c r="K329" s="40">
        <v>0</v>
      </c>
      <c r="L329" s="40">
        <v>14.317</v>
      </c>
      <c r="M329" s="41" t="s">
        <v>43</v>
      </c>
      <c r="N329" s="41" t="s">
        <v>39</v>
      </c>
      <c r="O329" s="40">
        <v>13.404</v>
      </c>
    </row>
    <row r="330" spans="1:15" x14ac:dyDescent="0.25">
      <c r="A330" s="40">
        <v>1</v>
      </c>
      <c r="B330" s="41" t="s">
        <v>1053</v>
      </c>
      <c r="C330" s="41" t="s">
        <v>42</v>
      </c>
      <c r="D330" s="42" t="s">
        <v>40</v>
      </c>
      <c r="E330" s="31"/>
      <c r="F330" s="43" t="s">
        <v>1054</v>
      </c>
      <c r="G330" s="41" t="s">
        <v>1055</v>
      </c>
      <c r="H330" s="44">
        <v>60000</v>
      </c>
      <c r="I330" s="41" t="s">
        <v>36</v>
      </c>
      <c r="J330" s="45">
        <v>43161</v>
      </c>
      <c r="K330" s="40">
        <v>0</v>
      </c>
      <c r="L330" s="40">
        <v>129.78</v>
      </c>
      <c r="M330" s="41" t="s">
        <v>43</v>
      </c>
      <c r="N330" s="41" t="s">
        <v>39</v>
      </c>
      <c r="O330" s="40">
        <v>124.271</v>
      </c>
    </row>
    <row r="331" spans="1:15" x14ac:dyDescent="0.25">
      <c r="A331" s="40">
        <v>1</v>
      </c>
      <c r="B331" s="41" t="s">
        <v>1056</v>
      </c>
      <c r="C331" s="41" t="s">
        <v>0</v>
      </c>
      <c r="D331" s="42" t="s">
        <v>51</v>
      </c>
      <c r="E331" s="31"/>
      <c r="F331" s="43" t="s">
        <v>269</v>
      </c>
      <c r="G331" s="41" t="s">
        <v>270</v>
      </c>
      <c r="H331" s="44">
        <v>60000</v>
      </c>
      <c r="I331" s="41" t="s">
        <v>36</v>
      </c>
      <c r="J331" s="45">
        <v>43164</v>
      </c>
      <c r="K331" s="40">
        <v>0</v>
      </c>
      <c r="L331" s="40">
        <v>38.43</v>
      </c>
      <c r="M331" s="41" t="s">
        <v>133</v>
      </c>
      <c r="N331" s="41" t="s">
        <v>39</v>
      </c>
      <c r="O331" s="40">
        <v>37.470999999999997</v>
      </c>
    </row>
    <row r="332" spans="1:15" x14ac:dyDescent="0.25">
      <c r="A332" s="40">
        <v>1</v>
      </c>
      <c r="B332" s="41" t="s">
        <v>1057</v>
      </c>
      <c r="C332" s="41" t="s">
        <v>42</v>
      </c>
      <c r="D332" s="42" t="s">
        <v>40</v>
      </c>
      <c r="E332" s="31"/>
      <c r="F332" s="43" t="s">
        <v>169</v>
      </c>
      <c r="G332" s="41" t="s">
        <v>170</v>
      </c>
      <c r="H332" s="44">
        <v>700000</v>
      </c>
      <c r="I332" s="41" t="s">
        <v>36</v>
      </c>
      <c r="J332" s="45">
        <v>43161</v>
      </c>
      <c r="K332" s="40">
        <v>0</v>
      </c>
      <c r="L332" s="40">
        <v>154.35</v>
      </c>
      <c r="M332" s="41" t="s">
        <v>43</v>
      </c>
      <c r="N332" s="41" t="s">
        <v>39</v>
      </c>
      <c r="O332" s="40">
        <v>153.02799999999999</v>
      </c>
    </row>
    <row r="333" spans="1:15" x14ac:dyDescent="0.25">
      <c r="A333" s="40">
        <v>1</v>
      </c>
      <c r="B333" s="41" t="s">
        <v>1058</v>
      </c>
      <c r="C333" s="41" t="s">
        <v>180</v>
      </c>
      <c r="D333" s="42" t="s">
        <v>40</v>
      </c>
      <c r="E333" s="31"/>
      <c r="F333" s="43" t="s">
        <v>1059</v>
      </c>
      <c r="G333" s="41" t="s">
        <v>1060</v>
      </c>
      <c r="H333" s="44">
        <v>24470</v>
      </c>
      <c r="I333" s="41" t="s">
        <v>36</v>
      </c>
      <c r="J333" s="45">
        <v>43164</v>
      </c>
      <c r="K333" s="40">
        <v>0</v>
      </c>
      <c r="L333" s="40">
        <v>5.3959999999999999</v>
      </c>
      <c r="M333" s="41" t="s">
        <v>181</v>
      </c>
      <c r="N333" s="41" t="s">
        <v>39</v>
      </c>
      <c r="O333" s="40">
        <v>5.8090000000000002</v>
      </c>
    </row>
    <row r="334" spans="1:15" x14ac:dyDescent="0.25">
      <c r="A334" s="40">
        <v>1</v>
      </c>
      <c r="B334" s="41" t="s">
        <v>188</v>
      </c>
      <c r="C334" s="41" t="s">
        <v>44</v>
      </c>
      <c r="D334" s="42" t="s">
        <v>51</v>
      </c>
      <c r="E334" s="31"/>
      <c r="F334" s="43" t="s">
        <v>189</v>
      </c>
      <c r="G334" s="41" t="s">
        <v>190</v>
      </c>
      <c r="H334" s="40">
        <v>937</v>
      </c>
      <c r="I334" s="41" t="s">
        <v>36</v>
      </c>
      <c r="J334" s="45"/>
      <c r="K334" s="40">
        <v>0</v>
      </c>
      <c r="L334" s="40">
        <v>4.2709999999999999</v>
      </c>
      <c r="M334" s="41" t="s">
        <v>48</v>
      </c>
      <c r="N334" s="41" t="s">
        <v>39</v>
      </c>
      <c r="O334" s="40">
        <v>0</v>
      </c>
    </row>
    <row r="335" spans="1:15" x14ac:dyDescent="0.25">
      <c r="A335" s="40">
        <v>1</v>
      </c>
      <c r="B335" s="41" t="s">
        <v>1061</v>
      </c>
      <c r="C335" s="41" t="s">
        <v>44</v>
      </c>
      <c r="D335" s="42" t="s">
        <v>51</v>
      </c>
      <c r="E335" s="31"/>
      <c r="F335" s="43" t="s">
        <v>125</v>
      </c>
      <c r="G335" s="41" t="s">
        <v>126</v>
      </c>
      <c r="H335" s="44">
        <v>26957</v>
      </c>
      <c r="I335" s="41" t="s">
        <v>36</v>
      </c>
      <c r="J335" s="45">
        <v>43162</v>
      </c>
      <c r="K335" s="40">
        <v>0</v>
      </c>
      <c r="L335" s="40">
        <v>12.115</v>
      </c>
      <c r="M335" s="41" t="s">
        <v>48</v>
      </c>
      <c r="N335" s="41" t="s">
        <v>39</v>
      </c>
      <c r="O335" s="40">
        <v>41.079000000000001</v>
      </c>
    </row>
    <row r="336" spans="1:15" x14ac:dyDescent="0.25">
      <c r="A336" s="40">
        <v>1</v>
      </c>
      <c r="B336" s="41" t="s">
        <v>1062</v>
      </c>
      <c r="C336" s="41" t="s">
        <v>44</v>
      </c>
      <c r="D336" s="42" t="s">
        <v>51</v>
      </c>
      <c r="E336" s="47">
        <v>43168</v>
      </c>
      <c r="F336" s="43" t="s">
        <v>998</v>
      </c>
      <c r="G336" s="41" t="s">
        <v>999</v>
      </c>
      <c r="H336" s="44">
        <v>27657</v>
      </c>
      <c r="I336" s="41" t="s">
        <v>36</v>
      </c>
      <c r="J336" s="45"/>
      <c r="K336" s="40">
        <v>0</v>
      </c>
      <c r="L336" s="40">
        <v>27.152000000000001</v>
      </c>
      <c r="M336" s="41" t="s">
        <v>48</v>
      </c>
      <c r="N336" s="41" t="s">
        <v>39</v>
      </c>
      <c r="O336" s="40">
        <v>0</v>
      </c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E7FDB4-45B1-4913-A61E-2FA17C981BC8}">
  <sheetPr codeName="Feuil4"/>
  <dimension ref="A1:O1"/>
  <sheetViews>
    <sheetView workbookViewId="0">
      <selection sqref="A1:XFD1048576"/>
    </sheetView>
  </sheetViews>
  <sheetFormatPr baseColWidth="10" defaultColWidth="9.140625" defaultRowHeight="15" x14ac:dyDescent="0.25"/>
  <sheetData>
    <row r="1" spans="1:15" x14ac:dyDescent="0.25">
      <c r="A1" s="14" t="s">
        <v>22</v>
      </c>
      <c r="B1" s="14" t="s">
        <v>23</v>
      </c>
      <c r="C1" s="14" t="s">
        <v>24</v>
      </c>
      <c r="D1" s="14" t="s">
        <v>25</v>
      </c>
      <c r="E1" s="14" t="s">
        <v>26</v>
      </c>
      <c r="F1" s="14" t="s">
        <v>27</v>
      </c>
      <c r="G1" s="14" t="s">
        <v>28</v>
      </c>
      <c r="H1" s="14" t="s">
        <v>29</v>
      </c>
      <c r="I1" s="14" t="s">
        <v>30</v>
      </c>
      <c r="J1" s="14" t="s">
        <v>31</v>
      </c>
      <c r="K1" s="14" t="s">
        <v>32</v>
      </c>
      <c r="L1" s="14" t="s">
        <v>33</v>
      </c>
      <c r="M1" s="14" t="s">
        <v>34</v>
      </c>
      <c r="N1" s="14" t="s">
        <v>35</v>
      </c>
      <c r="O1" s="14" t="s">
        <v>289</v>
      </c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7DDE2F-4847-4CD6-B54D-7AB178BC69D9}">
  <sheetPr codeName="Feuil5"/>
  <dimension ref="A1:O336"/>
  <sheetViews>
    <sheetView workbookViewId="0">
      <selection sqref="A1:XFD1048576"/>
    </sheetView>
  </sheetViews>
  <sheetFormatPr baseColWidth="10" defaultColWidth="9.140625" defaultRowHeight="15" x14ac:dyDescent="0.25"/>
  <sheetData>
    <row r="1" spans="1:15" x14ac:dyDescent="0.25">
      <c r="A1" s="14" t="s">
        <v>22</v>
      </c>
      <c r="B1" s="14" t="s">
        <v>23</v>
      </c>
      <c r="C1" s="14" t="s">
        <v>24</v>
      </c>
      <c r="D1" s="14" t="s">
        <v>25</v>
      </c>
      <c r="E1" s="14" t="s">
        <v>26</v>
      </c>
      <c r="F1" s="14" t="s">
        <v>27</v>
      </c>
      <c r="G1" s="14" t="s">
        <v>28</v>
      </c>
      <c r="H1" s="14" t="s">
        <v>29</v>
      </c>
      <c r="I1" s="14" t="s">
        <v>30</v>
      </c>
      <c r="J1" s="14" t="s">
        <v>31</v>
      </c>
      <c r="K1" s="14" t="s">
        <v>32</v>
      </c>
      <c r="L1" s="14" t="s">
        <v>33</v>
      </c>
      <c r="M1" s="14" t="s">
        <v>34</v>
      </c>
      <c r="N1" s="14" t="s">
        <v>35</v>
      </c>
      <c r="O1" s="14" t="s">
        <v>289</v>
      </c>
    </row>
    <row r="2" spans="1:15" x14ac:dyDescent="0.25">
      <c r="A2" s="15">
        <v>334</v>
      </c>
      <c r="B2" s="16" t="s">
        <v>36</v>
      </c>
      <c r="C2" s="16" t="s">
        <v>36</v>
      </c>
      <c r="D2" s="16" t="s">
        <v>36</v>
      </c>
      <c r="E2" s="17"/>
      <c r="F2" s="16" t="s">
        <v>36</v>
      </c>
      <c r="G2" s="16" t="s">
        <v>36</v>
      </c>
      <c r="H2" s="18"/>
      <c r="I2" s="16" t="s">
        <v>36</v>
      </c>
      <c r="J2" s="19"/>
      <c r="K2" s="18"/>
      <c r="L2" s="18"/>
      <c r="M2" s="16" t="s">
        <v>36</v>
      </c>
      <c r="N2" s="16" t="s">
        <v>36</v>
      </c>
      <c r="O2" s="20">
        <v>15158.984</v>
      </c>
    </row>
    <row r="3" spans="1:15" x14ac:dyDescent="0.25">
      <c r="A3" s="21">
        <v>1</v>
      </c>
      <c r="B3" s="22" t="s">
        <v>68</v>
      </c>
      <c r="C3" s="22" t="s">
        <v>65</v>
      </c>
      <c r="D3" s="23" t="s">
        <v>51</v>
      </c>
      <c r="E3" s="24">
        <v>43164</v>
      </c>
      <c r="F3" s="25" t="s">
        <v>69</v>
      </c>
      <c r="G3" s="22" t="s">
        <v>70</v>
      </c>
      <c r="H3" s="26">
        <v>30000</v>
      </c>
      <c r="I3" s="22" t="s">
        <v>36</v>
      </c>
      <c r="J3" s="27"/>
      <c r="K3" s="21">
        <v>66.13</v>
      </c>
      <c r="L3" s="21">
        <v>29.925000000000001</v>
      </c>
      <c r="M3" s="22" t="s">
        <v>49</v>
      </c>
      <c r="N3" s="22" t="s">
        <v>39</v>
      </c>
      <c r="O3" s="21">
        <v>0</v>
      </c>
    </row>
    <row r="4" spans="1:15" x14ac:dyDescent="0.25">
      <c r="A4" s="28">
        <v>1</v>
      </c>
      <c r="B4" s="29" t="s">
        <v>290</v>
      </c>
      <c r="C4" s="29" t="s">
        <v>108</v>
      </c>
      <c r="D4" s="30" t="s">
        <v>59</v>
      </c>
      <c r="E4" s="31"/>
      <c r="F4" s="32" t="s">
        <v>291</v>
      </c>
      <c r="G4" s="29" t="s">
        <v>292</v>
      </c>
      <c r="H4" s="28">
        <v>476</v>
      </c>
      <c r="I4" s="29" t="s">
        <v>36</v>
      </c>
      <c r="J4" s="33"/>
      <c r="K4" s="28">
        <v>0</v>
      </c>
      <c r="L4" s="28">
        <v>120</v>
      </c>
      <c r="M4" s="29" t="s">
        <v>111</v>
      </c>
      <c r="N4" s="29" t="s">
        <v>39</v>
      </c>
      <c r="O4" s="28">
        <v>0</v>
      </c>
    </row>
    <row r="5" spans="1:15" x14ac:dyDescent="0.25">
      <c r="A5" s="34">
        <v>1</v>
      </c>
      <c r="B5" s="35" t="s">
        <v>293</v>
      </c>
      <c r="C5" s="35" t="s">
        <v>50</v>
      </c>
      <c r="D5" s="36" t="s">
        <v>51</v>
      </c>
      <c r="E5" s="31"/>
      <c r="F5" s="37" t="s">
        <v>210</v>
      </c>
      <c r="G5" s="35" t="s">
        <v>211</v>
      </c>
      <c r="H5" s="38">
        <v>12000</v>
      </c>
      <c r="I5" s="35" t="s">
        <v>36</v>
      </c>
      <c r="J5" s="39">
        <v>43163</v>
      </c>
      <c r="K5" s="34">
        <v>5.91</v>
      </c>
      <c r="L5" s="34">
        <v>143.45099999999999</v>
      </c>
      <c r="M5" s="35" t="s">
        <v>52</v>
      </c>
      <c r="N5" s="35" t="s">
        <v>39</v>
      </c>
      <c r="O5" s="34">
        <v>139.51599999999999</v>
      </c>
    </row>
    <row r="6" spans="1:15" x14ac:dyDescent="0.25">
      <c r="A6" s="40">
        <v>1</v>
      </c>
      <c r="B6" s="41" t="s">
        <v>294</v>
      </c>
      <c r="C6" s="41" t="s">
        <v>7</v>
      </c>
      <c r="D6" s="42" t="s">
        <v>51</v>
      </c>
      <c r="E6" s="31"/>
      <c r="F6" s="43" t="s">
        <v>295</v>
      </c>
      <c r="G6" s="41" t="s">
        <v>296</v>
      </c>
      <c r="H6" s="44">
        <v>2000</v>
      </c>
      <c r="I6" s="41" t="s">
        <v>36</v>
      </c>
      <c r="J6" s="45">
        <v>43159</v>
      </c>
      <c r="K6" s="40">
        <v>0</v>
      </c>
      <c r="L6" s="40">
        <v>25.349</v>
      </c>
      <c r="M6" s="41" t="s">
        <v>38</v>
      </c>
      <c r="N6" s="41" t="s">
        <v>39</v>
      </c>
      <c r="O6" s="40">
        <v>25.722999999999999</v>
      </c>
    </row>
    <row r="7" spans="1:15" x14ac:dyDescent="0.25">
      <c r="A7" s="40">
        <v>1</v>
      </c>
      <c r="B7" s="41" t="s">
        <v>297</v>
      </c>
      <c r="C7" s="41" t="s">
        <v>4</v>
      </c>
      <c r="D7" s="42" t="s">
        <v>51</v>
      </c>
      <c r="E7" s="31"/>
      <c r="F7" s="43" t="s">
        <v>298</v>
      </c>
      <c r="G7" s="41" t="s">
        <v>299</v>
      </c>
      <c r="H7" s="44">
        <v>5000</v>
      </c>
      <c r="I7" s="41" t="s">
        <v>36</v>
      </c>
      <c r="J7" s="45">
        <v>43158</v>
      </c>
      <c r="K7" s="40">
        <v>0</v>
      </c>
      <c r="L7" s="40">
        <v>12.6</v>
      </c>
      <c r="M7" s="41" t="s">
        <v>64</v>
      </c>
      <c r="N7" s="41" t="s">
        <v>39</v>
      </c>
      <c r="O7" s="40">
        <v>12.726000000000001</v>
      </c>
    </row>
    <row r="8" spans="1:15" x14ac:dyDescent="0.25">
      <c r="A8" s="40">
        <v>1</v>
      </c>
      <c r="B8" s="41" t="s">
        <v>300</v>
      </c>
      <c r="C8" s="41" t="s">
        <v>53</v>
      </c>
      <c r="D8" s="42" t="s">
        <v>51</v>
      </c>
      <c r="E8" s="31"/>
      <c r="F8" s="43" t="s">
        <v>171</v>
      </c>
      <c r="G8" s="41" t="s">
        <v>172</v>
      </c>
      <c r="H8" s="44">
        <v>12000</v>
      </c>
      <c r="I8" s="41" t="s">
        <v>36</v>
      </c>
      <c r="J8" s="45">
        <v>43161</v>
      </c>
      <c r="K8" s="40">
        <v>0</v>
      </c>
      <c r="L8" s="40">
        <v>2.7589999999999999</v>
      </c>
      <c r="M8" s="41" t="s">
        <v>54</v>
      </c>
      <c r="N8" s="41" t="s">
        <v>39</v>
      </c>
      <c r="O8" s="40">
        <v>2.8460000000000001</v>
      </c>
    </row>
    <row r="9" spans="1:15" x14ac:dyDescent="0.25">
      <c r="A9" s="40">
        <v>1</v>
      </c>
      <c r="B9" s="41" t="s">
        <v>301</v>
      </c>
      <c r="C9" s="41" t="s">
        <v>4</v>
      </c>
      <c r="D9" s="42" t="s">
        <v>40</v>
      </c>
      <c r="E9" s="31"/>
      <c r="F9" s="43" t="s">
        <v>302</v>
      </c>
      <c r="G9" s="41" t="s">
        <v>303</v>
      </c>
      <c r="H9" s="44">
        <v>3000</v>
      </c>
      <c r="I9" s="41" t="s">
        <v>36</v>
      </c>
      <c r="J9" s="45">
        <v>43161</v>
      </c>
      <c r="K9" s="40">
        <v>0</v>
      </c>
      <c r="L9" s="40">
        <v>9.5190000000000001</v>
      </c>
      <c r="M9" s="41" t="s">
        <v>304</v>
      </c>
      <c r="N9" s="41" t="s">
        <v>39</v>
      </c>
      <c r="O9" s="40">
        <v>9.4719999999999995</v>
      </c>
    </row>
    <row r="10" spans="1:15" x14ac:dyDescent="0.25">
      <c r="A10" s="40">
        <v>1</v>
      </c>
      <c r="B10" s="41" t="s">
        <v>305</v>
      </c>
      <c r="C10" s="41" t="s">
        <v>7</v>
      </c>
      <c r="D10" s="42" t="s">
        <v>51</v>
      </c>
      <c r="E10" s="31"/>
      <c r="F10" s="43" t="s">
        <v>252</v>
      </c>
      <c r="G10" s="41" t="s">
        <v>253</v>
      </c>
      <c r="H10" s="40">
        <v>500</v>
      </c>
      <c r="I10" s="41" t="s">
        <v>36</v>
      </c>
      <c r="J10" s="45">
        <v>43161</v>
      </c>
      <c r="K10" s="40">
        <v>0</v>
      </c>
      <c r="L10" s="40">
        <v>23.625</v>
      </c>
      <c r="M10" s="41" t="s">
        <v>38</v>
      </c>
      <c r="N10" s="41" t="s">
        <v>39</v>
      </c>
      <c r="O10" s="40">
        <v>27.094999999999999</v>
      </c>
    </row>
    <row r="11" spans="1:15" x14ac:dyDescent="0.25">
      <c r="A11" s="34">
        <v>1</v>
      </c>
      <c r="B11" s="35" t="s">
        <v>306</v>
      </c>
      <c r="C11" s="35" t="s">
        <v>72</v>
      </c>
      <c r="D11" s="36" t="s">
        <v>73</v>
      </c>
      <c r="E11" s="31"/>
      <c r="F11" s="37" t="s">
        <v>199</v>
      </c>
      <c r="G11" s="35" t="s">
        <v>200</v>
      </c>
      <c r="H11" s="38">
        <v>700000</v>
      </c>
      <c r="I11" s="35" t="s">
        <v>36</v>
      </c>
      <c r="J11" s="39">
        <v>43133</v>
      </c>
      <c r="K11" s="34">
        <v>0</v>
      </c>
      <c r="L11" s="34">
        <v>45.423000000000002</v>
      </c>
      <c r="M11" s="35" t="s">
        <v>76</v>
      </c>
      <c r="N11" s="35" t="s">
        <v>39</v>
      </c>
      <c r="O11" s="34">
        <v>31.306000000000001</v>
      </c>
    </row>
    <row r="12" spans="1:15" x14ac:dyDescent="0.25">
      <c r="A12" s="40">
        <v>1</v>
      </c>
      <c r="B12" s="41" t="s">
        <v>307</v>
      </c>
      <c r="C12" s="41" t="s">
        <v>2</v>
      </c>
      <c r="D12" s="42" t="s">
        <v>40</v>
      </c>
      <c r="E12" s="31"/>
      <c r="F12" s="43" t="s">
        <v>161</v>
      </c>
      <c r="G12" s="41" t="s">
        <v>162</v>
      </c>
      <c r="H12" s="44">
        <v>1000000</v>
      </c>
      <c r="I12" s="41" t="s">
        <v>36</v>
      </c>
      <c r="J12" s="45">
        <v>43164</v>
      </c>
      <c r="K12" s="40">
        <v>0</v>
      </c>
      <c r="L12" s="40">
        <v>35.700000000000003</v>
      </c>
      <c r="M12" s="41" t="s">
        <v>81</v>
      </c>
      <c r="N12" s="41" t="s">
        <v>39</v>
      </c>
      <c r="O12" s="40">
        <v>34.676000000000002</v>
      </c>
    </row>
    <row r="13" spans="1:15" x14ac:dyDescent="0.25">
      <c r="A13" s="34">
        <v>1</v>
      </c>
      <c r="B13" s="35" t="s">
        <v>71</v>
      </c>
      <c r="C13" s="35" t="s">
        <v>72</v>
      </c>
      <c r="D13" s="36" t="s">
        <v>73</v>
      </c>
      <c r="E13" s="31"/>
      <c r="F13" s="37" t="s">
        <v>74</v>
      </c>
      <c r="G13" s="35" t="s">
        <v>75</v>
      </c>
      <c r="H13" s="38">
        <v>580000</v>
      </c>
      <c r="I13" s="35" t="s">
        <v>36</v>
      </c>
      <c r="J13" s="39">
        <v>43160</v>
      </c>
      <c r="K13" s="34">
        <v>0</v>
      </c>
      <c r="L13" s="34">
        <v>33.222000000000001</v>
      </c>
      <c r="M13" s="35" t="s">
        <v>76</v>
      </c>
      <c r="N13" s="35" t="s">
        <v>39</v>
      </c>
      <c r="O13" s="34">
        <v>38.957000000000001</v>
      </c>
    </row>
    <row r="14" spans="1:15" x14ac:dyDescent="0.25">
      <c r="A14" s="34">
        <v>1</v>
      </c>
      <c r="B14" s="35" t="s">
        <v>143</v>
      </c>
      <c r="C14" s="35" t="s">
        <v>72</v>
      </c>
      <c r="D14" s="36" t="s">
        <v>73</v>
      </c>
      <c r="E14" s="31"/>
      <c r="F14" s="37" t="s">
        <v>141</v>
      </c>
      <c r="G14" s="35" t="s">
        <v>142</v>
      </c>
      <c r="H14" s="38">
        <v>600000</v>
      </c>
      <c r="I14" s="35" t="s">
        <v>36</v>
      </c>
      <c r="J14" s="39">
        <v>43139</v>
      </c>
      <c r="K14" s="34">
        <v>0</v>
      </c>
      <c r="L14" s="34">
        <v>61.866</v>
      </c>
      <c r="M14" s="35" t="s">
        <v>76</v>
      </c>
      <c r="N14" s="35" t="s">
        <v>39</v>
      </c>
      <c r="O14" s="34">
        <v>64.659000000000006</v>
      </c>
    </row>
    <row r="15" spans="1:15" x14ac:dyDescent="0.25">
      <c r="A15" s="40">
        <v>1</v>
      </c>
      <c r="B15" s="41" t="s">
        <v>308</v>
      </c>
      <c r="C15" s="41" t="s">
        <v>62</v>
      </c>
      <c r="D15" s="42" t="s">
        <v>51</v>
      </c>
      <c r="E15" s="31"/>
      <c r="F15" s="43" t="s">
        <v>309</v>
      </c>
      <c r="G15" s="41" t="s">
        <v>310</v>
      </c>
      <c r="H15" s="44">
        <v>1000</v>
      </c>
      <c r="I15" s="41" t="s">
        <v>36</v>
      </c>
      <c r="J15" s="45">
        <v>43164</v>
      </c>
      <c r="K15" s="40">
        <v>0</v>
      </c>
      <c r="L15" s="40">
        <v>0.57199999999999995</v>
      </c>
      <c r="M15" s="41" t="s">
        <v>63</v>
      </c>
      <c r="N15" s="41" t="s">
        <v>39</v>
      </c>
      <c r="O15" s="40">
        <v>0</v>
      </c>
    </row>
    <row r="16" spans="1:15" x14ac:dyDescent="0.25">
      <c r="A16" s="40">
        <v>1</v>
      </c>
      <c r="B16" s="41" t="s">
        <v>77</v>
      </c>
      <c r="C16" s="41" t="s">
        <v>65</v>
      </c>
      <c r="D16" s="42" t="s">
        <v>51</v>
      </c>
      <c r="E16" s="31"/>
      <c r="F16" s="43" t="s">
        <v>79</v>
      </c>
      <c r="G16" s="41" t="s">
        <v>80</v>
      </c>
      <c r="H16" s="44">
        <v>1000</v>
      </c>
      <c r="I16" s="41" t="s">
        <v>36</v>
      </c>
      <c r="J16" s="45"/>
      <c r="K16" s="40">
        <v>2</v>
      </c>
      <c r="L16" s="40">
        <v>16.044</v>
      </c>
      <c r="M16" s="41" t="s">
        <v>49</v>
      </c>
      <c r="N16" s="41" t="s">
        <v>39</v>
      </c>
      <c r="O16" s="40">
        <v>0</v>
      </c>
    </row>
    <row r="17" spans="1:15" x14ac:dyDescent="0.25">
      <c r="A17" s="40">
        <v>1</v>
      </c>
      <c r="B17" s="41" t="s">
        <v>311</v>
      </c>
      <c r="C17" s="41" t="s">
        <v>50</v>
      </c>
      <c r="D17" s="42" t="s">
        <v>51</v>
      </c>
      <c r="E17" s="31"/>
      <c r="F17" s="43" t="s">
        <v>312</v>
      </c>
      <c r="G17" s="41" t="s">
        <v>313</v>
      </c>
      <c r="H17" s="44">
        <v>1000</v>
      </c>
      <c r="I17" s="41" t="s">
        <v>36</v>
      </c>
      <c r="J17" s="45">
        <v>43164</v>
      </c>
      <c r="K17" s="40">
        <v>0.48</v>
      </c>
      <c r="L17" s="40">
        <v>8.4390000000000001</v>
      </c>
      <c r="M17" s="41" t="s">
        <v>52</v>
      </c>
      <c r="N17" s="41" t="s">
        <v>39</v>
      </c>
      <c r="O17" s="40">
        <v>9.5280000000000005</v>
      </c>
    </row>
    <row r="18" spans="1:15" x14ac:dyDescent="0.25">
      <c r="A18" s="40">
        <v>1</v>
      </c>
      <c r="B18" s="41" t="s">
        <v>314</v>
      </c>
      <c r="C18" s="41" t="s">
        <v>78</v>
      </c>
      <c r="D18" s="42" t="s">
        <v>40</v>
      </c>
      <c r="E18" s="31"/>
      <c r="F18" s="43" t="s">
        <v>315</v>
      </c>
      <c r="G18" s="41" t="s">
        <v>316</v>
      </c>
      <c r="H18" s="44">
        <v>8500</v>
      </c>
      <c r="I18" s="41" t="s">
        <v>36</v>
      </c>
      <c r="J18" s="45">
        <v>43150</v>
      </c>
      <c r="K18" s="40">
        <v>0</v>
      </c>
      <c r="L18" s="40">
        <v>16.207999999999998</v>
      </c>
      <c r="M18" s="41" t="s">
        <v>256</v>
      </c>
      <c r="N18" s="41" t="s">
        <v>39</v>
      </c>
      <c r="O18" s="40">
        <v>14.714</v>
      </c>
    </row>
    <row r="19" spans="1:15" x14ac:dyDescent="0.25">
      <c r="A19" s="40">
        <v>1</v>
      </c>
      <c r="B19" s="41" t="s">
        <v>317</v>
      </c>
      <c r="C19" s="41" t="s">
        <v>21</v>
      </c>
      <c r="D19" s="42" t="s">
        <v>59</v>
      </c>
      <c r="E19" s="31"/>
      <c r="F19" s="43" t="s">
        <v>318</v>
      </c>
      <c r="G19" s="41" t="s">
        <v>319</v>
      </c>
      <c r="H19" s="44">
        <v>4580</v>
      </c>
      <c r="I19" s="41" t="s">
        <v>36</v>
      </c>
      <c r="J19" s="45">
        <v>43140</v>
      </c>
      <c r="K19" s="40">
        <v>0</v>
      </c>
      <c r="L19" s="40">
        <v>10.145</v>
      </c>
      <c r="M19" s="41" t="s">
        <v>120</v>
      </c>
      <c r="N19" s="41" t="s">
        <v>39</v>
      </c>
      <c r="O19" s="40">
        <v>10.452</v>
      </c>
    </row>
    <row r="20" spans="1:15" x14ac:dyDescent="0.25">
      <c r="A20" s="40">
        <v>1</v>
      </c>
      <c r="B20" s="41" t="s">
        <v>320</v>
      </c>
      <c r="C20" s="41" t="s">
        <v>145</v>
      </c>
      <c r="D20" s="42" t="s">
        <v>59</v>
      </c>
      <c r="E20" s="31"/>
      <c r="F20" s="43" t="s">
        <v>318</v>
      </c>
      <c r="G20" s="41" t="s">
        <v>319</v>
      </c>
      <c r="H20" s="44">
        <v>1000</v>
      </c>
      <c r="I20" s="41" t="s">
        <v>36</v>
      </c>
      <c r="J20" s="45">
        <v>43129</v>
      </c>
      <c r="K20" s="40">
        <v>2.35</v>
      </c>
      <c r="L20" s="40">
        <v>2.2149999999999999</v>
      </c>
      <c r="M20" s="41" t="s">
        <v>57</v>
      </c>
      <c r="N20" s="41" t="s">
        <v>39</v>
      </c>
      <c r="O20" s="40">
        <v>2.1739999999999999</v>
      </c>
    </row>
    <row r="21" spans="1:15" x14ac:dyDescent="0.25">
      <c r="A21" s="40">
        <v>1</v>
      </c>
      <c r="B21" s="41" t="s">
        <v>321</v>
      </c>
      <c r="C21" s="41" t="s">
        <v>78</v>
      </c>
      <c r="D21" s="42" t="s">
        <v>59</v>
      </c>
      <c r="E21" s="31"/>
      <c r="F21" s="43" t="s">
        <v>222</v>
      </c>
      <c r="G21" s="41" t="s">
        <v>223</v>
      </c>
      <c r="H21" s="44">
        <v>1000</v>
      </c>
      <c r="I21" s="41" t="s">
        <v>36</v>
      </c>
      <c r="J21" s="45">
        <v>43123</v>
      </c>
      <c r="K21" s="40">
        <v>0</v>
      </c>
      <c r="L21" s="40">
        <v>2.3010000000000002</v>
      </c>
      <c r="M21" s="41" t="s">
        <v>187</v>
      </c>
      <c r="N21" s="41" t="s">
        <v>39</v>
      </c>
      <c r="O21" s="40">
        <v>2.2200000000000002</v>
      </c>
    </row>
    <row r="22" spans="1:15" x14ac:dyDescent="0.25">
      <c r="A22" s="40">
        <v>1</v>
      </c>
      <c r="B22" s="41" t="s">
        <v>322</v>
      </c>
      <c r="C22" s="41" t="s">
        <v>44</v>
      </c>
      <c r="D22" s="42" t="s">
        <v>51</v>
      </c>
      <c r="E22" s="31"/>
      <c r="F22" s="43" t="s">
        <v>323</v>
      </c>
      <c r="G22" s="41" t="s">
        <v>324</v>
      </c>
      <c r="H22" s="44">
        <v>15000</v>
      </c>
      <c r="I22" s="41" t="s">
        <v>36</v>
      </c>
      <c r="J22" s="45">
        <v>43159</v>
      </c>
      <c r="K22" s="40">
        <v>0</v>
      </c>
      <c r="L22" s="40">
        <v>125.626</v>
      </c>
      <c r="M22" s="41" t="s">
        <v>48</v>
      </c>
      <c r="N22" s="41" t="s">
        <v>39</v>
      </c>
      <c r="O22" s="40">
        <v>113.896</v>
      </c>
    </row>
    <row r="23" spans="1:15" x14ac:dyDescent="0.25">
      <c r="A23" s="40">
        <v>1</v>
      </c>
      <c r="B23" s="41" t="s">
        <v>325</v>
      </c>
      <c r="C23" s="41" t="s">
        <v>44</v>
      </c>
      <c r="D23" s="42" t="s">
        <v>51</v>
      </c>
      <c r="E23" s="31"/>
      <c r="F23" s="43" t="s">
        <v>326</v>
      </c>
      <c r="G23" s="41" t="s">
        <v>327</v>
      </c>
      <c r="H23" s="44">
        <v>3000</v>
      </c>
      <c r="I23" s="41" t="s">
        <v>36</v>
      </c>
      <c r="J23" s="45">
        <v>43160</v>
      </c>
      <c r="K23" s="40">
        <v>0</v>
      </c>
      <c r="L23" s="40">
        <v>21.507999999999999</v>
      </c>
      <c r="M23" s="41" t="s">
        <v>48</v>
      </c>
      <c r="N23" s="41" t="s">
        <v>39</v>
      </c>
      <c r="O23" s="40">
        <v>22.244</v>
      </c>
    </row>
    <row r="24" spans="1:15" x14ac:dyDescent="0.25">
      <c r="A24" s="40">
        <v>1</v>
      </c>
      <c r="B24" s="41" t="s">
        <v>328</v>
      </c>
      <c r="C24" s="41" t="s">
        <v>4</v>
      </c>
      <c r="D24" s="42" t="s">
        <v>51</v>
      </c>
      <c r="E24" s="31"/>
      <c r="F24" s="43" t="s">
        <v>212</v>
      </c>
      <c r="G24" s="41" t="s">
        <v>213</v>
      </c>
      <c r="H24" s="44">
        <v>100000</v>
      </c>
      <c r="I24" s="41" t="s">
        <v>36</v>
      </c>
      <c r="J24" s="45">
        <v>43160</v>
      </c>
      <c r="K24" s="40">
        <v>0</v>
      </c>
      <c r="L24" s="40">
        <v>102.9</v>
      </c>
      <c r="M24" s="41" t="s">
        <v>64</v>
      </c>
      <c r="N24" s="41" t="s">
        <v>39</v>
      </c>
      <c r="O24" s="40">
        <v>101.971</v>
      </c>
    </row>
    <row r="25" spans="1:15" x14ac:dyDescent="0.25">
      <c r="A25" s="40">
        <v>1</v>
      </c>
      <c r="B25" s="41" t="s">
        <v>329</v>
      </c>
      <c r="C25" s="41" t="s">
        <v>42</v>
      </c>
      <c r="D25" s="42" t="s">
        <v>40</v>
      </c>
      <c r="E25" s="31"/>
      <c r="F25" s="43" t="s">
        <v>227</v>
      </c>
      <c r="G25" s="41" t="s">
        <v>228</v>
      </c>
      <c r="H25" s="44">
        <v>40000</v>
      </c>
      <c r="I25" s="41" t="s">
        <v>36</v>
      </c>
      <c r="J25" s="45">
        <v>43164</v>
      </c>
      <c r="K25" s="40">
        <v>0</v>
      </c>
      <c r="L25" s="40">
        <v>36.414000000000001</v>
      </c>
      <c r="M25" s="41" t="s">
        <v>43</v>
      </c>
      <c r="N25" s="41" t="s">
        <v>39</v>
      </c>
      <c r="O25" s="40">
        <v>18.984999999999999</v>
      </c>
    </row>
    <row r="26" spans="1:15" x14ac:dyDescent="0.25">
      <c r="A26" s="40">
        <v>1</v>
      </c>
      <c r="B26" s="41" t="s">
        <v>330</v>
      </c>
      <c r="C26" s="41" t="s">
        <v>6</v>
      </c>
      <c r="D26" s="42" t="s">
        <v>40</v>
      </c>
      <c r="E26" s="31"/>
      <c r="F26" s="43" t="s">
        <v>331</v>
      </c>
      <c r="G26" s="41" t="s">
        <v>332</v>
      </c>
      <c r="H26" s="44">
        <v>150000</v>
      </c>
      <c r="I26" s="41" t="s">
        <v>36</v>
      </c>
      <c r="J26" s="45">
        <v>43164</v>
      </c>
      <c r="K26" s="40">
        <v>0</v>
      </c>
      <c r="L26" s="40">
        <v>73.236999999999995</v>
      </c>
      <c r="M26" s="41" t="s">
        <v>85</v>
      </c>
      <c r="N26" s="41" t="s">
        <v>39</v>
      </c>
      <c r="O26" s="40">
        <v>71.55</v>
      </c>
    </row>
    <row r="27" spans="1:15" x14ac:dyDescent="0.25">
      <c r="A27" s="40">
        <v>1</v>
      </c>
      <c r="B27" s="41" t="s">
        <v>333</v>
      </c>
      <c r="C27" s="41" t="s">
        <v>42</v>
      </c>
      <c r="D27" s="42" t="s">
        <v>51</v>
      </c>
      <c r="E27" s="31"/>
      <c r="F27" s="43" t="s">
        <v>334</v>
      </c>
      <c r="G27" s="41" t="s">
        <v>335</v>
      </c>
      <c r="H27" s="44">
        <v>15000</v>
      </c>
      <c r="I27" s="41" t="s">
        <v>36</v>
      </c>
      <c r="J27" s="45">
        <v>43162</v>
      </c>
      <c r="K27" s="40">
        <v>0</v>
      </c>
      <c r="L27" s="40">
        <v>27.625</v>
      </c>
      <c r="M27" s="41" t="s">
        <v>43</v>
      </c>
      <c r="N27" s="41" t="s">
        <v>39</v>
      </c>
      <c r="O27" s="40">
        <v>26.015000000000001</v>
      </c>
    </row>
    <row r="28" spans="1:15" x14ac:dyDescent="0.25">
      <c r="A28" s="40">
        <v>1</v>
      </c>
      <c r="B28" s="41" t="s">
        <v>336</v>
      </c>
      <c r="C28" s="41" t="s">
        <v>4</v>
      </c>
      <c r="D28" s="42" t="s">
        <v>40</v>
      </c>
      <c r="E28" s="31"/>
      <c r="F28" s="43" t="s">
        <v>220</v>
      </c>
      <c r="G28" s="41" t="s">
        <v>221</v>
      </c>
      <c r="H28" s="44">
        <v>230000</v>
      </c>
      <c r="I28" s="41" t="s">
        <v>36</v>
      </c>
      <c r="J28" s="45">
        <v>43161</v>
      </c>
      <c r="K28" s="40">
        <v>0</v>
      </c>
      <c r="L28" s="40">
        <v>140.07</v>
      </c>
      <c r="M28" s="41" t="s">
        <v>64</v>
      </c>
      <c r="N28" s="41" t="s">
        <v>39</v>
      </c>
      <c r="O28" s="40">
        <v>135.14099999999999</v>
      </c>
    </row>
    <row r="29" spans="1:15" x14ac:dyDescent="0.25">
      <c r="A29" s="40">
        <v>1</v>
      </c>
      <c r="B29" s="41" t="s">
        <v>337</v>
      </c>
      <c r="C29" s="41" t="s">
        <v>7</v>
      </c>
      <c r="D29" s="42" t="s">
        <v>51</v>
      </c>
      <c r="E29" s="31"/>
      <c r="F29" s="43" t="s">
        <v>338</v>
      </c>
      <c r="G29" s="41" t="s">
        <v>339</v>
      </c>
      <c r="H29" s="44">
        <v>1000</v>
      </c>
      <c r="I29" s="41" t="s">
        <v>36</v>
      </c>
      <c r="J29" s="45">
        <v>43159</v>
      </c>
      <c r="K29" s="40">
        <v>0</v>
      </c>
      <c r="L29" s="40">
        <v>13.052</v>
      </c>
      <c r="M29" s="41" t="s">
        <v>38</v>
      </c>
      <c r="N29" s="41" t="s">
        <v>39</v>
      </c>
      <c r="O29" s="40">
        <v>15.092000000000001</v>
      </c>
    </row>
    <row r="30" spans="1:15" x14ac:dyDescent="0.25">
      <c r="A30" s="40">
        <v>1</v>
      </c>
      <c r="B30" s="41" t="s">
        <v>340</v>
      </c>
      <c r="C30" s="41" t="s">
        <v>4</v>
      </c>
      <c r="D30" s="42" t="s">
        <v>40</v>
      </c>
      <c r="E30" s="31"/>
      <c r="F30" s="43" t="s">
        <v>341</v>
      </c>
      <c r="G30" s="41" t="s">
        <v>342</v>
      </c>
      <c r="H30" s="44">
        <v>108000</v>
      </c>
      <c r="I30" s="41" t="s">
        <v>36</v>
      </c>
      <c r="J30" s="45">
        <v>43158</v>
      </c>
      <c r="K30" s="40">
        <v>0</v>
      </c>
      <c r="L30" s="40">
        <v>56.7</v>
      </c>
      <c r="M30" s="41" t="s">
        <v>64</v>
      </c>
      <c r="N30" s="41" t="s">
        <v>39</v>
      </c>
      <c r="O30" s="40">
        <v>136.85499999999999</v>
      </c>
    </row>
    <row r="31" spans="1:15" x14ac:dyDescent="0.25">
      <c r="A31" s="40">
        <v>1</v>
      </c>
      <c r="B31" s="41" t="s">
        <v>343</v>
      </c>
      <c r="C31" s="41" t="s">
        <v>4</v>
      </c>
      <c r="D31" s="42" t="s">
        <v>51</v>
      </c>
      <c r="E31" s="31"/>
      <c r="F31" s="43" t="s">
        <v>344</v>
      </c>
      <c r="G31" s="41" t="s">
        <v>345</v>
      </c>
      <c r="H31" s="44">
        <v>9000</v>
      </c>
      <c r="I31" s="41" t="s">
        <v>36</v>
      </c>
      <c r="J31" s="45">
        <v>43159</v>
      </c>
      <c r="K31" s="40">
        <v>0</v>
      </c>
      <c r="L31" s="40">
        <v>46.588000000000001</v>
      </c>
      <c r="M31" s="41" t="s">
        <v>64</v>
      </c>
      <c r="N31" s="41" t="s">
        <v>39</v>
      </c>
      <c r="O31" s="40">
        <v>42.695</v>
      </c>
    </row>
    <row r="32" spans="1:15" x14ac:dyDescent="0.25">
      <c r="A32" s="34">
        <v>1</v>
      </c>
      <c r="B32" s="35" t="s">
        <v>148</v>
      </c>
      <c r="C32" s="35" t="s">
        <v>50</v>
      </c>
      <c r="D32" s="36" t="s">
        <v>73</v>
      </c>
      <c r="E32" s="31"/>
      <c r="F32" s="37" t="s">
        <v>149</v>
      </c>
      <c r="G32" s="35" t="s">
        <v>150</v>
      </c>
      <c r="H32" s="38">
        <v>100000</v>
      </c>
      <c r="I32" s="35" t="s">
        <v>36</v>
      </c>
      <c r="J32" s="39">
        <v>43164</v>
      </c>
      <c r="K32" s="34">
        <v>0.46</v>
      </c>
      <c r="L32" s="34">
        <v>4.7249999999999996</v>
      </c>
      <c r="M32" s="35" t="s">
        <v>52</v>
      </c>
      <c r="N32" s="35" t="s">
        <v>39</v>
      </c>
      <c r="O32" s="34">
        <v>7.8490000000000002</v>
      </c>
    </row>
    <row r="33" spans="1:15" x14ac:dyDescent="0.25">
      <c r="A33" s="40">
        <v>1</v>
      </c>
      <c r="B33" s="41" t="s">
        <v>346</v>
      </c>
      <c r="C33" s="41" t="s">
        <v>78</v>
      </c>
      <c r="D33" s="42" t="s">
        <v>51</v>
      </c>
      <c r="E33" s="31"/>
      <c r="F33" s="43" t="s">
        <v>347</v>
      </c>
      <c r="G33" s="41" t="s">
        <v>348</v>
      </c>
      <c r="H33" s="44">
        <v>10000</v>
      </c>
      <c r="I33" s="41" t="s">
        <v>36</v>
      </c>
      <c r="J33" s="45">
        <v>43162</v>
      </c>
      <c r="K33" s="40">
        <v>0</v>
      </c>
      <c r="L33" s="40">
        <v>93.009</v>
      </c>
      <c r="M33" s="41" t="s">
        <v>81</v>
      </c>
      <c r="N33" s="41" t="s">
        <v>39</v>
      </c>
      <c r="O33" s="40">
        <v>87.320999999999998</v>
      </c>
    </row>
    <row r="34" spans="1:15" x14ac:dyDescent="0.25">
      <c r="A34" s="40">
        <v>1</v>
      </c>
      <c r="B34" s="41" t="s">
        <v>82</v>
      </c>
      <c r="C34" s="41" t="s">
        <v>42</v>
      </c>
      <c r="D34" s="42" t="s">
        <v>51</v>
      </c>
      <c r="E34" s="31"/>
      <c r="F34" s="43" t="s">
        <v>83</v>
      </c>
      <c r="G34" s="41" t="s">
        <v>84</v>
      </c>
      <c r="H34" s="44">
        <v>5000</v>
      </c>
      <c r="I34" s="41" t="s">
        <v>36</v>
      </c>
      <c r="J34" s="45">
        <v>43163</v>
      </c>
      <c r="K34" s="40">
        <v>0</v>
      </c>
      <c r="L34" s="40">
        <v>122.64</v>
      </c>
      <c r="M34" s="41" t="s">
        <v>43</v>
      </c>
      <c r="N34" s="41" t="s">
        <v>39</v>
      </c>
      <c r="O34" s="40">
        <v>129.41800000000001</v>
      </c>
    </row>
    <row r="35" spans="1:15" x14ac:dyDescent="0.25">
      <c r="A35" s="34">
        <v>1</v>
      </c>
      <c r="B35" s="35" t="s">
        <v>349</v>
      </c>
      <c r="C35" s="35" t="s">
        <v>6</v>
      </c>
      <c r="D35" s="36" t="s">
        <v>40</v>
      </c>
      <c r="E35" s="31"/>
      <c r="F35" s="37" t="s">
        <v>350</v>
      </c>
      <c r="G35" s="35" t="s">
        <v>351</v>
      </c>
      <c r="H35" s="38">
        <v>230000</v>
      </c>
      <c r="I35" s="35" t="s">
        <v>36</v>
      </c>
      <c r="J35" s="39">
        <v>43155</v>
      </c>
      <c r="K35" s="34">
        <v>0</v>
      </c>
      <c r="L35" s="34">
        <v>164.22</v>
      </c>
      <c r="M35" s="35" t="s">
        <v>85</v>
      </c>
      <c r="N35" s="35" t="s">
        <v>39</v>
      </c>
      <c r="O35" s="34">
        <v>145.10499999999999</v>
      </c>
    </row>
    <row r="36" spans="1:15" x14ac:dyDescent="0.25">
      <c r="A36" s="40">
        <v>1</v>
      </c>
      <c r="B36" s="41" t="s">
        <v>352</v>
      </c>
      <c r="C36" s="41" t="s">
        <v>4</v>
      </c>
      <c r="D36" s="42" t="s">
        <v>51</v>
      </c>
      <c r="E36" s="31"/>
      <c r="F36" s="43" t="s">
        <v>353</v>
      </c>
      <c r="G36" s="41" t="s">
        <v>354</v>
      </c>
      <c r="H36" s="40">
        <v>500</v>
      </c>
      <c r="I36" s="41" t="s">
        <v>36</v>
      </c>
      <c r="J36" s="45">
        <v>43160</v>
      </c>
      <c r="K36" s="40">
        <v>0</v>
      </c>
      <c r="L36" s="40">
        <v>4.3250000000000002</v>
      </c>
      <c r="M36" s="41" t="s">
        <v>64</v>
      </c>
      <c r="N36" s="41" t="s">
        <v>39</v>
      </c>
      <c r="O36" s="40">
        <v>4.1890000000000001</v>
      </c>
    </row>
    <row r="37" spans="1:15" x14ac:dyDescent="0.25">
      <c r="A37" s="40">
        <v>1</v>
      </c>
      <c r="B37" s="41" t="s">
        <v>355</v>
      </c>
      <c r="C37" s="41" t="s">
        <v>4</v>
      </c>
      <c r="D37" s="42" t="s">
        <v>51</v>
      </c>
      <c r="E37" s="31"/>
      <c r="F37" s="43" t="s">
        <v>356</v>
      </c>
      <c r="G37" s="41" t="s">
        <v>357</v>
      </c>
      <c r="H37" s="44">
        <v>2000</v>
      </c>
      <c r="I37" s="41" t="s">
        <v>36</v>
      </c>
      <c r="J37" s="45">
        <v>43161</v>
      </c>
      <c r="K37" s="40">
        <v>0</v>
      </c>
      <c r="L37" s="40">
        <v>4.9480000000000004</v>
      </c>
      <c r="M37" s="41" t="s">
        <v>64</v>
      </c>
      <c r="N37" s="41" t="s">
        <v>39</v>
      </c>
      <c r="O37" s="40">
        <v>6.6550000000000002</v>
      </c>
    </row>
    <row r="38" spans="1:15" x14ac:dyDescent="0.25">
      <c r="A38" s="40">
        <v>1</v>
      </c>
      <c r="B38" s="41" t="s">
        <v>358</v>
      </c>
      <c r="C38" s="41" t="s">
        <v>4</v>
      </c>
      <c r="D38" s="42" t="s">
        <v>51</v>
      </c>
      <c r="E38" s="31"/>
      <c r="F38" s="43" t="s">
        <v>193</v>
      </c>
      <c r="G38" s="41" t="s">
        <v>194</v>
      </c>
      <c r="H38" s="44">
        <v>6000</v>
      </c>
      <c r="I38" s="41" t="s">
        <v>36</v>
      </c>
      <c r="J38" s="45">
        <v>43161</v>
      </c>
      <c r="K38" s="40">
        <v>0</v>
      </c>
      <c r="L38" s="40">
        <v>25.962</v>
      </c>
      <c r="M38" s="41" t="s">
        <v>64</v>
      </c>
      <c r="N38" s="41" t="s">
        <v>39</v>
      </c>
      <c r="O38" s="40">
        <v>25.974</v>
      </c>
    </row>
    <row r="39" spans="1:15" x14ac:dyDescent="0.25">
      <c r="A39" s="40">
        <v>1</v>
      </c>
      <c r="B39" s="41" t="s">
        <v>359</v>
      </c>
      <c r="C39" s="41" t="s">
        <v>11</v>
      </c>
      <c r="D39" s="42" t="s">
        <v>51</v>
      </c>
      <c r="E39" s="31"/>
      <c r="F39" s="43" t="s">
        <v>360</v>
      </c>
      <c r="G39" s="41" t="s">
        <v>361</v>
      </c>
      <c r="H39" s="44">
        <v>30000</v>
      </c>
      <c r="I39" s="41" t="s">
        <v>36</v>
      </c>
      <c r="J39" s="45">
        <v>43164</v>
      </c>
      <c r="K39" s="40">
        <v>0</v>
      </c>
      <c r="L39" s="40">
        <v>42.368000000000002</v>
      </c>
      <c r="M39" s="41" t="s">
        <v>67</v>
      </c>
      <c r="N39" s="41" t="s">
        <v>39</v>
      </c>
      <c r="O39" s="40">
        <v>38.54</v>
      </c>
    </row>
    <row r="40" spans="1:15" x14ac:dyDescent="0.25">
      <c r="A40" s="40">
        <v>1</v>
      </c>
      <c r="B40" s="41" t="s">
        <v>362</v>
      </c>
      <c r="C40" s="41" t="s">
        <v>145</v>
      </c>
      <c r="D40" s="42" t="s">
        <v>59</v>
      </c>
      <c r="E40" s="31"/>
      <c r="F40" s="43" t="s">
        <v>363</v>
      </c>
      <c r="G40" s="41" t="s">
        <v>364</v>
      </c>
      <c r="H40" s="44">
        <v>2100</v>
      </c>
      <c r="I40" s="41" t="s">
        <v>36</v>
      </c>
      <c r="J40" s="45">
        <v>43158</v>
      </c>
      <c r="K40" s="40">
        <v>4.59</v>
      </c>
      <c r="L40" s="40">
        <v>2.871</v>
      </c>
      <c r="M40" s="41" t="s">
        <v>57</v>
      </c>
      <c r="N40" s="41" t="s">
        <v>39</v>
      </c>
      <c r="O40" s="40">
        <v>2.7029999999999998</v>
      </c>
    </row>
    <row r="41" spans="1:15" x14ac:dyDescent="0.25">
      <c r="A41" s="40">
        <v>1</v>
      </c>
      <c r="B41" s="41" t="s">
        <v>365</v>
      </c>
      <c r="C41" s="41" t="s">
        <v>4</v>
      </c>
      <c r="D41" s="42" t="s">
        <v>40</v>
      </c>
      <c r="E41" s="31"/>
      <c r="F41" s="43" t="s">
        <v>366</v>
      </c>
      <c r="G41" s="41" t="s">
        <v>367</v>
      </c>
      <c r="H41" s="44">
        <v>2500</v>
      </c>
      <c r="I41" s="41" t="s">
        <v>36</v>
      </c>
      <c r="J41" s="45">
        <v>43162</v>
      </c>
      <c r="K41" s="40">
        <v>0</v>
      </c>
      <c r="L41" s="40">
        <v>9.5890000000000004</v>
      </c>
      <c r="M41" s="41" t="s">
        <v>224</v>
      </c>
      <c r="N41" s="41" t="s">
        <v>39</v>
      </c>
      <c r="O41" s="40">
        <v>10.151</v>
      </c>
    </row>
    <row r="42" spans="1:15" x14ac:dyDescent="0.25">
      <c r="A42" s="40">
        <v>1</v>
      </c>
      <c r="B42" s="41" t="s">
        <v>368</v>
      </c>
      <c r="C42" s="41" t="s">
        <v>6</v>
      </c>
      <c r="D42" s="42" t="s">
        <v>40</v>
      </c>
      <c r="E42" s="31"/>
      <c r="F42" s="43" t="s">
        <v>369</v>
      </c>
      <c r="G42" s="41" t="s">
        <v>370</v>
      </c>
      <c r="H42" s="44">
        <v>160000</v>
      </c>
      <c r="I42" s="41" t="s">
        <v>36</v>
      </c>
      <c r="J42" s="45">
        <v>43164</v>
      </c>
      <c r="K42" s="40">
        <v>0</v>
      </c>
      <c r="L42" s="40">
        <v>159.768</v>
      </c>
      <c r="M42" s="41" t="s">
        <v>85</v>
      </c>
      <c r="N42" s="41" t="s">
        <v>39</v>
      </c>
      <c r="O42" s="40">
        <v>156.739</v>
      </c>
    </row>
    <row r="43" spans="1:15" x14ac:dyDescent="0.25">
      <c r="A43" s="40">
        <v>1</v>
      </c>
      <c r="B43" s="41" t="s">
        <v>371</v>
      </c>
      <c r="C43" s="41" t="s">
        <v>42</v>
      </c>
      <c r="D43" s="42" t="s">
        <v>40</v>
      </c>
      <c r="E43" s="31"/>
      <c r="F43" s="43" t="s">
        <v>277</v>
      </c>
      <c r="G43" s="41" t="s">
        <v>278</v>
      </c>
      <c r="H43" s="44">
        <v>90000</v>
      </c>
      <c r="I43" s="41" t="s">
        <v>36</v>
      </c>
      <c r="J43" s="45">
        <v>43164</v>
      </c>
      <c r="K43" s="40">
        <v>0</v>
      </c>
      <c r="L43" s="40">
        <v>140.80500000000001</v>
      </c>
      <c r="M43" s="41" t="s">
        <v>43</v>
      </c>
      <c r="N43" s="41" t="s">
        <v>39</v>
      </c>
      <c r="O43" s="40">
        <v>135.79400000000001</v>
      </c>
    </row>
    <row r="44" spans="1:15" x14ac:dyDescent="0.25">
      <c r="A44" s="28">
        <v>1</v>
      </c>
      <c r="B44" s="29" t="s">
        <v>86</v>
      </c>
      <c r="C44" s="29" t="s">
        <v>108</v>
      </c>
      <c r="D44" s="30" t="s">
        <v>59</v>
      </c>
      <c r="E44" s="31"/>
      <c r="F44" s="32" t="s">
        <v>87</v>
      </c>
      <c r="G44" s="29" t="s">
        <v>88</v>
      </c>
      <c r="H44" s="46">
        <v>2400</v>
      </c>
      <c r="I44" s="29" t="s">
        <v>36</v>
      </c>
      <c r="J44" s="33"/>
      <c r="K44" s="28">
        <v>0</v>
      </c>
      <c r="L44" s="28">
        <v>5.3170000000000002</v>
      </c>
      <c r="M44" s="29" t="s">
        <v>49</v>
      </c>
      <c r="N44" s="29" t="s">
        <v>39</v>
      </c>
      <c r="O44" s="28">
        <v>0</v>
      </c>
    </row>
    <row r="45" spans="1:15" x14ac:dyDescent="0.25">
      <c r="A45" s="40">
        <v>1</v>
      </c>
      <c r="B45" s="41" t="s">
        <v>372</v>
      </c>
      <c r="C45" s="41" t="s">
        <v>4</v>
      </c>
      <c r="D45" s="42" t="s">
        <v>45</v>
      </c>
      <c r="E45" s="31"/>
      <c r="F45" s="43" t="s">
        <v>373</v>
      </c>
      <c r="G45" s="41" t="s">
        <v>374</v>
      </c>
      <c r="H45" s="40">
        <v>980</v>
      </c>
      <c r="I45" s="41" t="s">
        <v>36</v>
      </c>
      <c r="J45" s="45">
        <v>43161</v>
      </c>
      <c r="K45" s="40">
        <v>0</v>
      </c>
      <c r="L45" s="40">
        <v>5.8719999999999999</v>
      </c>
      <c r="M45" s="41" t="s">
        <v>64</v>
      </c>
      <c r="N45" s="41" t="s">
        <v>39</v>
      </c>
      <c r="O45" s="40">
        <v>1.03</v>
      </c>
    </row>
    <row r="46" spans="1:15" x14ac:dyDescent="0.25">
      <c r="A46" s="40">
        <v>1</v>
      </c>
      <c r="B46" s="41" t="s">
        <v>375</v>
      </c>
      <c r="C46" s="41" t="s">
        <v>21</v>
      </c>
      <c r="D46" s="42" t="s">
        <v>59</v>
      </c>
      <c r="E46" s="31"/>
      <c r="F46" s="43" t="s">
        <v>376</v>
      </c>
      <c r="G46" s="41" t="s">
        <v>377</v>
      </c>
      <c r="H46" s="44">
        <v>2510</v>
      </c>
      <c r="I46" s="41" t="s">
        <v>36</v>
      </c>
      <c r="J46" s="45">
        <v>43164</v>
      </c>
      <c r="K46" s="40">
        <v>0</v>
      </c>
      <c r="L46" s="40">
        <v>3.726</v>
      </c>
      <c r="M46" s="41" t="s">
        <v>120</v>
      </c>
      <c r="N46" s="41" t="s">
        <v>39</v>
      </c>
      <c r="O46" s="40">
        <v>3.726</v>
      </c>
    </row>
    <row r="47" spans="1:15" x14ac:dyDescent="0.25">
      <c r="A47" s="40">
        <v>1</v>
      </c>
      <c r="B47" s="41" t="s">
        <v>378</v>
      </c>
      <c r="C47" s="41" t="s">
        <v>11</v>
      </c>
      <c r="D47" s="42" t="s">
        <v>40</v>
      </c>
      <c r="E47" s="31"/>
      <c r="F47" s="43" t="s">
        <v>379</v>
      </c>
      <c r="G47" s="41" t="s">
        <v>380</v>
      </c>
      <c r="H47" s="44">
        <v>15000</v>
      </c>
      <c r="I47" s="41" t="s">
        <v>36</v>
      </c>
      <c r="J47" s="45">
        <v>43161</v>
      </c>
      <c r="K47" s="40">
        <v>0</v>
      </c>
      <c r="L47" s="40">
        <v>4.6459999999999999</v>
      </c>
      <c r="M47" s="41" t="s">
        <v>76</v>
      </c>
      <c r="N47" s="41" t="s">
        <v>39</v>
      </c>
      <c r="O47" s="40">
        <v>5.585</v>
      </c>
    </row>
    <row r="48" spans="1:15" x14ac:dyDescent="0.25">
      <c r="A48" s="40">
        <v>1</v>
      </c>
      <c r="B48" s="41" t="s">
        <v>381</v>
      </c>
      <c r="C48" s="41" t="s">
        <v>13</v>
      </c>
      <c r="D48" s="42" t="s">
        <v>40</v>
      </c>
      <c r="E48" s="31"/>
      <c r="F48" s="43" t="s">
        <v>382</v>
      </c>
      <c r="G48" s="41" t="s">
        <v>383</v>
      </c>
      <c r="H48" s="44">
        <v>10000</v>
      </c>
      <c r="I48" s="41" t="s">
        <v>36</v>
      </c>
      <c r="J48" s="45">
        <v>43164</v>
      </c>
      <c r="K48" s="40">
        <v>0</v>
      </c>
      <c r="L48" s="40">
        <v>16.957999999999998</v>
      </c>
      <c r="M48" s="41" t="s">
        <v>41</v>
      </c>
      <c r="N48" s="41" t="s">
        <v>39</v>
      </c>
      <c r="O48" s="40">
        <v>31.983000000000001</v>
      </c>
    </row>
    <row r="49" spans="1:15" x14ac:dyDescent="0.25">
      <c r="A49" s="40">
        <v>1</v>
      </c>
      <c r="B49" s="41" t="s">
        <v>384</v>
      </c>
      <c r="C49" s="41" t="s">
        <v>4</v>
      </c>
      <c r="D49" s="42" t="s">
        <v>51</v>
      </c>
      <c r="E49" s="31"/>
      <c r="F49" s="43" t="s">
        <v>195</v>
      </c>
      <c r="G49" s="41" t="s">
        <v>196</v>
      </c>
      <c r="H49" s="44">
        <v>4000</v>
      </c>
      <c r="I49" s="41" t="s">
        <v>36</v>
      </c>
      <c r="J49" s="45">
        <v>43160</v>
      </c>
      <c r="K49" s="40">
        <v>0</v>
      </c>
      <c r="L49" s="40">
        <v>12.592000000000001</v>
      </c>
      <c r="M49" s="41" t="s">
        <v>64</v>
      </c>
      <c r="N49" s="41" t="s">
        <v>39</v>
      </c>
      <c r="O49" s="40">
        <v>14.32</v>
      </c>
    </row>
    <row r="50" spans="1:15" x14ac:dyDescent="0.25">
      <c r="A50" s="40">
        <v>1</v>
      </c>
      <c r="B50" s="41" t="s">
        <v>385</v>
      </c>
      <c r="C50" s="41" t="s">
        <v>9</v>
      </c>
      <c r="D50" s="42" t="s">
        <v>40</v>
      </c>
      <c r="E50" s="31"/>
      <c r="F50" s="43" t="s">
        <v>225</v>
      </c>
      <c r="G50" s="41" t="s">
        <v>226</v>
      </c>
      <c r="H50" s="44">
        <v>12000</v>
      </c>
      <c r="I50" s="41" t="s">
        <v>36</v>
      </c>
      <c r="J50" s="45">
        <v>43161</v>
      </c>
      <c r="K50" s="40">
        <v>0</v>
      </c>
      <c r="L50" s="40">
        <v>8.6310000000000002</v>
      </c>
      <c r="M50" s="41" t="s">
        <v>154</v>
      </c>
      <c r="N50" s="41" t="s">
        <v>39</v>
      </c>
      <c r="O50" s="40">
        <v>9.2669999999999995</v>
      </c>
    </row>
    <row r="51" spans="1:15" x14ac:dyDescent="0.25">
      <c r="A51" s="40">
        <v>1</v>
      </c>
      <c r="B51" s="41" t="s">
        <v>386</v>
      </c>
      <c r="C51" s="41" t="s">
        <v>9</v>
      </c>
      <c r="D51" s="42" t="s">
        <v>40</v>
      </c>
      <c r="E51" s="31"/>
      <c r="F51" s="43" t="s">
        <v>387</v>
      </c>
      <c r="G51" s="41" t="s">
        <v>388</v>
      </c>
      <c r="H51" s="44">
        <v>12500</v>
      </c>
      <c r="I51" s="41" t="s">
        <v>36</v>
      </c>
      <c r="J51" s="45">
        <v>43159</v>
      </c>
      <c r="K51" s="40">
        <v>0</v>
      </c>
      <c r="L51" s="40">
        <v>14.175000000000001</v>
      </c>
      <c r="M51" s="41" t="s">
        <v>154</v>
      </c>
      <c r="N51" s="41" t="s">
        <v>39</v>
      </c>
      <c r="O51" s="40">
        <v>14.337</v>
      </c>
    </row>
    <row r="52" spans="1:15" x14ac:dyDescent="0.25">
      <c r="A52" s="40">
        <v>1</v>
      </c>
      <c r="B52" s="41" t="s">
        <v>389</v>
      </c>
      <c r="C52" s="41" t="s">
        <v>4</v>
      </c>
      <c r="D52" s="42" t="s">
        <v>51</v>
      </c>
      <c r="E52" s="31"/>
      <c r="F52" s="43" t="s">
        <v>390</v>
      </c>
      <c r="G52" s="41" t="s">
        <v>391</v>
      </c>
      <c r="H52" s="44">
        <v>100000</v>
      </c>
      <c r="I52" s="41" t="s">
        <v>36</v>
      </c>
      <c r="J52" s="45">
        <v>43159</v>
      </c>
      <c r="K52" s="40">
        <v>0</v>
      </c>
      <c r="L52" s="40">
        <v>37.420999999999999</v>
      </c>
      <c r="M52" s="41" t="s">
        <v>64</v>
      </c>
      <c r="N52" s="41" t="s">
        <v>39</v>
      </c>
      <c r="O52" s="40">
        <v>87.001999999999995</v>
      </c>
    </row>
    <row r="53" spans="1:15" x14ac:dyDescent="0.25">
      <c r="A53" s="40">
        <v>1</v>
      </c>
      <c r="B53" s="41" t="s">
        <v>392</v>
      </c>
      <c r="C53" s="41" t="s">
        <v>62</v>
      </c>
      <c r="D53" s="42" t="s">
        <v>51</v>
      </c>
      <c r="E53" s="31"/>
      <c r="F53" s="43" t="s">
        <v>393</v>
      </c>
      <c r="G53" s="41" t="s">
        <v>394</v>
      </c>
      <c r="H53" s="44">
        <v>12000</v>
      </c>
      <c r="I53" s="41" t="s">
        <v>36</v>
      </c>
      <c r="J53" s="45">
        <v>43164</v>
      </c>
      <c r="K53" s="40">
        <v>0</v>
      </c>
      <c r="L53" s="40">
        <v>47.88</v>
      </c>
      <c r="M53" s="41" t="s">
        <v>63</v>
      </c>
      <c r="N53" s="41" t="s">
        <v>39</v>
      </c>
      <c r="O53" s="40">
        <v>43.73</v>
      </c>
    </row>
    <row r="54" spans="1:15" x14ac:dyDescent="0.25">
      <c r="A54" s="40">
        <v>1</v>
      </c>
      <c r="B54" s="41" t="s">
        <v>395</v>
      </c>
      <c r="C54" s="41" t="s">
        <v>42</v>
      </c>
      <c r="D54" s="42" t="s">
        <v>40</v>
      </c>
      <c r="E54" s="31"/>
      <c r="F54" s="43" t="s">
        <v>396</v>
      </c>
      <c r="G54" s="41" t="s">
        <v>397</v>
      </c>
      <c r="H54" s="44">
        <v>100000</v>
      </c>
      <c r="I54" s="41" t="s">
        <v>36</v>
      </c>
      <c r="J54" s="45">
        <v>43164</v>
      </c>
      <c r="K54" s="40">
        <v>0</v>
      </c>
      <c r="L54" s="40">
        <v>97.545000000000002</v>
      </c>
      <c r="M54" s="41" t="s">
        <v>43</v>
      </c>
      <c r="N54" s="41" t="s">
        <v>39</v>
      </c>
      <c r="O54" s="40">
        <v>99.073999999999998</v>
      </c>
    </row>
    <row r="55" spans="1:15" x14ac:dyDescent="0.25">
      <c r="A55" s="40">
        <v>1</v>
      </c>
      <c r="B55" s="41" t="s">
        <v>127</v>
      </c>
      <c r="C55" s="41" t="s">
        <v>6</v>
      </c>
      <c r="D55" s="42" t="s">
        <v>51</v>
      </c>
      <c r="E55" s="31"/>
      <c r="F55" s="43" t="s">
        <v>128</v>
      </c>
      <c r="G55" s="41" t="s">
        <v>129</v>
      </c>
      <c r="H55" s="44">
        <v>5000</v>
      </c>
      <c r="I55" s="41" t="s">
        <v>36</v>
      </c>
      <c r="J55" s="45">
        <v>43162</v>
      </c>
      <c r="K55" s="40">
        <v>0</v>
      </c>
      <c r="L55" s="40">
        <v>123.22799999999999</v>
      </c>
      <c r="M55" s="41" t="s">
        <v>85</v>
      </c>
      <c r="N55" s="41" t="s">
        <v>39</v>
      </c>
      <c r="O55" s="40">
        <v>110.593</v>
      </c>
    </row>
    <row r="56" spans="1:15" x14ac:dyDescent="0.25">
      <c r="A56" s="40">
        <v>1</v>
      </c>
      <c r="B56" s="41" t="s">
        <v>398</v>
      </c>
      <c r="C56" s="41" t="s">
        <v>4</v>
      </c>
      <c r="D56" s="42" t="s">
        <v>51</v>
      </c>
      <c r="E56" s="31"/>
      <c r="F56" s="43" t="s">
        <v>399</v>
      </c>
      <c r="G56" s="41" t="s">
        <v>400</v>
      </c>
      <c r="H56" s="44">
        <v>3000</v>
      </c>
      <c r="I56" s="41" t="s">
        <v>36</v>
      </c>
      <c r="J56" s="45">
        <v>43161</v>
      </c>
      <c r="K56" s="40">
        <v>0</v>
      </c>
      <c r="L56" s="40">
        <v>11.46</v>
      </c>
      <c r="M56" s="41" t="s">
        <v>64</v>
      </c>
      <c r="N56" s="41" t="s">
        <v>39</v>
      </c>
      <c r="O56" s="40">
        <v>10.807</v>
      </c>
    </row>
    <row r="57" spans="1:15" x14ac:dyDescent="0.25">
      <c r="A57" s="40">
        <v>1</v>
      </c>
      <c r="B57" s="41" t="s">
        <v>401</v>
      </c>
      <c r="C57" s="41" t="s">
        <v>4</v>
      </c>
      <c r="D57" s="42" t="s">
        <v>51</v>
      </c>
      <c r="E57" s="31"/>
      <c r="F57" s="43" t="s">
        <v>402</v>
      </c>
      <c r="G57" s="41" t="s">
        <v>403</v>
      </c>
      <c r="H57" s="44">
        <v>2000</v>
      </c>
      <c r="I57" s="41" t="s">
        <v>36</v>
      </c>
      <c r="J57" s="45">
        <v>43161</v>
      </c>
      <c r="K57" s="40">
        <v>0</v>
      </c>
      <c r="L57" s="40">
        <v>8.3369999999999997</v>
      </c>
      <c r="M57" s="41" t="s">
        <v>64</v>
      </c>
      <c r="N57" s="41" t="s">
        <v>39</v>
      </c>
      <c r="O57" s="40">
        <v>7.875</v>
      </c>
    </row>
    <row r="58" spans="1:15" x14ac:dyDescent="0.25">
      <c r="A58" s="40">
        <v>1</v>
      </c>
      <c r="B58" s="41" t="s">
        <v>404</v>
      </c>
      <c r="C58" s="41" t="s">
        <v>132</v>
      </c>
      <c r="D58" s="42" t="s">
        <v>51</v>
      </c>
      <c r="E58" s="31"/>
      <c r="F58" s="43" t="s">
        <v>405</v>
      </c>
      <c r="G58" s="41" t="s">
        <v>406</v>
      </c>
      <c r="H58" s="44">
        <v>3000</v>
      </c>
      <c r="I58" s="41" t="s">
        <v>36</v>
      </c>
      <c r="J58" s="45">
        <v>43164</v>
      </c>
      <c r="K58" s="40">
        <v>0</v>
      </c>
      <c r="L58" s="40">
        <v>23.94</v>
      </c>
      <c r="M58" s="41" t="s">
        <v>133</v>
      </c>
      <c r="N58" s="41" t="s">
        <v>39</v>
      </c>
      <c r="O58" s="40">
        <v>23.829000000000001</v>
      </c>
    </row>
    <row r="59" spans="1:15" x14ac:dyDescent="0.25">
      <c r="A59" s="40">
        <v>1</v>
      </c>
      <c r="B59" s="41" t="s">
        <v>407</v>
      </c>
      <c r="C59" s="41" t="s">
        <v>132</v>
      </c>
      <c r="D59" s="42" t="s">
        <v>51</v>
      </c>
      <c r="E59" s="31"/>
      <c r="F59" s="43" t="s">
        <v>408</v>
      </c>
      <c r="G59" s="41" t="s">
        <v>409</v>
      </c>
      <c r="H59" s="44">
        <v>9000</v>
      </c>
      <c r="I59" s="41" t="s">
        <v>36</v>
      </c>
      <c r="J59" s="45">
        <v>43164</v>
      </c>
      <c r="K59" s="40">
        <v>0</v>
      </c>
      <c r="L59" s="40">
        <v>52.088000000000001</v>
      </c>
      <c r="M59" s="41" t="s">
        <v>133</v>
      </c>
      <c r="N59" s="41" t="s">
        <v>39</v>
      </c>
      <c r="O59" s="40">
        <v>50.082000000000001</v>
      </c>
    </row>
    <row r="60" spans="1:15" x14ac:dyDescent="0.25">
      <c r="A60" s="40">
        <v>1</v>
      </c>
      <c r="B60" s="41" t="s">
        <v>151</v>
      </c>
      <c r="C60" s="41" t="s">
        <v>50</v>
      </c>
      <c r="D60" s="42" t="s">
        <v>51</v>
      </c>
      <c r="E60" s="31"/>
      <c r="F60" s="43" t="s">
        <v>152</v>
      </c>
      <c r="G60" s="41" t="s">
        <v>153</v>
      </c>
      <c r="H60" s="44">
        <v>12000</v>
      </c>
      <c r="I60" s="41" t="s">
        <v>36</v>
      </c>
      <c r="J60" s="45">
        <v>43164</v>
      </c>
      <c r="K60" s="40">
        <v>1.57</v>
      </c>
      <c r="L60" s="40">
        <v>6.3</v>
      </c>
      <c r="M60" s="41" t="s">
        <v>52</v>
      </c>
      <c r="N60" s="41" t="s">
        <v>39</v>
      </c>
      <c r="O60" s="40">
        <v>6.1</v>
      </c>
    </row>
    <row r="61" spans="1:15" x14ac:dyDescent="0.25">
      <c r="A61" s="40">
        <v>1</v>
      </c>
      <c r="B61" s="41" t="s">
        <v>410</v>
      </c>
      <c r="C61" s="41" t="s">
        <v>42</v>
      </c>
      <c r="D61" s="42" t="s">
        <v>40</v>
      </c>
      <c r="E61" s="31"/>
      <c r="F61" s="43" t="s">
        <v>411</v>
      </c>
      <c r="G61" s="41" t="s">
        <v>412</v>
      </c>
      <c r="H61" s="44">
        <v>8400</v>
      </c>
      <c r="I61" s="41" t="s">
        <v>36</v>
      </c>
      <c r="J61" s="45">
        <v>43164</v>
      </c>
      <c r="K61" s="40">
        <v>0</v>
      </c>
      <c r="L61" s="40">
        <v>4.9740000000000002</v>
      </c>
      <c r="M61" s="41" t="s">
        <v>57</v>
      </c>
      <c r="N61" s="41" t="s">
        <v>39</v>
      </c>
      <c r="O61" s="40">
        <v>5.4969999999999999</v>
      </c>
    </row>
    <row r="62" spans="1:15" x14ac:dyDescent="0.25">
      <c r="A62" s="40">
        <v>1</v>
      </c>
      <c r="B62" s="41" t="s">
        <v>413</v>
      </c>
      <c r="C62" s="41" t="s">
        <v>12</v>
      </c>
      <c r="D62" s="42" t="s">
        <v>40</v>
      </c>
      <c r="E62" s="31"/>
      <c r="F62" s="43" t="s">
        <v>414</v>
      </c>
      <c r="G62" s="41" t="s">
        <v>415</v>
      </c>
      <c r="H62" s="44">
        <v>50000</v>
      </c>
      <c r="I62" s="41" t="s">
        <v>36</v>
      </c>
      <c r="J62" s="45">
        <v>43164</v>
      </c>
      <c r="K62" s="40">
        <v>0</v>
      </c>
      <c r="L62" s="40">
        <v>18.585000000000001</v>
      </c>
      <c r="M62" s="41" t="s">
        <v>41</v>
      </c>
      <c r="N62" s="41" t="s">
        <v>39</v>
      </c>
      <c r="O62" s="40">
        <v>22.882999999999999</v>
      </c>
    </row>
    <row r="63" spans="1:15" x14ac:dyDescent="0.25">
      <c r="A63" s="40">
        <v>1</v>
      </c>
      <c r="B63" s="41" t="s">
        <v>416</v>
      </c>
      <c r="C63" s="41" t="s">
        <v>9</v>
      </c>
      <c r="D63" s="42" t="s">
        <v>40</v>
      </c>
      <c r="E63" s="31"/>
      <c r="F63" s="43" t="s">
        <v>417</v>
      </c>
      <c r="G63" s="41" t="s">
        <v>418</v>
      </c>
      <c r="H63" s="44">
        <v>20000</v>
      </c>
      <c r="I63" s="41" t="s">
        <v>36</v>
      </c>
      <c r="J63" s="45">
        <v>43159</v>
      </c>
      <c r="K63" s="40">
        <v>0</v>
      </c>
      <c r="L63" s="40">
        <v>24.045000000000002</v>
      </c>
      <c r="M63" s="41" t="s">
        <v>54</v>
      </c>
      <c r="N63" s="41" t="s">
        <v>39</v>
      </c>
      <c r="O63" s="40">
        <v>24.317</v>
      </c>
    </row>
    <row r="64" spans="1:15" x14ac:dyDescent="0.25">
      <c r="A64" s="40">
        <v>1</v>
      </c>
      <c r="B64" s="41" t="s">
        <v>419</v>
      </c>
      <c r="C64" s="41" t="s">
        <v>4</v>
      </c>
      <c r="D64" s="42" t="s">
        <v>51</v>
      </c>
      <c r="E64" s="31"/>
      <c r="F64" s="43" t="s">
        <v>420</v>
      </c>
      <c r="G64" s="41" t="s">
        <v>421</v>
      </c>
      <c r="H64" s="44">
        <v>5000</v>
      </c>
      <c r="I64" s="41" t="s">
        <v>36</v>
      </c>
      <c r="J64" s="45">
        <v>43159</v>
      </c>
      <c r="K64" s="40">
        <v>0</v>
      </c>
      <c r="L64" s="40">
        <v>4.41</v>
      </c>
      <c r="M64" s="41" t="s">
        <v>64</v>
      </c>
      <c r="N64" s="41" t="s">
        <v>39</v>
      </c>
      <c r="O64" s="40">
        <v>4.7640000000000002</v>
      </c>
    </row>
    <row r="65" spans="1:15" x14ac:dyDescent="0.25">
      <c r="A65" s="40">
        <v>1</v>
      </c>
      <c r="B65" s="41" t="s">
        <v>203</v>
      </c>
      <c r="C65" s="41" t="s">
        <v>50</v>
      </c>
      <c r="D65" s="42" t="s">
        <v>51</v>
      </c>
      <c r="E65" s="31"/>
      <c r="F65" s="43" t="s">
        <v>204</v>
      </c>
      <c r="G65" s="41" t="s">
        <v>205</v>
      </c>
      <c r="H65" s="44">
        <v>10000</v>
      </c>
      <c r="I65" s="41" t="s">
        <v>36</v>
      </c>
      <c r="J65" s="45">
        <v>43164</v>
      </c>
      <c r="K65" s="40">
        <v>2.13</v>
      </c>
      <c r="L65" s="40">
        <v>1.407</v>
      </c>
      <c r="M65" s="41" t="s">
        <v>52</v>
      </c>
      <c r="N65" s="41" t="s">
        <v>39</v>
      </c>
      <c r="O65" s="40">
        <v>12.862</v>
      </c>
    </row>
    <row r="66" spans="1:15" x14ac:dyDescent="0.25">
      <c r="A66" s="40">
        <v>1</v>
      </c>
      <c r="B66" s="41" t="s">
        <v>422</v>
      </c>
      <c r="C66" s="41" t="s">
        <v>4</v>
      </c>
      <c r="D66" s="42" t="s">
        <v>51</v>
      </c>
      <c r="E66" s="31"/>
      <c r="F66" s="43" t="s">
        <v>257</v>
      </c>
      <c r="G66" s="41" t="s">
        <v>258</v>
      </c>
      <c r="H66" s="44">
        <v>3000</v>
      </c>
      <c r="I66" s="41" t="s">
        <v>36</v>
      </c>
      <c r="J66" s="45">
        <v>43161</v>
      </c>
      <c r="K66" s="40">
        <v>0</v>
      </c>
      <c r="L66" s="40">
        <v>8.2780000000000005</v>
      </c>
      <c r="M66" s="41" t="s">
        <v>64</v>
      </c>
      <c r="N66" s="41" t="s">
        <v>39</v>
      </c>
      <c r="O66" s="40">
        <v>7.9210000000000003</v>
      </c>
    </row>
    <row r="67" spans="1:15" x14ac:dyDescent="0.25">
      <c r="A67" s="40">
        <v>1</v>
      </c>
      <c r="B67" s="41" t="s">
        <v>423</v>
      </c>
      <c r="C67" s="41" t="s">
        <v>13</v>
      </c>
      <c r="D67" s="42" t="s">
        <v>40</v>
      </c>
      <c r="E67" s="31"/>
      <c r="F67" s="43" t="s">
        <v>424</v>
      </c>
      <c r="G67" s="41" t="s">
        <v>425</v>
      </c>
      <c r="H67" s="44">
        <v>4700</v>
      </c>
      <c r="I67" s="41" t="s">
        <v>36</v>
      </c>
      <c r="J67" s="45">
        <v>43159</v>
      </c>
      <c r="K67" s="40">
        <v>0</v>
      </c>
      <c r="L67" s="40">
        <v>5.4039999999999999</v>
      </c>
      <c r="M67" s="41" t="s">
        <v>41</v>
      </c>
      <c r="N67" s="41" t="s">
        <v>39</v>
      </c>
      <c r="O67" s="40">
        <v>9.6880000000000006</v>
      </c>
    </row>
    <row r="68" spans="1:15" x14ac:dyDescent="0.25">
      <c r="A68" s="40">
        <v>1</v>
      </c>
      <c r="B68" s="41" t="s">
        <v>426</v>
      </c>
      <c r="C68" s="41" t="s">
        <v>4</v>
      </c>
      <c r="D68" s="42" t="s">
        <v>51</v>
      </c>
      <c r="E68" s="31"/>
      <c r="F68" s="43" t="s">
        <v>89</v>
      </c>
      <c r="G68" s="41" t="s">
        <v>90</v>
      </c>
      <c r="H68" s="44">
        <v>75000</v>
      </c>
      <c r="I68" s="41" t="s">
        <v>36</v>
      </c>
      <c r="J68" s="45">
        <v>43157</v>
      </c>
      <c r="K68" s="40">
        <v>0</v>
      </c>
      <c r="L68" s="40">
        <v>234.822</v>
      </c>
      <c r="M68" s="41" t="s">
        <v>64</v>
      </c>
      <c r="N68" s="41" t="s">
        <v>39</v>
      </c>
      <c r="O68" s="40">
        <v>198.24199999999999</v>
      </c>
    </row>
    <row r="69" spans="1:15" x14ac:dyDescent="0.25">
      <c r="A69" s="40">
        <v>1</v>
      </c>
      <c r="B69" s="41" t="s">
        <v>427</v>
      </c>
      <c r="C69" s="41" t="s">
        <v>180</v>
      </c>
      <c r="D69" s="42" t="s">
        <v>40</v>
      </c>
      <c r="E69" s="31"/>
      <c r="F69" s="43" t="s">
        <v>428</v>
      </c>
      <c r="G69" s="41" t="s">
        <v>429</v>
      </c>
      <c r="H69" s="44">
        <v>30000</v>
      </c>
      <c r="I69" s="41" t="s">
        <v>36</v>
      </c>
      <c r="J69" s="45">
        <v>43164</v>
      </c>
      <c r="K69" s="40">
        <v>0</v>
      </c>
      <c r="L69" s="40">
        <v>14.459</v>
      </c>
      <c r="M69" s="41" t="s">
        <v>430</v>
      </c>
      <c r="N69" s="41" t="s">
        <v>39</v>
      </c>
      <c r="O69" s="40">
        <v>14.613</v>
      </c>
    </row>
    <row r="70" spans="1:15" x14ac:dyDescent="0.25">
      <c r="A70" s="40">
        <v>1</v>
      </c>
      <c r="B70" s="41" t="s">
        <v>431</v>
      </c>
      <c r="C70" s="41" t="s">
        <v>119</v>
      </c>
      <c r="D70" s="42" t="s">
        <v>40</v>
      </c>
      <c r="E70" s="31"/>
      <c r="F70" s="43" t="s">
        <v>267</v>
      </c>
      <c r="G70" s="41" t="s">
        <v>268</v>
      </c>
      <c r="H70" s="44">
        <v>200000</v>
      </c>
      <c r="I70" s="41" t="s">
        <v>36</v>
      </c>
      <c r="J70" s="45">
        <v>43155</v>
      </c>
      <c r="K70" s="40">
        <v>0</v>
      </c>
      <c r="L70" s="40">
        <v>90.09</v>
      </c>
      <c r="M70" s="41" t="s">
        <v>52</v>
      </c>
      <c r="N70" s="41" t="s">
        <v>39</v>
      </c>
      <c r="O70" s="40">
        <v>87.057000000000002</v>
      </c>
    </row>
    <row r="71" spans="1:15" x14ac:dyDescent="0.25">
      <c r="A71" s="40">
        <v>1</v>
      </c>
      <c r="B71" s="41" t="s">
        <v>432</v>
      </c>
      <c r="C71" s="41" t="s">
        <v>4</v>
      </c>
      <c r="D71" s="42" t="s">
        <v>40</v>
      </c>
      <c r="E71" s="31"/>
      <c r="F71" s="43" t="s">
        <v>433</v>
      </c>
      <c r="G71" s="41" t="s">
        <v>434</v>
      </c>
      <c r="H71" s="44">
        <v>10000</v>
      </c>
      <c r="I71" s="41" t="s">
        <v>36</v>
      </c>
      <c r="J71" s="45">
        <v>43161</v>
      </c>
      <c r="K71" s="40">
        <v>0</v>
      </c>
      <c r="L71" s="40">
        <v>25.988</v>
      </c>
      <c r="M71" s="41" t="s">
        <v>64</v>
      </c>
      <c r="N71" s="41" t="s">
        <v>39</v>
      </c>
      <c r="O71" s="40">
        <v>25.2</v>
      </c>
    </row>
    <row r="72" spans="1:15" x14ac:dyDescent="0.25">
      <c r="A72" s="40">
        <v>1</v>
      </c>
      <c r="B72" s="41" t="s">
        <v>435</v>
      </c>
      <c r="C72" s="41" t="s">
        <v>13</v>
      </c>
      <c r="D72" s="42" t="s">
        <v>40</v>
      </c>
      <c r="E72" s="31"/>
      <c r="F72" s="43" t="s">
        <v>436</v>
      </c>
      <c r="G72" s="41" t="s">
        <v>437</v>
      </c>
      <c r="H72" s="44">
        <v>11000</v>
      </c>
      <c r="I72" s="41" t="s">
        <v>36</v>
      </c>
      <c r="J72" s="45">
        <v>43164</v>
      </c>
      <c r="K72" s="40">
        <v>0</v>
      </c>
      <c r="L72" s="40">
        <v>29.428999999999998</v>
      </c>
      <c r="M72" s="41" t="s">
        <v>41</v>
      </c>
      <c r="N72" s="41" t="s">
        <v>39</v>
      </c>
      <c r="O72" s="40">
        <v>26.856999999999999</v>
      </c>
    </row>
    <row r="73" spans="1:15" x14ac:dyDescent="0.25">
      <c r="A73" s="40">
        <v>1</v>
      </c>
      <c r="B73" s="41" t="s">
        <v>438</v>
      </c>
      <c r="C73" s="41" t="s">
        <v>13</v>
      </c>
      <c r="D73" s="42" t="s">
        <v>40</v>
      </c>
      <c r="E73" s="31"/>
      <c r="F73" s="43" t="s">
        <v>279</v>
      </c>
      <c r="G73" s="41" t="s">
        <v>280</v>
      </c>
      <c r="H73" s="44">
        <v>11000</v>
      </c>
      <c r="I73" s="41" t="s">
        <v>36</v>
      </c>
      <c r="J73" s="45">
        <v>43159</v>
      </c>
      <c r="K73" s="40">
        <v>0</v>
      </c>
      <c r="L73" s="40">
        <v>18.376000000000001</v>
      </c>
      <c r="M73" s="41" t="s">
        <v>41</v>
      </c>
      <c r="N73" s="41" t="s">
        <v>39</v>
      </c>
      <c r="O73" s="40">
        <v>18.48</v>
      </c>
    </row>
    <row r="74" spans="1:15" x14ac:dyDescent="0.25">
      <c r="A74" s="40">
        <v>1</v>
      </c>
      <c r="B74" s="41" t="s">
        <v>439</v>
      </c>
      <c r="C74" s="41" t="s">
        <v>9</v>
      </c>
      <c r="D74" s="42" t="s">
        <v>40</v>
      </c>
      <c r="E74" s="31"/>
      <c r="F74" s="43" t="s">
        <v>275</v>
      </c>
      <c r="G74" s="41" t="s">
        <v>276</v>
      </c>
      <c r="H74" s="44">
        <v>22000</v>
      </c>
      <c r="I74" s="41" t="s">
        <v>36</v>
      </c>
      <c r="J74" s="45">
        <v>43164</v>
      </c>
      <c r="K74" s="40">
        <v>0</v>
      </c>
      <c r="L74" s="40">
        <v>29.798999999999999</v>
      </c>
      <c r="M74" s="41" t="s">
        <v>131</v>
      </c>
      <c r="N74" s="41" t="s">
        <v>39</v>
      </c>
      <c r="O74" s="40">
        <v>30.143999999999998</v>
      </c>
    </row>
    <row r="75" spans="1:15" x14ac:dyDescent="0.25">
      <c r="A75" s="40">
        <v>1</v>
      </c>
      <c r="B75" s="41" t="s">
        <v>440</v>
      </c>
      <c r="C75" s="41" t="s">
        <v>6</v>
      </c>
      <c r="D75" s="42" t="s">
        <v>40</v>
      </c>
      <c r="E75" s="31"/>
      <c r="F75" s="43" t="s">
        <v>441</v>
      </c>
      <c r="G75" s="41" t="s">
        <v>442</v>
      </c>
      <c r="H75" s="44">
        <v>20000</v>
      </c>
      <c r="I75" s="41" t="s">
        <v>36</v>
      </c>
      <c r="J75" s="45">
        <v>43161</v>
      </c>
      <c r="K75" s="40">
        <v>0</v>
      </c>
      <c r="L75" s="40">
        <v>51.701999999999998</v>
      </c>
      <c r="M75" s="41" t="s">
        <v>85</v>
      </c>
      <c r="N75" s="41" t="s">
        <v>39</v>
      </c>
      <c r="O75" s="40">
        <v>-3.15</v>
      </c>
    </row>
    <row r="76" spans="1:15" x14ac:dyDescent="0.25">
      <c r="A76" s="40">
        <v>1</v>
      </c>
      <c r="B76" s="41" t="s">
        <v>443</v>
      </c>
      <c r="C76" s="41" t="s">
        <v>4</v>
      </c>
      <c r="D76" s="42" t="s">
        <v>51</v>
      </c>
      <c r="E76" s="31"/>
      <c r="F76" s="43" t="s">
        <v>444</v>
      </c>
      <c r="G76" s="41" t="s">
        <v>445</v>
      </c>
      <c r="H76" s="44">
        <v>16000</v>
      </c>
      <c r="I76" s="41" t="s">
        <v>36</v>
      </c>
      <c r="J76" s="45">
        <v>43160</v>
      </c>
      <c r="K76" s="40">
        <v>0</v>
      </c>
      <c r="L76" s="40">
        <v>16.867000000000001</v>
      </c>
      <c r="M76" s="41" t="s">
        <v>64</v>
      </c>
      <c r="N76" s="41" t="s">
        <v>39</v>
      </c>
      <c r="O76" s="40">
        <v>16.376999999999999</v>
      </c>
    </row>
    <row r="77" spans="1:15" x14ac:dyDescent="0.25">
      <c r="A77" s="40">
        <v>1</v>
      </c>
      <c r="B77" s="41" t="s">
        <v>446</v>
      </c>
      <c r="C77" s="41" t="s">
        <v>21</v>
      </c>
      <c r="D77" s="42" t="s">
        <v>59</v>
      </c>
      <c r="E77" s="31"/>
      <c r="F77" s="43" t="s">
        <v>447</v>
      </c>
      <c r="G77" s="41" t="s">
        <v>448</v>
      </c>
      <c r="H77" s="44">
        <v>5000</v>
      </c>
      <c r="I77" s="41" t="s">
        <v>36</v>
      </c>
      <c r="J77" s="45">
        <v>43164</v>
      </c>
      <c r="K77" s="40">
        <v>0</v>
      </c>
      <c r="L77" s="40">
        <v>14.45</v>
      </c>
      <c r="M77" s="41" t="s">
        <v>120</v>
      </c>
      <c r="N77" s="41" t="s">
        <v>39</v>
      </c>
      <c r="O77" s="40">
        <v>14.535</v>
      </c>
    </row>
    <row r="78" spans="1:15" x14ac:dyDescent="0.25">
      <c r="A78" s="40">
        <v>1</v>
      </c>
      <c r="B78" s="41" t="s">
        <v>449</v>
      </c>
      <c r="C78" s="41" t="s">
        <v>4</v>
      </c>
      <c r="D78" s="42" t="s">
        <v>51</v>
      </c>
      <c r="E78" s="31"/>
      <c r="F78" s="43" t="s">
        <v>89</v>
      </c>
      <c r="G78" s="41" t="s">
        <v>90</v>
      </c>
      <c r="H78" s="44">
        <v>23952</v>
      </c>
      <c r="I78" s="41" t="s">
        <v>36</v>
      </c>
      <c r="J78" s="45">
        <v>43161</v>
      </c>
      <c r="K78" s="40">
        <v>0</v>
      </c>
      <c r="L78" s="40">
        <v>110.182</v>
      </c>
      <c r="M78" s="41" t="s">
        <v>64</v>
      </c>
      <c r="N78" s="41" t="s">
        <v>39</v>
      </c>
      <c r="O78" s="40">
        <v>135.13</v>
      </c>
    </row>
    <row r="79" spans="1:15" x14ac:dyDescent="0.25">
      <c r="A79" s="40">
        <v>1</v>
      </c>
      <c r="B79" s="41" t="s">
        <v>450</v>
      </c>
      <c r="C79" s="41" t="s">
        <v>44</v>
      </c>
      <c r="D79" s="42" t="s">
        <v>51</v>
      </c>
      <c r="E79" s="31"/>
      <c r="F79" s="43" t="s">
        <v>323</v>
      </c>
      <c r="G79" s="41" t="s">
        <v>324</v>
      </c>
      <c r="H79" s="44">
        <v>1380</v>
      </c>
      <c r="I79" s="41" t="s">
        <v>36</v>
      </c>
      <c r="J79" s="45">
        <v>43159</v>
      </c>
      <c r="K79" s="40">
        <v>0</v>
      </c>
      <c r="L79" s="40">
        <v>13.34</v>
      </c>
      <c r="M79" s="41" t="s">
        <v>48</v>
      </c>
      <c r="N79" s="41" t="s">
        <v>39</v>
      </c>
      <c r="O79" s="40">
        <v>8.9</v>
      </c>
    </row>
    <row r="80" spans="1:15" x14ac:dyDescent="0.25">
      <c r="A80" s="40">
        <v>1</v>
      </c>
      <c r="B80" s="41" t="s">
        <v>451</v>
      </c>
      <c r="C80" s="41" t="s">
        <v>62</v>
      </c>
      <c r="D80" s="42" t="s">
        <v>51</v>
      </c>
      <c r="E80" s="31">
        <v>43164</v>
      </c>
      <c r="F80" s="43" t="s">
        <v>323</v>
      </c>
      <c r="G80" s="41" t="s">
        <v>324</v>
      </c>
      <c r="H80" s="40">
        <v>614</v>
      </c>
      <c r="I80" s="41" t="s">
        <v>36</v>
      </c>
      <c r="J80" s="45">
        <v>43164</v>
      </c>
      <c r="K80" s="40">
        <v>0</v>
      </c>
      <c r="L80" s="40">
        <v>5.9340000000000002</v>
      </c>
      <c r="M80" s="41" t="s">
        <v>63</v>
      </c>
      <c r="N80" s="41" t="s">
        <v>39</v>
      </c>
      <c r="O80" s="40">
        <v>0.64500000000000002</v>
      </c>
    </row>
    <row r="81" spans="1:15" x14ac:dyDescent="0.25">
      <c r="A81" s="34">
        <v>1</v>
      </c>
      <c r="B81" s="35" t="s">
        <v>157</v>
      </c>
      <c r="C81" s="35" t="s">
        <v>72</v>
      </c>
      <c r="D81" s="36" t="s">
        <v>51</v>
      </c>
      <c r="E81" s="24">
        <v>43165</v>
      </c>
      <c r="F81" s="37" t="s">
        <v>158</v>
      </c>
      <c r="G81" s="35" t="s">
        <v>159</v>
      </c>
      <c r="H81" s="38">
        <v>4500</v>
      </c>
      <c r="I81" s="35" t="s">
        <v>36</v>
      </c>
      <c r="J81" s="39">
        <v>43024</v>
      </c>
      <c r="K81" s="34">
        <v>0</v>
      </c>
      <c r="L81" s="34">
        <v>18.536000000000001</v>
      </c>
      <c r="M81" s="35" t="s">
        <v>160</v>
      </c>
      <c r="N81" s="35" t="s">
        <v>39</v>
      </c>
      <c r="O81" s="34">
        <v>21.292000000000002</v>
      </c>
    </row>
    <row r="82" spans="1:15" x14ac:dyDescent="0.25">
      <c r="A82" s="40">
        <v>1</v>
      </c>
      <c r="B82" s="41" t="s">
        <v>452</v>
      </c>
      <c r="C82" s="41" t="s">
        <v>12</v>
      </c>
      <c r="D82" s="42" t="s">
        <v>51</v>
      </c>
      <c r="E82" s="31"/>
      <c r="F82" s="43" t="s">
        <v>453</v>
      </c>
      <c r="G82" s="41" t="s">
        <v>454</v>
      </c>
      <c r="H82" s="40">
        <v>200</v>
      </c>
      <c r="I82" s="41" t="s">
        <v>36</v>
      </c>
      <c r="J82" s="45">
        <v>43048</v>
      </c>
      <c r="K82" s="40">
        <v>0</v>
      </c>
      <c r="L82" s="40">
        <v>19.004999999999999</v>
      </c>
      <c r="M82" s="41" t="s">
        <v>41</v>
      </c>
      <c r="N82" s="41" t="s">
        <v>39</v>
      </c>
      <c r="O82" s="40">
        <v>30.504999999999999</v>
      </c>
    </row>
    <row r="83" spans="1:15" x14ac:dyDescent="0.25">
      <c r="A83" s="40">
        <v>1</v>
      </c>
      <c r="B83" s="41" t="s">
        <v>455</v>
      </c>
      <c r="C83" s="41" t="s">
        <v>4</v>
      </c>
      <c r="D83" s="42" t="s">
        <v>51</v>
      </c>
      <c r="E83" s="31"/>
      <c r="F83" s="43" t="s">
        <v>456</v>
      </c>
      <c r="G83" s="41" t="s">
        <v>457</v>
      </c>
      <c r="H83" s="44">
        <v>4000</v>
      </c>
      <c r="I83" s="41" t="s">
        <v>36</v>
      </c>
      <c r="J83" s="45">
        <v>43159</v>
      </c>
      <c r="K83" s="40">
        <v>0</v>
      </c>
      <c r="L83" s="40">
        <v>20.794</v>
      </c>
      <c r="M83" s="41" t="s">
        <v>64</v>
      </c>
      <c r="N83" s="41" t="s">
        <v>39</v>
      </c>
      <c r="O83" s="40">
        <v>31.88</v>
      </c>
    </row>
    <row r="84" spans="1:15" x14ac:dyDescent="0.25">
      <c r="A84" s="40">
        <v>1</v>
      </c>
      <c r="B84" s="41" t="s">
        <v>458</v>
      </c>
      <c r="C84" s="41" t="s">
        <v>108</v>
      </c>
      <c r="D84" s="42" t="s">
        <v>59</v>
      </c>
      <c r="E84" s="31"/>
      <c r="F84" s="43" t="s">
        <v>459</v>
      </c>
      <c r="G84" s="41" t="s">
        <v>460</v>
      </c>
      <c r="H84" s="40">
        <v>265</v>
      </c>
      <c r="I84" s="41" t="s">
        <v>36</v>
      </c>
      <c r="J84" s="45"/>
      <c r="K84" s="40">
        <v>0</v>
      </c>
      <c r="L84" s="40">
        <v>0.71899999999999997</v>
      </c>
      <c r="M84" s="41" t="s">
        <v>175</v>
      </c>
      <c r="N84" s="41" t="s">
        <v>39</v>
      </c>
      <c r="O84" s="40">
        <v>0</v>
      </c>
    </row>
    <row r="85" spans="1:15" x14ac:dyDescent="0.25">
      <c r="A85" s="40">
        <v>1</v>
      </c>
      <c r="B85" s="41" t="s">
        <v>461</v>
      </c>
      <c r="C85" s="41" t="s">
        <v>9</v>
      </c>
      <c r="D85" s="42" t="s">
        <v>40</v>
      </c>
      <c r="E85" s="31"/>
      <c r="F85" s="43" t="s">
        <v>462</v>
      </c>
      <c r="G85" s="41" t="s">
        <v>463</v>
      </c>
      <c r="H85" s="44">
        <v>15000</v>
      </c>
      <c r="I85" s="41" t="s">
        <v>36</v>
      </c>
      <c r="J85" s="45">
        <v>43164</v>
      </c>
      <c r="K85" s="40">
        <v>0</v>
      </c>
      <c r="L85" s="40">
        <v>14.805</v>
      </c>
      <c r="M85" s="41" t="s">
        <v>131</v>
      </c>
      <c r="N85" s="41" t="s">
        <v>39</v>
      </c>
      <c r="O85" s="40">
        <v>-0.876</v>
      </c>
    </row>
    <row r="86" spans="1:15" x14ac:dyDescent="0.25">
      <c r="A86" s="40">
        <v>1</v>
      </c>
      <c r="B86" s="41" t="s">
        <v>135</v>
      </c>
      <c r="C86" s="41" t="s">
        <v>8</v>
      </c>
      <c r="D86" s="42" t="s">
        <v>73</v>
      </c>
      <c r="E86" s="31"/>
      <c r="F86" s="43" t="s">
        <v>136</v>
      </c>
      <c r="G86" s="41" t="s">
        <v>137</v>
      </c>
      <c r="H86" s="44">
        <v>50000</v>
      </c>
      <c r="I86" s="41" t="s">
        <v>36</v>
      </c>
      <c r="J86" s="45">
        <v>43132</v>
      </c>
      <c r="K86" s="40">
        <v>0.68</v>
      </c>
      <c r="L86" s="40">
        <v>4.62</v>
      </c>
      <c r="M86" s="41" t="s">
        <v>85</v>
      </c>
      <c r="N86" s="41" t="s">
        <v>39</v>
      </c>
      <c r="O86" s="40">
        <v>5.109</v>
      </c>
    </row>
    <row r="87" spans="1:15" x14ac:dyDescent="0.25">
      <c r="A87" s="40">
        <v>1</v>
      </c>
      <c r="B87" s="41" t="s">
        <v>138</v>
      </c>
      <c r="C87" s="41" t="s">
        <v>146</v>
      </c>
      <c r="D87" s="42" t="s">
        <v>73</v>
      </c>
      <c r="E87" s="31"/>
      <c r="F87" s="43" t="s">
        <v>139</v>
      </c>
      <c r="G87" s="41" t="s">
        <v>140</v>
      </c>
      <c r="H87" s="44">
        <v>50000</v>
      </c>
      <c r="I87" s="41" t="s">
        <v>36</v>
      </c>
      <c r="J87" s="45">
        <v>43136</v>
      </c>
      <c r="K87" s="40">
        <v>0</v>
      </c>
      <c r="L87" s="40">
        <v>4.7249999999999996</v>
      </c>
      <c r="M87" s="41" t="s">
        <v>41</v>
      </c>
      <c r="N87" s="41" t="s">
        <v>39</v>
      </c>
      <c r="O87" s="40">
        <v>8.1709999999999994</v>
      </c>
    </row>
    <row r="88" spans="1:15" x14ac:dyDescent="0.25">
      <c r="A88" s="40">
        <v>1</v>
      </c>
      <c r="B88" s="41" t="s">
        <v>464</v>
      </c>
      <c r="C88" s="41" t="s">
        <v>2</v>
      </c>
      <c r="D88" s="42" t="s">
        <v>40</v>
      </c>
      <c r="E88" s="31"/>
      <c r="F88" s="43" t="s">
        <v>161</v>
      </c>
      <c r="G88" s="41" t="s">
        <v>162</v>
      </c>
      <c r="H88" s="44">
        <v>1000000</v>
      </c>
      <c r="I88" s="41" t="s">
        <v>36</v>
      </c>
      <c r="J88" s="45">
        <v>43164</v>
      </c>
      <c r="K88" s="40">
        <v>0</v>
      </c>
      <c r="L88" s="40">
        <v>35.700000000000003</v>
      </c>
      <c r="M88" s="41" t="s">
        <v>81</v>
      </c>
      <c r="N88" s="41" t="s">
        <v>39</v>
      </c>
      <c r="O88" s="40">
        <v>34.676000000000002</v>
      </c>
    </row>
    <row r="89" spans="1:15" x14ac:dyDescent="0.25">
      <c r="A89" s="40">
        <v>1</v>
      </c>
      <c r="B89" s="41" t="s">
        <v>465</v>
      </c>
      <c r="C89" s="41" t="s">
        <v>119</v>
      </c>
      <c r="D89" s="42" t="s">
        <v>73</v>
      </c>
      <c r="E89" s="31"/>
      <c r="F89" s="43" t="s">
        <v>176</v>
      </c>
      <c r="G89" s="41" t="s">
        <v>177</v>
      </c>
      <c r="H89" s="44">
        <v>700000</v>
      </c>
      <c r="I89" s="41" t="s">
        <v>36</v>
      </c>
      <c r="J89" s="45">
        <v>43158</v>
      </c>
      <c r="K89" s="40">
        <v>0</v>
      </c>
      <c r="L89" s="40">
        <v>36.14</v>
      </c>
      <c r="M89" s="41" t="s">
        <v>52</v>
      </c>
      <c r="N89" s="41" t="s">
        <v>39</v>
      </c>
      <c r="O89" s="40">
        <v>38.720999999999997</v>
      </c>
    </row>
    <row r="90" spans="1:15" x14ac:dyDescent="0.25">
      <c r="A90" s="40">
        <v>1</v>
      </c>
      <c r="B90" s="41" t="s">
        <v>466</v>
      </c>
      <c r="C90" s="41" t="s">
        <v>145</v>
      </c>
      <c r="D90" s="42" t="s">
        <v>40</v>
      </c>
      <c r="E90" s="31"/>
      <c r="F90" s="43" t="s">
        <v>467</v>
      </c>
      <c r="G90" s="41" t="s">
        <v>468</v>
      </c>
      <c r="H90" s="44">
        <v>6000</v>
      </c>
      <c r="I90" s="41" t="s">
        <v>36</v>
      </c>
      <c r="J90" s="45">
        <v>43150</v>
      </c>
      <c r="K90" s="40">
        <v>12.17</v>
      </c>
      <c r="L90" s="40">
        <v>16.114999999999998</v>
      </c>
      <c r="M90" s="41" t="s">
        <v>130</v>
      </c>
      <c r="N90" s="41" t="s">
        <v>39</v>
      </c>
      <c r="O90" s="40">
        <v>14.420999999999999</v>
      </c>
    </row>
    <row r="91" spans="1:15" x14ac:dyDescent="0.25">
      <c r="A91" s="40">
        <v>1</v>
      </c>
      <c r="B91" s="41" t="s">
        <v>469</v>
      </c>
      <c r="C91" s="41" t="s">
        <v>145</v>
      </c>
      <c r="D91" s="42" t="s">
        <v>59</v>
      </c>
      <c r="E91" s="31"/>
      <c r="F91" s="43" t="s">
        <v>470</v>
      </c>
      <c r="G91" s="41" t="s">
        <v>471</v>
      </c>
      <c r="H91" s="44">
        <v>5000</v>
      </c>
      <c r="I91" s="41" t="s">
        <v>36</v>
      </c>
      <c r="J91" s="45">
        <v>43129</v>
      </c>
      <c r="K91" s="40">
        <v>9.76</v>
      </c>
      <c r="L91" s="40">
        <v>4.8650000000000002</v>
      </c>
      <c r="M91" s="41" t="s">
        <v>57</v>
      </c>
      <c r="N91" s="41" t="s">
        <v>39</v>
      </c>
      <c r="O91" s="40">
        <v>4.6150000000000002</v>
      </c>
    </row>
    <row r="92" spans="1:15" x14ac:dyDescent="0.25">
      <c r="A92" s="40">
        <v>1</v>
      </c>
      <c r="B92" s="41" t="s">
        <v>472</v>
      </c>
      <c r="C92" s="41" t="s">
        <v>132</v>
      </c>
      <c r="D92" s="42" t="s">
        <v>51</v>
      </c>
      <c r="E92" s="31"/>
      <c r="F92" s="43" t="s">
        <v>473</v>
      </c>
      <c r="G92" s="41" t="s">
        <v>474</v>
      </c>
      <c r="H92" s="44">
        <v>10000</v>
      </c>
      <c r="I92" s="41" t="s">
        <v>36</v>
      </c>
      <c r="J92" s="45">
        <v>43164</v>
      </c>
      <c r="K92" s="40">
        <v>0</v>
      </c>
      <c r="L92" s="40">
        <v>35.174999999999997</v>
      </c>
      <c r="M92" s="41" t="s">
        <v>133</v>
      </c>
      <c r="N92" s="41" t="s">
        <v>39</v>
      </c>
      <c r="O92" s="40">
        <v>35.590000000000003</v>
      </c>
    </row>
    <row r="93" spans="1:15" x14ac:dyDescent="0.25">
      <c r="A93" s="40">
        <v>1</v>
      </c>
      <c r="B93" s="41" t="s">
        <v>475</v>
      </c>
      <c r="C93" s="41" t="s">
        <v>62</v>
      </c>
      <c r="D93" s="42" t="s">
        <v>51</v>
      </c>
      <c r="E93" s="31"/>
      <c r="F93" s="43" t="s">
        <v>229</v>
      </c>
      <c r="G93" s="41" t="s">
        <v>230</v>
      </c>
      <c r="H93" s="44">
        <v>4714</v>
      </c>
      <c r="I93" s="41" t="s">
        <v>36</v>
      </c>
      <c r="J93" s="45">
        <v>43160</v>
      </c>
      <c r="K93" s="40">
        <v>0</v>
      </c>
      <c r="L93" s="40">
        <v>3.7519999999999998</v>
      </c>
      <c r="M93" s="41" t="s">
        <v>63</v>
      </c>
      <c r="N93" s="41" t="s">
        <v>39</v>
      </c>
      <c r="O93" s="40">
        <v>9.2260000000000009</v>
      </c>
    </row>
    <row r="94" spans="1:15" x14ac:dyDescent="0.25">
      <c r="A94" s="40">
        <v>1</v>
      </c>
      <c r="B94" s="41" t="s">
        <v>476</v>
      </c>
      <c r="C94" s="41" t="s">
        <v>4</v>
      </c>
      <c r="D94" s="42" t="s">
        <v>40</v>
      </c>
      <c r="E94" s="31"/>
      <c r="F94" s="43" t="s">
        <v>214</v>
      </c>
      <c r="G94" s="41" t="s">
        <v>215</v>
      </c>
      <c r="H94" s="44">
        <v>167000</v>
      </c>
      <c r="I94" s="41" t="s">
        <v>36</v>
      </c>
      <c r="J94" s="45">
        <v>43160</v>
      </c>
      <c r="K94" s="40">
        <v>0</v>
      </c>
      <c r="L94" s="40">
        <v>100.651</v>
      </c>
      <c r="M94" s="41" t="s">
        <v>64</v>
      </c>
      <c r="N94" s="41" t="s">
        <v>39</v>
      </c>
      <c r="O94" s="40">
        <v>100.136</v>
      </c>
    </row>
    <row r="95" spans="1:15" x14ac:dyDescent="0.25">
      <c r="A95" s="40">
        <v>1</v>
      </c>
      <c r="B95" s="41" t="s">
        <v>477</v>
      </c>
      <c r="C95" s="41" t="s">
        <v>4</v>
      </c>
      <c r="D95" s="42" t="s">
        <v>40</v>
      </c>
      <c r="E95" s="31"/>
      <c r="F95" s="43" t="s">
        <v>216</v>
      </c>
      <c r="G95" s="41" t="s">
        <v>217</v>
      </c>
      <c r="H95" s="44">
        <v>25000</v>
      </c>
      <c r="I95" s="41" t="s">
        <v>36</v>
      </c>
      <c r="J95" s="45">
        <v>43161</v>
      </c>
      <c r="K95" s="40">
        <v>0</v>
      </c>
      <c r="L95" s="40">
        <v>36.591999999999999</v>
      </c>
      <c r="M95" s="41" t="s">
        <v>64</v>
      </c>
      <c r="N95" s="41" t="s">
        <v>39</v>
      </c>
      <c r="O95" s="40">
        <v>40.841000000000001</v>
      </c>
    </row>
    <row r="96" spans="1:15" x14ac:dyDescent="0.25">
      <c r="A96" s="40">
        <v>1</v>
      </c>
      <c r="B96" s="41" t="s">
        <v>91</v>
      </c>
      <c r="C96" s="41" t="s">
        <v>7</v>
      </c>
      <c r="D96" s="42" t="s">
        <v>51</v>
      </c>
      <c r="E96" s="31"/>
      <c r="F96" s="43" t="s">
        <v>92</v>
      </c>
      <c r="G96" s="41" t="s">
        <v>93</v>
      </c>
      <c r="H96" s="44">
        <v>1500</v>
      </c>
      <c r="I96" s="41" t="s">
        <v>36</v>
      </c>
      <c r="J96" s="45">
        <v>43162</v>
      </c>
      <c r="K96" s="40">
        <v>0</v>
      </c>
      <c r="L96" s="40">
        <v>31.5</v>
      </c>
      <c r="M96" s="41" t="s">
        <v>38</v>
      </c>
      <c r="N96" s="41" t="s">
        <v>39</v>
      </c>
      <c r="O96" s="40">
        <v>38.305</v>
      </c>
    </row>
    <row r="97" spans="1:15" x14ac:dyDescent="0.25">
      <c r="A97" s="40">
        <v>1</v>
      </c>
      <c r="B97" s="41" t="s">
        <v>478</v>
      </c>
      <c r="C97" s="41" t="s">
        <v>4</v>
      </c>
      <c r="D97" s="42" t="s">
        <v>40</v>
      </c>
      <c r="E97" s="31"/>
      <c r="F97" s="43" t="s">
        <v>479</v>
      </c>
      <c r="G97" s="41" t="s">
        <v>480</v>
      </c>
      <c r="H97" s="44">
        <v>100000</v>
      </c>
      <c r="I97" s="41" t="s">
        <v>36</v>
      </c>
      <c r="J97" s="45">
        <v>43157</v>
      </c>
      <c r="K97" s="40">
        <v>0</v>
      </c>
      <c r="L97" s="40">
        <v>174.3</v>
      </c>
      <c r="M97" s="41" t="s">
        <v>64</v>
      </c>
      <c r="N97" s="41" t="s">
        <v>39</v>
      </c>
      <c r="O97" s="40">
        <v>161.52699999999999</v>
      </c>
    </row>
    <row r="98" spans="1:15" x14ac:dyDescent="0.25">
      <c r="A98" s="40">
        <v>1</v>
      </c>
      <c r="B98" s="41" t="s">
        <v>481</v>
      </c>
      <c r="C98" s="41" t="s">
        <v>2</v>
      </c>
      <c r="D98" s="42" t="s">
        <v>40</v>
      </c>
      <c r="E98" s="31"/>
      <c r="F98" s="43" t="s">
        <v>161</v>
      </c>
      <c r="G98" s="41" t="s">
        <v>162</v>
      </c>
      <c r="H98" s="44">
        <v>1000000</v>
      </c>
      <c r="I98" s="41" t="s">
        <v>36</v>
      </c>
      <c r="J98" s="45">
        <v>43164</v>
      </c>
      <c r="K98" s="40">
        <v>0</v>
      </c>
      <c r="L98" s="40">
        <v>35.700000000000003</v>
      </c>
      <c r="M98" s="41" t="s">
        <v>81</v>
      </c>
      <c r="N98" s="41" t="s">
        <v>39</v>
      </c>
      <c r="O98" s="40">
        <v>34.673999999999999</v>
      </c>
    </row>
    <row r="99" spans="1:15" x14ac:dyDescent="0.25">
      <c r="A99" s="40">
        <v>1</v>
      </c>
      <c r="B99" s="41" t="s">
        <v>482</v>
      </c>
      <c r="C99" s="41" t="s">
        <v>145</v>
      </c>
      <c r="D99" s="42" t="s">
        <v>40</v>
      </c>
      <c r="E99" s="31"/>
      <c r="F99" s="43" t="s">
        <v>483</v>
      </c>
      <c r="G99" s="41" t="s">
        <v>484</v>
      </c>
      <c r="H99" s="44">
        <v>3300</v>
      </c>
      <c r="I99" s="41" t="s">
        <v>36</v>
      </c>
      <c r="J99" s="45">
        <v>43150</v>
      </c>
      <c r="K99" s="40">
        <v>6.92</v>
      </c>
      <c r="L99" s="40">
        <v>4.9379999999999997</v>
      </c>
      <c r="M99" s="41" t="s">
        <v>130</v>
      </c>
      <c r="N99" s="41" t="s">
        <v>39</v>
      </c>
      <c r="O99" s="40">
        <v>5.2279999999999998</v>
      </c>
    </row>
    <row r="100" spans="1:15" x14ac:dyDescent="0.25">
      <c r="A100" s="40">
        <v>1</v>
      </c>
      <c r="B100" s="41" t="s">
        <v>94</v>
      </c>
      <c r="C100" s="41" t="s">
        <v>42</v>
      </c>
      <c r="D100" s="42" t="s">
        <v>51</v>
      </c>
      <c r="E100" s="31"/>
      <c r="F100" s="43" t="s">
        <v>95</v>
      </c>
      <c r="G100" s="41" t="s">
        <v>96</v>
      </c>
      <c r="H100" s="44">
        <v>2000</v>
      </c>
      <c r="I100" s="41" t="s">
        <v>36</v>
      </c>
      <c r="J100" s="45">
        <v>43164</v>
      </c>
      <c r="K100" s="40">
        <v>0</v>
      </c>
      <c r="L100" s="40">
        <v>24.57</v>
      </c>
      <c r="M100" s="41" t="s">
        <v>43</v>
      </c>
      <c r="N100" s="41" t="s">
        <v>39</v>
      </c>
      <c r="O100" s="40">
        <v>19.896999999999998</v>
      </c>
    </row>
    <row r="101" spans="1:15" x14ac:dyDescent="0.25">
      <c r="A101" s="40">
        <v>1</v>
      </c>
      <c r="B101" s="41" t="s">
        <v>485</v>
      </c>
      <c r="C101" s="41" t="s">
        <v>50</v>
      </c>
      <c r="D101" s="42" t="s">
        <v>51</v>
      </c>
      <c r="E101" s="31"/>
      <c r="F101" s="43" t="s">
        <v>486</v>
      </c>
      <c r="G101" s="41" t="s">
        <v>487</v>
      </c>
      <c r="H101" s="44">
        <v>25000</v>
      </c>
      <c r="I101" s="41" t="s">
        <v>36</v>
      </c>
      <c r="J101" s="45">
        <v>43160</v>
      </c>
      <c r="K101" s="40">
        <v>0</v>
      </c>
      <c r="L101" s="40">
        <v>95.813000000000002</v>
      </c>
      <c r="M101" s="41" t="s">
        <v>488</v>
      </c>
      <c r="N101" s="41" t="s">
        <v>121</v>
      </c>
      <c r="O101" s="40">
        <v>87.283000000000001</v>
      </c>
    </row>
    <row r="102" spans="1:15" x14ac:dyDescent="0.25">
      <c r="A102" s="40">
        <v>1</v>
      </c>
      <c r="B102" s="41" t="s">
        <v>489</v>
      </c>
      <c r="C102" s="41" t="s">
        <v>42</v>
      </c>
      <c r="D102" s="42" t="s">
        <v>40</v>
      </c>
      <c r="E102" s="31"/>
      <c r="F102" s="43" t="s">
        <v>490</v>
      </c>
      <c r="G102" s="41" t="s">
        <v>491</v>
      </c>
      <c r="H102" s="44">
        <v>14285</v>
      </c>
      <c r="I102" s="41" t="s">
        <v>36</v>
      </c>
      <c r="J102" s="45">
        <v>43164</v>
      </c>
      <c r="K102" s="40">
        <v>0</v>
      </c>
      <c r="L102" s="40">
        <v>32.85</v>
      </c>
      <c r="M102" s="41" t="s">
        <v>57</v>
      </c>
      <c r="N102" s="41" t="s">
        <v>39</v>
      </c>
      <c r="O102" s="40">
        <v>33.081000000000003</v>
      </c>
    </row>
    <row r="103" spans="1:15" x14ac:dyDescent="0.25">
      <c r="A103" s="40">
        <v>1</v>
      </c>
      <c r="B103" s="41" t="s">
        <v>492</v>
      </c>
      <c r="C103" s="41" t="s">
        <v>7</v>
      </c>
      <c r="D103" s="42" t="s">
        <v>40</v>
      </c>
      <c r="E103" s="31"/>
      <c r="F103" s="43" t="s">
        <v>493</v>
      </c>
      <c r="G103" s="41" t="s">
        <v>494</v>
      </c>
      <c r="H103" s="44">
        <v>8000</v>
      </c>
      <c r="I103" s="41" t="s">
        <v>36</v>
      </c>
      <c r="J103" s="45">
        <v>43159</v>
      </c>
      <c r="K103" s="40">
        <v>0</v>
      </c>
      <c r="L103" s="40">
        <v>20.638999999999999</v>
      </c>
      <c r="M103" s="41" t="s">
        <v>38</v>
      </c>
      <c r="N103" s="41" t="s">
        <v>39</v>
      </c>
      <c r="O103" s="40">
        <v>20.402999999999999</v>
      </c>
    </row>
    <row r="104" spans="1:15" x14ac:dyDescent="0.25">
      <c r="A104" s="40">
        <v>1</v>
      </c>
      <c r="B104" s="41" t="s">
        <v>495</v>
      </c>
      <c r="C104" s="41" t="s">
        <v>42</v>
      </c>
      <c r="D104" s="42" t="s">
        <v>40</v>
      </c>
      <c r="E104" s="31"/>
      <c r="F104" s="43" t="s">
        <v>496</v>
      </c>
      <c r="G104" s="41" t="s">
        <v>497</v>
      </c>
      <c r="H104" s="44">
        <v>400000</v>
      </c>
      <c r="I104" s="41" t="s">
        <v>36</v>
      </c>
      <c r="J104" s="45">
        <v>43161</v>
      </c>
      <c r="K104" s="40">
        <v>0</v>
      </c>
      <c r="L104" s="40">
        <v>164.22</v>
      </c>
      <c r="M104" s="41" t="s">
        <v>43</v>
      </c>
      <c r="N104" s="41" t="s">
        <v>39</v>
      </c>
      <c r="O104" s="40">
        <v>155.767</v>
      </c>
    </row>
    <row r="105" spans="1:15" x14ac:dyDescent="0.25">
      <c r="A105" s="40">
        <v>1</v>
      </c>
      <c r="B105" s="41" t="s">
        <v>498</v>
      </c>
      <c r="C105" s="41" t="s">
        <v>13</v>
      </c>
      <c r="D105" s="42" t="s">
        <v>40</v>
      </c>
      <c r="E105" s="31"/>
      <c r="F105" s="43" t="s">
        <v>499</v>
      </c>
      <c r="G105" s="41" t="s">
        <v>500</v>
      </c>
      <c r="H105" s="44">
        <v>150000</v>
      </c>
      <c r="I105" s="41" t="s">
        <v>36</v>
      </c>
      <c r="J105" s="45">
        <v>43164</v>
      </c>
      <c r="K105" s="40">
        <v>0</v>
      </c>
      <c r="L105" s="40">
        <v>78.75</v>
      </c>
      <c r="M105" s="41" t="s">
        <v>41</v>
      </c>
      <c r="N105" s="41" t="s">
        <v>39</v>
      </c>
      <c r="O105" s="40">
        <v>76.891000000000005</v>
      </c>
    </row>
    <row r="106" spans="1:15" x14ac:dyDescent="0.25">
      <c r="A106" s="40">
        <v>1</v>
      </c>
      <c r="B106" s="41" t="s">
        <v>501</v>
      </c>
      <c r="C106" s="41" t="s">
        <v>13</v>
      </c>
      <c r="D106" s="42" t="s">
        <v>40</v>
      </c>
      <c r="E106" s="31"/>
      <c r="F106" s="43" t="s">
        <v>502</v>
      </c>
      <c r="G106" s="41" t="s">
        <v>503</v>
      </c>
      <c r="H106" s="44">
        <v>110000</v>
      </c>
      <c r="I106" s="41" t="s">
        <v>36</v>
      </c>
      <c r="J106" s="45">
        <v>43164</v>
      </c>
      <c r="K106" s="40">
        <v>0</v>
      </c>
      <c r="L106" s="40">
        <v>130.74600000000001</v>
      </c>
      <c r="M106" s="41" t="s">
        <v>41</v>
      </c>
      <c r="N106" s="41" t="s">
        <v>39</v>
      </c>
      <c r="O106" s="40">
        <v>132.11099999999999</v>
      </c>
    </row>
    <row r="107" spans="1:15" x14ac:dyDescent="0.25">
      <c r="A107" s="34">
        <v>1</v>
      </c>
      <c r="B107" s="35" t="s">
        <v>504</v>
      </c>
      <c r="C107" s="35" t="s">
        <v>201</v>
      </c>
      <c r="D107" s="36" t="s">
        <v>40</v>
      </c>
      <c r="E107" s="31"/>
      <c r="F107" s="37" t="s">
        <v>505</v>
      </c>
      <c r="G107" s="35" t="s">
        <v>506</v>
      </c>
      <c r="H107" s="38">
        <v>20000</v>
      </c>
      <c r="I107" s="35" t="s">
        <v>36</v>
      </c>
      <c r="J107" s="39">
        <v>43164</v>
      </c>
      <c r="K107" s="34">
        <v>0</v>
      </c>
      <c r="L107" s="34">
        <v>18.858000000000001</v>
      </c>
      <c r="M107" s="35" t="s">
        <v>202</v>
      </c>
      <c r="N107" s="35" t="s">
        <v>39</v>
      </c>
      <c r="O107" s="34">
        <v>17.620999999999999</v>
      </c>
    </row>
    <row r="108" spans="1:15" x14ac:dyDescent="0.25">
      <c r="A108" s="40">
        <v>1</v>
      </c>
      <c r="B108" s="41" t="s">
        <v>164</v>
      </c>
      <c r="C108" s="41" t="s">
        <v>50</v>
      </c>
      <c r="D108" s="42" t="s">
        <v>51</v>
      </c>
      <c r="E108" s="31"/>
      <c r="F108" s="43" t="s">
        <v>165</v>
      </c>
      <c r="G108" s="41" t="s">
        <v>166</v>
      </c>
      <c r="H108" s="44">
        <v>3000</v>
      </c>
      <c r="I108" s="41" t="s">
        <v>36</v>
      </c>
      <c r="J108" s="45">
        <v>43161</v>
      </c>
      <c r="K108" s="40">
        <v>0.62</v>
      </c>
      <c r="L108" s="40">
        <v>12.036</v>
      </c>
      <c r="M108" s="41" t="s">
        <v>202</v>
      </c>
      <c r="N108" s="41" t="s">
        <v>39</v>
      </c>
      <c r="O108" s="40">
        <v>21.202000000000002</v>
      </c>
    </row>
    <row r="109" spans="1:15" x14ac:dyDescent="0.25">
      <c r="A109" s="34">
        <v>1</v>
      </c>
      <c r="B109" s="35" t="s">
        <v>507</v>
      </c>
      <c r="C109" s="35" t="s">
        <v>6</v>
      </c>
      <c r="D109" s="36" t="s">
        <v>40</v>
      </c>
      <c r="E109" s="31"/>
      <c r="F109" s="37" t="s">
        <v>218</v>
      </c>
      <c r="G109" s="35" t="s">
        <v>219</v>
      </c>
      <c r="H109" s="38">
        <v>180000</v>
      </c>
      <c r="I109" s="35" t="s">
        <v>36</v>
      </c>
      <c r="J109" s="39">
        <v>43155</v>
      </c>
      <c r="K109" s="34">
        <v>0</v>
      </c>
      <c r="L109" s="34">
        <v>163.29599999999999</v>
      </c>
      <c r="M109" s="35" t="s">
        <v>85</v>
      </c>
      <c r="N109" s="35" t="s">
        <v>39</v>
      </c>
      <c r="O109" s="34">
        <v>149.44499999999999</v>
      </c>
    </row>
    <row r="110" spans="1:15" x14ac:dyDescent="0.25">
      <c r="A110" s="34">
        <v>1</v>
      </c>
      <c r="B110" s="35" t="s">
        <v>508</v>
      </c>
      <c r="C110" s="35" t="s">
        <v>72</v>
      </c>
      <c r="D110" s="36" t="s">
        <v>59</v>
      </c>
      <c r="E110" s="31"/>
      <c r="F110" s="37" t="s">
        <v>509</v>
      </c>
      <c r="G110" s="35" t="s">
        <v>510</v>
      </c>
      <c r="H110" s="34">
        <v>44</v>
      </c>
      <c r="I110" s="35" t="s">
        <v>36</v>
      </c>
      <c r="J110" s="39">
        <v>43138</v>
      </c>
      <c r="K110" s="34">
        <v>0</v>
      </c>
      <c r="L110" s="34">
        <v>45.197000000000003</v>
      </c>
      <c r="M110" s="35" t="s">
        <v>134</v>
      </c>
      <c r="N110" s="35" t="s">
        <v>39</v>
      </c>
      <c r="O110" s="34">
        <v>48.104999999999997</v>
      </c>
    </row>
    <row r="111" spans="1:15" x14ac:dyDescent="0.25">
      <c r="A111" s="40">
        <v>1</v>
      </c>
      <c r="B111" s="41" t="s">
        <v>511</v>
      </c>
      <c r="C111" s="41" t="s">
        <v>4</v>
      </c>
      <c r="D111" s="42" t="s">
        <v>51</v>
      </c>
      <c r="E111" s="31"/>
      <c r="F111" s="43" t="s">
        <v>191</v>
      </c>
      <c r="G111" s="41" t="s">
        <v>192</v>
      </c>
      <c r="H111" s="44">
        <v>5000</v>
      </c>
      <c r="I111" s="41" t="s">
        <v>36</v>
      </c>
      <c r="J111" s="45">
        <v>43160</v>
      </c>
      <c r="K111" s="40">
        <v>0</v>
      </c>
      <c r="L111" s="40">
        <v>18.68</v>
      </c>
      <c r="M111" s="41" t="s">
        <v>64</v>
      </c>
      <c r="N111" s="41" t="s">
        <v>39</v>
      </c>
      <c r="O111" s="40">
        <v>18.266999999999999</v>
      </c>
    </row>
    <row r="112" spans="1:15" x14ac:dyDescent="0.25">
      <c r="A112" s="34">
        <v>1</v>
      </c>
      <c r="B112" s="35" t="s">
        <v>512</v>
      </c>
      <c r="C112" s="35" t="s">
        <v>201</v>
      </c>
      <c r="D112" s="36" t="s">
        <v>40</v>
      </c>
      <c r="E112" s="31"/>
      <c r="F112" s="37" t="s">
        <v>513</v>
      </c>
      <c r="G112" s="35" t="s">
        <v>514</v>
      </c>
      <c r="H112" s="38">
        <v>15000</v>
      </c>
      <c r="I112" s="35" t="s">
        <v>36</v>
      </c>
      <c r="J112" s="39">
        <v>43164</v>
      </c>
      <c r="K112" s="34">
        <v>0</v>
      </c>
      <c r="L112" s="34">
        <v>32.130000000000003</v>
      </c>
      <c r="M112" s="35" t="s">
        <v>202</v>
      </c>
      <c r="N112" s="35" t="s">
        <v>39</v>
      </c>
      <c r="O112" s="34">
        <v>29.986999999999998</v>
      </c>
    </row>
    <row r="113" spans="1:15" x14ac:dyDescent="0.25">
      <c r="A113" s="40">
        <v>1</v>
      </c>
      <c r="B113" s="41" t="s">
        <v>515</v>
      </c>
      <c r="C113" s="41" t="s">
        <v>13</v>
      </c>
      <c r="D113" s="42" t="s">
        <v>40</v>
      </c>
      <c r="E113" s="31"/>
      <c r="F113" s="43" t="s">
        <v>516</v>
      </c>
      <c r="G113" s="41" t="s">
        <v>517</v>
      </c>
      <c r="H113" s="44">
        <v>10000</v>
      </c>
      <c r="I113" s="41" t="s">
        <v>36</v>
      </c>
      <c r="J113" s="45">
        <v>43159</v>
      </c>
      <c r="K113" s="40">
        <v>0</v>
      </c>
      <c r="L113" s="40">
        <v>13.387</v>
      </c>
      <c r="M113" s="41" t="s">
        <v>41</v>
      </c>
      <c r="N113" s="41" t="s">
        <v>39</v>
      </c>
      <c r="O113" s="40">
        <v>16.445</v>
      </c>
    </row>
    <row r="114" spans="1:15" x14ac:dyDescent="0.25">
      <c r="A114" s="40">
        <v>1</v>
      </c>
      <c r="B114" s="41" t="s">
        <v>518</v>
      </c>
      <c r="C114" s="41" t="s">
        <v>42</v>
      </c>
      <c r="D114" s="42" t="s">
        <v>51</v>
      </c>
      <c r="E114" s="31"/>
      <c r="F114" s="43" t="s">
        <v>519</v>
      </c>
      <c r="G114" s="41" t="s">
        <v>520</v>
      </c>
      <c r="H114" s="44">
        <v>10000</v>
      </c>
      <c r="I114" s="41" t="s">
        <v>36</v>
      </c>
      <c r="J114" s="45">
        <v>43164</v>
      </c>
      <c r="K114" s="40">
        <v>0</v>
      </c>
      <c r="L114" s="40">
        <v>74.203999999999994</v>
      </c>
      <c r="M114" s="41" t="s">
        <v>43</v>
      </c>
      <c r="N114" s="41" t="s">
        <v>39</v>
      </c>
      <c r="O114" s="40">
        <v>68.509</v>
      </c>
    </row>
    <row r="115" spans="1:15" x14ac:dyDescent="0.25">
      <c r="A115" s="40">
        <v>1</v>
      </c>
      <c r="B115" s="41" t="s">
        <v>521</v>
      </c>
      <c r="C115" s="41" t="s">
        <v>78</v>
      </c>
      <c r="D115" s="42" t="s">
        <v>51</v>
      </c>
      <c r="E115" s="31"/>
      <c r="F115" s="43" t="s">
        <v>240</v>
      </c>
      <c r="G115" s="41" t="s">
        <v>241</v>
      </c>
      <c r="H115" s="44">
        <v>50000</v>
      </c>
      <c r="I115" s="41" t="s">
        <v>36</v>
      </c>
      <c r="J115" s="45">
        <v>43159</v>
      </c>
      <c r="K115" s="40">
        <v>0</v>
      </c>
      <c r="L115" s="40">
        <v>172.72499999999999</v>
      </c>
      <c r="M115" s="41" t="s">
        <v>81</v>
      </c>
      <c r="N115" s="41" t="s">
        <v>39</v>
      </c>
      <c r="O115" s="40">
        <v>163.358</v>
      </c>
    </row>
    <row r="116" spans="1:15" x14ac:dyDescent="0.25">
      <c r="A116" s="40">
        <v>1</v>
      </c>
      <c r="B116" s="41" t="s">
        <v>522</v>
      </c>
      <c r="C116" s="41" t="s">
        <v>4</v>
      </c>
      <c r="D116" s="42" t="s">
        <v>51</v>
      </c>
      <c r="E116" s="31"/>
      <c r="F116" s="43" t="s">
        <v>523</v>
      </c>
      <c r="G116" s="41" t="s">
        <v>524</v>
      </c>
      <c r="H116" s="44">
        <v>13000</v>
      </c>
      <c r="I116" s="41" t="s">
        <v>36</v>
      </c>
      <c r="J116" s="45">
        <v>43161</v>
      </c>
      <c r="K116" s="40">
        <v>0</v>
      </c>
      <c r="L116" s="40">
        <v>45.058999999999997</v>
      </c>
      <c r="M116" s="41" t="s">
        <v>64</v>
      </c>
      <c r="N116" s="41" t="s">
        <v>39</v>
      </c>
      <c r="O116" s="40">
        <v>42.276000000000003</v>
      </c>
    </row>
    <row r="117" spans="1:15" x14ac:dyDescent="0.25">
      <c r="A117" s="40">
        <v>1</v>
      </c>
      <c r="B117" s="41" t="s">
        <v>525</v>
      </c>
      <c r="C117" s="41" t="s">
        <v>119</v>
      </c>
      <c r="D117" s="42" t="s">
        <v>40</v>
      </c>
      <c r="E117" s="31"/>
      <c r="F117" s="43" t="s">
        <v>259</v>
      </c>
      <c r="G117" s="41" t="s">
        <v>260</v>
      </c>
      <c r="H117" s="44">
        <v>50000</v>
      </c>
      <c r="I117" s="41" t="s">
        <v>36</v>
      </c>
      <c r="J117" s="45">
        <v>43164</v>
      </c>
      <c r="K117" s="40">
        <v>0</v>
      </c>
      <c r="L117" s="40">
        <v>83.474999999999994</v>
      </c>
      <c r="M117" s="41" t="s">
        <v>52</v>
      </c>
      <c r="N117" s="41" t="s">
        <v>39</v>
      </c>
      <c r="O117" s="40">
        <v>89.036000000000001</v>
      </c>
    </row>
    <row r="118" spans="1:15" x14ac:dyDescent="0.25">
      <c r="A118" s="40">
        <v>1</v>
      </c>
      <c r="B118" s="41" t="s">
        <v>526</v>
      </c>
      <c r="C118" s="41" t="s">
        <v>62</v>
      </c>
      <c r="D118" s="42" t="s">
        <v>51</v>
      </c>
      <c r="E118" s="31"/>
      <c r="F118" s="43" t="s">
        <v>527</v>
      </c>
      <c r="G118" s="41" t="s">
        <v>528</v>
      </c>
      <c r="H118" s="44">
        <v>20000</v>
      </c>
      <c r="I118" s="41" t="s">
        <v>36</v>
      </c>
      <c r="J118" s="45">
        <v>43164</v>
      </c>
      <c r="K118" s="40">
        <v>0</v>
      </c>
      <c r="L118" s="40">
        <v>225.60300000000001</v>
      </c>
      <c r="M118" s="41" t="s">
        <v>63</v>
      </c>
      <c r="N118" s="41" t="s">
        <v>39</v>
      </c>
      <c r="O118" s="40">
        <v>201.57499999999999</v>
      </c>
    </row>
    <row r="119" spans="1:15" x14ac:dyDescent="0.25">
      <c r="A119" s="34">
        <v>1</v>
      </c>
      <c r="B119" s="35" t="s">
        <v>97</v>
      </c>
      <c r="C119" s="35" t="s">
        <v>65</v>
      </c>
      <c r="D119" s="36" t="s">
        <v>51</v>
      </c>
      <c r="E119" s="31"/>
      <c r="F119" s="37" t="s">
        <v>98</v>
      </c>
      <c r="G119" s="35" t="s">
        <v>99</v>
      </c>
      <c r="H119" s="38">
        <v>15000</v>
      </c>
      <c r="I119" s="35" t="s">
        <v>36</v>
      </c>
      <c r="J119" s="39">
        <v>43164</v>
      </c>
      <c r="K119" s="34">
        <v>25.15</v>
      </c>
      <c r="L119" s="34">
        <v>33.201000000000001</v>
      </c>
      <c r="M119" s="35" t="s">
        <v>49</v>
      </c>
      <c r="N119" s="35" t="s">
        <v>39</v>
      </c>
      <c r="O119" s="34">
        <v>-1.7030000000000001</v>
      </c>
    </row>
    <row r="120" spans="1:15" x14ac:dyDescent="0.25">
      <c r="A120" s="40">
        <v>1</v>
      </c>
      <c r="B120" s="41" t="s">
        <v>529</v>
      </c>
      <c r="C120" s="41" t="s">
        <v>7</v>
      </c>
      <c r="D120" s="42" t="s">
        <v>51</v>
      </c>
      <c r="E120" s="31"/>
      <c r="F120" s="43" t="s">
        <v>530</v>
      </c>
      <c r="G120" s="41" t="s">
        <v>531</v>
      </c>
      <c r="H120" s="44">
        <v>1000</v>
      </c>
      <c r="I120" s="41" t="s">
        <v>36</v>
      </c>
      <c r="J120" s="45">
        <v>43164</v>
      </c>
      <c r="K120" s="40">
        <v>0</v>
      </c>
      <c r="L120" s="40">
        <v>37.965000000000003</v>
      </c>
      <c r="M120" s="41" t="s">
        <v>38</v>
      </c>
      <c r="N120" s="41" t="s">
        <v>39</v>
      </c>
      <c r="O120" s="40">
        <v>35.656999999999996</v>
      </c>
    </row>
    <row r="121" spans="1:15" x14ac:dyDescent="0.25">
      <c r="A121" s="40">
        <v>1</v>
      </c>
      <c r="B121" s="41" t="s">
        <v>532</v>
      </c>
      <c r="C121" s="41" t="s">
        <v>62</v>
      </c>
      <c r="D121" s="42" t="s">
        <v>51</v>
      </c>
      <c r="E121" s="31"/>
      <c r="F121" s="43" t="s">
        <v>533</v>
      </c>
      <c r="G121" s="41" t="s">
        <v>534</v>
      </c>
      <c r="H121" s="44">
        <v>20000</v>
      </c>
      <c r="I121" s="41" t="s">
        <v>36</v>
      </c>
      <c r="J121" s="45">
        <v>43164</v>
      </c>
      <c r="K121" s="40">
        <v>0</v>
      </c>
      <c r="L121" s="40">
        <v>73.599000000000004</v>
      </c>
      <c r="M121" s="41" t="s">
        <v>63</v>
      </c>
      <c r="N121" s="41" t="s">
        <v>39</v>
      </c>
      <c r="O121" s="40">
        <v>244.59200000000001</v>
      </c>
    </row>
    <row r="122" spans="1:15" x14ac:dyDescent="0.25">
      <c r="A122" s="40">
        <v>1</v>
      </c>
      <c r="B122" s="41" t="s">
        <v>535</v>
      </c>
      <c r="C122" s="41" t="s">
        <v>4</v>
      </c>
      <c r="D122" s="42" t="s">
        <v>51</v>
      </c>
      <c r="E122" s="31"/>
      <c r="F122" s="43" t="s">
        <v>536</v>
      </c>
      <c r="G122" s="41" t="s">
        <v>537</v>
      </c>
      <c r="H122" s="44">
        <v>20000</v>
      </c>
      <c r="I122" s="41" t="s">
        <v>36</v>
      </c>
      <c r="J122" s="45">
        <v>43159</v>
      </c>
      <c r="K122" s="40">
        <v>0</v>
      </c>
      <c r="L122" s="40">
        <v>22.89</v>
      </c>
      <c r="M122" s="41" t="s">
        <v>64</v>
      </c>
      <c r="N122" s="41" t="s">
        <v>39</v>
      </c>
      <c r="O122" s="40">
        <v>22.733000000000001</v>
      </c>
    </row>
    <row r="123" spans="1:15" x14ac:dyDescent="0.25">
      <c r="A123" s="40">
        <v>1</v>
      </c>
      <c r="B123" s="41" t="s">
        <v>538</v>
      </c>
      <c r="C123" s="41" t="s">
        <v>78</v>
      </c>
      <c r="D123" s="42" t="s">
        <v>51</v>
      </c>
      <c r="E123" s="31"/>
      <c r="F123" s="43" t="s">
        <v>539</v>
      </c>
      <c r="G123" s="41" t="s">
        <v>540</v>
      </c>
      <c r="H123" s="44">
        <v>21000</v>
      </c>
      <c r="I123" s="41" t="s">
        <v>36</v>
      </c>
      <c r="J123" s="45">
        <v>43164</v>
      </c>
      <c r="K123" s="40">
        <v>0</v>
      </c>
      <c r="L123" s="40">
        <v>58.432000000000002</v>
      </c>
      <c r="M123" s="41" t="s">
        <v>81</v>
      </c>
      <c r="N123" s="41" t="s">
        <v>39</v>
      </c>
      <c r="O123" s="40">
        <v>53.597999999999999</v>
      </c>
    </row>
    <row r="124" spans="1:15" x14ac:dyDescent="0.25">
      <c r="A124" s="40">
        <v>1</v>
      </c>
      <c r="B124" s="41" t="s">
        <v>541</v>
      </c>
      <c r="C124" s="41" t="s">
        <v>4</v>
      </c>
      <c r="D124" s="42" t="s">
        <v>51</v>
      </c>
      <c r="E124" s="31"/>
      <c r="F124" s="43" t="s">
        <v>542</v>
      </c>
      <c r="G124" s="41" t="s">
        <v>543</v>
      </c>
      <c r="H124" s="44">
        <v>2000</v>
      </c>
      <c r="I124" s="41" t="s">
        <v>36</v>
      </c>
      <c r="J124" s="45">
        <v>43161</v>
      </c>
      <c r="K124" s="40">
        <v>0</v>
      </c>
      <c r="L124" s="40">
        <v>10.851000000000001</v>
      </c>
      <c r="M124" s="41" t="s">
        <v>64</v>
      </c>
      <c r="N124" s="41" t="s">
        <v>39</v>
      </c>
      <c r="O124" s="40">
        <v>10.643000000000001</v>
      </c>
    </row>
    <row r="125" spans="1:15" x14ac:dyDescent="0.25">
      <c r="A125" s="40">
        <v>1</v>
      </c>
      <c r="B125" s="41" t="s">
        <v>544</v>
      </c>
      <c r="C125" s="41" t="s">
        <v>118</v>
      </c>
      <c r="D125" s="42" t="s">
        <v>59</v>
      </c>
      <c r="E125" s="31"/>
      <c r="F125" s="43" t="s">
        <v>545</v>
      </c>
      <c r="G125" s="41" t="s">
        <v>546</v>
      </c>
      <c r="H125" s="40">
        <v>200</v>
      </c>
      <c r="I125" s="41" t="s">
        <v>36</v>
      </c>
      <c r="J125" s="45">
        <v>43147</v>
      </c>
      <c r="K125" s="40">
        <v>1.46</v>
      </c>
      <c r="L125" s="40">
        <v>0.53200000000000003</v>
      </c>
      <c r="M125" s="41" t="s">
        <v>57</v>
      </c>
      <c r="N125" s="41" t="s">
        <v>39</v>
      </c>
      <c r="O125" s="40">
        <v>0.504</v>
      </c>
    </row>
    <row r="126" spans="1:15" x14ac:dyDescent="0.25">
      <c r="A126" s="40">
        <v>1</v>
      </c>
      <c r="B126" s="41" t="s">
        <v>547</v>
      </c>
      <c r="C126" s="41" t="s">
        <v>4</v>
      </c>
      <c r="D126" s="42" t="s">
        <v>51</v>
      </c>
      <c r="E126" s="31"/>
      <c r="F126" s="43" t="s">
        <v>548</v>
      </c>
      <c r="G126" s="41" t="s">
        <v>549</v>
      </c>
      <c r="H126" s="44">
        <v>7000</v>
      </c>
      <c r="I126" s="41" t="s">
        <v>36</v>
      </c>
      <c r="J126" s="45">
        <v>43160</v>
      </c>
      <c r="K126" s="40">
        <v>0</v>
      </c>
      <c r="L126" s="40">
        <v>22.27</v>
      </c>
      <c r="M126" s="41" t="s">
        <v>64</v>
      </c>
      <c r="N126" s="41" t="s">
        <v>39</v>
      </c>
      <c r="O126" s="40">
        <v>21.433</v>
      </c>
    </row>
    <row r="127" spans="1:15" x14ac:dyDescent="0.25">
      <c r="A127" s="40">
        <v>1</v>
      </c>
      <c r="B127" s="41" t="s">
        <v>550</v>
      </c>
      <c r="C127" s="41" t="s">
        <v>62</v>
      </c>
      <c r="D127" s="42" t="s">
        <v>51</v>
      </c>
      <c r="E127" s="31"/>
      <c r="F127" s="43" t="s">
        <v>101</v>
      </c>
      <c r="G127" s="41" t="s">
        <v>102</v>
      </c>
      <c r="H127" s="44">
        <v>15000</v>
      </c>
      <c r="I127" s="41" t="s">
        <v>36</v>
      </c>
      <c r="J127" s="45">
        <v>43164</v>
      </c>
      <c r="K127" s="40">
        <v>0</v>
      </c>
      <c r="L127" s="40">
        <v>8.5350000000000001</v>
      </c>
      <c r="M127" s="41" t="s">
        <v>63</v>
      </c>
      <c r="N127" s="41" t="s">
        <v>39</v>
      </c>
      <c r="O127" s="40">
        <v>-5.1120000000000001</v>
      </c>
    </row>
    <row r="128" spans="1:15" x14ac:dyDescent="0.25">
      <c r="A128" s="40">
        <v>1</v>
      </c>
      <c r="B128" s="41" t="s">
        <v>551</v>
      </c>
      <c r="C128" s="41" t="s">
        <v>9</v>
      </c>
      <c r="D128" s="42" t="s">
        <v>40</v>
      </c>
      <c r="E128" s="31"/>
      <c r="F128" s="43" t="s">
        <v>552</v>
      </c>
      <c r="G128" s="41" t="s">
        <v>553</v>
      </c>
      <c r="H128" s="44">
        <v>52000</v>
      </c>
      <c r="I128" s="41" t="s">
        <v>36</v>
      </c>
      <c r="J128" s="45">
        <v>43159</v>
      </c>
      <c r="K128" s="40">
        <v>0</v>
      </c>
      <c r="L128" s="40">
        <v>51.905999999999999</v>
      </c>
      <c r="M128" s="41" t="s">
        <v>54</v>
      </c>
      <c r="N128" s="41" t="s">
        <v>39</v>
      </c>
      <c r="O128" s="40">
        <v>47.564999999999998</v>
      </c>
    </row>
    <row r="129" spans="1:15" x14ac:dyDescent="0.25">
      <c r="A129" s="40">
        <v>1</v>
      </c>
      <c r="B129" s="41" t="s">
        <v>554</v>
      </c>
      <c r="C129" s="41" t="s">
        <v>9</v>
      </c>
      <c r="D129" s="42" t="s">
        <v>40</v>
      </c>
      <c r="E129" s="31"/>
      <c r="F129" s="43" t="s">
        <v>555</v>
      </c>
      <c r="G129" s="41" t="s">
        <v>556</v>
      </c>
      <c r="H129" s="44">
        <v>50000</v>
      </c>
      <c r="I129" s="41" t="s">
        <v>36</v>
      </c>
      <c r="J129" s="45">
        <v>43159</v>
      </c>
      <c r="K129" s="40">
        <v>0</v>
      </c>
      <c r="L129" s="40">
        <v>47.933</v>
      </c>
      <c r="M129" s="41" t="s">
        <v>54</v>
      </c>
      <c r="N129" s="41" t="s">
        <v>39</v>
      </c>
      <c r="O129" s="40">
        <v>46.478000000000002</v>
      </c>
    </row>
    <row r="130" spans="1:15" x14ac:dyDescent="0.25">
      <c r="A130" s="40">
        <v>1</v>
      </c>
      <c r="B130" s="41" t="s">
        <v>557</v>
      </c>
      <c r="C130" s="41" t="s">
        <v>42</v>
      </c>
      <c r="D130" s="42" t="s">
        <v>40</v>
      </c>
      <c r="E130" s="31"/>
      <c r="F130" s="43" t="s">
        <v>558</v>
      </c>
      <c r="G130" s="41" t="s">
        <v>559</v>
      </c>
      <c r="H130" s="44">
        <v>40000</v>
      </c>
      <c r="I130" s="41" t="s">
        <v>36</v>
      </c>
      <c r="J130" s="45">
        <v>43164</v>
      </c>
      <c r="K130" s="40">
        <v>0</v>
      </c>
      <c r="L130" s="40">
        <v>44.1</v>
      </c>
      <c r="M130" s="41" t="s">
        <v>43</v>
      </c>
      <c r="N130" s="41" t="s">
        <v>39</v>
      </c>
      <c r="O130" s="40">
        <v>43.155000000000001</v>
      </c>
    </row>
    <row r="131" spans="1:15" x14ac:dyDescent="0.25">
      <c r="A131" s="40">
        <v>1</v>
      </c>
      <c r="B131" s="41" t="s">
        <v>560</v>
      </c>
      <c r="C131" s="41" t="s">
        <v>42</v>
      </c>
      <c r="D131" s="42" t="s">
        <v>40</v>
      </c>
      <c r="E131" s="31"/>
      <c r="F131" s="43" t="s">
        <v>561</v>
      </c>
      <c r="G131" s="41" t="s">
        <v>562</v>
      </c>
      <c r="H131" s="44">
        <v>2000</v>
      </c>
      <c r="I131" s="41" t="s">
        <v>36</v>
      </c>
      <c r="J131" s="45">
        <v>43164</v>
      </c>
      <c r="K131" s="40">
        <v>0</v>
      </c>
      <c r="L131" s="40">
        <v>4.4420000000000002</v>
      </c>
      <c r="M131" s="41" t="s">
        <v>43</v>
      </c>
      <c r="N131" s="41" t="s">
        <v>39</v>
      </c>
      <c r="O131" s="40">
        <v>9.2530000000000001</v>
      </c>
    </row>
    <row r="132" spans="1:15" x14ac:dyDescent="0.25">
      <c r="A132" s="40">
        <v>1</v>
      </c>
      <c r="B132" s="41" t="s">
        <v>563</v>
      </c>
      <c r="C132" s="41" t="s">
        <v>13</v>
      </c>
      <c r="D132" s="42" t="s">
        <v>40</v>
      </c>
      <c r="E132" s="31"/>
      <c r="F132" s="43" t="s">
        <v>564</v>
      </c>
      <c r="G132" s="41" t="s">
        <v>565</v>
      </c>
      <c r="H132" s="44">
        <v>13000</v>
      </c>
      <c r="I132" s="41" t="s">
        <v>36</v>
      </c>
      <c r="J132" s="45">
        <v>43164</v>
      </c>
      <c r="K132" s="40">
        <v>0</v>
      </c>
      <c r="L132" s="40">
        <v>8.9269999999999996</v>
      </c>
      <c r="M132" s="41" t="s">
        <v>41</v>
      </c>
      <c r="N132" s="41" t="s">
        <v>39</v>
      </c>
      <c r="O132" s="40">
        <v>9.2550000000000008</v>
      </c>
    </row>
    <row r="133" spans="1:15" x14ac:dyDescent="0.25">
      <c r="A133" s="40">
        <v>1</v>
      </c>
      <c r="B133" s="41" t="s">
        <v>566</v>
      </c>
      <c r="C133" s="41" t="s">
        <v>9</v>
      </c>
      <c r="D133" s="42" t="s">
        <v>40</v>
      </c>
      <c r="E133" s="31"/>
      <c r="F133" s="43" t="s">
        <v>567</v>
      </c>
      <c r="G133" s="41" t="s">
        <v>568</v>
      </c>
      <c r="H133" s="44">
        <v>45000</v>
      </c>
      <c r="I133" s="41" t="s">
        <v>36</v>
      </c>
      <c r="J133" s="45">
        <v>43160</v>
      </c>
      <c r="K133" s="40">
        <v>0</v>
      </c>
      <c r="L133" s="40">
        <v>13.702999999999999</v>
      </c>
      <c r="M133" s="41" t="s">
        <v>154</v>
      </c>
      <c r="N133" s="41" t="s">
        <v>39</v>
      </c>
      <c r="O133" s="40">
        <v>14.154</v>
      </c>
    </row>
    <row r="134" spans="1:15" x14ac:dyDescent="0.25">
      <c r="A134" s="40">
        <v>1</v>
      </c>
      <c r="B134" s="41" t="s">
        <v>569</v>
      </c>
      <c r="C134" s="41" t="s">
        <v>15</v>
      </c>
      <c r="D134" s="42" t="s">
        <v>51</v>
      </c>
      <c r="E134" s="31"/>
      <c r="F134" s="43" t="s">
        <v>570</v>
      </c>
      <c r="G134" s="41" t="s">
        <v>571</v>
      </c>
      <c r="H134" s="44">
        <v>5000</v>
      </c>
      <c r="I134" s="41" t="s">
        <v>36</v>
      </c>
      <c r="J134" s="45">
        <v>43160</v>
      </c>
      <c r="K134" s="40">
        <v>0</v>
      </c>
      <c r="L134" s="40">
        <v>10.631</v>
      </c>
      <c r="M134" s="41" t="s">
        <v>56</v>
      </c>
      <c r="N134" s="41" t="s">
        <v>39</v>
      </c>
      <c r="O134" s="40">
        <v>11.68</v>
      </c>
    </row>
    <row r="135" spans="1:15" x14ac:dyDescent="0.25">
      <c r="A135" s="40">
        <v>1</v>
      </c>
      <c r="B135" s="41" t="s">
        <v>572</v>
      </c>
      <c r="C135" s="41" t="s">
        <v>4</v>
      </c>
      <c r="D135" s="42" t="s">
        <v>51</v>
      </c>
      <c r="E135" s="31"/>
      <c r="F135" s="43" t="s">
        <v>573</v>
      </c>
      <c r="G135" s="41" t="s">
        <v>574</v>
      </c>
      <c r="H135" s="44">
        <v>10000</v>
      </c>
      <c r="I135" s="41" t="s">
        <v>36</v>
      </c>
      <c r="J135" s="45">
        <v>43160</v>
      </c>
      <c r="K135" s="40">
        <v>0</v>
      </c>
      <c r="L135" s="40">
        <v>16.295999999999999</v>
      </c>
      <c r="M135" s="41" t="s">
        <v>64</v>
      </c>
      <c r="N135" s="41" t="s">
        <v>39</v>
      </c>
      <c r="O135" s="40">
        <v>16.097000000000001</v>
      </c>
    </row>
    <row r="136" spans="1:15" x14ac:dyDescent="0.25">
      <c r="A136" s="40">
        <v>1</v>
      </c>
      <c r="B136" s="41" t="s">
        <v>575</v>
      </c>
      <c r="C136" s="41" t="s">
        <v>4</v>
      </c>
      <c r="D136" s="42" t="s">
        <v>51</v>
      </c>
      <c r="E136" s="31"/>
      <c r="F136" s="43" t="s">
        <v>576</v>
      </c>
      <c r="G136" s="41" t="s">
        <v>577</v>
      </c>
      <c r="H136" s="44">
        <v>15000</v>
      </c>
      <c r="I136" s="41" t="s">
        <v>36</v>
      </c>
      <c r="J136" s="45">
        <v>43158</v>
      </c>
      <c r="K136" s="40">
        <v>0</v>
      </c>
      <c r="L136" s="40">
        <v>10.71</v>
      </c>
      <c r="M136" s="41" t="s">
        <v>64</v>
      </c>
      <c r="N136" s="41" t="s">
        <v>39</v>
      </c>
      <c r="O136" s="40">
        <v>10.273</v>
      </c>
    </row>
    <row r="137" spans="1:15" x14ac:dyDescent="0.25">
      <c r="A137" s="40">
        <v>1</v>
      </c>
      <c r="B137" s="41" t="s">
        <v>578</v>
      </c>
      <c r="C137" s="41" t="s">
        <v>42</v>
      </c>
      <c r="D137" s="42" t="s">
        <v>40</v>
      </c>
      <c r="E137" s="31"/>
      <c r="F137" s="43" t="s">
        <v>579</v>
      </c>
      <c r="G137" s="41" t="s">
        <v>580</v>
      </c>
      <c r="H137" s="44">
        <v>10000</v>
      </c>
      <c r="I137" s="41" t="s">
        <v>36</v>
      </c>
      <c r="J137" s="45">
        <v>43164</v>
      </c>
      <c r="K137" s="40">
        <v>0</v>
      </c>
      <c r="L137" s="40">
        <v>18.186</v>
      </c>
      <c r="M137" s="41" t="s">
        <v>43</v>
      </c>
      <c r="N137" s="41" t="s">
        <v>39</v>
      </c>
      <c r="O137" s="40">
        <v>17.645</v>
      </c>
    </row>
    <row r="138" spans="1:15" x14ac:dyDescent="0.25">
      <c r="A138" s="40">
        <v>1</v>
      </c>
      <c r="B138" s="41" t="s">
        <v>581</v>
      </c>
      <c r="C138" s="41" t="s">
        <v>13</v>
      </c>
      <c r="D138" s="42" t="s">
        <v>40</v>
      </c>
      <c r="E138" s="31"/>
      <c r="F138" s="43" t="s">
        <v>582</v>
      </c>
      <c r="G138" s="41" t="s">
        <v>583</v>
      </c>
      <c r="H138" s="44">
        <v>60000</v>
      </c>
      <c r="I138" s="41" t="s">
        <v>36</v>
      </c>
      <c r="J138" s="45">
        <v>43164</v>
      </c>
      <c r="K138" s="40">
        <v>0</v>
      </c>
      <c r="L138" s="40">
        <v>75.284999999999997</v>
      </c>
      <c r="M138" s="41" t="s">
        <v>41</v>
      </c>
      <c r="N138" s="41" t="s">
        <v>39</v>
      </c>
      <c r="O138" s="40">
        <v>68.844999999999999</v>
      </c>
    </row>
    <row r="139" spans="1:15" x14ac:dyDescent="0.25">
      <c r="A139" s="34">
        <v>1</v>
      </c>
      <c r="B139" s="35" t="s">
        <v>584</v>
      </c>
      <c r="C139" s="35" t="s">
        <v>50</v>
      </c>
      <c r="D139" s="36" t="s">
        <v>51</v>
      </c>
      <c r="E139" s="31"/>
      <c r="F139" s="37" t="s">
        <v>197</v>
      </c>
      <c r="G139" s="35" t="s">
        <v>198</v>
      </c>
      <c r="H139" s="38">
        <v>21500</v>
      </c>
      <c r="I139" s="35" t="s">
        <v>36</v>
      </c>
      <c r="J139" s="39">
        <v>43164</v>
      </c>
      <c r="K139" s="34">
        <v>1.07</v>
      </c>
      <c r="L139" s="34">
        <v>12.212999999999999</v>
      </c>
      <c r="M139" s="35" t="s">
        <v>52</v>
      </c>
      <c r="N139" s="35" t="s">
        <v>39</v>
      </c>
      <c r="O139" s="34">
        <v>10.965999999999999</v>
      </c>
    </row>
    <row r="140" spans="1:15" x14ac:dyDescent="0.25">
      <c r="A140" s="40">
        <v>1</v>
      </c>
      <c r="B140" s="41" t="s">
        <v>585</v>
      </c>
      <c r="C140" s="41" t="s">
        <v>42</v>
      </c>
      <c r="D140" s="42" t="s">
        <v>40</v>
      </c>
      <c r="E140" s="31"/>
      <c r="F140" s="43" t="s">
        <v>586</v>
      </c>
      <c r="G140" s="41" t="s">
        <v>587</v>
      </c>
      <c r="H140" s="44">
        <v>200000</v>
      </c>
      <c r="I140" s="41" t="s">
        <v>36</v>
      </c>
      <c r="J140" s="45">
        <v>43164</v>
      </c>
      <c r="K140" s="40">
        <v>0</v>
      </c>
      <c r="L140" s="40">
        <v>33.81</v>
      </c>
      <c r="M140" s="41" t="s">
        <v>43</v>
      </c>
      <c r="N140" s="41" t="s">
        <v>39</v>
      </c>
      <c r="O140" s="40">
        <v>41.298000000000002</v>
      </c>
    </row>
    <row r="141" spans="1:15" x14ac:dyDescent="0.25">
      <c r="A141" s="40">
        <v>1</v>
      </c>
      <c r="B141" s="41" t="s">
        <v>588</v>
      </c>
      <c r="C141" s="41" t="s">
        <v>12</v>
      </c>
      <c r="D141" s="42" t="s">
        <v>51</v>
      </c>
      <c r="E141" s="31"/>
      <c r="F141" s="43" t="s">
        <v>589</v>
      </c>
      <c r="G141" s="41" t="s">
        <v>590</v>
      </c>
      <c r="H141" s="44">
        <v>6000</v>
      </c>
      <c r="I141" s="41" t="s">
        <v>36</v>
      </c>
      <c r="J141" s="45">
        <v>43164</v>
      </c>
      <c r="K141" s="40">
        <v>0</v>
      </c>
      <c r="L141" s="40">
        <v>10.143000000000001</v>
      </c>
      <c r="M141" s="41" t="s">
        <v>41</v>
      </c>
      <c r="N141" s="41" t="s">
        <v>39</v>
      </c>
      <c r="O141" s="40">
        <v>9.4740000000000002</v>
      </c>
    </row>
    <row r="142" spans="1:15" x14ac:dyDescent="0.25">
      <c r="A142" s="40">
        <v>1</v>
      </c>
      <c r="B142" s="41" t="s">
        <v>591</v>
      </c>
      <c r="C142" s="41" t="s">
        <v>7</v>
      </c>
      <c r="D142" s="42" t="s">
        <v>51</v>
      </c>
      <c r="E142" s="31"/>
      <c r="F142" s="43" t="s">
        <v>592</v>
      </c>
      <c r="G142" s="41" t="s">
        <v>593</v>
      </c>
      <c r="H142" s="44">
        <v>5000</v>
      </c>
      <c r="I142" s="41" t="s">
        <v>36</v>
      </c>
      <c r="J142" s="45">
        <v>43161</v>
      </c>
      <c r="K142" s="40">
        <v>0</v>
      </c>
      <c r="L142" s="40">
        <v>7.5439999999999996</v>
      </c>
      <c r="M142" s="41" t="s">
        <v>38</v>
      </c>
      <c r="N142" s="41" t="s">
        <v>39</v>
      </c>
      <c r="O142" s="40">
        <v>31.565999999999999</v>
      </c>
    </row>
    <row r="143" spans="1:15" x14ac:dyDescent="0.25">
      <c r="A143" s="40">
        <v>1</v>
      </c>
      <c r="B143" s="41" t="s">
        <v>594</v>
      </c>
      <c r="C143" s="41" t="s">
        <v>9</v>
      </c>
      <c r="D143" s="42" t="s">
        <v>40</v>
      </c>
      <c r="E143" s="31"/>
      <c r="F143" s="43" t="s">
        <v>155</v>
      </c>
      <c r="G143" s="41" t="s">
        <v>156</v>
      </c>
      <c r="H143" s="44">
        <v>85000</v>
      </c>
      <c r="I143" s="41" t="s">
        <v>36</v>
      </c>
      <c r="J143" s="45">
        <v>43159</v>
      </c>
      <c r="K143" s="40">
        <v>0</v>
      </c>
      <c r="L143" s="40">
        <v>156.00899999999999</v>
      </c>
      <c r="M143" s="41" t="s">
        <v>131</v>
      </c>
      <c r="N143" s="41" t="s">
        <v>39</v>
      </c>
      <c r="O143" s="40">
        <v>140.22800000000001</v>
      </c>
    </row>
    <row r="144" spans="1:15" x14ac:dyDescent="0.25">
      <c r="A144" s="40">
        <v>1</v>
      </c>
      <c r="B144" s="41" t="s">
        <v>595</v>
      </c>
      <c r="C144" s="41" t="s">
        <v>7</v>
      </c>
      <c r="D144" s="42" t="s">
        <v>51</v>
      </c>
      <c r="E144" s="31"/>
      <c r="F144" s="43" t="s">
        <v>596</v>
      </c>
      <c r="G144" s="41" t="s">
        <v>597</v>
      </c>
      <c r="H144" s="44">
        <v>3000</v>
      </c>
      <c r="I144" s="41" t="s">
        <v>36</v>
      </c>
      <c r="J144" s="45">
        <v>43158</v>
      </c>
      <c r="K144" s="40">
        <v>0</v>
      </c>
      <c r="L144" s="40">
        <v>11.246</v>
      </c>
      <c r="M144" s="41" t="s">
        <v>38</v>
      </c>
      <c r="N144" s="41" t="s">
        <v>39</v>
      </c>
      <c r="O144" s="40">
        <v>14.884</v>
      </c>
    </row>
    <row r="145" spans="1:15" x14ac:dyDescent="0.25">
      <c r="A145" s="40">
        <v>1</v>
      </c>
      <c r="B145" s="41" t="s">
        <v>598</v>
      </c>
      <c r="C145" s="41" t="s">
        <v>15</v>
      </c>
      <c r="D145" s="42" t="s">
        <v>51</v>
      </c>
      <c r="E145" s="31"/>
      <c r="F145" s="43" t="s">
        <v>599</v>
      </c>
      <c r="G145" s="41" t="s">
        <v>600</v>
      </c>
      <c r="H145" s="44">
        <v>10000</v>
      </c>
      <c r="I145" s="41" t="s">
        <v>36</v>
      </c>
      <c r="J145" s="45">
        <v>43161</v>
      </c>
      <c r="K145" s="40">
        <v>0</v>
      </c>
      <c r="L145" s="40">
        <v>12.065</v>
      </c>
      <c r="M145" s="41" t="s">
        <v>56</v>
      </c>
      <c r="N145" s="41" t="s">
        <v>39</v>
      </c>
      <c r="O145" s="40">
        <v>11.135999999999999</v>
      </c>
    </row>
    <row r="146" spans="1:15" x14ac:dyDescent="0.25">
      <c r="A146" s="40">
        <v>1</v>
      </c>
      <c r="B146" s="41" t="s">
        <v>601</v>
      </c>
      <c r="C146" s="41" t="s">
        <v>42</v>
      </c>
      <c r="D146" s="42" t="s">
        <v>40</v>
      </c>
      <c r="E146" s="31"/>
      <c r="F146" s="43" t="s">
        <v>602</v>
      </c>
      <c r="G146" s="41" t="s">
        <v>603</v>
      </c>
      <c r="H146" s="44">
        <v>30000</v>
      </c>
      <c r="I146" s="41" t="s">
        <v>36</v>
      </c>
      <c r="J146" s="45">
        <v>43164</v>
      </c>
      <c r="K146" s="40">
        <v>0</v>
      </c>
      <c r="L146" s="40">
        <v>23.844999999999999</v>
      </c>
      <c r="M146" s="41" t="s">
        <v>43</v>
      </c>
      <c r="N146" s="41" t="s">
        <v>39</v>
      </c>
      <c r="O146" s="40">
        <v>22.408000000000001</v>
      </c>
    </row>
    <row r="147" spans="1:15" x14ac:dyDescent="0.25">
      <c r="A147" s="40">
        <v>1</v>
      </c>
      <c r="B147" s="41" t="s">
        <v>604</v>
      </c>
      <c r="C147" s="41" t="s">
        <v>13</v>
      </c>
      <c r="D147" s="42" t="s">
        <v>40</v>
      </c>
      <c r="E147" s="31"/>
      <c r="F147" s="43" t="s">
        <v>605</v>
      </c>
      <c r="G147" s="41" t="s">
        <v>606</v>
      </c>
      <c r="H147" s="44">
        <v>3700</v>
      </c>
      <c r="I147" s="41" t="s">
        <v>36</v>
      </c>
      <c r="J147" s="45">
        <v>43164</v>
      </c>
      <c r="K147" s="40">
        <v>0</v>
      </c>
      <c r="L147" s="40">
        <v>4.9029999999999996</v>
      </c>
      <c r="M147" s="41" t="s">
        <v>41</v>
      </c>
      <c r="N147" s="41" t="s">
        <v>39</v>
      </c>
      <c r="O147" s="40">
        <v>5.4660000000000002</v>
      </c>
    </row>
    <row r="148" spans="1:15" x14ac:dyDescent="0.25">
      <c r="A148" s="40">
        <v>1</v>
      </c>
      <c r="B148" s="41" t="s">
        <v>115</v>
      </c>
      <c r="C148" s="41" t="s">
        <v>2</v>
      </c>
      <c r="D148" s="42" t="s">
        <v>73</v>
      </c>
      <c r="E148" s="31"/>
      <c r="F148" s="43" t="s">
        <v>116</v>
      </c>
      <c r="G148" s="41" t="s">
        <v>117</v>
      </c>
      <c r="H148" s="44">
        <v>100000</v>
      </c>
      <c r="I148" s="41" t="s">
        <v>36</v>
      </c>
      <c r="J148" s="45">
        <v>43164</v>
      </c>
      <c r="K148" s="40">
        <v>0</v>
      </c>
      <c r="L148" s="40">
        <v>13.664</v>
      </c>
      <c r="M148" s="41" t="s">
        <v>81</v>
      </c>
      <c r="N148" s="41" t="s">
        <v>39</v>
      </c>
      <c r="O148" s="40">
        <v>105</v>
      </c>
    </row>
    <row r="149" spans="1:15" x14ac:dyDescent="0.25">
      <c r="A149" s="40">
        <v>1</v>
      </c>
      <c r="B149" s="41" t="s">
        <v>100</v>
      </c>
      <c r="C149" s="41" t="s">
        <v>65</v>
      </c>
      <c r="D149" s="42" t="s">
        <v>51</v>
      </c>
      <c r="E149" s="31"/>
      <c r="F149" s="43" t="s">
        <v>101</v>
      </c>
      <c r="G149" s="41" t="s">
        <v>102</v>
      </c>
      <c r="H149" s="44">
        <v>13142</v>
      </c>
      <c r="I149" s="41" t="s">
        <v>36</v>
      </c>
      <c r="J149" s="45"/>
      <c r="K149" s="40">
        <v>69.5</v>
      </c>
      <c r="L149" s="40">
        <v>60.402999999999999</v>
      </c>
      <c r="M149" s="41" t="s">
        <v>49</v>
      </c>
      <c r="N149" s="41" t="s">
        <v>39</v>
      </c>
      <c r="O149" s="40">
        <v>0</v>
      </c>
    </row>
    <row r="150" spans="1:15" x14ac:dyDescent="0.25">
      <c r="A150" s="40">
        <v>1</v>
      </c>
      <c r="B150" s="41" t="s">
        <v>607</v>
      </c>
      <c r="C150" s="41" t="s">
        <v>11</v>
      </c>
      <c r="D150" s="42" t="s">
        <v>51</v>
      </c>
      <c r="E150" s="31">
        <v>43165</v>
      </c>
      <c r="F150" s="43" t="s">
        <v>533</v>
      </c>
      <c r="G150" s="41" t="s">
        <v>534</v>
      </c>
      <c r="H150" s="44">
        <v>14215</v>
      </c>
      <c r="I150" s="41" t="s">
        <v>36</v>
      </c>
      <c r="J150" s="45">
        <v>43164</v>
      </c>
      <c r="K150" s="40">
        <v>0</v>
      </c>
      <c r="L150" s="40">
        <v>180.858</v>
      </c>
      <c r="M150" s="41" t="s">
        <v>76</v>
      </c>
      <c r="N150" s="41" t="s">
        <v>39</v>
      </c>
      <c r="O150" s="40">
        <v>14.926</v>
      </c>
    </row>
    <row r="151" spans="1:15" x14ac:dyDescent="0.25">
      <c r="A151" s="34">
        <v>1</v>
      </c>
      <c r="B151" s="35" t="s">
        <v>608</v>
      </c>
      <c r="C151" s="35" t="s">
        <v>50</v>
      </c>
      <c r="D151" s="36" t="s">
        <v>51</v>
      </c>
      <c r="E151" s="24">
        <v>43166</v>
      </c>
      <c r="F151" s="37" t="s">
        <v>609</v>
      </c>
      <c r="G151" s="35" t="s">
        <v>610</v>
      </c>
      <c r="H151" s="38">
        <v>13000</v>
      </c>
      <c r="I151" s="35" t="s">
        <v>36</v>
      </c>
      <c r="J151" s="39">
        <v>43163</v>
      </c>
      <c r="K151" s="34">
        <v>1.47</v>
      </c>
      <c r="L151" s="34">
        <v>13.227</v>
      </c>
      <c r="M151" s="35" t="s">
        <v>52</v>
      </c>
      <c r="N151" s="35" t="s">
        <v>39</v>
      </c>
      <c r="O151" s="34">
        <v>12.058</v>
      </c>
    </row>
    <row r="152" spans="1:15" x14ac:dyDescent="0.25">
      <c r="A152" s="40">
        <v>1</v>
      </c>
      <c r="B152" s="41" t="s">
        <v>611</v>
      </c>
      <c r="C152" s="41" t="s">
        <v>8</v>
      </c>
      <c r="D152" s="42" t="s">
        <v>51</v>
      </c>
      <c r="E152" s="31"/>
      <c r="F152" s="43" t="s">
        <v>612</v>
      </c>
      <c r="G152" s="41" t="s">
        <v>613</v>
      </c>
      <c r="H152" s="44">
        <v>6000</v>
      </c>
      <c r="I152" s="41" t="s">
        <v>36</v>
      </c>
      <c r="J152" s="45">
        <v>43160</v>
      </c>
      <c r="K152" s="40">
        <v>0</v>
      </c>
      <c r="L152" s="40">
        <v>18.300999999999998</v>
      </c>
      <c r="M152" s="41" t="s">
        <v>38</v>
      </c>
      <c r="N152" s="41" t="s">
        <v>39</v>
      </c>
      <c r="O152" s="40">
        <v>17.536999999999999</v>
      </c>
    </row>
    <row r="153" spans="1:15" x14ac:dyDescent="0.25">
      <c r="A153" s="40">
        <v>1</v>
      </c>
      <c r="B153" s="41" t="s">
        <v>614</v>
      </c>
      <c r="C153" s="41" t="s">
        <v>42</v>
      </c>
      <c r="D153" s="42" t="s">
        <v>51</v>
      </c>
      <c r="E153" s="31"/>
      <c r="F153" s="43" t="s">
        <v>615</v>
      </c>
      <c r="G153" s="41" t="s">
        <v>616</v>
      </c>
      <c r="H153" s="44">
        <v>1000</v>
      </c>
      <c r="I153" s="41" t="s">
        <v>36</v>
      </c>
      <c r="J153" s="45">
        <v>43164</v>
      </c>
      <c r="K153" s="40">
        <v>0</v>
      </c>
      <c r="L153" s="40">
        <v>4.7249999999999996</v>
      </c>
      <c r="M153" s="41" t="s">
        <v>43</v>
      </c>
      <c r="N153" s="41" t="s">
        <v>39</v>
      </c>
      <c r="O153" s="40">
        <v>3.7509999999999999</v>
      </c>
    </row>
    <row r="154" spans="1:15" x14ac:dyDescent="0.25">
      <c r="A154" s="40">
        <v>1</v>
      </c>
      <c r="B154" s="41" t="s">
        <v>617</v>
      </c>
      <c r="C154" s="41" t="s">
        <v>21</v>
      </c>
      <c r="D154" s="42" t="s">
        <v>40</v>
      </c>
      <c r="E154" s="31"/>
      <c r="F154" s="43" t="s">
        <v>618</v>
      </c>
      <c r="G154" s="41" t="s">
        <v>619</v>
      </c>
      <c r="H154" s="44">
        <v>2200</v>
      </c>
      <c r="I154" s="41" t="s">
        <v>36</v>
      </c>
      <c r="J154" s="45">
        <v>43162</v>
      </c>
      <c r="K154" s="40">
        <v>0</v>
      </c>
      <c r="L154" s="40">
        <v>4.4470000000000001</v>
      </c>
      <c r="M154" s="41" t="s">
        <v>120</v>
      </c>
      <c r="N154" s="41" t="s">
        <v>39</v>
      </c>
      <c r="O154" s="40">
        <v>5.0389999999999997</v>
      </c>
    </row>
    <row r="155" spans="1:15" x14ac:dyDescent="0.25">
      <c r="A155" s="40">
        <v>1</v>
      </c>
      <c r="B155" s="41" t="s">
        <v>620</v>
      </c>
      <c r="C155" s="41" t="s">
        <v>144</v>
      </c>
      <c r="D155" s="42" t="s">
        <v>59</v>
      </c>
      <c r="E155" s="31"/>
      <c r="F155" s="43" t="s">
        <v>621</v>
      </c>
      <c r="G155" s="41" t="s">
        <v>622</v>
      </c>
      <c r="H155" s="44">
        <v>3000</v>
      </c>
      <c r="I155" s="41" t="s">
        <v>36</v>
      </c>
      <c r="J155" s="45">
        <v>43145</v>
      </c>
      <c r="K155" s="40">
        <v>6.06</v>
      </c>
      <c r="L155" s="40">
        <v>7.7220000000000004</v>
      </c>
      <c r="M155" s="41" t="s">
        <v>57</v>
      </c>
      <c r="N155" s="41" t="s">
        <v>39</v>
      </c>
      <c r="O155" s="40">
        <v>7.38</v>
      </c>
    </row>
    <row r="156" spans="1:15" x14ac:dyDescent="0.25">
      <c r="A156" s="40">
        <v>1</v>
      </c>
      <c r="B156" s="41" t="s">
        <v>623</v>
      </c>
      <c r="C156" s="41" t="s">
        <v>78</v>
      </c>
      <c r="D156" s="42" t="s">
        <v>40</v>
      </c>
      <c r="E156" s="31"/>
      <c r="F156" s="43" t="s">
        <v>624</v>
      </c>
      <c r="G156" s="41" t="s">
        <v>625</v>
      </c>
      <c r="H156" s="44">
        <v>12000</v>
      </c>
      <c r="I156" s="41" t="s">
        <v>36</v>
      </c>
      <c r="J156" s="45">
        <v>43150</v>
      </c>
      <c r="K156" s="40">
        <v>0</v>
      </c>
      <c r="L156" s="40">
        <v>36.25</v>
      </c>
      <c r="M156" s="41" t="s">
        <v>256</v>
      </c>
      <c r="N156" s="41" t="s">
        <v>39</v>
      </c>
      <c r="O156" s="40">
        <v>33.003</v>
      </c>
    </row>
    <row r="157" spans="1:15" x14ac:dyDescent="0.25">
      <c r="A157" s="40">
        <v>1</v>
      </c>
      <c r="B157" s="41" t="s">
        <v>626</v>
      </c>
      <c r="C157" s="41" t="s">
        <v>21</v>
      </c>
      <c r="D157" s="42" t="s">
        <v>59</v>
      </c>
      <c r="E157" s="31"/>
      <c r="F157" s="43" t="s">
        <v>627</v>
      </c>
      <c r="G157" s="41" t="s">
        <v>628</v>
      </c>
      <c r="H157" s="44">
        <v>6270</v>
      </c>
      <c r="I157" s="41" t="s">
        <v>36</v>
      </c>
      <c r="J157" s="45">
        <v>43164</v>
      </c>
      <c r="K157" s="40">
        <v>0</v>
      </c>
      <c r="L157" s="40">
        <v>13.374000000000001</v>
      </c>
      <c r="M157" s="41" t="s">
        <v>120</v>
      </c>
      <c r="N157" s="41" t="s">
        <v>39</v>
      </c>
      <c r="O157" s="40">
        <v>13.317</v>
      </c>
    </row>
    <row r="158" spans="1:15" x14ac:dyDescent="0.25">
      <c r="A158" s="40">
        <v>1</v>
      </c>
      <c r="B158" s="41" t="s">
        <v>629</v>
      </c>
      <c r="C158" s="41" t="s">
        <v>145</v>
      </c>
      <c r="D158" s="42" t="s">
        <v>40</v>
      </c>
      <c r="E158" s="31"/>
      <c r="F158" s="43" t="s">
        <v>630</v>
      </c>
      <c r="G158" s="41" t="s">
        <v>631</v>
      </c>
      <c r="H158" s="44">
        <v>34750</v>
      </c>
      <c r="I158" s="41" t="s">
        <v>36</v>
      </c>
      <c r="J158" s="45">
        <v>43158</v>
      </c>
      <c r="K158" s="40">
        <v>68.099999999999994</v>
      </c>
      <c r="L158" s="40">
        <v>79.799000000000007</v>
      </c>
      <c r="M158" s="41" t="s">
        <v>130</v>
      </c>
      <c r="N158" s="41" t="s">
        <v>39</v>
      </c>
      <c r="O158" s="40">
        <v>73.356999999999999</v>
      </c>
    </row>
    <row r="159" spans="1:15" x14ac:dyDescent="0.25">
      <c r="A159" s="40">
        <v>1</v>
      </c>
      <c r="B159" s="41" t="s">
        <v>632</v>
      </c>
      <c r="C159" s="41" t="s">
        <v>145</v>
      </c>
      <c r="D159" s="42" t="s">
        <v>59</v>
      </c>
      <c r="E159" s="31"/>
      <c r="F159" s="43" t="s">
        <v>633</v>
      </c>
      <c r="G159" s="41" t="s">
        <v>634</v>
      </c>
      <c r="H159" s="44">
        <v>5000</v>
      </c>
      <c r="I159" s="41" t="s">
        <v>36</v>
      </c>
      <c r="J159" s="45">
        <v>43147</v>
      </c>
      <c r="K159" s="40">
        <v>9.76</v>
      </c>
      <c r="L159" s="40">
        <v>5.69</v>
      </c>
      <c r="M159" s="41" t="s">
        <v>57</v>
      </c>
      <c r="N159" s="41" t="s">
        <v>39</v>
      </c>
      <c r="O159" s="40">
        <v>5.44</v>
      </c>
    </row>
    <row r="160" spans="1:15" x14ac:dyDescent="0.25">
      <c r="A160" s="40">
        <v>1</v>
      </c>
      <c r="B160" s="41" t="s">
        <v>635</v>
      </c>
      <c r="C160" s="41" t="s">
        <v>145</v>
      </c>
      <c r="D160" s="42" t="s">
        <v>59</v>
      </c>
      <c r="E160" s="31"/>
      <c r="F160" s="43" t="s">
        <v>636</v>
      </c>
      <c r="G160" s="41" t="s">
        <v>637</v>
      </c>
      <c r="H160" s="44">
        <v>5000</v>
      </c>
      <c r="I160" s="41" t="s">
        <v>36</v>
      </c>
      <c r="J160" s="45">
        <v>43145</v>
      </c>
      <c r="K160" s="40">
        <v>9.76</v>
      </c>
      <c r="L160" s="40">
        <v>8.9600000000000009</v>
      </c>
      <c r="M160" s="41" t="s">
        <v>57</v>
      </c>
      <c r="N160" s="41" t="s">
        <v>39</v>
      </c>
      <c r="O160" s="40">
        <v>8.5</v>
      </c>
    </row>
    <row r="161" spans="1:15" x14ac:dyDescent="0.25">
      <c r="A161" s="40">
        <v>1</v>
      </c>
      <c r="B161" s="41" t="s">
        <v>638</v>
      </c>
      <c r="C161" s="41" t="s">
        <v>50</v>
      </c>
      <c r="D161" s="42" t="s">
        <v>73</v>
      </c>
      <c r="E161" s="31"/>
      <c r="F161" s="43" t="s">
        <v>639</v>
      </c>
      <c r="G161" s="41" t="s">
        <v>640</v>
      </c>
      <c r="H161" s="44">
        <v>1600000</v>
      </c>
      <c r="I161" s="41" t="s">
        <v>36</v>
      </c>
      <c r="J161" s="45">
        <v>43162</v>
      </c>
      <c r="K161" s="40">
        <v>10.130000000000001</v>
      </c>
      <c r="L161" s="40">
        <v>134.06399999999999</v>
      </c>
      <c r="M161" s="41" t="s">
        <v>52</v>
      </c>
      <c r="N161" s="41" t="s">
        <v>39</v>
      </c>
      <c r="O161" s="40">
        <v>145.93100000000001</v>
      </c>
    </row>
    <row r="162" spans="1:15" x14ac:dyDescent="0.25">
      <c r="A162" s="40">
        <v>1</v>
      </c>
      <c r="B162" s="41" t="s">
        <v>641</v>
      </c>
      <c r="C162" s="41" t="s">
        <v>12</v>
      </c>
      <c r="D162" s="42" t="s">
        <v>51</v>
      </c>
      <c r="E162" s="31"/>
      <c r="F162" s="43" t="s">
        <v>248</v>
      </c>
      <c r="G162" s="41" t="s">
        <v>249</v>
      </c>
      <c r="H162" s="44">
        <v>92000</v>
      </c>
      <c r="I162" s="41" t="s">
        <v>36</v>
      </c>
      <c r="J162" s="45">
        <v>43161</v>
      </c>
      <c r="K162" s="40">
        <v>0</v>
      </c>
      <c r="L162" s="40">
        <v>73.513000000000005</v>
      </c>
      <c r="M162" s="41" t="s">
        <v>154</v>
      </c>
      <c r="N162" s="41" t="s">
        <v>39</v>
      </c>
      <c r="O162" s="40">
        <v>64.051000000000002</v>
      </c>
    </row>
    <row r="163" spans="1:15" x14ac:dyDescent="0.25">
      <c r="A163" s="40">
        <v>1</v>
      </c>
      <c r="B163" s="41" t="s">
        <v>642</v>
      </c>
      <c r="C163" s="41" t="s">
        <v>7</v>
      </c>
      <c r="D163" s="42" t="s">
        <v>51</v>
      </c>
      <c r="E163" s="31"/>
      <c r="F163" s="43" t="s">
        <v>643</v>
      </c>
      <c r="G163" s="41" t="s">
        <v>644</v>
      </c>
      <c r="H163" s="40">
        <v>500</v>
      </c>
      <c r="I163" s="41" t="s">
        <v>36</v>
      </c>
      <c r="J163" s="45">
        <v>43161</v>
      </c>
      <c r="K163" s="40">
        <v>0</v>
      </c>
      <c r="L163" s="40">
        <v>31.358000000000001</v>
      </c>
      <c r="M163" s="41" t="s">
        <v>38</v>
      </c>
      <c r="N163" s="41" t="s">
        <v>39</v>
      </c>
      <c r="O163" s="40">
        <v>33.817</v>
      </c>
    </row>
    <row r="164" spans="1:15" x14ac:dyDescent="0.25">
      <c r="A164" s="40">
        <v>1</v>
      </c>
      <c r="B164" s="41" t="s">
        <v>645</v>
      </c>
      <c r="C164" s="41" t="s">
        <v>42</v>
      </c>
      <c r="D164" s="42" t="s">
        <v>51</v>
      </c>
      <c r="E164" s="31"/>
      <c r="F164" s="43" t="s">
        <v>334</v>
      </c>
      <c r="G164" s="41" t="s">
        <v>335</v>
      </c>
      <c r="H164" s="44">
        <v>15000</v>
      </c>
      <c r="I164" s="41" t="s">
        <v>36</v>
      </c>
      <c r="J164" s="45">
        <v>43161</v>
      </c>
      <c r="K164" s="40">
        <v>0</v>
      </c>
      <c r="L164" s="40">
        <v>27.625</v>
      </c>
      <c r="M164" s="41" t="s">
        <v>43</v>
      </c>
      <c r="N164" s="41" t="s">
        <v>39</v>
      </c>
      <c r="O164" s="40">
        <v>26.227</v>
      </c>
    </row>
    <row r="165" spans="1:15" x14ac:dyDescent="0.25">
      <c r="A165" s="40">
        <v>1</v>
      </c>
      <c r="B165" s="41" t="s">
        <v>646</v>
      </c>
      <c r="C165" s="41" t="s">
        <v>7</v>
      </c>
      <c r="D165" s="42" t="s">
        <v>40</v>
      </c>
      <c r="E165" s="31"/>
      <c r="F165" s="43" t="s">
        <v>647</v>
      </c>
      <c r="G165" s="41" t="s">
        <v>648</v>
      </c>
      <c r="H165" s="44">
        <v>145000</v>
      </c>
      <c r="I165" s="41" t="s">
        <v>36</v>
      </c>
      <c r="J165" s="45">
        <v>43161</v>
      </c>
      <c r="K165" s="40">
        <v>0</v>
      </c>
      <c r="L165" s="40">
        <v>118.755</v>
      </c>
      <c r="M165" s="41" t="s">
        <v>38</v>
      </c>
      <c r="N165" s="41" t="s">
        <v>39</v>
      </c>
      <c r="O165" s="40">
        <v>115.331</v>
      </c>
    </row>
    <row r="166" spans="1:15" x14ac:dyDescent="0.25">
      <c r="A166" s="40">
        <v>1</v>
      </c>
      <c r="B166" s="41" t="s">
        <v>649</v>
      </c>
      <c r="C166" s="41" t="s">
        <v>42</v>
      </c>
      <c r="D166" s="42" t="s">
        <v>40</v>
      </c>
      <c r="E166" s="31"/>
      <c r="F166" s="43" t="s">
        <v>650</v>
      </c>
      <c r="G166" s="41" t="s">
        <v>651</v>
      </c>
      <c r="H166" s="44">
        <v>80000</v>
      </c>
      <c r="I166" s="41" t="s">
        <v>36</v>
      </c>
      <c r="J166" s="45">
        <v>43164</v>
      </c>
      <c r="K166" s="40">
        <v>0</v>
      </c>
      <c r="L166" s="40">
        <v>115.66800000000001</v>
      </c>
      <c r="M166" s="41" t="s">
        <v>43</v>
      </c>
      <c r="N166" s="41" t="s">
        <v>39</v>
      </c>
      <c r="O166" s="40">
        <v>103.65</v>
      </c>
    </row>
    <row r="167" spans="1:15" x14ac:dyDescent="0.25">
      <c r="A167" s="40">
        <v>1</v>
      </c>
      <c r="B167" s="41" t="s">
        <v>652</v>
      </c>
      <c r="C167" s="41" t="s">
        <v>4</v>
      </c>
      <c r="D167" s="42" t="s">
        <v>40</v>
      </c>
      <c r="E167" s="31"/>
      <c r="F167" s="43" t="s">
        <v>250</v>
      </c>
      <c r="G167" s="41" t="s">
        <v>251</v>
      </c>
      <c r="H167" s="44">
        <v>241500</v>
      </c>
      <c r="I167" s="41" t="s">
        <v>36</v>
      </c>
      <c r="J167" s="45">
        <v>43159</v>
      </c>
      <c r="K167" s="40">
        <v>0</v>
      </c>
      <c r="L167" s="40">
        <v>142.00200000000001</v>
      </c>
      <c r="M167" s="41" t="s">
        <v>64</v>
      </c>
      <c r="N167" s="41" t="s">
        <v>39</v>
      </c>
      <c r="O167" s="40">
        <v>136.018</v>
      </c>
    </row>
    <row r="168" spans="1:15" x14ac:dyDescent="0.25">
      <c r="A168" s="40">
        <v>1</v>
      </c>
      <c r="B168" s="41" t="s">
        <v>653</v>
      </c>
      <c r="C168" s="41" t="s">
        <v>4</v>
      </c>
      <c r="D168" s="42" t="s">
        <v>40</v>
      </c>
      <c r="E168" s="31"/>
      <c r="F168" s="43" t="s">
        <v>654</v>
      </c>
      <c r="G168" s="41" t="s">
        <v>655</v>
      </c>
      <c r="H168" s="44">
        <v>3500</v>
      </c>
      <c r="I168" s="41" t="s">
        <v>36</v>
      </c>
      <c r="J168" s="45">
        <v>43160</v>
      </c>
      <c r="K168" s="40">
        <v>0</v>
      </c>
      <c r="L168" s="40">
        <v>10.220000000000001</v>
      </c>
      <c r="M168" s="41" t="s">
        <v>64</v>
      </c>
      <c r="N168" s="41" t="s">
        <v>39</v>
      </c>
      <c r="O168" s="40">
        <v>10.037000000000001</v>
      </c>
    </row>
    <row r="169" spans="1:15" x14ac:dyDescent="0.25">
      <c r="A169" s="40">
        <v>1</v>
      </c>
      <c r="B169" s="41" t="s">
        <v>656</v>
      </c>
      <c r="C169" s="41" t="s">
        <v>4</v>
      </c>
      <c r="D169" s="42" t="s">
        <v>40</v>
      </c>
      <c r="E169" s="31"/>
      <c r="F169" s="43" t="s">
        <v>657</v>
      </c>
      <c r="G169" s="41" t="s">
        <v>658</v>
      </c>
      <c r="H169" s="44">
        <v>3500</v>
      </c>
      <c r="I169" s="41" t="s">
        <v>36</v>
      </c>
      <c r="J169" s="45">
        <v>43159</v>
      </c>
      <c r="K169" s="40">
        <v>0</v>
      </c>
      <c r="L169" s="40">
        <v>10.661</v>
      </c>
      <c r="M169" s="41" t="s">
        <v>64</v>
      </c>
      <c r="N169" s="41" t="s">
        <v>39</v>
      </c>
      <c r="O169" s="40">
        <v>9.5540000000000003</v>
      </c>
    </row>
    <row r="170" spans="1:15" x14ac:dyDescent="0.25">
      <c r="A170" s="40">
        <v>1</v>
      </c>
      <c r="B170" s="41" t="s">
        <v>659</v>
      </c>
      <c r="C170" s="41" t="s">
        <v>13</v>
      </c>
      <c r="D170" s="42" t="s">
        <v>40</v>
      </c>
      <c r="E170" s="31"/>
      <c r="F170" s="43" t="s">
        <v>660</v>
      </c>
      <c r="G170" s="41" t="s">
        <v>661</v>
      </c>
      <c r="H170" s="44">
        <v>2660</v>
      </c>
      <c r="I170" s="41" t="s">
        <v>36</v>
      </c>
      <c r="J170" s="45">
        <v>43164</v>
      </c>
      <c r="K170" s="40">
        <v>0</v>
      </c>
      <c r="L170" s="40">
        <v>4.6529999999999996</v>
      </c>
      <c r="M170" s="41" t="s">
        <v>41</v>
      </c>
      <c r="N170" s="41" t="s">
        <v>39</v>
      </c>
      <c r="O170" s="40">
        <v>7.53</v>
      </c>
    </row>
    <row r="171" spans="1:15" x14ac:dyDescent="0.25">
      <c r="A171" s="40">
        <v>1</v>
      </c>
      <c r="B171" s="41" t="s">
        <v>662</v>
      </c>
      <c r="C171" s="41" t="s">
        <v>9</v>
      </c>
      <c r="D171" s="42" t="s">
        <v>40</v>
      </c>
      <c r="E171" s="31"/>
      <c r="F171" s="43" t="s">
        <v>663</v>
      </c>
      <c r="G171" s="41" t="s">
        <v>664</v>
      </c>
      <c r="H171" s="44">
        <v>105000</v>
      </c>
      <c r="I171" s="41" t="s">
        <v>36</v>
      </c>
      <c r="J171" s="45">
        <v>43164</v>
      </c>
      <c r="K171" s="40">
        <v>0</v>
      </c>
      <c r="L171" s="40">
        <v>145.751</v>
      </c>
      <c r="M171" s="41" t="s">
        <v>131</v>
      </c>
      <c r="N171" s="41" t="s">
        <v>39</v>
      </c>
      <c r="O171" s="40">
        <v>137.71299999999999</v>
      </c>
    </row>
    <row r="172" spans="1:15" x14ac:dyDescent="0.25">
      <c r="A172" s="40">
        <v>1</v>
      </c>
      <c r="B172" s="41" t="s">
        <v>665</v>
      </c>
      <c r="C172" s="41" t="s">
        <v>62</v>
      </c>
      <c r="D172" s="42" t="s">
        <v>51</v>
      </c>
      <c r="E172" s="31"/>
      <c r="F172" s="43" t="s">
        <v>666</v>
      </c>
      <c r="G172" s="41" t="s">
        <v>667</v>
      </c>
      <c r="H172" s="44">
        <v>1700</v>
      </c>
      <c r="I172" s="41" t="s">
        <v>36</v>
      </c>
      <c r="J172" s="45">
        <v>43161</v>
      </c>
      <c r="K172" s="40">
        <v>0</v>
      </c>
      <c r="L172" s="40">
        <v>7.3470000000000004</v>
      </c>
      <c r="M172" s="41" t="s">
        <v>182</v>
      </c>
      <c r="N172" s="41" t="s">
        <v>39</v>
      </c>
      <c r="O172" s="40">
        <v>8.5410000000000004</v>
      </c>
    </row>
    <row r="173" spans="1:15" x14ac:dyDescent="0.25">
      <c r="A173" s="40">
        <v>1</v>
      </c>
      <c r="B173" s="41" t="s">
        <v>668</v>
      </c>
      <c r="C173" s="41" t="s">
        <v>42</v>
      </c>
      <c r="D173" s="42" t="s">
        <v>40</v>
      </c>
      <c r="E173" s="31"/>
      <c r="F173" s="43" t="s">
        <v>350</v>
      </c>
      <c r="G173" s="41" t="s">
        <v>351</v>
      </c>
      <c r="H173" s="44">
        <v>208000</v>
      </c>
      <c r="I173" s="41" t="s">
        <v>36</v>
      </c>
      <c r="J173" s="45">
        <v>43164</v>
      </c>
      <c r="K173" s="40">
        <v>0</v>
      </c>
      <c r="L173" s="40">
        <v>148.24</v>
      </c>
      <c r="M173" s="41" t="s">
        <v>43</v>
      </c>
      <c r="N173" s="41" t="s">
        <v>39</v>
      </c>
      <c r="O173" s="40">
        <v>146.13399999999999</v>
      </c>
    </row>
    <row r="174" spans="1:15" x14ac:dyDescent="0.25">
      <c r="A174" s="40">
        <v>1</v>
      </c>
      <c r="B174" s="41" t="s">
        <v>669</v>
      </c>
      <c r="C174" s="41" t="s">
        <v>42</v>
      </c>
      <c r="D174" s="42" t="s">
        <v>40</v>
      </c>
      <c r="E174" s="31"/>
      <c r="F174" s="43" t="s">
        <v>670</v>
      </c>
      <c r="G174" s="41" t="s">
        <v>671</v>
      </c>
      <c r="H174" s="44">
        <v>10000</v>
      </c>
      <c r="I174" s="41" t="s">
        <v>36</v>
      </c>
      <c r="J174" s="45">
        <v>43161</v>
      </c>
      <c r="K174" s="40">
        <v>0</v>
      </c>
      <c r="L174" s="40">
        <v>21.556999999999999</v>
      </c>
      <c r="M174" s="41" t="s">
        <v>43</v>
      </c>
      <c r="N174" s="41" t="s">
        <v>39</v>
      </c>
      <c r="O174" s="40">
        <v>20.780999999999999</v>
      </c>
    </row>
    <row r="175" spans="1:15" x14ac:dyDescent="0.25">
      <c r="A175" s="40">
        <v>1</v>
      </c>
      <c r="B175" s="41" t="s">
        <v>672</v>
      </c>
      <c r="C175" s="41" t="s">
        <v>42</v>
      </c>
      <c r="D175" s="42" t="s">
        <v>40</v>
      </c>
      <c r="E175" s="31"/>
      <c r="F175" s="43" t="s">
        <v>673</v>
      </c>
      <c r="G175" s="41" t="s">
        <v>674</v>
      </c>
      <c r="H175" s="44">
        <v>10000</v>
      </c>
      <c r="I175" s="41" t="s">
        <v>36</v>
      </c>
      <c r="J175" s="45">
        <v>43161</v>
      </c>
      <c r="K175" s="40">
        <v>0</v>
      </c>
      <c r="L175" s="40">
        <v>19.739999999999998</v>
      </c>
      <c r="M175" s="41" t="s">
        <v>43</v>
      </c>
      <c r="N175" s="41" t="s">
        <v>39</v>
      </c>
      <c r="O175" s="40">
        <v>18.852</v>
      </c>
    </row>
    <row r="176" spans="1:15" x14ac:dyDescent="0.25">
      <c r="A176" s="40">
        <v>1</v>
      </c>
      <c r="B176" s="41" t="s">
        <v>675</v>
      </c>
      <c r="C176" s="41" t="s">
        <v>9</v>
      </c>
      <c r="D176" s="42" t="s">
        <v>40</v>
      </c>
      <c r="E176" s="31"/>
      <c r="F176" s="43" t="s">
        <v>265</v>
      </c>
      <c r="G176" s="41" t="s">
        <v>266</v>
      </c>
      <c r="H176" s="44">
        <v>115000</v>
      </c>
      <c r="I176" s="41" t="s">
        <v>36</v>
      </c>
      <c r="J176" s="45">
        <v>43160</v>
      </c>
      <c r="K176" s="40">
        <v>0</v>
      </c>
      <c r="L176" s="40">
        <v>161.80500000000001</v>
      </c>
      <c r="M176" s="41" t="s">
        <v>56</v>
      </c>
      <c r="N176" s="41" t="s">
        <v>39</v>
      </c>
      <c r="O176" s="40">
        <v>134.32300000000001</v>
      </c>
    </row>
    <row r="177" spans="1:15" x14ac:dyDescent="0.25">
      <c r="A177" s="40">
        <v>1</v>
      </c>
      <c r="B177" s="41" t="s">
        <v>676</v>
      </c>
      <c r="C177" s="41" t="s">
        <v>42</v>
      </c>
      <c r="D177" s="42" t="s">
        <v>40</v>
      </c>
      <c r="E177" s="31"/>
      <c r="F177" s="43" t="s">
        <v>277</v>
      </c>
      <c r="G177" s="41" t="s">
        <v>278</v>
      </c>
      <c r="H177" s="44">
        <v>90000</v>
      </c>
      <c r="I177" s="41" t="s">
        <v>36</v>
      </c>
      <c r="J177" s="45">
        <v>43164</v>
      </c>
      <c r="K177" s="40">
        <v>0</v>
      </c>
      <c r="L177" s="40">
        <v>140.80500000000001</v>
      </c>
      <c r="M177" s="41" t="s">
        <v>43</v>
      </c>
      <c r="N177" s="41" t="s">
        <v>39</v>
      </c>
      <c r="O177" s="40">
        <v>133.077</v>
      </c>
    </row>
    <row r="178" spans="1:15" x14ac:dyDescent="0.25">
      <c r="A178" s="40">
        <v>1</v>
      </c>
      <c r="B178" s="41" t="s">
        <v>677</v>
      </c>
      <c r="C178" s="41" t="s">
        <v>42</v>
      </c>
      <c r="D178" s="42" t="s">
        <v>40</v>
      </c>
      <c r="E178" s="31"/>
      <c r="F178" s="43" t="s">
        <v>678</v>
      </c>
      <c r="G178" s="41" t="s">
        <v>679</v>
      </c>
      <c r="H178" s="44">
        <v>30000</v>
      </c>
      <c r="I178" s="41" t="s">
        <v>36</v>
      </c>
      <c r="J178" s="45">
        <v>43164</v>
      </c>
      <c r="K178" s="40">
        <v>0</v>
      </c>
      <c r="L178" s="40">
        <v>18.048999999999999</v>
      </c>
      <c r="M178" s="41" t="s">
        <v>43</v>
      </c>
      <c r="N178" s="41" t="s">
        <v>39</v>
      </c>
      <c r="O178" s="40">
        <v>16.332000000000001</v>
      </c>
    </row>
    <row r="179" spans="1:15" x14ac:dyDescent="0.25">
      <c r="A179" s="40">
        <v>1</v>
      </c>
      <c r="B179" s="41" t="s">
        <v>680</v>
      </c>
      <c r="C179" s="41" t="s">
        <v>132</v>
      </c>
      <c r="D179" s="42" t="s">
        <v>40</v>
      </c>
      <c r="E179" s="31"/>
      <c r="F179" s="43" t="s">
        <v>173</v>
      </c>
      <c r="G179" s="41" t="s">
        <v>174</v>
      </c>
      <c r="H179" s="44">
        <v>4400</v>
      </c>
      <c r="I179" s="41" t="s">
        <v>36</v>
      </c>
      <c r="J179" s="45">
        <v>43164</v>
      </c>
      <c r="K179" s="40">
        <v>0</v>
      </c>
      <c r="L179" s="40">
        <v>4.6890000000000001</v>
      </c>
      <c r="M179" s="41" t="s">
        <v>133</v>
      </c>
      <c r="N179" s="41" t="s">
        <v>39</v>
      </c>
      <c r="O179" s="40">
        <v>4.8259999999999996</v>
      </c>
    </row>
    <row r="180" spans="1:15" x14ac:dyDescent="0.25">
      <c r="A180" s="40">
        <v>1</v>
      </c>
      <c r="B180" s="41" t="s">
        <v>681</v>
      </c>
      <c r="C180" s="41" t="s">
        <v>7</v>
      </c>
      <c r="D180" s="42" t="s">
        <v>51</v>
      </c>
      <c r="E180" s="31"/>
      <c r="F180" s="43" t="s">
        <v>682</v>
      </c>
      <c r="G180" s="41" t="s">
        <v>683</v>
      </c>
      <c r="H180" s="44">
        <v>20000</v>
      </c>
      <c r="I180" s="41" t="s">
        <v>36</v>
      </c>
      <c r="J180" s="45">
        <v>43160</v>
      </c>
      <c r="K180" s="40">
        <v>0</v>
      </c>
      <c r="L180" s="40">
        <v>74.634</v>
      </c>
      <c r="M180" s="41" t="s">
        <v>38</v>
      </c>
      <c r="N180" s="41" t="s">
        <v>39</v>
      </c>
      <c r="O180" s="40">
        <v>66.730999999999995</v>
      </c>
    </row>
    <row r="181" spans="1:15" x14ac:dyDescent="0.25">
      <c r="A181" s="40">
        <v>1</v>
      </c>
      <c r="B181" s="41" t="s">
        <v>684</v>
      </c>
      <c r="C181" s="41" t="s">
        <v>42</v>
      </c>
      <c r="D181" s="42" t="s">
        <v>40</v>
      </c>
      <c r="E181" s="31"/>
      <c r="F181" s="43" t="s">
        <v>685</v>
      </c>
      <c r="G181" s="41" t="s">
        <v>686</v>
      </c>
      <c r="H181" s="44">
        <v>20000</v>
      </c>
      <c r="I181" s="41" t="s">
        <v>36</v>
      </c>
      <c r="J181" s="45">
        <v>43161</v>
      </c>
      <c r="K181" s="40">
        <v>0</v>
      </c>
      <c r="L181" s="40">
        <v>39.122999999999998</v>
      </c>
      <c r="M181" s="41" t="s">
        <v>43</v>
      </c>
      <c r="N181" s="41" t="s">
        <v>39</v>
      </c>
      <c r="O181" s="40">
        <v>36.228999999999999</v>
      </c>
    </row>
    <row r="182" spans="1:15" x14ac:dyDescent="0.25">
      <c r="A182" s="40">
        <v>1</v>
      </c>
      <c r="B182" s="41" t="s">
        <v>687</v>
      </c>
      <c r="C182" s="41" t="s">
        <v>4</v>
      </c>
      <c r="D182" s="42" t="s">
        <v>51</v>
      </c>
      <c r="E182" s="31"/>
      <c r="F182" s="43" t="s">
        <v>688</v>
      </c>
      <c r="G182" s="41" t="s">
        <v>689</v>
      </c>
      <c r="H182" s="44">
        <v>17900</v>
      </c>
      <c r="I182" s="41" t="s">
        <v>36</v>
      </c>
      <c r="J182" s="45">
        <v>43160</v>
      </c>
      <c r="K182" s="40">
        <v>0</v>
      </c>
      <c r="L182" s="40">
        <v>60.52</v>
      </c>
      <c r="M182" s="41" t="s">
        <v>64</v>
      </c>
      <c r="N182" s="41" t="s">
        <v>39</v>
      </c>
      <c r="O182" s="40">
        <v>55.316000000000003</v>
      </c>
    </row>
    <row r="183" spans="1:15" x14ac:dyDescent="0.25">
      <c r="A183" s="40">
        <v>1</v>
      </c>
      <c r="B183" s="41" t="s">
        <v>690</v>
      </c>
      <c r="C183" s="41" t="s">
        <v>6</v>
      </c>
      <c r="D183" s="42" t="s">
        <v>51</v>
      </c>
      <c r="E183" s="31"/>
      <c r="F183" s="43" t="s">
        <v>691</v>
      </c>
      <c r="G183" s="41" t="s">
        <v>692</v>
      </c>
      <c r="H183" s="44">
        <v>10000</v>
      </c>
      <c r="I183" s="41" t="s">
        <v>36</v>
      </c>
      <c r="J183" s="45">
        <v>43162</v>
      </c>
      <c r="K183" s="40">
        <v>0</v>
      </c>
      <c r="L183" s="40">
        <v>234.67500000000001</v>
      </c>
      <c r="M183" s="41" t="s">
        <v>85</v>
      </c>
      <c r="N183" s="41" t="s">
        <v>39</v>
      </c>
      <c r="O183" s="40">
        <v>229.476</v>
      </c>
    </row>
    <row r="184" spans="1:15" x14ac:dyDescent="0.25">
      <c r="A184" s="40">
        <v>1</v>
      </c>
      <c r="B184" s="41" t="s">
        <v>693</v>
      </c>
      <c r="C184" s="41" t="s">
        <v>6</v>
      </c>
      <c r="D184" s="42" t="s">
        <v>51</v>
      </c>
      <c r="E184" s="31"/>
      <c r="F184" s="43" t="s">
        <v>694</v>
      </c>
      <c r="G184" s="41" t="s">
        <v>695</v>
      </c>
      <c r="H184" s="44">
        <v>5000</v>
      </c>
      <c r="I184" s="41" t="s">
        <v>36</v>
      </c>
      <c r="J184" s="45">
        <v>43160</v>
      </c>
      <c r="K184" s="40">
        <v>0</v>
      </c>
      <c r="L184" s="40">
        <v>84.63</v>
      </c>
      <c r="M184" s="41" t="s">
        <v>85</v>
      </c>
      <c r="N184" s="41" t="s">
        <v>39</v>
      </c>
      <c r="O184" s="40">
        <v>79.459999999999994</v>
      </c>
    </row>
    <row r="185" spans="1:15" x14ac:dyDescent="0.25">
      <c r="A185" s="40">
        <v>1</v>
      </c>
      <c r="B185" s="41" t="s">
        <v>696</v>
      </c>
      <c r="C185" s="41" t="s">
        <v>12</v>
      </c>
      <c r="D185" s="42" t="s">
        <v>51</v>
      </c>
      <c r="E185" s="31"/>
      <c r="F185" s="43" t="s">
        <v>238</v>
      </c>
      <c r="G185" s="41" t="s">
        <v>239</v>
      </c>
      <c r="H185" s="44">
        <v>50000</v>
      </c>
      <c r="I185" s="41" t="s">
        <v>36</v>
      </c>
      <c r="J185" s="45">
        <v>43164</v>
      </c>
      <c r="K185" s="40">
        <v>0</v>
      </c>
      <c r="L185" s="40">
        <v>190.05</v>
      </c>
      <c r="M185" s="41" t="s">
        <v>41</v>
      </c>
      <c r="N185" s="41" t="s">
        <v>39</v>
      </c>
      <c r="O185" s="40">
        <v>191.83600000000001</v>
      </c>
    </row>
    <row r="186" spans="1:15" x14ac:dyDescent="0.25">
      <c r="A186" s="40">
        <v>1</v>
      </c>
      <c r="B186" s="41" t="s">
        <v>697</v>
      </c>
      <c r="C186" s="41" t="s">
        <v>4</v>
      </c>
      <c r="D186" s="42" t="s">
        <v>51</v>
      </c>
      <c r="E186" s="31"/>
      <c r="F186" s="43" t="s">
        <v>698</v>
      </c>
      <c r="G186" s="41" t="s">
        <v>699</v>
      </c>
      <c r="H186" s="44">
        <v>5000</v>
      </c>
      <c r="I186" s="41" t="s">
        <v>36</v>
      </c>
      <c r="J186" s="45">
        <v>43160</v>
      </c>
      <c r="K186" s="40">
        <v>0</v>
      </c>
      <c r="L186" s="40">
        <v>7.76</v>
      </c>
      <c r="M186" s="41" t="s">
        <v>64</v>
      </c>
      <c r="N186" s="41" t="s">
        <v>39</v>
      </c>
      <c r="O186" s="40">
        <v>7.2919999999999998</v>
      </c>
    </row>
    <row r="187" spans="1:15" x14ac:dyDescent="0.25">
      <c r="A187" s="40">
        <v>1</v>
      </c>
      <c r="B187" s="41" t="s">
        <v>700</v>
      </c>
      <c r="C187" s="41" t="s">
        <v>11</v>
      </c>
      <c r="D187" s="42" t="s">
        <v>51</v>
      </c>
      <c r="E187" s="31"/>
      <c r="F187" s="43" t="s">
        <v>701</v>
      </c>
      <c r="G187" s="41" t="s">
        <v>702</v>
      </c>
      <c r="H187" s="44">
        <v>20000</v>
      </c>
      <c r="I187" s="41" t="s">
        <v>36</v>
      </c>
      <c r="J187" s="45">
        <v>43164</v>
      </c>
      <c r="K187" s="40">
        <v>0</v>
      </c>
      <c r="L187" s="40">
        <v>29.274000000000001</v>
      </c>
      <c r="M187" s="41" t="s">
        <v>41</v>
      </c>
      <c r="N187" s="41" t="s">
        <v>39</v>
      </c>
      <c r="O187" s="40">
        <v>30.802</v>
      </c>
    </row>
    <row r="188" spans="1:15" x14ac:dyDescent="0.25">
      <c r="A188" s="40">
        <v>1</v>
      </c>
      <c r="B188" s="41" t="s">
        <v>703</v>
      </c>
      <c r="C188" s="41" t="s">
        <v>42</v>
      </c>
      <c r="D188" s="42" t="s">
        <v>40</v>
      </c>
      <c r="E188" s="31"/>
      <c r="F188" s="43" t="s">
        <v>704</v>
      </c>
      <c r="G188" s="41" t="s">
        <v>705</v>
      </c>
      <c r="H188" s="44">
        <v>40000</v>
      </c>
      <c r="I188" s="41" t="s">
        <v>36</v>
      </c>
      <c r="J188" s="45">
        <v>43164</v>
      </c>
      <c r="K188" s="40">
        <v>0</v>
      </c>
      <c r="L188" s="40">
        <v>46.872</v>
      </c>
      <c r="M188" s="41" t="s">
        <v>43</v>
      </c>
      <c r="N188" s="41" t="s">
        <v>39</v>
      </c>
      <c r="O188" s="40">
        <v>45.511000000000003</v>
      </c>
    </row>
    <row r="189" spans="1:15" x14ac:dyDescent="0.25">
      <c r="A189" s="40">
        <v>1</v>
      </c>
      <c r="B189" s="41" t="s">
        <v>706</v>
      </c>
      <c r="C189" s="41" t="s">
        <v>13</v>
      </c>
      <c r="D189" s="42" t="s">
        <v>40</v>
      </c>
      <c r="E189" s="31"/>
      <c r="F189" s="43" t="s">
        <v>707</v>
      </c>
      <c r="G189" s="41" t="s">
        <v>708</v>
      </c>
      <c r="H189" s="44">
        <v>15000</v>
      </c>
      <c r="I189" s="41" t="s">
        <v>36</v>
      </c>
      <c r="J189" s="45">
        <v>43159</v>
      </c>
      <c r="K189" s="40">
        <v>0</v>
      </c>
      <c r="L189" s="40">
        <v>23.625</v>
      </c>
      <c r="M189" s="41" t="s">
        <v>41</v>
      </c>
      <c r="N189" s="41" t="s">
        <v>39</v>
      </c>
      <c r="O189" s="40">
        <v>19.704000000000001</v>
      </c>
    </row>
    <row r="190" spans="1:15" x14ac:dyDescent="0.25">
      <c r="A190" s="40">
        <v>1</v>
      </c>
      <c r="B190" s="41" t="s">
        <v>709</v>
      </c>
      <c r="C190" s="41" t="s">
        <v>42</v>
      </c>
      <c r="D190" s="42" t="s">
        <v>40</v>
      </c>
      <c r="E190" s="31"/>
      <c r="F190" s="43" t="s">
        <v>254</v>
      </c>
      <c r="G190" s="41" t="s">
        <v>255</v>
      </c>
      <c r="H190" s="44">
        <v>8000</v>
      </c>
      <c r="I190" s="41" t="s">
        <v>36</v>
      </c>
      <c r="J190" s="45">
        <v>43164</v>
      </c>
      <c r="K190" s="40">
        <v>0</v>
      </c>
      <c r="L190" s="40">
        <v>73.995999999999995</v>
      </c>
      <c r="M190" s="41" t="s">
        <v>256</v>
      </c>
      <c r="N190" s="41" t="s">
        <v>39</v>
      </c>
      <c r="O190" s="40">
        <v>78.328999999999994</v>
      </c>
    </row>
    <row r="191" spans="1:15" x14ac:dyDescent="0.25">
      <c r="A191" s="40">
        <v>1</v>
      </c>
      <c r="B191" s="41" t="s">
        <v>710</v>
      </c>
      <c r="C191" s="41" t="s">
        <v>42</v>
      </c>
      <c r="D191" s="42" t="s">
        <v>40</v>
      </c>
      <c r="E191" s="31"/>
      <c r="F191" s="43" t="s">
        <v>711</v>
      </c>
      <c r="G191" s="41" t="s">
        <v>712</v>
      </c>
      <c r="H191" s="44">
        <v>11000</v>
      </c>
      <c r="I191" s="41" t="s">
        <v>36</v>
      </c>
      <c r="J191" s="45">
        <v>43164</v>
      </c>
      <c r="K191" s="40">
        <v>0</v>
      </c>
      <c r="L191" s="40">
        <v>10.753</v>
      </c>
      <c r="M191" s="41" t="s">
        <v>43</v>
      </c>
      <c r="N191" s="41" t="s">
        <v>39</v>
      </c>
      <c r="O191" s="40">
        <v>10.84</v>
      </c>
    </row>
    <row r="192" spans="1:15" x14ac:dyDescent="0.25">
      <c r="A192" s="40">
        <v>1</v>
      </c>
      <c r="B192" s="41" t="s">
        <v>713</v>
      </c>
      <c r="C192" s="41" t="s">
        <v>119</v>
      </c>
      <c r="D192" s="42" t="s">
        <v>40</v>
      </c>
      <c r="E192" s="31"/>
      <c r="F192" s="43" t="s">
        <v>714</v>
      </c>
      <c r="G192" s="41" t="s">
        <v>715</v>
      </c>
      <c r="H192" s="44">
        <v>4000</v>
      </c>
      <c r="I192" s="41" t="s">
        <v>36</v>
      </c>
      <c r="J192" s="45">
        <v>43159</v>
      </c>
      <c r="K192" s="40">
        <v>0</v>
      </c>
      <c r="L192" s="40">
        <v>4.9139999999999997</v>
      </c>
      <c r="M192" s="41" t="s">
        <v>52</v>
      </c>
      <c r="N192" s="41" t="s">
        <v>39</v>
      </c>
      <c r="O192" s="40">
        <v>5.47</v>
      </c>
    </row>
    <row r="193" spans="1:15" x14ac:dyDescent="0.25">
      <c r="A193" s="40">
        <v>1</v>
      </c>
      <c r="B193" s="41" t="s">
        <v>103</v>
      </c>
      <c r="C193" s="41" t="s">
        <v>66</v>
      </c>
      <c r="D193" s="42" t="s">
        <v>51</v>
      </c>
      <c r="E193" s="31"/>
      <c r="F193" s="43" t="s">
        <v>104</v>
      </c>
      <c r="G193" s="41" t="s">
        <v>105</v>
      </c>
      <c r="H193" s="44">
        <v>2000</v>
      </c>
      <c r="I193" s="41" t="s">
        <v>36</v>
      </c>
      <c r="J193" s="45">
        <v>43164</v>
      </c>
      <c r="K193" s="40">
        <v>0</v>
      </c>
      <c r="L193" s="40">
        <v>42.314999999999998</v>
      </c>
      <c r="M193" s="41" t="s">
        <v>67</v>
      </c>
      <c r="N193" s="41" t="s">
        <v>39</v>
      </c>
      <c r="O193" s="40">
        <v>39.194000000000003</v>
      </c>
    </row>
    <row r="194" spans="1:15" x14ac:dyDescent="0.25">
      <c r="A194" s="40">
        <v>1</v>
      </c>
      <c r="B194" s="41" t="s">
        <v>716</v>
      </c>
      <c r="C194" s="41" t="s">
        <v>42</v>
      </c>
      <c r="D194" s="42" t="s">
        <v>40</v>
      </c>
      <c r="E194" s="31"/>
      <c r="F194" s="43" t="s">
        <v>717</v>
      </c>
      <c r="G194" s="41" t="s">
        <v>718</v>
      </c>
      <c r="H194" s="44">
        <v>5300</v>
      </c>
      <c r="I194" s="41" t="s">
        <v>36</v>
      </c>
      <c r="J194" s="45">
        <v>43164</v>
      </c>
      <c r="K194" s="40">
        <v>0</v>
      </c>
      <c r="L194" s="40">
        <v>4.8029999999999999</v>
      </c>
      <c r="M194" s="41" t="s">
        <v>43</v>
      </c>
      <c r="N194" s="41" t="s">
        <v>39</v>
      </c>
      <c r="O194" s="40">
        <v>5.5140000000000002</v>
      </c>
    </row>
    <row r="195" spans="1:15" x14ac:dyDescent="0.25">
      <c r="A195" s="40">
        <v>1</v>
      </c>
      <c r="B195" s="41" t="s">
        <v>719</v>
      </c>
      <c r="C195" s="41" t="s">
        <v>13</v>
      </c>
      <c r="D195" s="42" t="s">
        <v>40</v>
      </c>
      <c r="E195" s="31"/>
      <c r="F195" s="43" t="s">
        <v>720</v>
      </c>
      <c r="G195" s="41" t="s">
        <v>721</v>
      </c>
      <c r="H195" s="44">
        <v>10700</v>
      </c>
      <c r="I195" s="41" t="s">
        <v>36</v>
      </c>
      <c r="J195" s="45">
        <v>43164</v>
      </c>
      <c r="K195" s="40">
        <v>0</v>
      </c>
      <c r="L195" s="40">
        <v>5.28</v>
      </c>
      <c r="M195" s="41" t="s">
        <v>41</v>
      </c>
      <c r="N195" s="41" t="s">
        <v>39</v>
      </c>
      <c r="O195" s="40">
        <v>5.8710000000000004</v>
      </c>
    </row>
    <row r="196" spans="1:15" x14ac:dyDescent="0.25">
      <c r="A196" s="40">
        <v>1</v>
      </c>
      <c r="B196" s="41" t="s">
        <v>722</v>
      </c>
      <c r="C196" s="41" t="s">
        <v>66</v>
      </c>
      <c r="D196" s="42" t="s">
        <v>51</v>
      </c>
      <c r="E196" s="31"/>
      <c r="F196" s="43" t="s">
        <v>723</v>
      </c>
      <c r="G196" s="41" t="s">
        <v>724</v>
      </c>
      <c r="H196" s="44">
        <v>15000</v>
      </c>
      <c r="I196" s="41" t="s">
        <v>36</v>
      </c>
      <c r="J196" s="45">
        <v>43164</v>
      </c>
      <c r="K196" s="40">
        <v>0</v>
      </c>
      <c r="L196" s="40">
        <v>371.85700000000003</v>
      </c>
      <c r="M196" s="41" t="s">
        <v>67</v>
      </c>
      <c r="N196" s="41" t="s">
        <v>39</v>
      </c>
      <c r="O196" s="40">
        <v>367.88900000000001</v>
      </c>
    </row>
    <row r="197" spans="1:15" x14ac:dyDescent="0.25">
      <c r="A197" s="40">
        <v>1</v>
      </c>
      <c r="B197" s="41" t="s">
        <v>725</v>
      </c>
      <c r="C197" s="41" t="s">
        <v>42</v>
      </c>
      <c r="D197" s="42" t="s">
        <v>40</v>
      </c>
      <c r="E197" s="31"/>
      <c r="F197" s="43" t="s">
        <v>726</v>
      </c>
      <c r="G197" s="41" t="s">
        <v>727</v>
      </c>
      <c r="H197" s="44">
        <v>100000</v>
      </c>
      <c r="I197" s="41" t="s">
        <v>36</v>
      </c>
      <c r="J197" s="45">
        <v>43164</v>
      </c>
      <c r="K197" s="40">
        <v>0</v>
      </c>
      <c r="L197" s="40">
        <v>45.15</v>
      </c>
      <c r="M197" s="41" t="s">
        <v>43</v>
      </c>
      <c r="N197" s="41" t="s">
        <v>39</v>
      </c>
      <c r="O197" s="40">
        <v>47.656999999999996</v>
      </c>
    </row>
    <row r="198" spans="1:15" x14ac:dyDescent="0.25">
      <c r="A198" s="40">
        <v>1</v>
      </c>
      <c r="B198" s="41" t="s">
        <v>728</v>
      </c>
      <c r="C198" s="41" t="s">
        <v>4</v>
      </c>
      <c r="D198" s="42" t="s">
        <v>51</v>
      </c>
      <c r="E198" s="31"/>
      <c r="F198" s="43" t="s">
        <v>729</v>
      </c>
      <c r="G198" s="41" t="s">
        <v>730</v>
      </c>
      <c r="H198" s="44">
        <v>3000</v>
      </c>
      <c r="I198" s="41" t="s">
        <v>36</v>
      </c>
      <c r="J198" s="45">
        <v>43161</v>
      </c>
      <c r="K198" s="40">
        <v>0</v>
      </c>
      <c r="L198" s="40">
        <v>4.3499999999999996</v>
      </c>
      <c r="M198" s="41" t="s">
        <v>64</v>
      </c>
      <c r="N198" s="41" t="s">
        <v>39</v>
      </c>
      <c r="O198" s="40">
        <v>4.2969999999999997</v>
      </c>
    </row>
    <row r="199" spans="1:15" x14ac:dyDescent="0.25">
      <c r="A199" s="40">
        <v>1</v>
      </c>
      <c r="B199" s="41" t="s">
        <v>731</v>
      </c>
      <c r="C199" s="41" t="s">
        <v>16</v>
      </c>
      <c r="D199" s="42" t="s">
        <v>51</v>
      </c>
      <c r="E199" s="31"/>
      <c r="F199" s="43" t="s">
        <v>732</v>
      </c>
      <c r="G199" s="41" t="s">
        <v>733</v>
      </c>
      <c r="H199" s="44">
        <v>20000</v>
      </c>
      <c r="I199" s="41" t="s">
        <v>36</v>
      </c>
      <c r="J199" s="45">
        <v>43164</v>
      </c>
      <c r="K199" s="40">
        <v>0</v>
      </c>
      <c r="L199" s="40">
        <v>52.185000000000002</v>
      </c>
      <c r="M199" s="41" t="s">
        <v>41</v>
      </c>
      <c r="N199" s="41" t="s">
        <v>39</v>
      </c>
      <c r="O199" s="40">
        <v>54.514000000000003</v>
      </c>
    </row>
    <row r="200" spans="1:15" x14ac:dyDescent="0.25">
      <c r="A200" s="40">
        <v>1</v>
      </c>
      <c r="B200" s="41" t="s">
        <v>734</v>
      </c>
      <c r="C200" s="41" t="s">
        <v>180</v>
      </c>
      <c r="D200" s="42" t="s">
        <v>51</v>
      </c>
      <c r="E200" s="31"/>
      <c r="F200" s="43" t="s">
        <v>735</v>
      </c>
      <c r="G200" s="41" t="s">
        <v>736</v>
      </c>
      <c r="H200" s="44">
        <v>5000</v>
      </c>
      <c r="I200" s="41" t="s">
        <v>36</v>
      </c>
      <c r="J200" s="45">
        <v>43164</v>
      </c>
      <c r="K200" s="40">
        <v>0</v>
      </c>
      <c r="L200" s="40">
        <v>1.68</v>
      </c>
      <c r="M200" s="41" t="s">
        <v>181</v>
      </c>
      <c r="N200" s="41" t="s">
        <v>39</v>
      </c>
      <c r="O200" s="40">
        <v>1.78</v>
      </c>
    </row>
    <row r="201" spans="1:15" x14ac:dyDescent="0.25">
      <c r="A201" s="40">
        <v>1</v>
      </c>
      <c r="B201" s="41" t="s">
        <v>737</v>
      </c>
      <c r="C201" s="41" t="s">
        <v>4</v>
      </c>
      <c r="D201" s="42" t="s">
        <v>51</v>
      </c>
      <c r="E201" s="31"/>
      <c r="F201" s="43" t="s">
        <v>738</v>
      </c>
      <c r="G201" s="41" t="s">
        <v>739</v>
      </c>
      <c r="H201" s="44">
        <v>3000</v>
      </c>
      <c r="I201" s="41" t="s">
        <v>36</v>
      </c>
      <c r="J201" s="45">
        <v>43159</v>
      </c>
      <c r="K201" s="40">
        <v>0</v>
      </c>
      <c r="L201" s="40">
        <v>17.309000000000001</v>
      </c>
      <c r="M201" s="41" t="s">
        <v>64</v>
      </c>
      <c r="N201" s="41" t="s">
        <v>39</v>
      </c>
      <c r="O201" s="40">
        <v>15.895</v>
      </c>
    </row>
    <row r="202" spans="1:15" x14ac:dyDescent="0.25">
      <c r="A202" s="40">
        <v>1</v>
      </c>
      <c r="B202" s="41" t="s">
        <v>740</v>
      </c>
      <c r="C202" s="41" t="s">
        <v>4</v>
      </c>
      <c r="D202" s="42" t="s">
        <v>51</v>
      </c>
      <c r="E202" s="31"/>
      <c r="F202" s="43" t="s">
        <v>281</v>
      </c>
      <c r="G202" s="41" t="s">
        <v>282</v>
      </c>
      <c r="H202" s="44">
        <v>15000</v>
      </c>
      <c r="I202" s="41" t="s">
        <v>36</v>
      </c>
      <c r="J202" s="45">
        <v>43160</v>
      </c>
      <c r="K202" s="40">
        <v>0</v>
      </c>
      <c r="L202" s="40">
        <v>52.762999999999998</v>
      </c>
      <c r="M202" s="41" t="s">
        <v>64</v>
      </c>
      <c r="N202" s="41" t="s">
        <v>39</v>
      </c>
      <c r="O202" s="40">
        <v>46.197000000000003</v>
      </c>
    </row>
    <row r="203" spans="1:15" x14ac:dyDescent="0.25">
      <c r="A203" s="40">
        <v>1</v>
      </c>
      <c r="B203" s="41" t="s">
        <v>741</v>
      </c>
      <c r="C203" s="41" t="s">
        <v>4</v>
      </c>
      <c r="D203" s="42" t="s">
        <v>51</v>
      </c>
      <c r="E203" s="31"/>
      <c r="F203" s="43" t="s">
        <v>742</v>
      </c>
      <c r="G203" s="41" t="s">
        <v>743</v>
      </c>
      <c r="H203" s="44">
        <v>3500</v>
      </c>
      <c r="I203" s="41" t="s">
        <v>36</v>
      </c>
      <c r="J203" s="45">
        <v>43160</v>
      </c>
      <c r="K203" s="40">
        <v>0</v>
      </c>
      <c r="L203" s="40">
        <v>14.042</v>
      </c>
      <c r="M203" s="41" t="s">
        <v>64</v>
      </c>
      <c r="N203" s="41" t="s">
        <v>39</v>
      </c>
      <c r="O203" s="40">
        <v>13.601000000000001</v>
      </c>
    </row>
    <row r="204" spans="1:15" x14ac:dyDescent="0.25">
      <c r="A204" s="40">
        <v>1</v>
      </c>
      <c r="B204" s="41" t="s">
        <v>744</v>
      </c>
      <c r="C204" s="41" t="s">
        <v>146</v>
      </c>
      <c r="D204" s="42" t="s">
        <v>40</v>
      </c>
      <c r="E204" s="31"/>
      <c r="F204" s="43" t="s">
        <v>161</v>
      </c>
      <c r="G204" s="41" t="s">
        <v>162</v>
      </c>
      <c r="H204" s="44">
        <v>328571</v>
      </c>
      <c r="I204" s="41" t="s">
        <v>36</v>
      </c>
      <c r="J204" s="45">
        <v>43157</v>
      </c>
      <c r="K204" s="40">
        <v>0</v>
      </c>
      <c r="L204" s="40">
        <v>11.73</v>
      </c>
      <c r="M204" s="41" t="s">
        <v>745</v>
      </c>
      <c r="N204" s="41" t="s">
        <v>121</v>
      </c>
      <c r="O204" s="40">
        <v>0</v>
      </c>
    </row>
    <row r="205" spans="1:15" x14ac:dyDescent="0.25">
      <c r="A205" s="40">
        <v>1</v>
      </c>
      <c r="B205" s="41" t="s">
        <v>746</v>
      </c>
      <c r="C205" s="41" t="s">
        <v>7</v>
      </c>
      <c r="D205" s="42" t="s">
        <v>51</v>
      </c>
      <c r="E205" s="31"/>
      <c r="F205" s="43" t="s">
        <v>747</v>
      </c>
      <c r="G205" s="41" t="s">
        <v>748</v>
      </c>
      <c r="H205" s="44">
        <v>3500</v>
      </c>
      <c r="I205" s="41" t="s">
        <v>36</v>
      </c>
      <c r="J205" s="45">
        <v>43162</v>
      </c>
      <c r="K205" s="40">
        <v>0</v>
      </c>
      <c r="L205" s="40">
        <v>4.8470000000000004</v>
      </c>
      <c r="M205" s="41" t="s">
        <v>749</v>
      </c>
      <c r="N205" s="41" t="s">
        <v>39</v>
      </c>
      <c r="O205" s="40">
        <v>4.2859999999999996</v>
      </c>
    </row>
    <row r="206" spans="1:15" x14ac:dyDescent="0.25">
      <c r="A206" s="40">
        <v>1</v>
      </c>
      <c r="B206" s="41" t="s">
        <v>750</v>
      </c>
      <c r="C206" s="41" t="s">
        <v>4</v>
      </c>
      <c r="D206" s="42" t="s">
        <v>51</v>
      </c>
      <c r="E206" s="31"/>
      <c r="F206" s="43" t="s">
        <v>751</v>
      </c>
      <c r="G206" s="41" t="s">
        <v>752</v>
      </c>
      <c r="H206" s="44">
        <v>5000</v>
      </c>
      <c r="I206" s="41" t="s">
        <v>36</v>
      </c>
      <c r="J206" s="45">
        <v>43161</v>
      </c>
      <c r="K206" s="40">
        <v>0</v>
      </c>
      <c r="L206" s="40">
        <v>17.11</v>
      </c>
      <c r="M206" s="41" t="s">
        <v>64</v>
      </c>
      <c r="N206" s="41" t="s">
        <v>39</v>
      </c>
      <c r="O206" s="40">
        <v>17.489000000000001</v>
      </c>
    </row>
    <row r="207" spans="1:15" x14ac:dyDescent="0.25">
      <c r="A207" s="40">
        <v>1</v>
      </c>
      <c r="B207" s="41" t="s">
        <v>753</v>
      </c>
      <c r="C207" s="41" t="s">
        <v>78</v>
      </c>
      <c r="D207" s="42" t="s">
        <v>51</v>
      </c>
      <c r="E207" s="31"/>
      <c r="F207" s="43" t="s">
        <v>754</v>
      </c>
      <c r="G207" s="41" t="s">
        <v>755</v>
      </c>
      <c r="H207" s="44">
        <v>4000</v>
      </c>
      <c r="I207" s="41" t="s">
        <v>36</v>
      </c>
      <c r="J207" s="45">
        <v>43164</v>
      </c>
      <c r="K207" s="40">
        <v>0</v>
      </c>
      <c r="L207" s="40">
        <v>4.9059999999999997</v>
      </c>
      <c r="M207" s="41" t="s">
        <v>81</v>
      </c>
      <c r="N207" s="41" t="s">
        <v>39</v>
      </c>
      <c r="O207" s="40">
        <v>5.4390000000000001</v>
      </c>
    </row>
    <row r="208" spans="1:15" x14ac:dyDescent="0.25">
      <c r="A208" s="40">
        <v>1</v>
      </c>
      <c r="B208" s="41" t="s">
        <v>756</v>
      </c>
      <c r="C208" s="41" t="s">
        <v>78</v>
      </c>
      <c r="D208" s="42" t="s">
        <v>51</v>
      </c>
      <c r="E208" s="31"/>
      <c r="F208" s="43" t="s">
        <v>757</v>
      </c>
      <c r="G208" s="41" t="s">
        <v>758</v>
      </c>
      <c r="H208" s="44">
        <v>8000</v>
      </c>
      <c r="I208" s="41" t="s">
        <v>36</v>
      </c>
      <c r="J208" s="45">
        <v>43164</v>
      </c>
      <c r="K208" s="40">
        <v>0</v>
      </c>
      <c r="L208" s="40">
        <v>7.8120000000000003</v>
      </c>
      <c r="M208" s="41" t="s">
        <v>81</v>
      </c>
      <c r="N208" s="41" t="s">
        <v>39</v>
      </c>
      <c r="O208" s="40">
        <v>8.3949999999999996</v>
      </c>
    </row>
    <row r="209" spans="1:15" x14ac:dyDescent="0.25">
      <c r="A209" s="40">
        <v>1</v>
      </c>
      <c r="B209" s="41" t="s">
        <v>759</v>
      </c>
      <c r="C209" s="41" t="s">
        <v>62</v>
      </c>
      <c r="D209" s="42" t="s">
        <v>51</v>
      </c>
      <c r="E209" s="31"/>
      <c r="F209" s="43" t="s">
        <v>760</v>
      </c>
      <c r="G209" s="41" t="s">
        <v>761</v>
      </c>
      <c r="H209" s="40">
        <v>200</v>
      </c>
      <c r="I209" s="41" t="s">
        <v>36</v>
      </c>
      <c r="J209" s="45">
        <v>43164</v>
      </c>
      <c r="K209" s="40">
        <v>0</v>
      </c>
      <c r="L209" s="40">
        <v>5.7590000000000003</v>
      </c>
      <c r="M209" s="41" t="s">
        <v>63</v>
      </c>
      <c r="N209" s="41" t="s">
        <v>39</v>
      </c>
      <c r="O209" s="40">
        <v>7.4779999999999998</v>
      </c>
    </row>
    <row r="210" spans="1:15" x14ac:dyDescent="0.25">
      <c r="A210" s="40">
        <v>1</v>
      </c>
      <c r="B210" s="41" t="s">
        <v>762</v>
      </c>
      <c r="C210" s="41" t="s">
        <v>11</v>
      </c>
      <c r="D210" s="42" t="s">
        <v>51</v>
      </c>
      <c r="E210" s="31"/>
      <c r="F210" s="43" t="s">
        <v>763</v>
      </c>
      <c r="G210" s="41" t="s">
        <v>764</v>
      </c>
      <c r="H210" s="44">
        <v>2500</v>
      </c>
      <c r="I210" s="41" t="s">
        <v>36</v>
      </c>
      <c r="J210" s="45">
        <v>43164</v>
      </c>
      <c r="K210" s="40">
        <v>0</v>
      </c>
      <c r="L210" s="40">
        <v>3.819</v>
      </c>
      <c r="M210" s="41" t="s">
        <v>76</v>
      </c>
      <c r="N210" s="41" t="s">
        <v>39</v>
      </c>
      <c r="O210" s="40">
        <v>4.7720000000000002</v>
      </c>
    </row>
    <row r="211" spans="1:15" x14ac:dyDescent="0.25">
      <c r="A211" s="40">
        <v>1</v>
      </c>
      <c r="B211" s="41" t="s">
        <v>765</v>
      </c>
      <c r="C211" s="41" t="s">
        <v>11</v>
      </c>
      <c r="D211" s="42" t="s">
        <v>51</v>
      </c>
      <c r="E211" s="31"/>
      <c r="F211" s="43" t="s">
        <v>766</v>
      </c>
      <c r="G211" s="41" t="s">
        <v>767</v>
      </c>
      <c r="H211" s="44">
        <v>3600</v>
      </c>
      <c r="I211" s="41" t="s">
        <v>36</v>
      </c>
      <c r="J211" s="45">
        <v>43164</v>
      </c>
      <c r="K211" s="40">
        <v>0</v>
      </c>
      <c r="L211" s="40">
        <v>4.6079999999999997</v>
      </c>
      <c r="M211" s="41" t="s">
        <v>76</v>
      </c>
      <c r="N211" s="41" t="s">
        <v>39</v>
      </c>
      <c r="O211" s="40">
        <v>5.2489999999999997</v>
      </c>
    </row>
    <row r="212" spans="1:15" x14ac:dyDescent="0.25">
      <c r="A212" s="40">
        <v>1</v>
      </c>
      <c r="B212" s="41" t="s">
        <v>768</v>
      </c>
      <c r="C212" s="41" t="s">
        <v>11</v>
      </c>
      <c r="D212" s="42" t="s">
        <v>51</v>
      </c>
      <c r="E212" s="31"/>
      <c r="F212" s="43" t="s">
        <v>206</v>
      </c>
      <c r="G212" s="41" t="s">
        <v>207</v>
      </c>
      <c r="H212" s="44">
        <v>3000</v>
      </c>
      <c r="I212" s="41" t="s">
        <v>36</v>
      </c>
      <c r="J212" s="45">
        <v>43164</v>
      </c>
      <c r="K212" s="40">
        <v>0</v>
      </c>
      <c r="L212" s="40">
        <v>3.3929999999999998</v>
      </c>
      <c r="M212" s="41" t="s">
        <v>76</v>
      </c>
      <c r="N212" s="41" t="s">
        <v>39</v>
      </c>
      <c r="O212" s="40">
        <v>3.4569999999999999</v>
      </c>
    </row>
    <row r="213" spans="1:15" x14ac:dyDescent="0.25">
      <c r="A213" s="40">
        <v>1</v>
      </c>
      <c r="B213" s="41" t="s">
        <v>769</v>
      </c>
      <c r="C213" s="41" t="s">
        <v>4</v>
      </c>
      <c r="D213" s="42" t="s">
        <v>51</v>
      </c>
      <c r="E213" s="31"/>
      <c r="F213" s="43" t="s">
        <v>770</v>
      </c>
      <c r="G213" s="41" t="s">
        <v>771</v>
      </c>
      <c r="H213" s="44">
        <v>3000</v>
      </c>
      <c r="I213" s="41" t="s">
        <v>36</v>
      </c>
      <c r="J213" s="45">
        <v>43161</v>
      </c>
      <c r="K213" s="40">
        <v>0</v>
      </c>
      <c r="L213" s="40">
        <v>1.4550000000000001</v>
      </c>
      <c r="M213" s="41" t="s">
        <v>64</v>
      </c>
      <c r="N213" s="41" t="s">
        <v>39</v>
      </c>
      <c r="O213" s="40">
        <v>1.8420000000000001</v>
      </c>
    </row>
    <row r="214" spans="1:15" x14ac:dyDescent="0.25">
      <c r="A214" s="40">
        <v>1</v>
      </c>
      <c r="B214" s="41" t="s">
        <v>772</v>
      </c>
      <c r="C214" s="41" t="s">
        <v>11</v>
      </c>
      <c r="D214" s="42" t="s">
        <v>51</v>
      </c>
      <c r="E214" s="31"/>
      <c r="F214" s="43" t="s">
        <v>273</v>
      </c>
      <c r="G214" s="41" t="s">
        <v>274</v>
      </c>
      <c r="H214" s="44">
        <v>5000</v>
      </c>
      <c r="I214" s="41" t="s">
        <v>36</v>
      </c>
      <c r="J214" s="45">
        <v>43161</v>
      </c>
      <c r="K214" s="40">
        <v>0</v>
      </c>
      <c r="L214" s="40">
        <v>3.5649999999999999</v>
      </c>
      <c r="M214" s="41" t="s">
        <v>67</v>
      </c>
      <c r="N214" s="41" t="s">
        <v>39</v>
      </c>
      <c r="O214" s="40">
        <v>3.51</v>
      </c>
    </row>
    <row r="215" spans="1:15" x14ac:dyDescent="0.25">
      <c r="A215" s="40">
        <v>1</v>
      </c>
      <c r="B215" s="41" t="s">
        <v>773</v>
      </c>
      <c r="C215" s="41" t="s">
        <v>11</v>
      </c>
      <c r="D215" s="42" t="s">
        <v>51</v>
      </c>
      <c r="E215" s="31"/>
      <c r="F215" s="43" t="s">
        <v>774</v>
      </c>
      <c r="G215" s="41" t="s">
        <v>775</v>
      </c>
      <c r="H215" s="44">
        <v>12000</v>
      </c>
      <c r="I215" s="41" t="s">
        <v>36</v>
      </c>
      <c r="J215" s="45">
        <v>43164</v>
      </c>
      <c r="K215" s="40">
        <v>0</v>
      </c>
      <c r="L215" s="40">
        <v>41.088999999999999</v>
      </c>
      <c r="M215" s="41" t="s">
        <v>76</v>
      </c>
      <c r="N215" s="41" t="s">
        <v>39</v>
      </c>
      <c r="O215" s="40">
        <v>39.231999999999999</v>
      </c>
    </row>
    <row r="216" spans="1:15" x14ac:dyDescent="0.25">
      <c r="A216" s="34">
        <v>1</v>
      </c>
      <c r="B216" s="35" t="s">
        <v>776</v>
      </c>
      <c r="C216" s="35" t="s">
        <v>6</v>
      </c>
      <c r="D216" s="36" t="s">
        <v>51</v>
      </c>
      <c r="E216" s="31"/>
      <c r="F216" s="37" t="s">
        <v>242</v>
      </c>
      <c r="G216" s="35" t="s">
        <v>243</v>
      </c>
      <c r="H216" s="38">
        <v>40000</v>
      </c>
      <c r="I216" s="35" t="s">
        <v>36</v>
      </c>
      <c r="J216" s="39">
        <v>43159</v>
      </c>
      <c r="K216" s="34">
        <v>0</v>
      </c>
      <c r="L216" s="34">
        <v>56.28</v>
      </c>
      <c r="M216" s="35" t="s">
        <v>85</v>
      </c>
      <c r="N216" s="35" t="s">
        <v>39</v>
      </c>
      <c r="O216" s="34">
        <v>54.848999999999997</v>
      </c>
    </row>
    <row r="217" spans="1:15" x14ac:dyDescent="0.25">
      <c r="A217" s="40">
        <v>1</v>
      </c>
      <c r="B217" s="41" t="s">
        <v>777</v>
      </c>
      <c r="C217" s="41" t="s">
        <v>42</v>
      </c>
      <c r="D217" s="42" t="s">
        <v>40</v>
      </c>
      <c r="E217" s="31"/>
      <c r="F217" s="43" t="s">
        <v>778</v>
      </c>
      <c r="G217" s="41" t="s">
        <v>779</v>
      </c>
      <c r="H217" s="44">
        <v>100000</v>
      </c>
      <c r="I217" s="41" t="s">
        <v>36</v>
      </c>
      <c r="J217" s="45">
        <v>43164</v>
      </c>
      <c r="K217" s="40">
        <v>0</v>
      </c>
      <c r="L217" s="40">
        <v>98.174999999999997</v>
      </c>
      <c r="M217" s="41" t="s">
        <v>43</v>
      </c>
      <c r="N217" s="41" t="s">
        <v>39</v>
      </c>
      <c r="O217" s="40">
        <v>84.944000000000003</v>
      </c>
    </row>
    <row r="218" spans="1:15" x14ac:dyDescent="0.25">
      <c r="A218" s="40">
        <v>1</v>
      </c>
      <c r="B218" s="41" t="s">
        <v>780</v>
      </c>
      <c r="C218" s="41" t="s">
        <v>42</v>
      </c>
      <c r="D218" s="42" t="s">
        <v>40</v>
      </c>
      <c r="E218" s="31"/>
      <c r="F218" s="43" t="s">
        <v>781</v>
      </c>
      <c r="G218" s="41" t="s">
        <v>782</v>
      </c>
      <c r="H218" s="44">
        <v>15000</v>
      </c>
      <c r="I218" s="41" t="s">
        <v>36</v>
      </c>
      <c r="J218" s="45">
        <v>43164</v>
      </c>
      <c r="K218" s="40">
        <v>0</v>
      </c>
      <c r="L218" s="40">
        <v>33.957000000000001</v>
      </c>
      <c r="M218" s="41" t="s">
        <v>57</v>
      </c>
      <c r="N218" s="41" t="s">
        <v>39</v>
      </c>
      <c r="O218" s="40">
        <v>31.045000000000002</v>
      </c>
    </row>
    <row r="219" spans="1:15" x14ac:dyDescent="0.25">
      <c r="A219" s="40">
        <v>1</v>
      </c>
      <c r="B219" s="41" t="s">
        <v>783</v>
      </c>
      <c r="C219" s="41" t="s">
        <v>4</v>
      </c>
      <c r="D219" s="42" t="s">
        <v>40</v>
      </c>
      <c r="E219" s="31"/>
      <c r="F219" s="43" t="s">
        <v>784</v>
      </c>
      <c r="G219" s="41" t="s">
        <v>785</v>
      </c>
      <c r="H219" s="44">
        <v>1850</v>
      </c>
      <c r="I219" s="41" t="s">
        <v>36</v>
      </c>
      <c r="J219" s="45">
        <v>43160</v>
      </c>
      <c r="K219" s="40">
        <v>0</v>
      </c>
      <c r="L219" s="40">
        <v>4.7210000000000001</v>
      </c>
      <c r="M219" s="41" t="s">
        <v>64</v>
      </c>
      <c r="N219" s="41" t="s">
        <v>39</v>
      </c>
      <c r="O219" s="40">
        <v>5.3049999999999997</v>
      </c>
    </row>
    <row r="220" spans="1:15" x14ac:dyDescent="0.25">
      <c r="A220" s="40">
        <v>1</v>
      </c>
      <c r="B220" s="41" t="s">
        <v>786</v>
      </c>
      <c r="C220" s="41" t="s">
        <v>42</v>
      </c>
      <c r="D220" s="42" t="s">
        <v>40</v>
      </c>
      <c r="E220" s="31"/>
      <c r="F220" s="43" t="s">
        <v>169</v>
      </c>
      <c r="G220" s="41" t="s">
        <v>170</v>
      </c>
      <c r="H220" s="44">
        <v>600000</v>
      </c>
      <c r="I220" s="41" t="s">
        <v>36</v>
      </c>
      <c r="J220" s="45">
        <v>43164</v>
      </c>
      <c r="K220" s="40">
        <v>0</v>
      </c>
      <c r="L220" s="40">
        <v>132.09</v>
      </c>
      <c r="M220" s="41" t="s">
        <v>43</v>
      </c>
      <c r="N220" s="41" t="s">
        <v>39</v>
      </c>
      <c r="O220" s="40">
        <v>121.77800000000001</v>
      </c>
    </row>
    <row r="221" spans="1:15" x14ac:dyDescent="0.25">
      <c r="A221" s="40">
        <v>1</v>
      </c>
      <c r="B221" s="41" t="s">
        <v>787</v>
      </c>
      <c r="C221" s="41" t="s">
        <v>42</v>
      </c>
      <c r="D221" s="42" t="s">
        <v>45</v>
      </c>
      <c r="E221" s="31"/>
      <c r="F221" s="43" t="s">
        <v>46</v>
      </c>
      <c r="G221" s="41" t="s">
        <v>47</v>
      </c>
      <c r="H221" s="40">
        <v>900</v>
      </c>
      <c r="I221" s="41" t="s">
        <v>36</v>
      </c>
      <c r="J221" s="45">
        <v>43158</v>
      </c>
      <c r="K221" s="40">
        <v>0</v>
      </c>
      <c r="L221" s="40">
        <v>8.4009999999999998</v>
      </c>
      <c r="M221" s="41" t="s">
        <v>57</v>
      </c>
      <c r="N221" s="41" t="s">
        <v>39</v>
      </c>
      <c r="O221" s="40">
        <v>12.87</v>
      </c>
    </row>
    <row r="222" spans="1:15" x14ac:dyDescent="0.25">
      <c r="A222" s="40">
        <v>1</v>
      </c>
      <c r="B222" s="41" t="s">
        <v>788</v>
      </c>
      <c r="C222" s="41" t="s">
        <v>2</v>
      </c>
      <c r="D222" s="42" t="s">
        <v>73</v>
      </c>
      <c r="E222" s="31">
        <v>43166</v>
      </c>
      <c r="F222" s="43" t="s">
        <v>789</v>
      </c>
      <c r="G222" s="41" t="s">
        <v>790</v>
      </c>
      <c r="H222" s="44">
        <v>86504</v>
      </c>
      <c r="I222" s="41" t="s">
        <v>36</v>
      </c>
      <c r="J222" s="45">
        <v>43164</v>
      </c>
      <c r="K222" s="40">
        <v>0</v>
      </c>
      <c r="L222" s="40">
        <v>109.33199999999999</v>
      </c>
      <c r="M222" s="41" t="s">
        <v>81</v>
      </c>
      <c r="N222" s="41" t="s">
        <v>39</v>
      </c>
      <c r="O222" s="40">
        <v>90.83</v>
      </c>
    </row>
    <row r="223" spans="1:15" x14ac:dyDescent="0.25">
      <c r="A223" s="40">
        <v>1</v>
      </c>
      <c r="B223" s="41" t="s">
        <v>791</v>
      </c>
      <c r="C223" s="41" t="s">
        <v>42</v>
      </c>
      <c r="D223" s="42" t="s">
        <v>51</v>
      </c>
      <c r="E223" s="24">
        <v>43167</v>
      </c>
      <c r="F223" s="43" t="s">
        <v>792</v>
      </c>
      <c r="G223" s="41" t="s">
        <v>793</v>
      </c>
      <c r="H223" s="40">
        <v>740</v>
      </c>
      <c r="I223" s="41" t="s">
        <v>36</v>
      </c>
      <c r="J223" s="45">
        <v>43164</v>
      </c>
      <c r="K223" s="40">
        <v>0</v>
      </c>
      <c r="L223" s="40">
        <v>5.4660000000000002</v>
      </c>
      <c r="M223" s="41" t="s">
        <v>43</v>
      </c>
      <c r="N223" s="41" t="s">
        <v>39</v>
      </c>
      <c r="O223" s="40">
        <v>5.976</v>
      </c>
    </row>
    <row r="224" spans="1:15" x14ac:dyDescent="0.25">
      <c r="A224" s="40">
        <v>1</v>
      </c>
      <c r="B224" s="41" t="s">
        <v>794</v>
      </c>
      <c r="C224" s="41" t="s">
        <v>6</v>
      </c>
      <c r="D224" s="42" t="s">
        <v>51</v>
      </c>
      <c r="E224" s="31"/>
      <c r="F224" s="43" t="s">
        <v>795</v>
      </c>
      <c r="G224" s="41" t="s">
        <v>796</v>
      </c>
      <c r="H224" s="44">
        <v>1500</v>
      </c>
      <c r="I224" s="41" t="s">
        <v>36</v>
      </c>
      <c r="J224" s="45">
        <v>43160</v>
      </c>
      <c r="K224" s="40">
        <v>0</v>
      </c>
      <c r="L224" s="40">
        <v>12.821</v>
      </c>
      <c r="M224" s="41" t="s">
        <v>85</v>
      </c>
      <c r="N224" s="41" t="s">
        <v>39</v>
      </c>
      <c r="O224" s="40">
        <v>14.372</v>
      </c>
    </row>
    <row r="225" spans="1:15" x14ac:dyDescent="0.25">
      <c r="A225" s="40">
        <v>1</v>
      </c>
      <c r="B225" s="41" t="s">
        <v>797</v>
      </c>
      <c r="C225" s="41" t="s">
        <v>53</v>
      </c>
      <c r="D225" s="42" t="s">
        <v>51</v>
      </c>
      <c r="E225" s="31"/>
      <c r="F225" s="43" t="s">
        <v>171</v>
      </c>
      <c r="G225" s="41" t="s">
        <v>172</v>
      </c>
      <c r="H225" s="44">
        <v>12000</v>
      </c>
      <c r="I225" s="41" t="s">
        <v>36</v>
      </c>
      <c r="J225" s="45">
        <v>43161</v>
      </c>
      <c r="K225" s="40">
        <v>0</v>
      </c>
      <c r="L225" s="40">
        <v>2.7589999999999999</v>
      </c>
      <c r="M225" s="41" t="s">
        <v>54</v>
      </c>
      <c r="N225" s="41" t="s">
        <v>39</v>
      </c>
      <c r="O225" s="40">
        <v>2.7810000000000001</v>
      </c>
    </row>
    <row r="226" spans="1:15" x14ac:dyDescent="0.25">
      <c r="A226" s="40">
        <v>1</v>
      </c>
      <c r="B226" s="41" t="s">
        <v>798</v>
      </c>
      <c r="C226" s="41" t="s">
        <v>118</v>
      </c>
      <c r="D226" s="42" t="s">
        <v>59</v>
      </c>
      <c r="E226" s="31"/>
      <c r="F226" s="43" t="s">
        <v>799</v>
      </c>
      <c r="G226" s="41" t="s">
        <v>800</v>
      </c>
      <c r="H226" s="44">
        <v>15000</v>
      </c>
      <c r="I226" s="41" t="s">
        <v>36</v>
      </c>
      <c r="J226" s="45">
        <v>43138</v>
      </c>
      <c r="K226" s="40">
        <v>69.25</v>
      </c>
      <c r="L226" s="40">
        <v>42.3</v>
      </c>
      <c r="M226" s="41" t="s">
        <v>57</v>
      </c>
      <c r="N226" s="41" t="s">
        <v>39</v>
      </c>
      <c r="O226" s="40">
        <v>40.365000000000002</v>
      </c>
    </row>
    <row r="227" spans="1:15" x14ac:dyDescent="0.25">
      <c r="A227" s="40">
        <v>1</v>
      </c>
      <c r="B227" s="41" t="s">
        <v>801</v>
      </c>
      <c r="C227" s="41" t="s">
        <v>144</v>
      </c>
      <c r="D227" s="42" t="s">
        <v>59</v>
      </c>
      <c r="E227" s="31"/>
      <c r="F227" s="43" t="s">
        <v>802</v>
      </c>
      <c r="G227" s="41" t="s">
        <v>803</v>
      </c>
      <c r="H227" s="44">
        <v>15750</v>
      </c>
      <c r="I227" s="41" t="s">
        <v>36</v>
      </c>
      <c r="J227" s="45">
        <v>43145</v>
      </c>
      <c r="K227" s="40">
        <v>29.68</v>
      </c>
      <c r="L227" s="40">
        <v>42.335999999999999</v>
      </c>
      <c r="M227" s="41" t="s">
        <v>57</v>
      </c>
      <c r="N227" s="41" t="s">
        <v>39</v>
      </c>
      <c r="O227" s="40">
        <v>41.738</v>
      </c>
    </row>
    <row r="228" spans="1:15" x14ac:dyDescent="0.25">
      <c r="A228" s="40">
        <v>1</v>
      </c>
      <c r="B228" s="41" t="s">
        <v>804</v>
      </c>
      <c r="C228" s="41" t="s">
        <v>21</v>
      </c>
      <c r="D228" s="42" t="s">
        <v>51</v>
      </c>
      <c r="E228" s="31"/>
      <c r="F228" s="43" t="s">
        <v>805</v>
      </c>
      <c r="G228" s="41" t="s">
        <v>806</v>
      </c>
      <c r="H228" s="44">
        <v>1300</v>
      </c>
      <c r="I228" s="41" t="s">
        <v>36</v>
      </c>
      <c r="J228" s="45">
        <v>43146</v>
      </c>
      <c r="K228" s="40">
        <v>0</v>
      </c>
      <c r="L228" s="40">
        <v>5.4850000000000003</v>
      </c>
      <c r="M228" s="41" t="s">
        <v>807</v>
      </c>
      <c r="N228" s="41" t="s">
        <v>39</v>
      </c>
      <c r="O228" s="40">
        <v>4.4690000000000003</v>
      </c>
    </row>
    <row r="229" spans="1:15" x14ac:dyDescent="0.25">
      <c r="A229" s="40">
        <v>1</v>
      </c>
      <c r="B229" s="41" t="s">
        <v>808</v>
      </c>
      <c r="C229" s="41" t="s">
        <v>4</v>
      </c>
      <c r="D229" s="42" t="s">
        <v>51</v>
      </c>
      <c r="E229" s="31"/>
      <c r="F229" s="43" t="s">
        <v>269</v>
      </c>
      <c r="G229" s="41" t="s">
        <v>270</v>
      </c>
      <c r="H229" s="44">
        <v>60000</v>
      </c>
      <c r="I229" s="41" t="s">
        <v>36</v>
      </c>
      <c r="J229" s="45">
        <v>43159</v>
      </c>
      <c r="K229" s="40">
        <v>0</v>
      </c>
      <c r="L229" s="40">
        <v>38.43</v>
      </c>
      <c r="M229" s="41" t="s">
        <v>809</v>
      </c>
      <c r="N229" s="41" t="s">
        <v>39</v>
      </c>
      <c r="O229" s="40">
        <v>36.715000000000003</v>
      </c>
    </row>
    <row r="230" spans="1:15" x14ac:dyDescent="0.25">
      <c r="A230" s="40">
        <v>1</v>
      </c>
      <c r="B230" s="41" t="s">
        <v>810</v>
      </c>
      <c r="C230" s="41" t="s">
        <v>42</v>
      </c>
      <c r="D230" s="42" t="s">
        <v>40</v>
      </c>
      <c r="E230" s="31"/>
      <c r="F230" s="43" t="s">
        <v>811</v>
      </c>
      <c r="G230" s="41" t="s">
        <v>812</v>
      </c>
      <c r="H230" s="44">
        <v>65000</v>
      </c>
      <c r="I230" s="41" t="s">
        <v>36</v>
      </c>
      <c r="J230" s="45">
        <v>43164</v>
      </c>
      <c r="K230" s="40">
        <v>0</v>
      </c>
      <c r="L230" s="40">
        <v>148.102</v>
      </c>
      <c r="M230" s="41" t="s">
        <v>43</v>
      </c>
      <c r="N230" s="41" t="s">
        <v>39</v>
      </c>
      <c r="O230" s="40">
        <v>137.61500000000001</v>
      </c>
    </row>
    <row r="231" spans="1:15" x14ac:dyDescent="0.25">
      <c r="A231" s="40">
        <v>1</v>
      </c>
      <c r="B231" s="41" t="s">
        <v>813</v>
      </c>
      <c r="C231" s="41" t="s">
        <v>4</v>
      </c>
      <c r="D231" s="42" t="s">
        <v>40</v>
      </c>
      <c r="E231" s="31"/>
      <c r="F231" s="43" t="s">
        <v>814</v>
      </c>
      <c r="G231" s="41" t="s">
        <v>815</v>
      </c>
      <c r="H231" s="44">
        <v>5000</v>
      </c>
      <c r="I231" s="41" t="s">
        <v>36</v>
      </c>
      <c r="J231" s="45">
        <v>43161</v>
      </c>
      <c r="K231" s="40">
        <v>0</v>
      </c>
      <c r="L231" s="40">
        <v>5.1449999999999996</v>
      </c>
      <c r="M231" s="41" t="s">
        <v>64</v>
      </c>
      <c r="N231" s="41" t="s">
        <v>39</v>
      </c>
      <c r="O231" s="40">
        <v>5.4950000000000001</v>
      </c>
    </row>
    <row r="232" spans="1:15" x14ac:dyDescent="0.25">
      <c r="A232" s="40">
        <v>1</v>
      </c>
      <c r="B232" s="41" t="s">
        <v>122</v>
      </c>
      <c r="C232" s="41" t="s">
        <v>42</v>
      </c>
      <c r="D232" s="42" t="s">
        <v>73</v>
      </c>
      <c r="E232" s="31"/>
      <c r="F232" s="43" t="s">
        <v>123</v>
      </c>
      <c r="G232" s="41" t="s">
        <v>124</v>
      </c>
      <c r="H232" s="44">
        <v>900000</v>
      </c>
      <c r="I232" s="41" t="s">
        <v>36</v>
      </c>
      <c r="J232" s="45">
        <v>43161</v>
      </c>
      <c r="K232" s="40">
        <v>0</v>
      </c>
      <c r="L232" s="40">
        <v>387.21800000000002</v>
      </c>
      <c r="M232" s="41" t="s">
        <v>57</v>
      </c>
      <c r="N232" s="41" t="s">
        <v>39</v>
      </c>
      <c r="O232" s="40">
        <v>44.195</v>
      </c>
    </row>
    <row r="233" spans="1:15" x14ac:dyDescent="0.25">
      <c r="A233" s="40">
        <v>1</v>
      </c>
      <c r="B233" s="41" t="s">
        <v>816</v>
      </c>
      <c r="C233" s="41" t="s">
        <v>119</v>
      </c>
      <c r="D233" s="42" t="s">
        <v>40</v>
      </c>
      <c r="E233" s="31"/>
      <c r="F233" s="43" t="s">
        <v>277</v>
      </c>
      <c r="G233" s="41" t="s">
        <v>278</v>
      </c>
      <c r="H233" s="44">
        <v>90000</v>
      </c>
      <c r="I233" s="41" t="s">
        <v>36</v>
      </c>
      <c r="J233" s="45">
        <v>43160</v>
      </c>
      <c r="K233" s="40">
        <v>0</v>
      </c>
      <c r="L233" s="40">
        <v>140.80500000000001</v>
      </c>
      <c r="M233" s="41" t="s">
        <v>52</v>
      </c>
      <c r="N233" s="41" t="s">
        <v>39</v>
      </c>
      <c r="O233" s="40">
        <v>135.011</v>
      </c>
    </row>
    <row r="234" spans="1:15" x14ac:dyDescent="0.25">
      <c r="A234" s="34">
        <v>1</v>
      </c>
      <c r="B234" s="35" t="s">
        <v>817</v>
      </c>
      <c r="C234" s="35" t="s">
        <v>6</v>
      </c>
      <c r="D234" s="36" t="s">
        <v>40</v>
      </c>
      <c r="E234" s="31"/>
      <c r="F234" s="37" t="s">
        <v>818</v>
      </c>
      <c r="G234" s="35" t="s">
        <v>819</v>
      </c>
      <c r="H234" s="38">
        <v>20000</v>
      </c>
      <c r="I234" s="35" t="s">
        <v>36</v>
      </c>
      <c r="J234" s="39">
        <v>43155</v>
      </c>
      <c r="K234" s="34">
        <v>0</v>
      </c>
      <c r="L234" s="34">
        <v>43.616999999999997</v>
      </c>
      <c r="M234" s="35" t="s">
        <v>85</v>
      </c>
      <c r="N234" s="35" t="s">
        <v>39</v>
      </c>
      <c r="O234" s="34">
        <v>41.954999999999998</v>
      </c>
    </row>
    <row r="235" spans="1:15" x14ac:dyDescent="0.25">
      <c r="A235" s="40">
        <v>1</v>
      </c>
      <c r="B235" s="41" t="s">
        <v>820</v>
      </c>
      <c r="C235" s="41" t="s">
        <v>4</v>
      </c>
      <c r="D235" s="42" t="s">
        <v>40</v>
      </c>
      <c r="E235" s="31"/>
      <c r="F235" s="43" t="s">
        <v>821</v>
      </c>
      <c r="G235" s="41" t="s">
        <v>822</v>
      </c>
      <c r="H235" s="40">
        <v>270</v>
      </c>
      <c r="I235" s="41" t="s">
        <v>36</v>
      </c>
      <c r="J235" s="45">
        <v>43158</v>
      </c>
      <c r="K235" s="40">
        <v>0</v>
      </c>
      <c r="L235" s="40">
        <v>21.206</v>
      </c>
      <c r="M235" s="41" t="s">
        <v>64</v>
      </c>
      <c r="N235" s="41" t="s">
        <v>39</v>
      </c>
      <c r="O235" s="40">
        <v>24.971</v>
      </c>
    </row>
    <row r="236" spans="1:15" x14ac:dyDescent="0.25">
      <c r="A236" s="40">
        <v>1</v>
      </c>
      <c r="B236" s="41" t="s">
        <v>823</v>
      </c>
      <c r="C236" s="41" t="s">
        <v>58</v>
      </c>
      <c r="D236" s="42" t="s">
        <v>59</v>
      </c>
      <c r="E236" s="31"/>
      <c r="F236" s="43" t="s">
        <v>824</v>
      </c>
      <c r="G236" s="41" t="s">
        <v>825</v>
      </c>
      <c r="H236" s="40">
        <v>260</v>
      </c>
      <c r="I236" s="41" t="s">
        <v>36</v>
      </c>
      <c r="J236" s="45">
        <v>43129</v>
      </c>
      <c r="K236" s="40">
        <v>0.98</v>
      </c>
      <c r="L236" s="40">
        <v>2.028</v>
      </c>
      <c r="M236" s="41" t="s">
        <v>57</v>
      </c>
      <c r="N236" s="41" t="s">
        <v>39</v>
      </c>
      <c r="O236" s="40">
        <v>2.0830000000000002</v>
      </c>
    </row>
    <row r="237" spans="1:15" x14ac:dyDescent="0.25">
      <c r="A237" s="40">
        <v>1</v>
      </c>
      <c r="B237" s="41" t="s">
        <v>826</v>
      </c>
      <c r="C237" s="41" t="s">
        <v>42</v>
      </c>
      <c r="D237" s="42" t="s">
        <v>40</v>
      </c>
      <c r="E237" s="31"/>
      <c r="F237" s="43" t="s">
        <v>827</v>
      </c>
      <c r="G237" s="41" t="s">
        <v>828</v>
      </c>
      <c r="H237" s="44">
        <v>50000</v>
      </c>
      <c r="I237" s="41" t="s">
        <v>36</v>
      </c>
      <c r="J237" s="45">
        <v>43161</v>
      </c>
      <c r="K237" s="40">
        <v>0</v>
      </c>
      <c r="L237" s="40">
        <v>45.097000000000001</v>
      </c>
      <c r="M237" s="41" t="s">
        <v>43</v>
      </c>
      <c r="N237" s="41" t="s">
        <v>39</v>
      </c>
      <c r="O237" s="40">
        <v>43.857999999999997</v>
      </c>
    </row>
    <row r="238" spans="1:15" x14ac:dyDescent="0.25">
      <c r="A238" s="40">
        <v>1</v>
      </c>
      <c r="B238" s="41" t="s">
        <v>829</v>
      </c>
      <c r="C238" s="41" t="s">
        <v>3</v>
      </c>
      <c r="D238" s="42" t="s">
        <v>51</v>
      </c>
      <c r="E238" s="31"/>
      <c r="F238" s="43" t="s">
        <v>830</v>
      </c>
      <c r="G238" s="41" t="s">
        <v>831</v>
      </c>
      <c r="H238" s="44">
        <v>10000</v>
      </c>
      <c r="I238" s="41" t="s">
        <v>36</v>
      </c>
      <c r="J238" s="45">
        <v>43164</v>
      </c>
      <c r="K238" s="40">
        <v>0</v>
      </c>
      <c r="L238" s="40">
        <v>3.78</v>
      </c>
      <c r="M238" s="41" t="s">
        <v>64</v>
      </c>
      <c r="N238" s="41" t="s">
        <v>39</v>
      </c>
      <c r="O238" s="40">
        <v>4.032</v>
      </c>
    </row>
    <row r="239" spans="1:15" x14ac:dyDescent="0.25">
      <c r="A239" s="40">
        <v>1</v>
      </c>
      <c r="B239" s="41" t="s">
        <v>832</v>
      </c>
      <c r="C239" s="41" t="s">
        <v>62</v>
      </c>
      <c r="D239" s="42" t="s">
        <v>51</v>
      </c>
      <c r="E239" s="31"/>
      <c r="F239" s="43" t="s">
        <v>833</v>
      </c>
      <c r="G239" s="41" t="s">
        <v>834</v>
      </c>
      <c r="H239" s="44">
        <v>26300</v>
      </c>
      <c r="I239" s="41" t="s">
        <v>36</v>
      </c>
      <c r="J239" s="45">
        <v>43164</v>
      </c>
      <c r="K239" s="40">
        <v>0</v>
      </c>
      <c r="L239" s="40">
        <v>113.498</v>
      </c>
      <c r="M239" s="41" t="s">
        <v>63</v>
      </c>
      <c r="N239" s="41" t="s">
        <v>39</v>
      </c>
      <c r="O239" s="40">
        <v>105.048</v>
      </c>
    </row>
    <row r="240" spans="1:15" x14ac:dyDescent="0.25">
      <c r="A240" s="40">
        <v>1</v>
      </c>
      <c r="B240" s="41" t="s">
        <v>835</v>
      </c>
      <c r="C240" s="41" t="s">
        <v>9</v>
      </c>
      <c r="D240" s="42" t="s">
        <v>40</v>
      </c>
      <c r="E240" s="31"/>
      <c r="F240" s="43" t="s">
        <v>836</v>
      </c>
      <c r="G240" s="41" t="s">
        <v>837</v>
      </c>
      <c r="H240" s="44">
        <v>30000</v>
      </c>
      <c r="I240" s="41" t="s">
        <v>36</v>
      </c>
      <c r="J240" s="45">
        <v>43159</v>
      </c>
      <c r="K240" s="40">
        <v>0</v>
      </c>
      <c r="L240" s="40">
        <v>53.55</v>
      </c>
      <c r="M240" s="41" t="s">
        <v>131</v>
      </c>
      <c r="N240" s="41" t="s">
        <v>39</v>
      </c>
      <c r="O240" s="40">
        <v>51.220999999999997</v>
      </c>
    </row>
    <row r="241" spans="1:15" x14ac:dyDescent="0.25">
      <c r="A241" s="40">
        <v>1</v>
      </c>
      <c r="B241" s="41" t="s">
        <v>838</v>
      </c>
      <c r="C241" s="41" t="s">
        <v>4</v>
      </c>
      <c r="D241" s="42" t="s">
        <v>40</v>
      </c>
      <c r="E241" s="31"/>
      <c r="F241" s="43" t="s">
        <v>839</v>
      </c>
      <c r="G241" s="41" t="s">
        <v>840</v>
      </c>
      <c r="H241" s="44">
        <v>80000</v>
      </c>
      <c r="I241" s="41" t="s">
        <v>36</v>
      </c>
      <c r="J241" s="45">
        <v>43161</v>
      </c>
      <c r="K241" s="40">
        <v>0</v>
      </c>
      <c r="L241" s="40">
        <v>91.475999999999999</v>
      </c>
      <c r="M241" s="41" t="s">
        <v>64</v>
      </c>
      <c r="N241" s="41" t="s">
        <v>39</v>
      </c>
      <c r="O241" s="40">
        <v>90.084000000000003</v>
      </c>
    </row>
    <row r="242" spans="1:15" x14ac:dyDescent="0.25">
      <c r="A242" s="40">
        <v>1</v>
      </c>
      <c r="B242" s="41" t="s">
        <v>841</v>
      </c>
      <c r="C242" s="41" t="s">
        <v>42</v>
      </c>
      <c r="D242" s="42" t="s">
        <v>40</v>
      </c>
      <c r="E242" s="31"/>
      <c r="F242" s="43" t="s">
        <v>496</v>
      </c>
      <c r="G242" s="41" t="s">
        <v>497</v>
      </c>
      <c r="H242" s="44">
        <v>400000</v>
      </c>
      <c r="I242" s="41" t="s">
        <v>36</v>
      </c>
      <c r="J242" s="45">
        <v>43164</v>
      </c>
      <c r="K242" s="40">
        <v>0</v>
      </c>
      <c r="L242" s="40">
        <v>164.22</v>
      </c>
      <c r="M242" s="41" t="s">
        <v>43</v>
      </c>
      <c r="N242" s="41" t="s">
        <v>39</v>
      </c>
      <c r="O242" s="40">
        <v>173.83199999999999</v>
      </c>
    </row>
    <row r="243" spans="1:15" x14ac:dyDescent="0.25">
      <c r="A243" s="40">
        <v>1</v>
      </c>
      <c r="B243" s="41" t="s">
        <v>842</v>
      </c>
      <c r="C243" s="41" t="s">
        <v>4</v>
      </c>
      <c r="D243" s="42" t="s">
        <v>40</v>
      </c>
      <c r="E243" s="31"/>
      <c r="F243" s="43" t="s">
        <v>843</v>
      </c>
      <c r="G243" s="41" t="s">
        <v>844</v>
      </c>
      <c r="H243" s="44">
        <v>130000</v>
      </c>
      <c r="I243" s="41" t="s">
        <v>36</v>
      </c>
      <c r="J243" s="45">
        <v>43161</v>
      </c>
      <c r="K243" s="40">
        <v>0</v>
      </c>
      <c r="L243" s="40">
        <v>163.80000000000001</v>
      </c>
      <c r="M243" s="41" t="s">
        <v>64</v>
      </c>
      <c r="N243" s="41" t="s">
        <v>39</v>
      </c>
      <c r="O243" s="40">
        <v>144.48500000000001</v>
      </c>
    </row>
    <row r="244" spans="1:15" x14ac:dyDescent="0.25">
      <c r="A244" s="40">
        <v>1</v>
      </c>
      <c r="B244" s="41" t="s">
        <v>845</v>
      </c>
      <c r="C244" s="41" t="s">
        <v>78</v>
      </c>
      <c r="D244" s="42" t="s">
        <v>51</v>
      </c>
      <c r="E244" s="31"/>
      <c r="F244" s="43" t="s">
        <v>846</v>
      </c>
      <c r="G244" s="41" t="s">
        <v>847</v>
      </c>
      <c r="H244" s="44">
        <v>1000</v>
      </c>
      <c r="I244" s="41" t="s">
        <v>36</v>
      </c>
      <c r="J244" s="45">
        <v>43164</v>
      </c>
      <c r="K244" s="40">
        <v>0</v>
      </c>
      <c r="L244" s="40">
        <v>5.649</v>
      </c>
      <c r="M244" s="41" t="s">
        <v>81</v>
      </c>
      <c r="N244" s="41" t="s">
        <v>39</v>
      </c>
      <c r="O244" s="40">
        <v>6.4039999999999999</v>
      </c>
    </row>
    <row r="245" spans="1:15" x14ac:dyDescent="0.25">
      <c r="A245" s="40">
        <v>1</v>
      </c>
      <c r="B245" s="41" t="s">
        <v>848</v>
      </c>
      <c r="C245" s="41" t="s">
        <v>13</v>
      </c>
      <c r="D245" s="42" t="s">
        <v>40</v>
      </c>
      <c r="E245" s="31"/>
      <c r="F245" s="43" t="s">
        <v>849</v>
      </c>
      <c r="G245" s="41" t="s">
        <v>850</v>
      </c>
      <c r="H245" s="44">
        <v>8000</v>
      </c>
      <c r="I245" s="41" t="s">
        <v>36</v>
      </c>
      <c r="J245" s="45">
        <v>43164</v>
      </c>
      <c r="K245" s="40">
        <v>0</v>
      </c>
      <c r="L245" s="40">
        <v>11.945</v>
      </c>
      <c r="M245" s="41" t="s">
        <v>41</v>
      </c>
      <c r="N245" s="41" t="s">
        <v>39</v>
      </c>
      <c r="O245" s="40">
        <v>9.6129999999999995</v>
      </c>
    </row>
    <row r="246" spans="1:15" x14ac:dyDescent="0.25">
      <c r="A246" s="40">
        <v>1</v>
      </c>
      <c r="B246" s="41" t="s">
        <v>851</v>
      </c>
      <c r="C246" s="41" t="s">
        <v>62</v>
      </c>
      <c r="D246" s="42" t="s">
        <v>51</v>
      </c>
      <c r="E246" s="31"/>
      <c r="F246" s="43" t="s">
        <v>852</v>
      </c>
      <c r="G246" s="41" t="s">
        <v>853</v>
      </c>
      <c r="H246" s="44">
        <v>2000</v>
      </c>
      <c r="I246" s="41" t="s">
        <v>36</v>
      </c>
      <c r="J246" s="45">
        <v>43164</v>
      </c>
      <c r="K246" s="40">
        <v>0</v>
      </c>
      <c r="L246" s="40">
        <v>155.08500000000001</v>
      </c>
      <c r="M246" s="41" t="s">
        <v>63</v>
      </c>
      <c r="N246" s="41" t="s">
        <v>39</v>
      </c>
      <c r="O246" s="40">
        <v>160.821</v>
      </c>
    </row>
    <row r="247" spans="1:15" x14ac:dyDescent="0.25">
      <c r="A247" s="40">
        <v>1</v>
      </c>
      <c r="B247" s="41" t="s">
        <v>854</v>
      </c>
      <c r="C247" s="41" t="s">
        <v>42</v>
      </c>
      <c r="D247" s="42" t="s">
        <v>40</v>
      </c>
      <c r="E247" s="31"/>
      <c r="F247" s="43" t="s">
        <v>647</v>
      </c>
      <c r="G247" s="41" t="s">
        <v>648</v>
      </c>
      <c r="H247" s="44">
        <v>145000</v>
      </c>
      <c r="I247" s="41" t="s">
        <v>36</v>
      </c>
      <c r="J247" s="45">
        <v>43164</v>
      </c>
      <c r="K247" s="40">
        <v>0</v>
      </c>
      <c r="L247" s="40">
        <v>118.755</v>
      </c>
      <c r="M247" s="41" t="s">
        <v>43</v>
      </c>
      <c r="N247" s="41" t="s">
        <v>39</v>
      </c>
      <c r="O247" s="40">
        <v>118.729</v>
      </c>
    </row>
    <row r="248" spans="1:15" x14ac:dyDescent="0.25">
      <c r="A248" s="40">
        <v>1</v>
      </c>
      <c r="B248" s="41" t="s">
        <v>855</v>
      </c>
      <c r="C248" s="41" t="s">
        <v>4</v>
      </c>
      <c r="D248" s="42" t="s">
        <v>51</v>
      </c>
      <c r="E248" s="31"/>
      <c r="F248" s="43" t="s">
        <v>856</v>
      </c>
      <c r="G248" s="41" t="s">
        <v>857</v>
      </c>
      <c r="H248" s="44">
        <v>3000</v>
      </c>
      <c r="I248" s="41" t="s">
        <v>36</v>
      </c>
      <c r="J248" s="45">
        <v>43158</v>
      </c>
      <c r="K248" s="40">
        <v>0</v>
      </c>
      <c r="L248" s="40">
        <v>131.601</v>
      </c>
      <c r="M248" s="41" t="s">
        <v>64</v>
      </c>
      <c r="N248" s="41" t="s">
        <v>39</v>
      </c>
      <c r="O248" s="40">
        <v>130.512</v>
      </c>
    </row>
    <row r="249" spans="1:15" x14ac:dyDescent="0.25">
      <c r="A249" s="40">
        <v>1</v>
      </c>
      <c r="B249" s="41" t="s">
        <v>858</v>
      </c>
      <c r="C249" s="41" t="s">
        <v>4</v>
      </c>
      <c r="D249" s="42" t="s">
        <v>51</v>
      </c>
      <c r="E249" s="31"/>
      <c r="F249" s="43" t="s">
        <v>859</v>
      </c>
      <c r="G249" s="41" t="s">
        <v>860</v>
      </c>
      <c r="H249" s="44">
        <v>40000</v>
      </c>
      <c r="I249" s="41" t="s">
        <v>36</v>
      </c>
      <c r="J249" s="45">
        <v>43160</v>
      </c>
      <c r="K249" s="40">
        <v>0</v>
      </c>
      <c r="L249" s="40">
        <v>137.34</v>
      </c>
      <c r="M249" s="41" t="s">
        <v>64</v>
      </c>
      <c r="N249" s="41" t="s">
        <v>39</v>
      </c>
      <c r="O249" s="40">
        <v>123.071</v>
      </c>
    </row>
    <row r="250" spans="1:15" x14ac:dyDescent="0.25">
      <c r="A250" s="40">
        <v>1</v>
      </c>
      <c r="B250" s="41" t="s">
        <v>861</v>
      </c>
      <c r="C250" s="41" t="s">
        <v>4</v>
      </c>
      <c r="D250" s="42" t="s">
        <v>51</v>
      </c>
      <c r="E250" s="31"/>
      <c r="F250" s="43" t="s">
        <v>271</v>
      </c>
      <c r="G250" s="41" t="s">
        <v>272</v>
      </c>
      <c r="H250" s="44">
        <v>50000</v>
      </c>
      <c r="I250" s="41" t="s">
        <v>36</v>
      </c>
      <c r="J250" s="45">
        <v>43158</v>
      </c>
      <c r="K250" s="40">
        <v>0</v>
      </c>
      <c r="L250" s="40">
        <v>220.5</v>
      </c>
      <c r="M250" s="41" t="s">
        <v>64</v>
      </c>
      <c r="N250" s="41" t="s">
        <v>39</v>
      </c>
      <c r="O250" s="40">
        <v>205.41399999999999</v>
      </c>
    </row>
    <row r="251" spans="1:15" x14ac:dyDescent="0.25">
      <c r="A251" s="40">
        <v>1</v>
      </c>
      <c r="B251" s="41" t="s">
        <v>862</v>
      </c>
      <c r="C251" s="41" t="s">
        <v>12</v>
      </c>
      <c r="D251" s="42" t="s">
        <v>51</v>
      </c>
      <c r="E251" s="31"/>
      <c r="F251" s="43" t="s">
        <v>863</v>
      </c>
      <c r="G251" s="41" t="s">
        <v>864</v>
      </c>
      <c r="H251" s="44">
        <v>1000</v>
      </c>
      <c r="I251" s="41" t="s">
        <v>36</v>
      </c>
      <c r="J251" s="45">
        <v>43160</v>
      </c>
      <c r="K251" s="40">
        <v>0</v>
      </c>
      <c r="L251" s="40">
        <v>51.408000000000001</v>
      </c>
      <c r="M251" s="41" t="s">
        <v>41</v>
      </c>
      <c r="N251" s="41" t="s">
        <v>39</v>
      </c>
      <c r="O251" s="40">
        <v>50.984999999999999</v>
      </c>
    </row>
    <row r="252" spans="1:15" x14ac:dyDescent="0.25">
      <c r="A252" s="40">
        <v>1</v>
      </c>
      <c r="B252" s="41" t="s">
        <v>865</v>
      </c>
      <c r="C252" s="41" t="s">
        <v>4</v>
      </c>
      <c r="D252" s="42" t="s">
        <v>37</v>
      </c>
      <c r="E252" s="31"/>
      <c r="F252" s="43" t="s">
        <v>866</v>
      </c>
      <c r="G252" s="41" t="s">
        <v>867</v>
      </c>
      <c r="H252" s="44">
        <v>1800</v>
      </c>
      <c r="I252" s="41" t="s">
        <v>36</v>
      </c>
      <c r="J252" s="45">
        <v>43160</v>
      </c>
      <c r="K252" s="40">
        <v>0</v>
      </c>
      <c r="L252" s="40">
        <v>4.7249999999999996</v>
      </c>
      <c r="M252" s="41" t="s">
        <v>64</v>
      </c>
      <c r="N252" s="41" t="s">
        <v>39</v>
      </c>
      <c r="O252" s="40">
        <v>5.3019999999999996</v>
      </c>
    </row>
    <row r="253" spans="1:15" x14ac:dyDescent="0.25">
      <c r="A253" s="40">
        <v>1</v>
      </c>
      <c r="B253" s="41" t="s">
        <v>868</v>
      </c>
      <c r="C253" s="41" t="s">
        <v>11</v>
      </c>
      <c r="D253" s="42" t="s">
        <v>51</v>
      </c>
      <c r="E253" s="31"/>
      <c r="F253" s="43" t="s">
        <v>869</v>
      </c>
      <c r="G253" s="41" t="s">
        <v>870</v>
      </c>
      <c r="H253" s="44">
        <v>10000</v>
      </c>
      <c r="I253" s="41" t="s">
        <v>36</v>
      </c>
      <c r="J253" s="45">
        <v>43161</v>
      </c>
      <c r="K253" s="40">
        <v>0</v>
      </c>
      <c r="L253" s="40">
        <v>8.7149999999999999</v>
      </c>
      <c r="M253" s="41" t="s">
        <v>76</v>
      </c>
      <c r="N253" s="41" t="s">
        <v>39</v>
      </c>
      <c r="O253" s="40">
        <v>8.15</v>
      </c>
    </row>
    <row r="254" spans="1:15" x14ac:dyDescent="0.25">
      <c r="A254" s="40">
        <v>1</v>
      </c>
      <c r="B254" s="41" t="s">
        <v>871</v>
      </c>
      <c r="C254" s="41" t="s">
        <v>231</v>
      </c>
      <c r="D254" s="42" t="s">
        <v>40</v>
      </c>
      <c r="E254" s="31"/>
      <c r="F254" s="43" t="s">
        <v>178</v>
      </c>
      <c r="G254" s="41" t="s">
        <v>179</v>
      </c>
      <c r="H254" s="44">
        <v>63000</v>
      </c>
      <c r="I254" s="41" t="s">
        <v>36</v>
      </c>
      <c r="J254" s="45">
        <v>43162</v>
      </c>
      <c r="K254" s="40">
        <v>16.25</v>
      </c>
      <c r="L254" s="40">
        <v>144.20699999999999</v>
      </c>
      <c r="M254" s="41" t="s">
        <v>49</v>
      </c>
      <c r="N254" s="41" t="s">
        <v>39</v>
      </c>
      <c r="O254" s="40">
        <v>-0.79200000000000004</v>
      </c>
    </row>
    <row r="255" spans="1:15" x14ac:dyDescent="0.25">
      <c r="A255" s="40">
        <v>1</v>
      </c>
      <c r="B255" s="41" t="s">
        <v>872</v>
      </c>
      <c r="C255" s="41" t="s">
        <v>12</v>
      </c>
      <c r="D255" s="42" t="s">
        <v>40</v>
      </c>
      <c r="E255" s="31"/>
      <c r="F255" s="43" t="s">
        <v>873</v>
      </c>
      <c r="G255" s="41" t="s">
        <v>874</v>
      </c>
      <c r="H255" s="44">
        <v>60000</v>
      </c>
      <c r="I255" s="41" t="s">
        <v>36</v>
      </c>
      <c r="J255" s="45">
        <v>43164</v>
      </c>
      <c r="K255" s="40">
        <v>0</v>
      </c>
      <c r="L255" s="40">
        <v>26.082000000000001</v>
      </c>
      <c r="M255" s="41" t="s">
        <v>41</v>
      </c>
      <c r="N255" s="41" t="s">
        <v>39</v>
      </c>
      <c r="O255" s="40">
        <v>26.170999999999999</v>
      </c>
    </row>
    <row r="256" spans="1:15" x14ac:dyDescent="0.25">
      <c r="A256" s="40">
        <v>1</v>
      </c>
      <c r="B256" s="41" t="s">
        <v>875</v>
      </c>
      <c r="C256" s="41" t="s">
        <v>42</v>
      </c>
      <c r="D256" s="42" t="s">
        <v>40</v>
      </c>
      <c r="E256" s="31"/>
      <c r="F256" s="43" t="s">
        <v>876</v>
      </c>
      <c r="G256" s="41" t="s">
        <v>877</v>
      </c>
      <c r="H256" s="44">
        <v>22500</v>
      </c>
      <c r="I256" s="41" t="s">
        <v>36</v>
      </c>
      <c r="J256" s="45">
        <v>43164</v>
      </c>
      <c r="K256" s="40">
        <v>0</v>
      </c>
      <c r="L256" s="40">
        <v>14.884</v>
      </c>
      <c r="M256" s="41" t="s">
        <v>43</v>
      </c>
      <c r="N256" s="41" t="s">
        <v>39</v>
      </c>
      <c r="O256" s="40">
        <v>14.19</v>
      </c>
    </row>
    <row r="257" spans="1:15" x14ac:dyDescent="0.25">
      <c r="A257" s="40">
        <v>1</v>
      </c>
      <c r="B257" s="41" t="s">
        <v>878</v>
      </c>
      <c r="C257" s="41" t="s">
        <v>42</v>
      </c>
      <c r="D257" s="42" t="s">
        <v>40</v>
      </c>
      <c r="E257" s="31"/>
      <c r="F257" s="43" t="s">
        <v>879</v>
      </c>
      <c r="G257" s="41" t="s">
        <v>880</v>
      </c>
      <c r="H257" s="44">
        <v>11000</v>
      </c>
      <c r="I257" s="41" t="s">
        <v>36</v>
      </c>
      <c r="J257" s="45">
        <v>43164</v>
      </c>
      <c r="K257" s="40">
        <v>0</v>
      </c>
      <c r="L257" s="40">
        <v>4.7240000000000002</v>
      </c>
      <c r="M257" s="41" t="s">
        <v>43</v>
      </c>
      <c r="N257" s="41" t="s">
        <v>39</v>
      </c>
      <c r="O257" s="40">
        <v>5.31</v>
      </c>
    </row>
    <row r="258" spans="1:15" x14ac:dyDescent="0.25">
      <c r="A258" s="40">
        <v>1</v>
      </c>
      <c r="B258" s="41" t="s">
        <v>881</v>
      </c>
      <c r="C258" s="41" t="s">
        <v>42</v>
      </c>
      <c r="D258" s="42" t="s">
        <v>40</v>
      </c>
      <c r="E258" s="31"/>
      <c r="F258" s="43" t="s">
        <v>882</v>
      </c>
      <c r="G258" s="41" t="s">
        <v>883</v>
      </c>
      <c r="H258" s="44">
        <v>20000</v>
      </c>
      <c r="I258" s="41" t="s">
        <v>36</v>
      </c>
      <c r="J258" s="45">
        <v>43161</v>
      </c>
      <c r="K258" s="40">
        <v>0</v>
      </c>
      <c r="L258" s="40">
        <v>14.007</v>
      </c>
      <c r="M258" s="41" t="s">
        <v>43</v>
      </c>
      <c r="N258" s="41" t="s">
        <v>39</v>
      </c>
      <c r="O258" s="40">
        <v>14.196</v>
      </c>
    </row>
    <row r="259" spans="1:15" x14ac:dyDescent="0.25">
      <c r="A259" s="40">
        <v>1</v>
      </c>
      <c r="B259" s="41" t="s">
        <v>884</v>
      </c>
      <c r="C259" s="41" t="s">
        <v>42</v>
      </c>
      <c r="D259" s="42" t="s">
        <v>40</v>
      </c>
      <c r="E259" s="31"/>
      <c r="F259" s="43" t="s">
        <v>885</v>
      </c>
      <c r="G259" s="41" t="s">
        <v>886</v>
      </c>
      <c r="H259" s="44">
        <v>3500</v>
      </c>
      <c r="I259" s="41" t="s">
        <v>36</v>
      </c>
      <c r="J259" s="45">
        <v>43164</v>
      </c>
      <c r="K259" s="40">
        <v>0</v>
      </c>
      <c r="L259" s="40">
        <v>4.6189999999999998</v>
      </c>
      <c r="M259" s="41" t="s">
        <v>43</v>
      </c>
      <c r="N259" s="41" t="s">
        <v>39</v>
      </c>
      <c r="O259" s="40">
        <v>5.1319999999999997</v>
      </c>
    </row>
    <row r="260" spans="1:15" x14ac:dyDescent="0.25">
      <c r="A260" s="40">
        <v>1</v>
      </c>
      <c r="B260" s="41" t="s">
        <v>887</v>
      </c>
      <c r="C260" s="41" t="s">
        <v>42</v>
      </c>
      <c r="D260" s="42" t="s">
        <v>40</v>
      </c>
      <c r="E260" s="31"/>
      <c r="F260" s="43" t="s">
        <v>244</v>
      </c>
      <c r="G260" s="41" t="s">
        <v>245</v>
      </c>
      <c r="H260" s="44">
        <v>15000</v>
      </c>
      <c r="I260" s="41" t="s">
        <v>36</v>
      </c>
      <c r="J260" s="45">
        <v>43164</v>
      </c>
      <c r="K260" s="40">
        <v>0</v>
      </c>
      <c r="L260" s="40">
        <v>28.98</v>
      </c>
      <c r="M260" s="41" t="s">
        <v>43</v>
      </c>
      <c r="N260" s="41" t="s">
        <v>39</v>
      </c>
      <c r="O260" s="40">
        <v>27.218</v>
      </c>
    </row>
    <row r="261" spans="1:15" x14ac:dyDescent="0.25">
      <c r="A261" s="40">
        <v>1</v>
      </c>
      <c r="B261" s="41" t="s">
        <v>888</v>
      </c>
      <c r="C261" s="41" t="s">
        <v>42</v>
      </c>
      <c r="D261" s="42" t="s">
        <v>40</v>
      </c>
      <c r="E261" s="31"/>
      <c r="F261" s="43" t="s">
        <v>889</v>
      </c>
      <c r="G261" s="41" t="s">
        <v>890</v>
      </c>
      <c r="H261" s="44">
        <v>40000</v>
      </c>
      <c r="I261" s="41" t="s">
        <v>36</v>
      </c>
      <c r="J261" s="45">
        <v>43164</v>
      </c>
      <c r="K261" s="40">
        <v>0</v>
      </c>
      <c r="L261" s="40">
        <v>55.86</v>
      </c>
      <c r="M261" s="41" t="s">
        <v>43</v>
      </c>
      <c r="N261" s="41" t="s">
        <v>39</v>
      </c>
      <c r="O261" s="40">
        <v>50.176000000000002</v>
      </c>
    </row>
    <row r="262" spans="1:15" x14ac:dyDescent="0.25">
      <c r="A262" s="34">
        <v>1</v>
      </c>
      <c r="B262" s="35" t="s">
        <v>891</v>
      </c>
      <c r="C262" s="35" t="s">
        <v>6</v>
      </c>
      <c r="D262" s="36" t="s">
        <v>51</v>
      </c>
      <c r="E262" s="31"/>
      <c r="F262" s="37" t="s">
        <v>892</v>
      </c>
      <c r="G262" s="35" t="s">
        <v>893</v>
      </c>
      <c r="H262" s="38">
        <v>5000</v>
      </c>
      <c r="I262" s="35" t="s">
        <v>36</v>
      </c>
      <c r="J262" s="39">
        <v>43164</v>
      </c>
      <c r="K262" s="34">
        <v>0</v>
      </c>
      <c r="L262" s="34">
        <v>23.741</v>
      </c>
      <c r="M262" s="35" t="s">
        <v>85</v>
      </c>
      <c r="N262" s="35" t="s">
        <v>39</v>
      </c>
      <c r="O262" s="34">
        <v>23.164999999999999</v>
      </c>
    </row>
    <row r="263" spans="1:15" x14ac:dyDescent="0.25">
      <c r="A263" s="40">
        <v>1</v>
      </c>
      <c r="B263" s="41" t="s">
        <v>894</v>
      </c>
      <c r="C263" s="41" t="s">
        <v>119</v>
      </c>
      <c r="D263" s="42" t="s">
        <v>40</v>
      </c>
      <c r="E263" s="31"/>
      <c r="F263" s="43" t="s">
        <v>895</v>
      </c>
      <c r="G263" s="41" t="s">
        <v>896</v>
      </c>
      <c r="H263" s="44">
        <v>50000</v>
      </c>
      <c r="I263" s="41" t="s">
        <v>36</v>
      </c>
      <c r="J263" s="45">
        <v>43160</v>
      </c>
      <c r="K263" s="40">
        <v>0</v>
      </c>
      <c r="L263" s="40">
        <v>145.42500000000001</v>
      </c>
      <c r="M263" s="41" t="s">
        <v>52</v>
      </c>
      <c r="N263" s="41" t="s">
        <v>39</v>
      </c>
      <c r="O263" s="40">
        <v>147.28100000000001</v>
      </c>
    </row>
    <row r="264" spans="1:15" x14ac:dyDescent="0.25">
      <c r="A264" s="40">
        <v>1</v>
      </c>
      <c r="B264" s="41" t="s">
        <v>897</v>
      </c>
      <c r="C264" s="41" t="s">
        <v>42</v>
      </c>
      <c r="D264" s="42" t="s">
        <v>40</v>
      </c>
      <c r="E264" s="31"/>
      <c r="F264" s="43" t="s">
        <v>898</v>
      </c>
      <c r="G264" s="41" t="s">
        <v>899</v>
      </c>
      <c r="H264" s="44">
        <v>28000</v>
      </c>
      <c r="I264" s="41" t="s">
        <v>36</v>
      </c>
      <c r="J264" s="45">
        <v>43161</v>
      </c>
      <c r="K264" s="40">
        <v>0</v>
      </c>
      <c r="L264" s="40">
        <v>4.7329999999999997</v>
      </c>
      <c r="M264" s="41" t="s">
        <v>43</v>
      </c>
      <c r="N264" s="41" t="s">
        <v>39</v>
      </c>
      <c r="O264" s="40">
        <v>5.3109999999999999</v>
      </c>
    </row>
    <row r="265" spans="1:15" x14ac:dyDescent="0.25">
      <c r="A265" s="40">
        <v>1</v>
      </c>
      <c r="B265" s="41" t="s">
        <v>900</v>
      </c>
      <c r="C265" s="41" t="s">
        <v>4</v>
      </c>
      <c r="D265" s="42" t="s">
        <v>51</v>
      </c>
      <c r="E265" s="31"/>
      <c r="F265" s="43" t="s">
        <v>901</v>
      </c>
      <c r="G265" s="41" t="s">
        <v>902</v>
      </c>
      <c r="H265" s="44">
        <v>5000</v>
      </c>
      <c r="I265" s="41" t="s">
        <v>36</v>
      </c>
      <c r="J265" s="45">
        <v>43161</v>
      </c>
      <c r="K265" s="40">
        <v>0</v>
      </c>
      <c r="L265" s="40">
        <v>21.152000000000001</v>
      </c>
      <c r="M265" s="41" t="s">
        <v>64</v>
      </c>
      <c r="N265" s="41" t="s">
        <v>39</v>
      </c>
      <c r="O265" s="40">
        <v>20.954000000000001</v>
      </c>
    </row>
    <row r="266" spans="1:15" x14ac:dyDescent="0.25">
      <c r="A266" s="40">
        <v>1</v>
      </c>
      <c r="B266" s="41" t="s">
        <v>903</v>
      </c>
      <c r="C266" s="41" t="s">
        <v>42</v>
      </c>
      <c r="D266" s="42" t="s">
        <v>40</v>
      </c>
      <c r="E266" s="31"/>
      <c r="F266" s="43" t="s">
        <v>904</v>
      </c>
      <c r="G266" s="41" t="s">
        <v>905</v>
      </c>
      <c r="H266" s="44">
        <v>80000</v>
      </c>
      <c r="I266" s="41" t="s">
        <v>36</v>
      </c>
      <c r="J266" s="45">
        <v>43160</v>
      </c>
      <c r="K266" s="40">
        <v>0</v>
      </c>
      <c r="L266" s="40">
        <v>165.06</v>
      </c>
      <c r="M266" s="41" t="s">
        <v>43</v>
      </c>
      <c r="N266" s="41" t="s">
        <v>39</v>
      </c>
      <c r="O266" s="40">
        <v>156.023</v>
      </c>
    </row>
    <row r="267" spans="1:15" x14ac:dyDescent="0.25">
      <c r="A267" s="34">
        <v>1</v>
      </c>
      <c r="B267" s="35" t="s">
        <v>906</v>
      </c>
      <c r="C267" s="35" t="s">
        <v>50</v>
      </c>
      <c r="D267" s="36" t="s">
        <v>51</v>
      </c>
      <c r="E267" s="31"/>
      <c r="F267" s="37" t="s">
        <v>907</v>
      </c>
      <c r="G267" s="35" t="s">
        <v>908</v>
      </c>
      <c r="H267" s="38">
        <v>15000</v>
      </c>
      <c r="I267" s="35" t="s">
        <v>36</v>
      </c>
      <c r="J267" s="39">
        <v>43164</v>
      </c>
      <c r="K267" s="34">
        <v>2.64</v>
      </c>
      <c r="L267" s="34">
        <v>9.8439999999999994</v>
      </c>
      <c r="M267" s="35" t="s">
        <v>202</v>
      </c>
      <c r="N267" s="35" t="s">
        <v>39</v>
      </c>
      <c r="O267" s="34">
        <v>9.0969999999999995</v>
      </c>
    </row>
    <row r="268" spans="1:15" x14ac:dyDescent="0.25">
      <c r="A268" s="40">
        <v>1</v>
      </c>
      <c r="B268" s="41" t="s">
        <v>909</v>
      </c>
      <c r="C268" s="41" t="s">
        <v>42</v>
      </c>
      <c r="D268" s="42" t="s">
        <v>40</v>
      </c>
      <c r="E268" s="31"/>
      <c r="F268" s="43" t="s">
        <v>910</v>
      </c>
      <c r="G268" s="41" t="s">
        <v>911</v>
      </c>
      <c r="H268" s="44">
        <v>2300</v>
      </c>
      <c r="I268" s="41" t="s">
        <v>36</v>
      </c>
      <c r="J268" s="45">
        <v>43164</v>
      </c>
      <c r="K268" s="40">
        <v>0</v>
      </c>
      <c r="L268" s="40">
        <v>5.0549999999999997</v>
      </c>
      <c r="M268" s="41" t="s">
        <v>43</v>
      </c>
      <c r="N268" s="41" t="s">
        <v>39</v>
      </c>
      <c r="O268" s="40">
        <v>5.4980000000000002</v>
      </c>
    </row>
    <row r="269" spans="1:15" x14ac:dyDescent="0.25">
      <c r="A269" s="40">
        <v>1</v>
      </c>
      <c r="B269" s="41" t="s">
        <v>912</v>
      </c>
      <c r="C269" s="41" t="s">
        <v>13</v>
      </c>
      <c r="D269" s="42" t="s">
        <v>40</v>
      </c>
      <c r="E269" s="31"/>
      <c r="F269" s="43" t="s">
        <v>183</v>
      </c>
      <c r="G269" s="41" t="s">
        <v>184</v>
      </c>
      <c r="H269" s="44">
        <v>15000</v>
      </c>
      <c r="I269" s="41" t="s">
        <v>36</v>
      </c>
      <c r="J269" s="45">
        <v>43164</v>
      </c>
      <c r="K269" s="40">
        <v>0</v>
      </c>
      <c r="L269" s="40">
        <v>28.823</v>
      </c>
      <c r="M269" s="41" t="s">
        <v>41</v>
      </c>
      <c r="N269" s="41" t="s">
        <v>39</v>
      </c>
      <c r="O269" s="40">
        <v>28.401</v>
      </c>
    </row>
    <row r="270" spans="1:15" x14ac:dyDescent="0.25">
      <c r="A270" s="40">
        <v>1</v>
      </c>
      <c r="B270" s="41" t="s">
        <v>913</v>
      </c>
      <c r="C270" s="41" t="s">
        <v>13</v>
      </c>
      <c r="D270" s="42" t="s">
        <v>40</v>
      </c>
      <c r="E270" s="31"/>
      <c r="F270" s="43" t="s">
        <v>914</v>
      </c>
      <c r="G270" s="41" t="s">
        <v>915</v>
      </c>
      <c r="H270" s="44">
        <v>11000</v>
      </c>
      <c r="I270" s="41" t="s">
        <v>36</v>
      </c>
      <c r="J270" s="45">
        <v>43164</v>
      </c>
      <c r="K270" s="40">
        <v>0</v>
      </c>
      <c r="L270" s="40">
        <v>13.952</v>
      </c>
      <c r="M270" s="41" t="s">
        <v>41</v>
      </c>
      <c r="N270" s="41" t="s">
        <v>39</v>
      </c>
      <c r="O270" s="40">
        <v>14.048</v>
      </c>
    </row>
    <row r="271" spans="1:15" x14ac:dyDescent="0.25">
      <c r="A271" s="40">
        <v>1</v>
      </c>
      <c r="B271" s="41" t="s">
        <v>916</v>
      </c>
      <c r="C271" s="41" t="s">
        <v>42</v>
      </c>
      <c r="D271" s="42" t="s">
        <v>40</v>
      </c>
      <c r="E271" s="31"/>
      <c r="F271" s="43" t="s">
        <v>917</v>
      </c>
      <c r="G271" s="41" t="s">
        <v>918</v>
      </c>
      <c r="H271" s="44">
        <v>12500</v>
      </c>
      <c r="I271" s="41" t="s">
        <v>36</v>
      </c>
      <c r="J271" s="45">
        <v>43164</v>
      </c>
      <c r="K271" s="40">
        <v>0</v>
      </c>
      <c r="L271" s="40">
        <v>16.669</v>
      </c>
      <c r="M271" s="41" t="s">
        <v>43</v>
      </c>
      <c r="N271" s="41" t="s">
        <v>39</v>
      </c>
      <c r="O271" s="40">
        <v>16.308</v>
      </c>
    </row>
    <row r="272" spans="1:15" x14ac:dyDescent="0.25">
      <c r="A272" s="40">
        <v>1</v>
      </c>
      <c r="B272" s="41" t="s">
        <v>919</v>
      </c>
      <c r="C272" s="41" t="s">
        <v>6</v>
      </c>
      <c r="D272" s="42" t="s">
        <v>51</v>
      </c>
      <c r="E272" s="31"/>
      <c r="F272" s="43" t="s">
        <v>920</v>
      </c>
      <c r="G272" s="41" t="s">
        <v>921</v>
      </c>
      <c r="H272" s="44">
        <v>20765</v>
      </c>
      <c r="I272" s="41" t="s">
        <v>36</v>
      </c>
      <c r="J272" s="45">
        <v>43160</v>
      </c>
      <c r="K272" s="40">
        <v>0</v>
      </c>
      <c r="L272" s="40">
        <v>26.187000000000001</v>
      </c>
      <c r="M272" s="41" t="s">
        <v>85</v>
      </c>
      <c r="N272" s="41" t="s">
        <v>39</v>
      </c>
      <c r="O272" s="40">
        <v>21.803999999999998</v>
      </c>
    </row>
    <row r="273" spans="1:15" x14ac:dyDescent="0.25">
      <c r="A273" s="40">
        <v>1</v>
      </c>
      <c r="B273" s="41" t="s">
        <v>922</v>
      </c>
      <c r="C273" s="41" t="s">
        <v>2</v>
      </c>
      <c r="D273" s="42" t="s">
        <v>73</v>
      </c>
      <c r="E273" s="31"/>
      <c r="F273" s="43" t="s">
        <v>789</v>
      </c>
      <c r="G273" s="41" t="s">
        <v>790</v>
      </c>
      <c r="H273" s="44">
        <v>76680</v>
      </c>
      <c r="I273" s="41" t="s">
        <v>36</v>
      </c>
      <c r="J273" s="45">
        <v>43164</v>
      </c>
      <c r="K273" s="40">
        <v>0</v>
      </c>
      <c r="L273" s="40">
        <v>96.915999999999997</v>
      </c>
      <c r="M273" s="41" t="s">
        <v>81</v>
      </c>
      <c r="N273" s="41" t="s">
        <v>39</v>
      </c>
      <c r="O273" s="40">
        <v>80.515000000000001</v>
      </c>
    </row>
    <row r="274" spans="1:15" x14ac:dyDescent="0.25">
      <c r="A274" s="34">
        <v>1</v>
      </c>
      <c r="B274" s="35" t="s">
        <v>106</v>
      </c>
      <c r="C274" s="35" t="s">
        <v>58</v>
      </c>
      <c r="D274" s="36" t="s">
        <v>59</v>
      </c>
      <c r="E274" s="31">
        <v>43167</v>
      </c>
      <c r="F274" s="37" t="s">
        <v>60</v>
      </c>
      <c r="G274" s="35" t="s">
        <v>61</v>
      </c>
      <c r="H274" s="34">
        <v>45</v>
      </c>
      <c r="I274" s="35" t="s">
        <v>36</v>
      </c>
      <c r="J274" s="39">
        <v>43154</v>
      </c>
      <c r="K274" s="34">
        <v>0.57999999999999996</v>
      </c>
      <c r="L274" s="34">
        <v>0.67400000000000004</v>
      </c>
      <c r="M274" s="35" t="s">
        <v>57</v>
      </c>
      <c r="N274" s="35" t="s">
        <v>39</v>
      </c>
      <c r="O274" s="34">
        <v>0.628</v>
      </c>
    </row>
    <row r="275" spans="1:15" x14ac:dyDescent="0.25">
      <c r="A275" s="40">
        <v>1</v>
      </c>
      <c r="B275" s="41" t="s">
        <v>923</v>
      </c>
      <c r="C275" s="41" t="s">
        <v>4</v>
      </c>
      <c r="D275" s="42" t="s">
        <v>40</v>
      </c>
      <c r="E275" s="24">
        <v>43168</v>
      </c>
      <c r="F275" s="43" t="s">
        <v>618</v>
      </c>
      <c r="G275" s="41" t="s">
        <v>619</v>
      </c>
      <c r="H275" s="44">
        <v>7750</v>
      </c>
      <c r="I275" s="41" t="s">
        <v>36</v>
      </c>
      <c r="J275" s="45">
        <v>43161</v>
      </c>
      <c r="K275" s="40">
        <v>0</v>
      </c>
      <c r="L275" s="40">
        <v>15.664</v>
      </c>
      <c r="M275" s="41" t="s">
        <v>304</v>
      </c>
      <c r="N275" s="41" t="s">
        <v>39</v>
      </c>
      <c r="O275" s="40">
        <v>15.788</v>
      </c>
    </row>
    <row r="276" spans="1:15" x14ac:dyDescent="0.25">
      <c r="A276" s="40">
        <v>1</v>
      </c>
      <c r="B276" s="41" t="s">
        <v>924</v>
      </c>
      <c r="C276" s="41" t="s">
        <v>4</v>
      </c>
      <c r="D276" s="42" t="s">
        <v>40</v>
      </c>
      <c r="E276" s="31"/>
      <c r="F276" s="43" t="s">
        <v>647</v>
      </c>
      <c r="G276" s="41" t="s">
        <v>648</v>
      </c>
      <c r="H276" s="44">
        <v>145000</v>
      </c>
      <c r="I276" s="41" t="s">
        <v>36</v>
      </c>
      <c r="J276" s="45">
        <v>43160</v>
      </c>
      <c r="K276" s="40">
        <v>0</v>
      </c>
      <c r="L276" s="40">
        <v>118.755</v>
      </c>
      <c r="M276" s="41" t="s">
        <v>64</v>
      </c>
      <c r="N276" s="41" t="s">
        <v>39</v>
      </c>
      <c r="O276" s="40">
        <v>113.84699999999999</v>
      </c>
    </row>
    <row r="277" spans="1:15" x14ac:dyDescent="0.25">
      <c r="A277" s="40">
        <v>1</v>
      </c>
      <c r="B277" s="41" t="s">
        <v>925</v>
      </c>
      <c r="C277" s="41" t="s">
        <v>7</v>
      </c>
      <c r="D277" s="42" t="s">
        <v>40</v>
      </c>
      <c r="E277" s="31"/>
      <c r="F277" s="43" t="s">
        <v>185</v>
      </c>
      <c r="G277" s="41" t="s">
        <v>186</v>
      </c>
      <c r="H277" s="44">
        <v>260000</v>
      </c>
      <c r="I277" s="41" t="s">
        <v>36</v>
      </c>
      <c r="J277" s="45">
        <v>43160</v>
      </c>
      <c r="K277" s="40">
        <v>0</v>
      </c>
      <c r="L277" s="40">
        <v>113.84099999999999</v>
      </c>
      <c r="M277" s="41" t="s">
        <v>38</v>
      </c>
      <c r="N277" s="41" t="s">
        <v>39</v>
      </c>
      <c r="O277" s="40">
        <v>108.92</v>
      </c>
    </row>
    <row r="278" spans="1:15" x14ac:dyDescent="0.25">
      <c r="A278" s="28">
        <v>1</v>
      </c>
      <c r="B278" s="29" t="s">
        <v>107</v>
      </c>
      <c r="C278" s="29" t="s">
        <v>108</v>
      </c>
      <c r="D278" s="30" t="s">
        <v>59</v>
      </c>
      <c r="E278" s="31"/>
      <c r="F278" s="32" t="s">
        <v>109</v>
      </c>
      <c r="G278" s="29" t="s">
        <v>110</v>
      </c>
      <c r="H278" s="28">
        <v>10</v>
      </c>
      <c r="I278" s="29" t="s">
        <v>36</v>
      </c>
      <c r="J278" s="33"/>
      <c r="K278" s="28">
        <v>0</v>
      </c>
      <c r="L278" s="28">
        <v>2.64</v>
      </c>
      <c r="M278" s="29" t="s">
        <v>111</v>
      </c>
      <c r="N278" s="29" t="s">
        <v>39</v>
      </c>
      <c r="O278" s="28">
        <v>0</v>
      </c>
    </row>
    <row r="279" spans="1:15" x14ac:dyDescent="0.25">
      <c r="A279" s="40">
        <v>1</v>
      </c>
      <c r="B279" s="41" t="s">
        <v>926</v>
      </c>
      <c r="C279" s="41" t="s">
        <v>0</v>
      </c>
      <c r="D279" s="42" t="s">
        <v>51</v>
      </c>
      <c r="E279" s="31"/>
      <c r="F279" s="43" t="s">
        <v>927</v>
      </c>
      <c r="G279" s="41" t="s">
        <v>928</v>
      </c>
      <c r="H279" s="44">
        <v>1800</v>
      </c>
      <c r="I279" s="41" t="s">
        <v>36</v>
      </c>
      <c r="J279" s="45">
        <v>43164</v>
      </c>
      <c r="K279" s="40">
        <v>0</v>
      </c>
      <c r="L279" s="40">
        <v>5.6890000000000001</v>
      </c>
      <c r="M279" s="41" t="s">
        <v>929</v>
      </c>
      <c r="N279" s="41" t="s">
        <v>39</v>
      </c>
      <c r="O279" s="40">
        <v>5.9329999999999998</v>
      </c>
    </row>
    <row r="280" spans="1:15" x14ac:dyDescent="0.25">
      <c r="A280" s="40">
        <v>1</v>
      </c>
      <c r="B280" s="41" t="s">
        <v>930</v>
      </c>
      <c r="C280" s="41" t="s">
        <v>78</v>
      </c>
      <c r="D280" s="42" t="s">
        <v>40</v>
      </c>
      <c r="E280" s="31"/>
      <c r="F280" s="43" t="s">
        <v>931</v>
      </c>
      <c r="G280" s="41" t="s">
        <v>932</v>
      </c>
      <c r="H280" s="44">
        <v>7820</v>
      </c>
      <c r="I280" s="41" t="s">
        <v>36</v>
      </c>
      <c r="J280" s="45">
        <v>43150</v>
      </c>
      <c r="K280" s="40">
        <v>0</v>
      </c>
      <c r="L280" s="40">
        <v>24.065999999999999</v>
      </c>
      <c r="M280" s="41" t="s">
        <v>256</v>
      </c>
      <c r="N280" s="41" t="s">
        <v>39</v>
      </c>
      <c r="O280" s="40">
        <v>23.498999999999999</v>
      </c>
    </row>
    <row r="281" spans="1:15" x14ac:dyDescent="0.25">
      <c r="A281" s="40">
        <v>1</v>
      </c>
      <c r="B281" s="41" t="s">
        <v>933</v>
      </c>
      <c r="C281" s="41" t="s">
        <v>145</v>
      </c>
      <c r="D281" s="42" t="s">
        <v>59</v>
      </c>
      <c r="E281" s="31"/>
      <c r="F281" s="43" t="s">
        <v>934</v>
      </c>
      <c r="G281" s="41" t="s">
        <v>935</v>
      </c>
      <c r="H281" s="44">
        <v>3200</v>
      </c>
      <c r="I281" s="41" t="s">
        <v>36</v>
      </c>
      <c r="J281" s="45">
        <v>43158</v>
      </c>
      <c r="K281" s="40">
        <v>6.43</v>
      </c>
      <c r="L281" s="40">
        <v>6.6689999999999996</v>
      </c>
      <c r="M281" s="41" t="s">
        <v>57</v>
      </c>
      <c r="N281" s="41" t="s">
        <v>39</v>
      </c>
      <c r="O281" s="40">
        <v>5.5490000000000004</v>
      </c>
    </row>
    <row r="282" spans="1:15" x14ac:dyDescent="0.25">
      <c r="A282" s="40">
        <v>1</v>
      </c>
      <c r="B282" s="41" t="s">
        <v>936</v>
      </c>
      <c r="C282" s="41" t="s">
        <v>50</v>
      </c>
      <c r="D282" s="42" t="s">
        <v>51</v>
      </c>
      <c r="E282" s="31"/>
      <c r="F282" s="43" t="s">
        <v>125</v>
      </c>
      <c r="G282" s="41" t="s">
        <v>126</v>
      </c>
      <c r="H282" s="44">
        <v>170000</v>
      </c>
      <c r="I282" s="41" t="s">
        <v>36</v>
      </c>
      <c r="J282" s="45">
        <v>43164</v>
      </c>
      <c r="K282" s="40">
        <v>8.56</v>
      </c>
      <c r="L282" s="40">
        <v>64.283000000000001</v>
      </c>
      <c r="M282" s="41" t="s">
        <v>52</v>
      </c>
      <c r="N282" s="41" t="s">
        <v>39</v>
      </c>
      <c r="O282" s="40">
        <v>28.771000000000001</v>
      </c>
    </row>
    <row r="283" spans="1:15" x14ac:dyDescent="0.25">
      <c r="A283" s="40">
        <v>1</v>
      </c>
      <c r="B283" s="41" t="s">
        <v>937</v>
      </c>
      <c r="C283" s="41" t="s">
        <v>4</v>
      </c>
      <c r="D283" s="42" t="s">
        <v>51</v>
      </c>
      <c r="E283" s="31"/>
      <c r="F283" s="43" t="s">
        <v>938</v>
      </c>
      <c r="G283" s="41" t="s">
        <v>939</v>
      </c>
      <c r="H283" s="44">
        <v>100000</v>
      </c>
      <c r="I283" s="41" t="s">
        <v>36</v>
      </c>
      <c r="J283" s="45">
        <v>43161</v>
      </c>
      <c r="K283" s="40">
        <v>0</v>
      </c>
      <c r="L283" s="40">
        <v>81.900000000000006</v>
      </c>
      <c r="M283" s="41" t="s">
        <v>64</v>
      </c>
      <c r="N283" s="41" t="s">
        <v>39</v>
      </c>
      <c r="O283" s="40">
        <v>84.858999999999995</v>
      </c>
    </row>
    <row r="284" spans="1:15" x14ac:dyDescent="0.25">
      <c r="A284" s="40">
        <v>1</v>
      </c>
      <c r="B284" s="41" t="s">
        <v>147</v>
      </c>
      <c r="C284" s="41" t="s">
        <v>42</v>
      </c>
      <c r="D284" s="42" t="s">
        <v>73</v>
      </c>
      <c r="E284" s="31"/>
      <c r="F284" s="43" t="s">
        <v>123</v>
      </c>
      <c r="G284" s="41" t="s">
        <v>124</v>
      </c>
      <c r="H284" s="44">
        <v>900000</v>
      </c>
      <c r="I284" s="41" t="s">
        <v>36</v>
      </c>
      <c r="J284" s="45">
        <v>43161</v>
      </c>
      <c r="K284" s="40">
        <v>0</v>
      </c>
      <c r="L284" s="40">
        <v>387.21800000000002</v>
      </c>
      <c r="M284" s="41" t="s">
        <v>57</v>
      </c>
      <c r="N284" s="41" t="s">
        <v>39</v>
      </c>
      <c r="O284" s="40">
        <v>43.420999999999999</v>
      </c>
    </row>
    <row r="285" spans="1:15" x14ac:dyDescent="0.25">
      <c r="A285" s="40">
        <v>1</v>
      </c>
      <c r="B285" s="41" t="s">
        <v>940</v>
      </c>
      <c r="C285" s="41" t="s">
        <v>4</v>
      </c>
      <c r="D285" s="42" t="s">
        <v>51</v>
      </c>
      <c r="E285" s="31"/>
      <c r="F285" s="43" t="s">
        <v>234</v>
      </c>
      <c r="G285" s="41" t="s">
        <v>235</v>
      </c>
      <c r="H285" s="44">
        <v>15000</v>
      </c>
      <c r="I285" s="41" t="s">
        <v>36</v>
      </c>
      <c r="J285" s="45">
        <v>43164</v>
      </c>
      <c r="K285" s="40">
        <v>0</v>
      </c>
      <c r="L285" s="40">
        <v>12.128</v>
      </c>
      <c r="M285" s="41" t="s">
        <v>64</v>
      </c>
      <c r="N285" s="41" t="s">
        <v>39</v>
      </c>
      <c r="O285" s="40">
        <v>11.615</v>
      </c>
    </row>
    <row r="286" spans="1:15" x14ac:dyDescent="0.25">
      <c r="A286" s="40">
        <v>1</v>
      </c>
      <c r="B286" s="41" t="s">
        <v>941</v>
      </c>
      <c r="C286" s="41" t="s">
        <v>42</v>
      </c>
      <c r="D286" s="42" t="s">
        <v>40</v>
      </c>
      <c r="E286" s="31"/>
      <c r="F286" s="43" t="s">
        <v>942</v>
      </c>
      <c r="G286" s="41" t="s">
        <v>943</v>
      </c>
      <c r="H286" s="44">
        <v>8000</v>
      </c>
      <c r="I286" s="41" t="s">
        <v>36</v>
      </c>
      <c r="J286" s="45">
        <v>43164</v>
      </c>
      <c r="K286" s="40">
        <v>0</v>
      </c>
      <c r="L286" s="40">
        <v>15.036</v>
      </c>
      <c r="M286" s="41" t="s">
        <v>43</v>
      </c>
      <c r="N286" s="41" t="s">
        <v>39</v>
      </c>
      <c r="O286" s="40">
        <v>15.153</v>
      </c>
    </row>
    <row r="287" spans="1:15" x14ac:dyDescent="0.25">
      <c r="A287" s="40">
        <v>1</v>
      </c>
      <c r="B287" s="41" t="s">
        <v>944</v>
      </c>
      <c r="C287" s="41" t="s">
        <v>42</v>
      </c>
      <c r="D287" s="42" t="s">
        <v>40</v>
      </c>
      <c r="E287" s="31"/>
      <c r="F287" s="43" t="s">
        <v>945</v>
      </c>
      <c r="G287" s="41" t="s">
        <v>946</v>
      </c>
      <c r="H287" s="44">
        <v>10000</v>
      </c>
      <c r="I287" s="41" t="s">
        <v>36</v>
      </c>
      <c r="J287" s="45">
        <v>43164</v>
      </c>
      <c r="K287" s="40">
        <v>0</v>
      </c>
      <c r="L287" s="40">
        <v>13.807</v>
      </c>
      <c r="M287" s="41" t="s">
        <v>43</v>
      </c>
      <c r="N287" s="41" t="s">
        <v>39</v>
      </c>
      <c r="O287" s="40">
        <v>14.013999999999999</v>
      </c>
    </row>
    <row r="288" spans="1:15" x14ac:dyDescent="0.25">
      <c r="A288" s="40">
        <v>1</v>
      </c>
      <c r="B288" s="41" t="s">
        <v>947</v>
      </c>
      <c r="C288" s="41" t="s">
        <v>4</v>
      </c>
      <c r="D288" s="42" t="s">
        <v>51</v>
      </c>
      <c r="E288" s="31"/>
      <c r="F288" s="43" t="s">
        <v>269</v>
      </c>
      <c r="G288" s="41" t="s">
        <v>270</v>
      </c>
      <c r="H288" s="44">
        <v>60000</v>
      </c>
      <c r="I288" s="41" t="s">
        <v>36</v>
      </c>
      <c r="J288" s="45">
        <v>43164</v>
      </c>
      <c r="K288" s="40">
        <v>0</v>
      </c>
      <c r="L288" s="40">
        <v>38.43</v>
      </c>
      <c r="M288" s="41" t="s">
        <v>809</v>
      </c>
      <c r="N288" s="41" t="s">
        <v>39</v>
      </c>
      <c r="O288" s="40">
        <v>33.755000000000003</v>
      </c>
    </row>
    <row r="289" spans="1:15" x14ac:dyDescent="0.25">
      <c r="A289" s="40">
        <v>1</v>
      </c>
      <c r="B289" s="41" t="s">
        <v>948</v>
      </c>
      <c r="C289" s="41" t="s">
        <v>42</v>
      </c>
      <c r="D289" s="42" t="s">
        <v>40</v>
      </c>
      <c r="E289" s="31"/>
      <c r="F289" s="43" t="s">
        <v>949</v>
      </c>
      <c r="G289" s="41" t="s">
        <v>950</v>
      </c>
      <c r="H289" s="44">
        <v>10000</v>
      </c>
      <c r="I289" s="41" t="s">
        <v>36</v>
      </c>
      <c r="J289" s="45">
        <v>43161</v>
      </c>
      <c r="K289" s="40">
        <v>0</v>
      </c>
      <c r="L289" s="40">
        <v>26.207999999999998</v>
      </c>
      <c r="M289" s="41" t="s">
        <v>43</v>
      </c>
      <c r="N289" s="41" t="s">
        <v>39</v>
      </c>
      <c r="O289" s="40">
        <v>26.228000000000002</v>
      </c>
    </row>
    <row r="290" spans="1:15" x14ac:dyDescent="0.25">
      <c r="A290" s="40">
        <v>1</v>
      </c>
      <c r="B290" s="41" t="s">
        <v>951</v>
      </c>
      <c r="C290" s="41" t="s">
        <v>119</v>
      </c>
      <c r="D290" s="42" t="s">
        <v>40</v>
      </c>
      <c r="E290" s="31"/>
      <c r="F290" s="43" t="s">
        <v>952</v>
      </c>
      <c r="G290" s="41" t="s">
        <v>953</v>
      </c>
      <c r="H290" s="44">
        <v>59000</v>
      </c>
      <c r="I290" s="41" t="s">
        <v>36</v>
      </c>
      <c r="J290" s="45">
        <v>43159</v>
      </c>
      <c r="K290" s="40">
        <v>0</v>
      </c>
      <c r="L290" s="40">
        <v>31.966000000000001</v>
      </c>
      <c r="M290" s="41" t="s">
        <v>52</v>
      </c>
      <c r="N290" s="41" t="s">
        <v>39</v>
      </c>
      <c r="O290" s="40">
        <v>31.065999999999999</v>
      </c>
    </row>
    <row r="291" spans="1:15" x14ac:dyDescent="0.25">
      <c r="A291" s="40">
        <v>1</v>
      </c>
      <c r="B291" s="41" t="s">
        <v>954</v>
      </c>
      <c r="C291" s="41" t="s">
        <v>4</v>
      </c>
      <c r="D291" s="42" t="s">
        <v>51</v>
      </c>
      <c r="E291" s="31"/>
      <c r="F291" s="43" t="s">
        <v>189</v>
      </c>
      <c r="G291" s="41" t="s">
        <v>190</v>
      </c>
      <c r="H291" s="44">
        <v>2000</v>
      </c>
      <c r="I291" s="41" t="s">
        <v>36</v>
      </c>
      <c r="J291" s="45">
        <v>43164</v>
      </c>
      <c r="K291" s="40">
        <v>0</v>
      </c>
      <c r="L291" s="40">
        <v>4.3099999999999996</v>
      </c>
      <c r="M291" s="41" t="s">
        <v>64</v>
      </c>
      <c r="N291" s="41" t="s">
        <v>39</v>
      </c>
      <c r="O291" s="40">
        <v>9.3089999999999993</v>
      </c>
    </row>
    <row r="292" spans="1:15" x14ac:dyDescent="0.25">
      <c r="A292" s="40">
        <v>1</v>
      </c>
      <c r="B292" s="41" t="s">
        <v>955</v>
      </c>
      <c r="C292" s="41" t="s">
        <v>119</v>
      </c>
      <c r="D292" s="42" t="s">
        <v>40</v>
      </c>
      <c r="E292" s="31"/>
      <c r="F292" s="43" t="s">
        <v>496</v>
      </c>
      <c r="G292" s="41" t="s">
        <v>497</v>
      </c>
      <c r="H292" s="44">
        <v>400000</v>
      </c>
      <c r="I292" s="41" t="s">
        <v>36</v>
      </c>
      <c r="J292" s="45">
        <v>43161</v>
      </c>
      <c r="K292" s="40">
        <v>0</v>
      </c>
      <c r="L292" s="40">
        <v>164.22</v>
      </c>
      <c r="M292" s="41" t="s">
        <v>52</v>
      </c>
      <c r="N292" s="41" t="s">
        <v>39</v>
      </c>
      <c r="O292" s="40">
        <v>154.96600000000001</v>
      </c>
    </row>
    <row r="293" spans="1:15" x14ac:dyDescent="0.25">
      <c r="A293" s="40">
        <v>1</v>
      </c>
      <c r="B293" s="41" t="s">
        <v>956</v>
      </c>
      <c r="C293" s="41" t="s">
        <v>233</v>
      </c>
      <c r="D293" s="42" t="s">
        <v>51</v>
      </c>
      <c r="E293" s="31"/>
      <c r="F293" s="43" t="s">
        <v>957</v>
      </c>
      <c r="G293" s="41" t="s">
        <v>958</v>
      </c>
      <c r="H293" s="44">
        <v>1000</v>
      </c>
      <c r="I293" s="41" t="s">
        <v>36</v>
      </c>
      <c r="J293" s="45">
        <v>43159</v>
      </c>
      <c r="K293" s="40">
        <v>0</v>
      </c>
      <c r="L293" s="40">
        <v>4.4279999999999999</v>
      </c>
      <c r="M293" s="41" t="s">
        <v>959</v>
      </c>
      <c r="N293" s="41" t="s">
        <v>39</v>
      </c>
      <c r="O293" s="40">
        <v>-3.9580000000000002</v>
      </c>
    </row>
    <row r="294" spans="1:15" x14ac:dyDescent="0.25">
      <c r="A294" s="40">
        <v>1</v>
      </c>
      <c r="B294" s="41" t="s">
        <v>960</v>
      </c>
      <c r="C294" s="41" t="s">
        <v>42</v>
      </c>
      <c r="D294" s="42" t="s">
        <v>40</v>
      </c>
      <c r="E294" s="31"/>
      <c r="F294" s="43" t="s">
        <v>961</v>
      </c>
      <c r="G294" s="41" t="s">
        <v>962</v>
      </c>
      <c r="H294" s="44">
        <v>60000</v>
      </c>
      <c r="I294" s="41" t="s">
        <v>36</v>
      </c>
      <c r="J294" s="45">
        <v>43160</v>
      </c>
      <c r="K294" s="40">
        <v>0</v>
      </c>
      <c r="L294" s="40">
        <v>21.734999999999999</v>
      </c>
      <c r="M294" s="41" t="s">
        <v>43</v>
      </c>
      <c r="N294" s="41" t="s">
        <v>39</v>
      </c>
      <c r="O294" s="40">
        <v>21.911000000000001</v>
      </c>
    </row>
    <row r="295" spans="1:15" x14ac:dyDescent="0.25">
      <c r="A295" s="34">
        <v>1</v>
      </c>
      <c r="B295" s="35" t="s">
        <v>963</v>
      </c>
      <c r="C295" s="35" t="s">
        <v>6</v>
      </c>
      <c r="D295" s="36" t="s">
        <v>40</v>
      </c>
      <c r="E295" s="31"/>
      <c r="F295" s="37" t="s">
        <v>964</v>
      </c>
      <c r="G295" s="35" t="s">
        <v>965</v>
      </c>
      <c r="H295" s="38">
        <v>40000</v>
      </c>
      <c r="I295" s="35" t="s">
        <v>36</v>
      </c>
      <c r="J295" s="39">
        <v>43155</v>
      </c>
      <c r="K295" s="34">
        <v>0</v>
      </c>
      <c r="L295" s="34">
        <v>51.408000000000001</v>
      </c>
      <c r="M295" s="35" t="s">
        <v>85</v>
      </c>
      <c r="N295" s="35" t="s">
        <v>39</v>
      </c>
      <c r="O295" s="34">
        <v>47.764000000000003</v>
      </c>
    </row>
    <row r="296" spans="1:15" x14ac:dyDescent="0.25">
      <c r="A296" s="40">
        <v>1</v>
      </c>
      <c r="B296" s="41" t="s">
        <v>966</v>
      </c>
      <c r="C296" s="41" t="s">
        <v>9</v>
      </c>
      <c r="D296" s="42" t="s">
        <v>40</v>
      </c>
      <c r="E296" s="31"/>
      <c r="F296" s="43" t="s">
        <v>967</v>
      </c>
      <c r="G296" s="41" t="s">
        <v>968</v>
      </c>
      <c r="H296" s="44">
        <v>60000</v>
      </c>
      <c r="I296" s="41" t="s">
        <v>36</v>
      </c>
      <c r="J296" s="45">
        <v>43160</v>
      </c>
      <c r="K296" s="40">
        <v>0</v>
      </c>
      <c r="L296" s="40">
        <v>15.561</v>
      </c>
      <c r="M296" s="41" t="s">
        <v>154</v>
      </c>
      <c r="N296" s="41" t="s">
        <v>39</v>
      </c>
      <c r="O296" s="40">
        <v>17.53</v>
      </c>
    </row>
    <row r="297" spans="1:15" x14ac:dyDescent="0.25">
      <c r="A297" s="40">
        <v>1</v>
      </c>
      <c r="B297" s="41" t="s">
        <v>969</v>
      </c>
      <c r="C297" s="41" t="s">
        <v>12</v>
      </c>
      <c r="D297" s="42" t="s">
        <v>40</v>
      </c>
      <c r="E297" s="31"/>
      <c r="F297" s="43" t="s">
        <v>970</v>
      </c>
      <c r="G297" s="41" t="s">
        <v>971</v>
      </c>
      <c r="H297" s="44">
        <v>2200</v>
      </c>
      <c r="I297" s="41" t="s">
        <v>36</v>
      </c>
      <c r="J297" s="45">
        <v>43164</v>
      </c>
      <c r="K297" s="40">
        <v>0</v>
      </c>
      <c r="L297" s="40">
        <v>5.0149999999999997</v>
      </c>
      <c r="M297" s="41" t="s">
        <v>972</v>
      </c>
      <c r="N297" s="41" t="s">
        <v>39</v>
      </c>
      <c r="O297" s="40">
        <v>6.8540000000000001</v>
      </c>
    </row>
    <row r="298" spans="1:15" x14ac:dyDescent="0.25">
      <c r="A298" s="40">
        <v>1</v>
      </c>
      <c r="B298" s="41" t="s">
        <v>973</v>
      </c>
      <c r="C298" s="41" t="s">
        <v>7</v>
      </c>
      <c r="D298" s="42" t="s">
        <v>51</v>
      </c>
      <c r="E298" s="31"/>
      <c r="F298" s="43" t="s">
        <v>974</v>
      </c>
      <c r="G298" s="41" t="s">
        <v>975</v>
      </c>
      <c r="H298" s="44">
        <v>6000</v>
      </c>
      <c r="I298" s="41" t="s">
        <v>36</v>
      </c>
      <c r="J298" s="45">
        <v>43162</v>
      </c>
      <c r="K298" s="40">
        <v>0</v>
      </c>
      <c r="L298" s="40">
        <v>161.78399999999999</v>
      </c>
      <c r="M298" s="41" t="s">
        <v>38</v>
      </c>
      <c r="N298" s="41" t="s">
        <v>39</v>
      </c>
      <c r="O298" s="40">
        <v>152.12899999999999</v>
      </c>
    </row>
    <row r="299" spans="1:15" x14ac:dyDescent="0.25">
      <c r="A299" s="40">
        <v>1</v>
      </c>
      <c r="B299" s="41" t="s">
        <v>976</v>
      </c>
      <c r="C299" s="41" t="s">
        <v>4</v>
      </c>
      <c r="D299" s="42" t="s">
        <v>51</v>
      </c>
      <c r="E299" s="31"/>
      <c r="F299" s="43" t="s">
        <v>236</v>
      </c>
      <c r="G299" s="41" t="s">
        <v>237</v>
      </c>
      <c r="H299" s="44">
        <v>11000</v>
      </c>
      <c r="I299" s="41" t="s">
        <v>36</v>
      </c>
      <c r="J299" s="45">
        <v>43161</v>
      </c>
      <c r="K299" s="40">
        <v>0</v>
      </c>
      <c r="L299" s="40">
        <v>91.73</v>
      </c>
      <c r="M299" s="41" t="s">
        <v>64</v>
      </c>
      <c r="N299" s="41" t="s">
        <v>39</v>
      </c>
      <c r="O299" s="40">
        <v>91.941999999999993</v>
      </c>
    </row>
    <row r="300" spans="1:15" x14ac:dyDescent="0.25">
      <c r="A300" s="40">
        <v>1</v>
      </c>
      <c r="B300" s="41" t="s">
        <v>112</v>
      </c>
      <c r="C300" s="41" t="s">
        <v>232</v>
      </c>
      <c r="D300" s="42" t="s">
        <v>51</v>
      </c>
      <c r="E300" s="31"/>
      <c r="F300" s="43" t="s">
        <v>113</v>
      </c>
      <c r="G300" s="41" t="s">
        <v>114</v>
      </c>
      <c r="H300" s="44">
        <v>1500</v>
      </c>
      <c r="I300" s="41" t="s">
        <v>36</v>
      </c>
      <c r="J300" s="45">
        <v>43160</v>
      </c>
      <c r="K300" s="40">
        <v>14.78</v>
      </c>
      <c r="L300" s="40">
        <v>15.654999999999999</v>
      </c>
      <c r="M300" s="41" t="s">
        <v>977</v>
      </c>
      <c r="N300" s="41" t="s">
        <v>39</v>
      </c>
      <c r="O300" s="40">
        <v>32.933</v>
      </c>
    </row>
    <row r="301" spans="1:15" x14ac:dyDescent="0.25">
      <c r="A301" s="40">
        <v>1</v>
      </c>
      <c r="B301" s="41" t="s">
        <v>978</v>
      </c>
      <c r="C301" s="41" t="s">
        <v>4</v>
      </c>
      <c r="D301" s="42" t="s">
        <v>51</v>
      </c>
      <c r="E301" s="31"/>
      <c r="F301" s="43" t="s">
        <v>263</v>
      </c>
      <c r="G301" s="41" t="s">
        <v>264</v>
      </c>
      <c r="H301" s="44">
        <v>4300</v>
      </c>
      <c r="I301" s="41" t="s">
        <v>36</v>
      </c>
      <c r="J301" s="45">
        <v>43161</v>
      </c>
      <c r="K301" s="40">
        <v>0</v>
      </c>
      <c r="L301" s="40">
        <v>4.899</v>
      </c>
      <c r="M301" s="41" t="s">
        <v>64</v>
      </c>
      <c r="N301" s="41" t="s">
        <v>39</v>
      </c>
      <c r="O301" s="40">
        <v>6.2450000000000001</v>
      </c>
    </row>
    <row r="302" spans="1:15" x14ac:dyDescent="0.25">
      <c r="A302" s="40">
        <v>1</v>
      </c>
      <c r="B302" s="41" t="s">
        <v>979</v>
      </c>
      <c r="C302" s="41" t="s">
        <v>145</v>
      </c>
      <c r="D302" s="42" t="s">
        <v>59</v>
      </c>
      <c r="E302" s="31"/>
      <c r="F302" s="43" t="s">
        <v>980</v>
      </c>
      <c r="G302" s="41" t="s">
        <v>981</v>
      </c>
      <c r="H302" s="44">
        <v>1000</v>
      </c>
      <c r="I302" s="41" t="s">
        <v>36</v>
      </c>
      <c r="J302" s="45">
        <v>43154</v>
      </c>
      <c r="K302" s="40">
        <v>2.35</v>
      </c>
      <c r="L302" s="40">
        <v>1.2290000000000001</v>
      </c>
      <c r="M302" s="41" t="s">
        <v>57</v>
      </c>
      <c r="N302" s="41" t="s">
        <v>39</v>
      </c>
      <c r="O302" s="40">
        <v>1.1499999999999999</v>
      </c>
    </row>
    <row r="303" spans="1:15" x14ac:dyDescent="0.25">
      <c r="A303" s="40">
        <v>1</v>
      </c>
      <c r="B303" s="41" t="s">
        <v>982</v>
      </c>
      <c r="C303" s="41" t="s">
        <v>4</v>
      </c>
      <c r="D303" s="42" t="s">
        <v>51</v>
      </c>
      <c r="E303" s="31"/>
      <c r="F303" s="43" t="s">
        <v>983</v>
      </c>
      <c r="G303" s="41" t="s">
        <v>984</v>
      </c>
      <c r="H303" s="44">
        <v>5000</v>
      </c>
      <c r="I303" s="41" t="s">
        <v>36</v>
      </c>
      <c r="J303" s="45">
        <v>43160</v>
      </c>
      <c r="K303" s="40">
        <v>0</v>
      </c>
      <c r="L303" s="40">
        <v>20.475000000000001</v>
      </c>
      <c r="M303" s="41" t="s">
        <v>64</v>
      </c>
      <c r="N303" s="41" t="s">
        <v>39</v>
      </c>
      <c r="O303" s="40">
        <v>20.838000000000001</v>
      </c>
    </row>
    <row r="304" spans="1:15" x14ac:dyDescent="0.25">
      <c r="A304" s="34">
        <v>1</v>
      </c>
      <c r="B304" s="35" t="s">
        <v>985</v>
      </c>
      <c r="C304" s="35" t="s">
        <v>6</v>
      </c>
      <c r="D304" s="36" t="s">
        <v>51</v>
      </c>
      <c r="E304" s="31"/>
      <c r="F304" s="37" t="s">
        <v>986</v>
      </c>
      <c r="G304" s="35" t="s">
        <v>987</v>
      </c>
      <c r="H304" s="38">
        <v>30000</v>
      </c>
      <c r="I304" s="35" t="s">
        <v>36</v>
      </c>
      <c r="J304" s="39">
        <v>43160</v>
      </c>
      <c r="K304" s="34">
        <v>0</v>
      </c>
      <c r="L304" s="34">
        <v>146.16</v>
      </c>
      <c r="M304" s="35" t="s">
        <v>85</v>
      </c>
      <c r="N304" s="35" t="s">
        <v>39</v>
      </c>
      <c r="O304" s="34">
        <v>136.72</v>
      </c>
    </row>
    <row r="305" spans="1:15" x14ac:dyDescent="0.25">
      <c r="A305" s="40">
        <v>1</v>
      </c>
      <c r="B305" s="41" t="s">
        <v>988</v>
      </c>
      <c r="C305" s="41" t="s">
        <v>4</v>
      </c>
      <c r="D305" s="42" t="s">
        <v>51</v>
      </c>
      <c r="E305" s="31"/>
      <c r="F305" s="43" t="s">
        <v>989</v>
      </c>
      <c r="G305" s="41" t="s">
        <v>990</v>
      </c>
      <c r="H305" s="44">
        <v>10000</v>
      </c>
      <c r="I305" s="41" t="s">
        <v>36</v>
      </c>
      <c r="J305" s="45">
        <v>43160</v>
      </c>
      <c r="K305" s="40">
        <v>0</v>
      </c>
      <c r="L305" s="40">
        <v>3.15</v>
      </c>
      <c r="M305" s="41" t="s">
        <v>64</v>
      </c>
      <c r="N305" s="41" t="s">
        <v>39</v>
      </c>
      <c r="O305" s="40">
        <v>3.0630000000000002</v>
      </c>
    </row>
    <row r="306" spans="1:15" x14ac:dyDescent="0.25">
      <c r="A306" s="40">
        <v>1</v>
      </c>
      <c r="B306" s="41" t="s">
        <v>991</v>
      </c>
      <c r="C306" s="41" t="s">
        <v>4</v>
      </c>
      <c r="D306" s="42" t="s">
        <v>51</v>
      </c>
      <c r="E306" s="31"/>
      <c r="F306" s="43" t="s">
        <v>992</v>
      </c>
      <c r="G306" s="41" t="s">
        <v>993</v>
      </c>
      <c r="H306" s="44">
        <v>40000</v>
      </c>
      <c r="I306" s="41" t="s">
        <v>36</v>
      </c>
      <c r="J306" s="45">
        <v>43158</v>
      </c>
      <c r="K306" s="40">
        <v>0</v>
      </c>
      <c r="L306" s="40">
        <v>135.24</v>
      </c>
      <c r="M306" s="41" t="s">
        <v>64</v>
      </c>
      <c r="N306" s="41" t="s">
        <v>39</v>
      </c>
      <c r="O306" s="40">
        <v>140.66900000000001</v>
      </c>
    </row>
    <row r="307" spans="1:15" x14ac:dyDescent="0.25">
      <c r="A307" s="40">
        <v>1</v>
      </c>
      <c r="B307" s="41" t="s">
        <v>994</v>
      </c>
      <c r="C307" s="41" t="s">
        <v>4</v>
      </c>
      <c r="D307" s="42" t="s">
        <v>40</v>
      </c>
      <c r="E307" s="31"/>
      <c r="F307" s="43" t="s">
        <v>995</v>
      </c>
      <c r="G307" s="41" t="s">
        <v>996</v>
      </c>
      <c r="H307" s="44">
        <v>40000</v>
      </c>
      <c r="I307" s="41" t="s">
        <v>36</v>
      </c>
      <c r="J307" s="45">
        <v>43160</v>
      </c>
      <c r="K307" s="40">
        <v>0</v>
      </c>
      <c r="L307" s="40">
        <v>135.03</v>
      </c>
      <c r="M307" s="41" t="s">
        <v>64</v>
      </c>
      <c r="N307" s="41" t="s">
        <v>39</v>
      </c>
      <c r="O307" s="40">
        <v>127.901</v>
      </c>
    </row>
    <row r="308" spans="1:15" x14ac:dyDescent="0.25">
      <c r="A308" s="40">
        <v>1</v>
      </c>
      <c r="B308" s="41" t="s">
        <v>997</v>
      </c>
      <c r="C308" s="41" t="s">
        <v>50</v>
      </c>
      <c r="D308" s="42" t="s">
        <v>51</v>
      </c>
      <c r="E308" s="31"/>
      <c r="F308" s="43" t="s">
        <v>998</v>
      </c>
      <c r="G308" s="41" t="s">
        <v>999</v>
      </c>
      <c r="H308" s="44">
        <v>122000</v>
      </c>
      <c r="I308" s="41" t="s">
        <v>36</v>
      </c>
      <c r="J308" s="45">
        <v>43164</v>
      </c>
      <c r="K308" s="40">
        <v>9.66</v>
      </c>
      <c r="L308" s="40">
        <v>92.620999999999995</v>
      </c>
      <c r="M308" s="41" t="s">
        <v>52</v>
      </c>
      <c r="N308" s="41" t="s">
        <v>39</v>
      </c>
      <c r="O308" s="40">
        <v>76.531999999999996</v>
      </c>
    </row>
    <row r="309" spans="1:15" x14ac:dyDescent="0.25">
      <c r="A309" s="40">
        <v>1</v>
      </c>
      <c r="B309" s="41" t="s">
        <v>1000</v>
      </c>
      <c r="C309" s="41" t="s">
        <v>4</v>
      </c>
      <c r="D309" s="42" t="s">
        <v>51</v>
      </c>
      <c r="E309" s="31"/>
      <c r="F309" s="43" t="s">
        <v>1001</v>
      </c>
      <c r="G309" s="41" t="s">
        <v>1002</v>
      </c>
      <c r="H309" s="44">
        <v>10000</v>
      </c>
      <c r="I309" s="41" t="s">
        <v>36</v>
      </c>
      <c r="J309" s="45">
        <v>43159</v>
      </c>
      <c r="K309" s="40">
        <v>0</v>
      </c>
      <c r="L309" s="40">
        <v>72.45</v>
      </c>
      <c r="M309" s="41" t="s">
        <v>64</v>
      </c>
      <c r="N309" s="41" t="s">
        <v>39</v>
      </c>
      <c r="O309" s="40">
        <v>81.745999999999995</v>
      </c>
    </row>
    <row r="310" spans="1:15" x14ac:dyDescent="0.25">
      <c r="A310" s="40">
        <v>1</v>
      </c>
      <c r="B310" s="41" t="s">
        <v>1003</v>
      </c>
      <c r="C310" s="41" t="s">
        <v>4</v>
      </c>
      <c r="D310" s="42" t="s">
        <v>51</v>
      </c>
      <c r="E310" s="31"/>
      <c r="F310" s="43" t="s">
        <v>89</v>
      </c>
      <c r="G310" s="41" t="s">
        <v>90</v>
      </c>
      <c r="H310" s="44">
        <v>55000</v>
      </c>
      <c r="I310" s="41" t="s">
        <v>36</v>
      </c>
      <c r="J310" s="45">
        <v>43160</v>
      </c>
      <c r="K310" s="40">
        <v>0</v>
      </c>
      <c r="L310" s="40">
        <v>253.00299999999999</v>
      </c>
      <c r="M310" s="41" t="s">
        <v>64</v>
      </c>
      <c r="N310" s="41" t="s">
        <v>39</v>
      </c>
      <c r="O310" s="40">
        <v>229.23400000000001</v>
      </c>
    </row>
    <row r="311" spans="1:15" x14ac:dyDescent="0.25">
      <c r="A311" s="40">
        <v>1</v>
      </c>
      <c r="B311" s="41" t="s">
        <v>1004</v>
      </c>
      <c r="C311" s="41" t="s">
        <v>119</v>
      </c>
      <c r="D311" s="42" t="s">
        <v>40</v>
      </c>
      <c r="E311" s="31"/>
      <c r="F311" s="43" t="s">
        <v>1005</v>
      </c>
      <c r="G311" s="41" t="s">
        <v>1006</v>
      </c>
      <c r="H311" s="44">
        <v>4000</v>
      </c>
      <c r="I311" s="41" t="s">
        <v>36</v>
      </c>
      <c r="J311" s="45">
        <v>43159</v>
      </c>
      <c r="K311" s="40">
        <v>0</v>
      </c>
      <c r="L311" s="40">
        <v>13.852</v>
      </c>
      <c r="M311" s="41" t="s">
        <v>52</v>
      </c>
      <c r="N311" s="41" t="s">
        <v>39</v>
      </c>
      <c r="O311" s="40">
        <v>15.933</v>
      </c>
    </row>
    <row r="312" spans="1:15" x14ac:dyDescent="0.25">
      <c r="A312" s="40">
        <v>1</v>
      </c>
      <c r="B312" s="41" t="s">
        <v>1007</v>
      </c>
      <c r="C312" s="41" t="s">
        <v>6</v>
      </c>
      <c r="D312" s="42" t="s">
        <v>40</v>
      </c>
      <c r="E312" s="31"/>
      <c r="F312" s="43" t="s">
        <v>246</v>
      </c>
      <c r="G312" s="41" t="s">
        <v>247</v>
      </c>
      <c r="H312" s="44">
        <v>20000</v>
      </c>
      <c r="I312" s="41" t="s">
        <v>36</v>
      </c>
      <c r="J312" s="45">
        <v>43161</v>
      </c>
      <c r="K312" s="40">
        <v>0</v>
      </c>
      <c r="L312" s="40">
        <v>41.957999999999998</v>
      </c>
      <c r="M312" s="41" t="s">
        <v>85</v>
      </c>
      <c r="N312" s="41" t="s">
        <v>39</v>
      </c>
      <c r="O312" s="40">
        <v>38.101999999999997</v>
      </c>
    </row>
    <row r="313" spans="1:15" x14ac:dyDescent="0.25">
      <c r="A313" s="40">
        <v>1</v>
      </c>
      <c r="B313" s="41" t="s">
        <v>1008</v>
      </c>
      <c r="C313" s="41" t="s">
        <v>13</v>
      </c>
      <c r="D313" s="42" t="s">
        <v>51</v>
      </c>
      <c r="E313" s="31"/>
      <c r="F313" s="43" t="s">
        <v>1009</v>
      </c>
      <c r="G313" s="41" t="s">
        <v>1010</v>
      </c>
      <c r="H313" s="44">
        <v>2000</v>
      </c>
      <c r="I313" s="41" t="s">
        <v>36</v>
      </c>
      <c r="J313" s="45">
        <v>43164</v>
      </c>
      <c r="K313" s="40">
        <v>0</v>
      </c>
      <c r="L313" s="40">
        <v>9.08</v>
      </c>
      <c r="M313" s="41" t="s">
        <v>41</v>
      </c>
      <c r="N313" s="41" t="s">
        <v>39</v>
      </c>
      <c r="O313" s="40">
        <v>9.6340000000000003</v>
      </c>
    </row>
    <row r="314" spans="1:15" x14ac:dyDescent="0.25">
      <c r="A314" s="40">
        <v>1</v>
      </c>
      <c r="B314" s="41" t="s">
        <v>1011</v>
      </c>
      <c r="C314" s="41" t="s">
        <v>9</v>
      </c>
      <c r="D314" s="42" t="s">
        <v>40</v>
      </c>
      <c r="E314" s="31"/>
      <c r="F314" s="43" t="s">
        <v>1012</v>
      </c>
      <c r="G314" s="41" t="s">
        <v>1013</v>
      </c>
      <c r="H314" s="44">
        <v>120000</v>
      </c>
      <c r="I314" s="41" t="s">
        <v>36</v>
      </c>
      <c r="J314" s="45">
        <v>43164</v>
      </c>
      <c r="K314" s="40">
        <v>0</v>
      </c>
      <c r="L314" s="40">
        <v>157.87799999999999</v>
      </c>
      <c r="M314" s="41" t="s">
        <v>131</v>
      </c>
      <c r="N314" s="41" t="s">
        <v>39</v>
      </c>
      <c r="O314" s="40">
        <v>151.249</v>
      </c>
    </row>
    <row r="315" spans="1:15" x14ac:dyDescent="0.25">
      <c r="A315" s="40">
        <v>1</v>
      </c>
      <c r="B315" s="41" t="s">
        <v>1014</v>
      </c>
      <c r="C315" s="41" t="s">
        <v>42</v>
      </c>
      <c r="D315" s="42" t="s">
        <v>40</v>
      </c>
      <c r="E315" s="31"/>
      <c r="F315" s="43" t="s">
        <v>1015</v>
      </c>
      <c r="G315" s="41" t="s">
        <v>1016</v>
      </c>
      <c r="H315" s="44">
        <v>50000</v>
      </c>
      <c r="I315" s="41" t="s">
        <v>36</v>
      </c>
      <c r="J315" s="45">
        <v>43164</v>
      </c>
      <c r="K315" s="40">
        <v>0</v>
      </c>
      <c r="L315" s="40">
        <v>60.847999999999999</v>
      </c>
      <c r="M315" s="41" t="s">
        <v>43</v>
      </c>
      <c r="N315" s="41" t="s">
        <v>39</v>
      </c>
      <c r="O315" s="40">
        <v>52.186</v>
      </c>
    </row>
    <row r="316" spans="1:15" x14ac:dyDescent="0.25">
      <c r="A316" s="40">
        <v>1</v>
      </c>
      <c r="B316" s="41" t="s">
        <v>1017</v>
      </c>
      <c r="C316" s="41" t="s">
        <v>42</v>
      </c>
      <c r="D316" s="42" t="s">
        <v>40</v>
      </c>
      <c r="E316" s="31"/>
      <c r="F316" s="43" t="s">
        <v>167</v>
      </c>
      <c r="G316" s="41" t="s">
        <v>168</v>
      </c>
      <c r="H316" s="44">
        <v>80000</v>
      </c>
      <c r="I316" s="41" t="s">
        <v>36</v>
      </c>
      <c r="J316" s="45">
        <v>43164</v>
      </c>
      <c r="K316" s="40">
        <v>0</v>
      </c>
      <c r="L316" s="40">
        <v>138.6</v>
      </c>
      <c r="M316" s="41" t="s">
        <v>43</v>
      </c>
      <c r="N316" s="41" t="s">
        <v>39</v>
      </c>
      <c r="O316" s="40">
        <v>114.63800000000001</v>
      </c>
    </row>
    <row r="317" spans="1:15" x14ac:dyDescent="0.25">
      <c r="A317" s="40">
        <v>1</v>
      </c>
      <c r="B317" s="41" t="s">
        <v>1018</v>
      </c>
      <c r="C317" s="41" t="s">
        <v>231</v>
      </c>
      <c r="D317" s="42" t="s">
        <v>40</v>
      </c>
      <c r="E317" s="31"/>
      <c r="F317" s="43" t="s">
        <v>1019</v>
      </c>
      <c r="G317" s="41" t="s">
        <v>1020</v>
      </c>
      <c r="H317" s="44">
        <v>4300</v>
      </c>
      <c r="I317" s="41" t="s">
        <v>36</v>
      </c>
      <c r="J317" s="45">
        <v>43164</v>
      </c>
      <c r="K317" s="40">
        <v>2.19</v>
      </c>
      <c r="L317" s="40">
        <v>9.8740000000000006</v>
      </c>
      <c r="M317" s="41" t="s">
        <v>49</v>
      </c>
      <c r="N317" s="41" t="s">
        <v>39</v>
      </c>
      <c r="O317" s="40">
        <v>0</v>
      </c>
    </row>
    <row r="318" spans="1:15" x14ac:dyDescent="0.25">
      <c r="A318" s="40">
        <v>1</v>
      </c>
      <c r="B318" s="41" t="s">
        <v>1021</v>
      </c>
      <c r="C318" s="41" t="s">
        <v>11</v>
      </c>
      <c r="D318" s="42" t="s">
        <v>51</v>
      </c>
      <c r="E318" s="31"/>
      <c r="F318" s="43" t="s">
        <v>1022</v>
      </c>
      <c r="G318" s="41" t="s">
        <v>1023</v>
      </c>
      <c r="H318" s="44">
        <v>2500</v>
      </c>
      <c r="I318" s="41" t="s">
        <v>36</v>
      </c>
      <c r="J318" s="45">
        <v>43164</v>
      </c>
      <c r="K318" s="40">
        <v>0</v>
      </c>
      <c r="L318" s="40">
        <v>13.641999999999999</v>
      </c>
      <c r="M318" s="41" t="s">
        <v>76</v>
      </c>
      <c r="N318" s="41" t="s">
        <v>39</v>
      </c>
      <c r="O318" s="40">
        <v>14.808999999999999</v>
      </c>
    </row>
    <row r="319" spans="1:15" x14ac:dyDescent="0.25">
      <c r="A319" s="40">
        <v>1</v>
      </c>
      <c r="B319" s="41" t="s">
        <v>1024</v>
      </c>
      <c r="C319" s="41" t="s">
        <v>6</v>
      </c>
      <c r="D319" s="42" t="s">
        <v>51</v>
      </c>
      <c r="E319" s="31"/>
      <c r="F319" s="43" t="s">
        <v>1025</v>
      </c>
      <c r="G319" s="41" t="s">
        <v>1026</v>
      </c>
      <c r="H319" s="44">
        <v>15000</v>
      </c>
      <c r="I319" s="41" t="s">
        <v>36</v>
      </c>
      <c r="J319" s="45">
        <v>43164</v>
      </c>
      <c r="K319" s="40">
        <v>0</v>
      </c>
      <c r="L319" s="40">
        <v>53.613</v>
      </c>
      <c r="M319" s="41" t="s">
        <v>85</v>
      </c>
      <c r="N319" s="41" t="s">
        <v>39</v>
      </c>
      <c r="O319" s="40">
        <v>50.994999999999997</v>
      </c>
    </row>
    <row r="320" spans="1:15" x14ac:dyDescent="0.25">
      <c r="A320" s="34">
        <v>1</v>
      </c>
      <c r="B320" s="35" t="s">
        <v>1027</v>
      </c>
      <c r="C320" s="35" t="s">
        <v>50</v>
      </c>
      <c r="D320" s="36" t="s">
        <v>51</v>
      </c>
      <c r="E320" s="31"/>
      <c r="F320" s="37" t="s">
        <v>1028</v>
      </c>
      <c r="G320" s="35" t="s">
        <v>1029</v>
      </c>
      <c r="H320" s="34">
        <v>400</v>
      </c>
      <c r="I320" s="35" t="s">
        <v>36</v>
      </c>
      <c r="J320" s="39">
        <v>43163</v>
      </c>
      <c r="K320" s="34">
        <v>0.42</v>
      </c>
      <c r="L320" s="34">
        <v>4.6550000000000002</v>
      </c>
      <c r="M320" s="35" t="s">
        <v>52</v>
      </c>
      <c r="N320" s="35" t="s">
        <v>39</v>
      </c>
      <c r="O320" s="34">
        <v>5.2450000000000001</v>
      </c>
    </row>
    <row r="321" spans="1:15" x14ac:dyDescent="0.25">
      <c r="A321" s="40">
        <v>1</v>
      </c>
      <c r="B321" s="41" t="s">
        <v>1030</v>
      </c>
      <c r="C321" s="41" t="s">
        <v>62</v>
      </c>
      <c r="D321" s="42" t="s">
        <v>51</v>
      </c>
      <c r="E321" s="31"/>
      <c r="F321" s="43" t="s">
        <v>1031</v>
      </c>
      <c r="G321" s="41" t="s">
        <v>1032</v>
      </c>
      <c r="H321" s="44">
        <v>14530</v>
      </c>
      <c r="I321" s="41" t="s">
        <v>36</v>
      </c>
      <c r="J321" s="45">
        <v>43164</v>
      </c>
      <c r="K321" s="40">
        <v>0</v>
      </c>
      <c r="L321" s="40">
        <v>64.903000000000006</v>
      </c>
      <c r="M321" s="41" t="s">
        <v>63</v>
      </c>
      <c r="N321" s="41" t="s">
        <v>39</v>
      </c>
      <c r="O321" s="40">
        <v>58.137999999999998</v>
      </c>
    </row>
    <row r="322" spans="1:15" x14ac:dyDescent="0.25">
      <c r="A322" s="40">
        <v>1</v>
      </c>
      <c r="B322" s="41" t="s">
        <v>1033</v>
      </c>
      <c r="C322" s="41" t="s">
        <v>119</v>
      </c>
      <c r="D322" s="42" t="s">
        <v>40</v>
      </c>
      <c r="E322" s="31"/>
      <c r="F322" s="43" t="s">
        <v>1034</v>
      </c>
      <c r="G322" s="41" t="s">
        <v>1035</v>
      </c>
      <c r="H322" s="44">
        <v>60000</v>
      </c>
      <c r="I322" s="41" t="s">
        <v>36</v>
      </c>
      <c r="J322" s="45">
        <v>43160</v>
      </c>
      <c r="K322" s="40">
        <v>0</v>
      </c>
      <c r="L322" s="40">
        <v>60.039000000000001</v>
      </c>
      <c r="M322" s="41" t="s">
        <v>52</v>
      </c>
      <c r="N322" s="41" t="s">
        <v>39</v>
      </c>
      <c r="O322" s="40">
        <v>60.741</v>
      </c>
    </row>
    <row r="323" spans="1:15" x14ac:dyDescent="0.25">
      <c r="A323" s="40">
        <v>1</v>
      </c>
      <c r="B323" s="41" t="s">
        <v>1036</v>
      </c>
      <c r="C323" s="41" t="s">
        <v>42</v>
      </c>
      <c r="D323" s="42" t="s">
        <v>40</v>
      </c>
      <c r="E323" s="31"/>
      <c r="F323" s="43" t="s">
        <v>261</v>
      </c>
      <c r="G323" s="41" t="s">
        <v>262</v>
      </c>
      <c r="H323" s="44">
        <v>15000</v>
      </c>
      <c r="I323" s="41" t="s">
        <v>36</v>
      </c>
      <c r="J323" s="45">
        <v>43164</v>
      </c>
      <c r="K323" s="40">
        <v>0</v>
      </c>
      <c r="L323" s="40">
        <v>4.7249999999999996</v>
      </c>
      <c r="M323" s="41" t="s">
        <v>43</v>
      </c>
      <c r="N323" s="41" t="s">
        <v>39</v>
      </c>
      <c r="O323" s="40">
        <v>5.4029999999999996</v>
      </c>
    </row>
    <row r="324" spans="1:15" x14ac:dyDescent="0.25">
      <c r="A324" s="40">
        <v>1</v>
      </c>
      <c r="B324" s="41" t="s">
        <v>1037</v>
      </c>
      <c r="C324" s="41" t="s">
        <v>42</v>
      </c>
      <c r="D324" s="42" t="s">
        <v>40</v>
      </c>
      <c r="E324" s="31"/>
      <c r="F324" s="43" t="s">
        <v>1038</v>
      </c>
      <c r="G324" s="41" t="s">
        <v>1039</v>
      </c>
      <c r="H324" s="44">
        <v>6000</v>
      </c>
      <c r="I324" s="41" t="s">
        <v>36</v>
      </c>
      <c r="J324" s="45">
        <v>43164</v>
      </c>
      <c r="K324" s="40">
        <v>0</v>
      </c>
      <c r="L324" s="40">
        <v>13.457000000000001</v>
      </c>
      <c r="M324" s="41" t="s">
        <v>43</v>
      </c>
      <c r="N324" s="41" t="s">
        <v>39</v>
      </c>
      <c r="O324" s="40">
        <v>13.775</v>
      </c>
    </row>
    <row r="325" spans="1:15" x14ac:dyDescent="0.25">
      <c r="A325" s="40">
        <v>1</v>
      </c>
      <c r="B325" s="41" t="s">
        <v>1040</v>
      </c>
      <c r="C325" s="41" t="s">
        <v>9</v>
      </c>
      <c r="D325" s="42" t="s">
        <v>40</v>
      </c>
      <c r="E325" s="31"/>
      <c r="F325" s="43" t="s">
        <v>1041</v>
      </c>
      <c r="G325" s="41" t="s">
        <v>1042</v>
      </c>
      <c r="H325" s="44">
        <v>8000</v>
      </c>
      <c r="I325" s="41" t="s">
        <v>36</v>
      </c>
      <c r="J325" s="45">
        <v>43159</v>
      </c>
      <c r="K325" s="40">
        <v>0</v>
      </c>
      <c r="L325" s="40">
        <v>13.112</v>
      </c>
      <c r="M325" s="41" t="s">
        <v>131</v>
      </c>
      <c r="N325" s="41" t="s">
        <v>39</v>
      </c>
      <c r="O325" s="40">
        <v>13.448</v>
      </c>
    </row>
    <row r="326" spans="1:15" x14ac:dyDescent="0.25">
      <c r="A326" s="40">
        <v>1</v>
      </c>
      <c r="B326" s="41" t="s">
        <v>1043</v>
      </c>
      <c r="C326" s="41" t="s">
        <v>42</v>
      </c>
      <c r="D326" s="42" t="s">
        <v>40</v>
      </c>
      <c r="E326" s="31"/>
      <c r="F326" s="43" t="s">
        <v>208</v>
      </c>
      <c r="G326" s="41" t="s">
        <v>209</v>
      </c>
      <c r="H326" s="44">
        <v>10000</v>
      </c>
      <c r="I326" s="41" t="s">
        <v>36</v>
      </c>
      <c r="J326" s="45">
        <v>43161</v>
      </c>
      <c r="K326" s="40">
        <v>0</v>
      </c>
      <c r="L326" s="40">
        <v>12.537000000000001</v>
      </c>
      <c r="M326" s="41" t="s">
        <v>43</v>
      </c>
      <c r="N326" s="41" t="s">
        <v>39</v>
      </c>
      <c r="O326" s="40">
        <v>13.459</v>
      </c>
    </row>
    <row r="327" spans="1:15" x14ac:dyDescent="0.25">
      <c r="A327" s="40">
        <v>1</v>
      </c>
      <c r="B327" s="41" t="s">
        <v>1044</v>
      </c>
      <c r="C327" s="41" t="s">
        <v>119</v>
      </c>
      <c r="D327" s="42" t="s">
        <v>40</v>
      </c>
      <c r="E327" s="31"/>
      <c r="F327" s="43" t="s">
        <v>1045</v>
      </c>
      <c r="G327" s="41" t="s">
        <v>1046</v>
      </c>
      <c r="H327" s="44">
        <v>5000</v>
      </c>
      <c r="I327" s="41" t="s">
        <v>36</v>
      </c>
      <c r="J327" s="45">
        <v>43159</v>
      </c>
      <c r="K327" s="40">
        <v>0</v>
      </c>
      <c r="L327" s="40">
        <v>11.282</v>
      </c>
      <c r="M327" s="41" t="s">
        <v>52</v>
      </c>
      <c r="N327" s="41" t="s">
        <v>39</v>
      </c>
      <c r="O327" s="40">
        <v>34.442999999999998</v>
      </c>
    </row>
    <row r="328" spans="1:15" x14ac:dyDescent="0.25">
      <c r="A328" s="40">
        <v>1</v>
      </c>
      <c r="B328" s="41" t="s">
        <v>1047</v>
      </c>
      <c r="C328" s="41" t="s">
        <v>42</v>
      </c>
      <c r="D328" s="42" t="s">
        <v>40</v>
      </c>
      <c r="E328" s="31"/>
      <c r="F328" s="43" t="s">
        <v>1048</v>
      </c>
      <c r="G328" s="41" t="s">
        <v>1049</v>
      </c>
      <c r="H328" s="44">
        <v>80000</v>
      </c>
      <c r="I328" s="41" t="s">
        <v>36</v>
      </c>
      <c r="J328" s="45">
        <v>43164</v>
      </c>
      <c r="K328" s="40">
        <v>0</v>
      </c>
      <c r="L328" s="40">
        <v>29.988</v>
      </c>
      <c r="M328" s="41" t="s">
        <v>43</v>
      </c>
      <c r="N328" s="41" t="s">
        <v>39</v>
      </c>
      <c r="O328" s="40">
        <v>28.965</v>
      </c>
    </row>
    <row r="329" spans="1:15" x14ac:dyDescent="0.25">
      <c r="A329" s="40">
        <v>1</v>
      </c>
      <c r="B329" s="41" t="s">
        <v>1050</v>
      </c>
      <c r="C329" s="41" t="s">
        <v>42</v>
      </c>
      <c r="D329" s="42" t="s">
        <v>40</v>
      </c>
      <c r="E329" s="31"/>
      <c r="F329" s="43" t="s">
        <v>1051</v>
      </c>
      <c r="G329" s="41" t="s">
        <v>1052</v>
      </c>
      <c r="H329" s="44">
        <v>15000</v>
      </c>
      <c r="I329" s="41" t="s">
        <v>36</v>
      </c>
      <c r="J329" s="45">
        <v>43164</v>
      </c>
      <c r="K329" s="40">
        <v>0</v>
      </c>
      <c r="L329" s="40">
        <v>14.317</v>
      </c>
      <c r="M329" s="41" t="s">
        <v>43</v>
      </c>
      <c r="N329" s="41" t="s">
        <v>39</v>
      </c>
      <c r="O329" s="40">
        <v>13.404</v>
      </c>
    </row>
    <row r="330" spans="1:15" x14ac:dyDescent="0.25">
      <c r="A330" s="40">
        <v>1</v>
      </c>
      <c r="B330" s="41" t="s">
        <v>1053</v>
      </c>
      <c r="C330" s="41" t="s">
        <v>42</v>
      </c>
      <c r="D330" s="42" t="s">
        <v>40</v>
      </c>
      <c r="E330" s="31"/>
      <c r="F330" s="43" t="s">
        <v>1054</v>
      </c>
      <c r="G330" s="41" t="s">
        <v>1055</v>
      </c>
      <c r="H330" s="44">
        <v>60000</v>
      </c>
      <c r="I330" s="41" t="s">
        <v>36</v>
      </c>
      <c r="J330" s="45">
        <v>43161</v>
      </c>
      <c r="K330" s="40">
        <v>0</v>
      </c>
      <c r="L330" s="40">
        <v>129.78</v>
      </c>
      <c r="M330" s="41" t="s">
        <v>43</v>
      </c>
      <c r="N330" s="41" t="s">
        <v>39</v>
      </c>
      <c r="O330" s="40">
        <v>124.271</v>
      </c>
    </row>
    <row r="331" spans="1:15" x14ac:dyDescent="0.25">
      <c r="A331" s="40">
        <v>1</v>
      </c>
      <c r="B331" s="41" t="s">
        <v>1056</v>
      </c>
      <c r="C331" s="41" t="s">
        <v>0</v>
      </c>
      <c r="D331" s="42" t="s">
        <v>51</v>
      </c>
      <c r="E331" s="31"/>
      <c r="F331" s="43" t="s">
        <v>269</v>
      </c>
      <c r="G331" s="41" t="s">
        <v>270</v>
      </c>
      <c r="H331" s="44">
        <v>60000</v>
      </c>
      <c r="I331" s="41" t="s">
        <v>36</v>
      </c>
      <c r="J331" s="45">
        <v>43164</v>
      </c>
      <c r="K331" s="40">
        <v>0</v>
      </c>
      <c r="L331" s="40">
        <v>38.43</v>
      </c>
      <c r="M331" s="41" t="s">
        <v>133</v>
      </c>
      <c r="N331" s="41" t="s">
        <v>39</v>
      </c>
      <c r="O331" s="40">
        <v>37.470999999999997</v>
      </c>
    </row>
    <row r="332" spans="1:15" x14ac:dyDescent="0.25">
      <c r="A332" s="40">
        <v>1</v>
      </c>
      <c r="B332" s="41" t="s">
        <v>1057</v>
      </c>
      <c r="C332" s="41" t="s">
        <v>42</v>
      </c>
      <c r="D332" s="42" t="s">
        <v>40</v>
      </c>
      <c r="E332" s="31"/>
      <c r="F332" s="43" t="s">
        <v>169</v>
      </c>
      <c r="G332" s="41" t="s">
        <v>170</v>
      </c>
      <c r="H332" s="44">
        <v>700000</v>
      </c>
      <c r="I332" s="41" t="s">
        <v>36</v>
      </c>
      <c r="J332" s="45">
        <v>43161</v>
      </c>
      <c r="K332" s="40">
        <v>0</v>
      </c>
      <c r="L332" s="40">
        <v>154.35</v>
      </c>
      <c r="M332" s="41" t="s">
        <v>43</v>
      </c>
      <c r="N332" s="41" t="s">
        <v>39</v>
      </c>
      <c r="O332" s="40">
        <v>153.02799999999999</v>
      </c>
    </row>
    <row r="333" spans="1:15" x14ac:dyDescent="0.25">
      <c r="A333" s="40">
        <v>1</v>
      </c>
      <c r="B333" s="41" t="s">
        <v>1058</v>
      </c>
      <c r="C333" s="41" t="s">
        <v>180</v>
      </c>
      <c r="D333" s="42" t="s">
        <v>40</v>
      </c>
      <c r="E333" s="31"/>
      <c r="F333" s="43" t="s">
        <v>1059</v>
      </c>
      <c r="G333" s="41" t="s">
        <v>1060</v>
      </c>
      <c r="H333" s="44">
        <v>24470</v>
      </c>
      <c r="I333" s="41" t="s">
        <v>36</v>
      </c>
      <c r="J333" s="45">
        <v>43164</v>
      </c>
      <c r="K333" s="40">
        <v>0</v>
      </c>
      <c r="L333" s="40">
        <v>5.3959999999999999</v>
      </c>
      <c r="M333" s="41" t="s">
        <v>181</v>
      </c>
      <c r="N333" s="41" t="s">
        <v>39</v>
      </c>
      <c r="O333" s="40">
        <v>5.8090000000000002</v>
      </c>
    </row>
    <row r="334" spans="1:15" x14ac:dyDescent="0.25">
      <c r="A334" s="40">
        <v>1</v>
      </c>
      <c r="B334" s="41" t="s">
        <v>188</v>
      </c>
      <c r="C334" s="41" t="s">
        <v>44</v>
      </c>
      <c r="D334" s="42" t="s">
        <v>51</v>
      </c>
      <c r="E334" s="31"/>
      <c r="F334" s="43" t="s">
        <v>189</v>
      </c>
      <c r="G334" s="41" t="s">
        <v>190</v>
      </c>
      <c r="H334" s="40">
        <v>937</v>
      </c>
      <c r="I334" s="41" t="s">
        <v>36</v>
      </c>
      <c r="J334" s="45"/>
      <c r="K334" s="40">
        <v>0</v>
      </c>
      <c r="L334" s="40">
        <v>4.2709999999999999</v>
      </c>
      <c r="M334" s="41" t="s">
        <v>48</v>
      </c>
      <c r="N334" s="41" t="s">
        <v>39</v>
      </c>
      <c r="O334" s="40">
        <v>0</v>
      </c>
    </row>
    <row r="335" spans="1:15" x14ac:dyDescent="0.25">
      <c r="A335" s="40">
        <v>1</v>
      </c>
      <c r="B335" s="41" t="s">
        <v>1061</v>
      </c>
      <c r="C335" s="41" t="s">
        <v>44</v>
      </c>
      <c r="D335" s="42" t="s">
        <v>51</v>
      </c>
      <c r="E335" s="31"/>
      <c r="F335" s="43" t="s">
        <v>125</v>
      </c>
      <c r="G335" s="41" t="s">
        <v>126</v>
      </c>
      <c r="H335" s="44">
        <v>26957</v>
      </c>
      <c r="I335" s="41" t="s">
        <v>36</v>
      </c>
      <c r="J335" s="45">
        <v>43162</v>
      </c>
      <c r="K335" s="40">
        <v>0</v>
      </c>
      <c r="L335" s="40">
        <v>12.115</v>
      </c>
      <c r="M335" s="41" t="s">
        <v>48</v>
      </c>
      <c r="N335" s="41" t="s">
        <v>39</v>
      </c>
      <c r="O335" s="40">
        <v>41.079000000000001</v>
      </c>
    </row>
    <row r="336" spans="1:15" x14ac:dyDescent="0.25">
      <c r="A336" s="40">
        <v>1</v>
      </c>
      <c r="B336" s="41" t="s">
        <v>1062</v>
      </c>
      <c r="C336" s="41" t="s">
        <v>44</v>
      </c>
      <c r="D336" s="42" t="s">
        <v>51</v>
      </c>
      <c r="E336" s="47">
        <v>43168</v>
      </c>
      <c r="F336" s="43" t="s">
        <v>998</v>
      </c>
      <c r="G336" s="41" t="s">
        <v>999</v>
      </c>
      <c r="H336" s="44">
        <v>27657</v>
      </c>
      <c r="I336" s="41" t="s">
        <v>36</v>
      </c>
      <c r="J336" s="45"/>
      <c r="K336" s="40">
        <v>0</v>
      </c>
      <c r="L336" s="40">
        <v>27.152000000000001</v>
      </c>
      <c r="M336" s="41" t="s">
        <v>48</v>
      </c>
      <c r="N336" s="41" t="s">
        <v>39</v>
      </c>
      <c r="O336" s="40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Charge capa</vt:lpstr>
      <vt:lpstr>Retards</vt:lpstr>
      <vt:lpstr>Sem13</vt:lpstr>
      <vt:lpstr>Sem14</vt:lpstr>
      <vt:lpstr>Sem15</vt:lpstr>
      <vt:lpstr>Graphiques</vt:lpstr>
      <vt:lpstr>S1</vt:lpstr>
      <vt:lpstr>Retard</vt:lpstr>
      <vt:lpstr>S2</vt:lpstr>
      <vt:lpstr>S3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Schutze Julien</dc:creator>
  <cp:lastModifiedBy>julien schutze</cp:lastModifiedBy>
  <cp:lastPrinted>2018-03-26T11:41:42Z</cp:lastPrinted>
  <dcterms:created xsi:type="dcterms:W3CDTF">2018-03-26T09:38:19Z</dcterms:created>
  <dcterms:modified xsi:type="dcterms:W3CDTF">2018-03-29T17:08:03Z</dcterms:modified>
</cp:coreProperties>
</file>