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24000" windowHeight="9675" activeTab="1"/>
  </bookViews>
  <sheets>
    <sheet name="MENU" sheetId="8" r:id="rId1"/>
    <sheet name="DETAIL" sheetId="9" r:id="rId2"/>
    <sheet name="EMMANUELLE" sheetId="3" r:id="rId3"/>
    <sheet name="FRANCOISE" sheetId="1" r:id="rId4"/>
    <sheet name="LAURENCE" sheetId="4" r:id="rId5"/>
    <sheet name="BDD" sheetId="7" r:id="rId6"/>
    <sheet name="Feuil4" sheetId="11" r:id="rId7"/>
  </sheets>
  <definedNames>
    <definedName name="_xlnm.Print_Titles" localSheetId="2">EMMANUELLE!$3:$5</definedName>
    <definedName name="_xlnm.Print_Titles" localSheetId="3">FRANCOISE!$3:$5</definedName>
    <definedName name="_xlnm.Print_Titles" localSheetId="4">LAURENCE!$3:$5</definedName>
    <definedName name="SALARIE">BDD!$A$2:$A$4</definedName>
    <definedName name="SEMAINE">BDD!$B$2:$B$13</definedName>
    <definedName name="_xlnm.Print_Area" localSheetId="2">EMMANUELLE!$A$3:$G$21</definedName>
    <definedName name="_xlnm.Print_Area" localSheetId="3">FRANCOISE!$A$3:$G$21</definedName>
    <definedName name="_xlnm.Print_Area" localSheetId="4">LAURENCE!$A$3:$G$21</definedName>
  </definedNames>
  <calcPr calcId="145621"/>
</workbook>
</file>

<file path=xl/calcChain.xml><?xml version="1.0" encoding="utf-8"?>
<calcChain xmlns="http://schemas.openxmlformats.org/spreadsheetml/2006/main">
  <c r="D10" i="3" l="1"/>
  <c r="D11" i="3"/>
  <c r="D12" i="3"/>
  <c r="D13" i="3"/>
  <c r="D14" i="3"/>
  <c r="D15" i="3"/>
  <c r="D16" i="3"/>
  <c r="D17" i="3"/>
  <c r="D18" i="3"/>
  <c r="D19" i="3"/>
  <c r="D20" i="3"/>
  <c r="D9" i="3"/>
  <c r="D20" i="4" l="1"/>
  <c r="D19" i="4"/>
  <c r="D18" i="4"/>
  <c r="D17" i="4"/>
  <c r="D16" i="4"/>
  <c r="D15" i="4"/>
  <c r="D14" i="4"/>
  <c r="D13" i="4"/>
  <c r="D12" i="4"/>
  <c r="D11" i="4"/>
  <c r="D10" i="4"/>
  <c r="D9" i="4"/>
  <c r="D20" i="1"/>
  <c r="D19" i="1"/>
  <c r="D18" i="1"/>
  <c r="D17" i="1"/>
  <c r="D16" i="1"/>
  <c r="D15" i="1"/>
  <c r="D14" i="1"/>
  <c r="D13" i="1"/>
  <c r="D12" i="1"/>
  <c r="D11" i="1"/>
  <c r="D10" i="1"/>
  <c r="D9" i="1"/>
  <c r="E9" i="4" l="1"/>
  <c r="E9" i="3"/>
  <c r="F9" i="3" s="1"/>
  <c r="G9" i="4" l="1"/>
  <c r="F9" i="4"/>
  <c r="C10" i="4" s="1"/>
  <c r="E10" i="4" s="1"/>
  <c r="F10" i="4" s="1"/>
  <c r="G9" i="3"/>
  <c r="C10" i="3"/>
  <c r="G10" i="4" l="1"/>
  <c r="C11" i="4"/>
  <c r="E11" i="4" s="1"/>
  <c r="F11" i="4" s="1"/>
  <c r="E10" i="3"/>
  <c r="F10" i="3" s="1"/>
  <c r="E9" i="1"/>
  <c r="F9" i="1" s="1"/>
  <c r="C12" i="4" l="1"/>
  <c r="E12" i="4" s="1"/>
  <c r="F12" i="4" s="1"/>
  <c r="G11" i="4"/>
  <c r="G10" i="3"/>
  <c r="C11" i="3"/>
  <c r="G9" i="1"/>
  <c r="G12" i="4" l="1"/>
  <c r="C13" i="4"/>
  <c r="E13" i="4" s="1"/>
  <c r="F13" i="4" s="1"/>
  <c r="E11" i="3"/>
  <c r="F11" i="3" s="1"/>
  <c r="C10" i="1"/>
  <c r="G13" i="4" l="1"/>
  <c r="C14" i="4"/>
  <c r="E14" i="4" s="1"/>
  <c r="F14" i="4" s="1"/>
  <c r="E10" i="1"/>
  <c r="C12" i="3"/>
  <c r="G11" i="3"/>
  <c r="G10" i="1" l="1"/>
  <c r="F10" i="1"/>
  <c r="C11" i="1" s="1"/>
  <c r="E11" i="1" s="1"/>
  <c r="F11" i="1" s="1"/>
  <c r="C12" i="1" s="1"/>
  <c r="E12" i="1" s="1"/>
  <c r="F12" i="1" s="1"/>
  <c r="G14" i="4"/>
  <c r="C15" i="4"/>
  <c r="E15" i="4" s="1"/>
  <c r="F15" i="4" s="1"/>
  <c r="E12" i="3"/>
  <c r="F12" i="3" s="1"/>
  <c r="G11" i="1" l="1"/>
  <c r="C16" i="4"/>
  <c r="E16" i="4" s="1"/>
  <c r="F16" i="4" s="1"/>
  <c r="G15" i="4"/>
  <c r="G12" i="3"/>
  <c r="C13" i="3"/>
  <c r="G12" i="1"/>
  <c r="C13" i="1"/>
  <c r="G16" i="4" l="1"/>
  <c r="C17" i="4"/>
  <c r="E17" i="4" s="1"/>
  <c r="F17" i="4" s="1"/>
  <c r="E13" i="1"/>
  <c r="E13" i="3"/>
  <c r="F13" i="3" s="1"/>
  <c r="G13" i="1" l="1"/>
  <c r="F13" i="1"/>
  <c r="C14" i="1" s="1"/>
  <c r="G17" i="4"/>
  <c r="C18" i="4"/>
  <c r="E18" i="4" s="1"/>
  <c r="F18" i="4" s="1"/>
  <c r="G13" i="3"/>
  <c r="C14" i="3"/>
  <c r="G18" i="4" l="1"/>
  <c r="C19" i="4"/>
  <c r="E19" i="4" s="1"/>
  <c r="F19" i="4" s="1"/>
  <c r="E14" i="1"/>
  <c r="E14" i="3"/>
  <c r="F14" i="3" s="1"/>
  <c r="G14" i="1" l="1"/>
  <c r="F14" i="1"/>
  <c r="C15" i="1" s="1"/>
  <c r="C20" i="4"/>
  <c r="E20" i="4" s="1"/>
  <c r="F20" i="4" s="1"/>
  <c r="G19" i="4"/>
  <c r="G14" i="3"/>
  <c r="C15" i="3"/>
  <c r="E15" i="3" s="1"/>
  <c r="F15" i="3" s="1"/>
  <c r="G20" i="4" l="1"/>
  <c r="G21" i="4" s="1"/>
  <c r="C21" i="4"/>
  <c r="E15" i="1"/>
  <c r="C16" i="3"/>
  <c r="E16" i="3" s="1"/>
  <c r="F16" i="3" s="1"/>
  <c r="G15" i="3"/>
  <c r="G15" i="1" l="1"/>
  <c r="F15" i="1"/>
  <c r="C16" i="1" s="1"/>
  <c r="E16" i="1" s="1"/>
  <c r="F16" i="1" s="1"/>
  <c r="G16" i="3"/>
  <c r="C17" i="3"/>
  <c r="E17" i="3" s="1"/>
  <c r="F17" i="3" s="1"/>
  <c r="G17" i="3" l="1"/>
  <c r="C18" i="3"/>
  <c r="E18" i="3" s="1"/>
  <c r="F18" i="3" s="1"/>
  <c r="G16" i="1"/>
  <c r="C17" i="1"/>
  <c r="G18" i="3" l="1"/>
  <c r="C19" i="3"/>
  <c r="E19" i="3" s="1"/>
  <c r="F19" i="3" s="1"/>
  <c r="E17" i="1"/>
  <c r="F17" i="1" s="1"/>
  <c r="C20" i="3" l="1"/>
  <c r="G19" i="3"/>
  <c r="G17" i="1"/>
  <c r="C18" i="1"/>
  <c r="E20" i="3" l="1"/>
  <c r="F20" i="3" s="1"/>
  <c r="E18" i="1"/>
  <c r="F18" i="1" s="1"/>
  <c r="G20" i="3" l="1"/>
  <c r="G21" i="3" s="1"/>
  <c r="C21" i="3"/>
  <c r="C19" i="1"/>
  <c r="G18" i="1"/>
  <c r="E19" i="1" l="1"/>
  <c r="G19" i="1" l="1"/>
  <c r="F19" i="1"/>
  <c r="C20" i="1" s="1"/>
  <c r="E20" i="1" l="1"/>
  <c r="G20" i="1" l="1"/>
  <c r="G21" i="1" s="1"/>
  <c r="F20" i="1"/>
  <c r="C21" i="1" s="1"/>
</calcChain>
</file>

<file path=xl/sharedStrings.xml><?xml version="1.0" encoding="utf-8"?>
<sst xmlns="http://schemas.openxmlformats.org/spreadsheetml/2006/main" count="116" uniqueCount="42">
  <si>
    <t>Nom de l'employé :</t>
  </si>
  <si>
    <t>Heures supplémentaires</t>
  </si>
  <si>
    <t>Feuille de présence de l'employé</t>
  </si>
  <si>
    <t>Temps de travail effectif suivant contrat de travail</t>
  </si>
  <si>
    <t>HEURES NORMALES</t>
  </si>
  <si>
    <t>Heures à payer</t>
  </si>
  <si>
    <t>Mois</t>
  </si>
  <si>
    <t>AVRIL</t>
  </si>
  <si>
    <t>JANVIER</t>
  </si>
  <si>
    <t>MARS</t>
  </si>
  <si>
    <t>MAI</t>
  </si>
  <si>
    <t>JUIN</t>
  </si>
  <si>
    <t>Report heures complémentaires</t>
  </si>
  <si>
    <t>JUILLET</t>
  </si>
  <si>
    <t>SEPTEMBRE</t>
  </si>
  <si>
    <t>OCTOBRE</t>
  </si>
  <si>
    <t>NOVEMBRE</t>
  </si>
  <si>
    <t>Heures hebdomadaires suivant contrat</t>
  </si>
  <si>
    <t>Heures complémentaires à reporter</t>
  </si>
  <si>
    <t>Heures + ou -</t>
  </si>
  <si>
    <t>Heures totales</t>
  </si>
  <si>
    <t>AOÛT</t>
  </si>
  <si>
    <t>DÉCEMBRE</t>
  </si>
  <si>
    <t>FÉVRIER</t>
  </si>
  <si>
    <t>Validation directrice</t>
  </si>
  <si>
    <t>Validation salariée</t>
  </si>
  <si>
    <t>SALARIE</t>
  </si>
  <si>
    <t>Emmanuelle</t>
  </si>
  <si>
    <t>Françoise</t>
  </si>
  <si>
    <t>Laurence</t>
  </si>
  <si>
    <t>Motif</t>
  </si>
  <si>
    <t>Remplacement</t>
  </si>
  <si>
    <t>Réunion</t>
  </si>
  <si>
    <t>REAAP</t>
  </si>
  <si>
    <t>MOTIF</t>
  </si>
  <si>
    <t>MOIS</t>
  </si>
  <si>
    <t>JOUR</t>
  </si>
  <si>
    <t>HEURES+</t>
  </si>
  <si>
    <t>HEURES -</t>
  </si>
  <si>
    <t>10</t>
  </si>
  <si>
    <t>5,00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</si>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</sst>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14" x14ac:knownFonts="1">
    <font>
      <sz val="10"/>
      <name val="Arial"/>
    </font>
    <font>
      <sz val="10"/>
      <name val="Arial"/>
      <family val="2"/>
    </font>
    <font>
      <sz val="9"/>
      <name val="Century Gothic"/>
      <family val="2"/>
    </font>
    <font>
      <sz val="14"/>
      <color indexed="9"/>
      <name val="Century Gothic"/>
      <family val="2"/>
    </font>
    <font>
      <sz val="11"/>
      <color indexed="9"/>
      <name val="Century Gothic"/>
      <family val="2"/>
    </font>
    <font>
      <b/>
      <sz val="11"/>
      <name val="Century Gothic"/>
      <family val="2"/>
    </font>
    <font>
      <sz val="11"/>
      <name val="Century Gothic"/>
      <family val="2"/>
    </font>
    <font>
      <b/>
      <sz val="11"/>
      <color indexed="9"/>
      <name val="Century Gothic"/>
      <family val="2"/>
    </font>
    <font>
      <sz val="48"/>
      <color theme="7" tint="0.39997558519241921"/>
      <name val="Century Gothic"/>
      <family val="2"/>
    </font>
    <font>
      <b/>
      <sz val="20"/>
      <color theme="0"/>
      <name val="Century Gothic"/>
      <family val="2"/>
    </font>
    <font>
      <b/>
      <sz val="11"/>
      <color theme="0"/>
      <name val="Century Gothic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2"/>
      <color theme="0"/>
      <name val="Century Gothic"/>
      <family val="2"/>
      <scheme val="maj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</fills>
  <borders count="28">
    <border>
      <left/>
      <right/>
      <top/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20"/>
      </left>
      <right/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20"/>
      </bottom>
      <diagonal/>
    </border>
    <border>
      <left/>
      <right/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55"/>
      </left>
      <right/>
      <top style="thin">
        <color indexed="20"/>
      </top>
      <bottom style="thin">
        <color indexed="55"/>
      </bottom>
      <diagonal/>
    </border>
    <border>
      <left/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20"/>
      </bottom>
      <diagonal/>
    </border>
    <border>
      <left/>
      <right/>
      <top/>
      <bottom style="thin">
        <color indexed="20"/>
      </bottom>
      <diagonal/>
    </border>
    <border>
      <left/>
      <right/>
      <top style="thin">
        <color indexed="2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0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20"/>
      </right>
      <top style="thin">
        <color indexed="55"/>
      </top>
      <bottom/>
      <diagonal/>
    </border>
    <border>
      <left/>
      <right style="thin">
        <color indexed="20"/>
      </right>
      <top/>
      <bottom style="thin">
        <color indexed="2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 tint="0.39997558519241921"/>
      </left>
      <right/>
      <top style="dotted">
        <color indexed="64"/>
      </top>
      <bottom style="thin">
        <color theme="8" tint="0.39997558519241921"/>
      </bottom>
      <diagonal/>
    </border>
    <border>
      <left/>
      <right/>
      <top style="dotted">
        <color indexed="64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dotted">
        <color indexed="64"/>
      </top>
      <bottom style="thin">
        <color theme="8" tint="0.399975585192419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6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6" fillId="2" borderId="0" xfId="0" applyFont="1" applyFill="1" applyAlignment="1">
      <alignment horizontal="left"/>
    </xf>
    <xf numFmtId="0" fontId="4" fillId="2" borderId="0" xfId="0" applyFont="1" applyFill="1" applyAlignment="1">
      <alignment vertical="center"/>
    </xf>
    <xf numFmtId="2" fontId="6" fillId="2" borderId="1" xfId="0" applyNumberFormat="1" applyFont="1" applyFill="1" applyBorder="1" applyAlignment="1">
      <alignment horizontal="left"/>
    </xf>
    <xf numFmtId="2" fontId="6" fillId="4" borderId="1" xfId="0" applyNumberFormat="1" applyFont="1" applyFill="1" applyBorder="1" applyAlignment="1">
      <alignment horizontal="left"/>
    </xf>
    <xf numFmtId="2" fontId="5" fillId="3" borderId="2" xfId="0" applyNumberFormat="1" applyFont="1" applyFill="1" applyBorder="1" applyAlignment="1">
      <alignment horizontal="left"/>
    </xf>
    <xf numFmtId="2" fontId="5" fillId="3" borderId="3" xfId="0" applyNumberFormat="1" applyFont="1" applyFill="1" applyBorder="1" applyAlignment="1">
      <alignment horizontal="left"/>
    </xf>
    <xf numFmtId="0" fontId="9" fillId="8" borderId="0" xfId="0" applyFont="1" applyFill="1" applyAlignment="1">
      <alignment horizontal="left"/>
    </xf>
    <xf numFmtId="0" fontId="9" fillId="8" borderId="0" xfId="0" applyFont="1" applyFill="1"/>
    <xf numFmtId="0" fontId="9" fillId="8" borderId="12" xfId="0" applyFont="1" applyFill="1" applyBorder="1" applyAlignment="1"/>
    <xf numFmtId="0" fontId="10" fillId="8" borderId="0" xfId="0" applyFont="1" applyFill="1" applyAlignment="1">
      <alignment horizontal="left"/>
    </xf>
    <xf numFmtId="0" fontId="8" fillId="2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/>
    </xf>
    <xf numFmtId="0" fontId="9" fillId="0" borderId="0" xfId="0" applyFont="1" applyFill="1"/>
    <xf numFmtId="0" fontId="9" fillId="0" borderId="12" xfId="0" applyFont="1" applyFill="1" applyBorder="1" applyAlignment="1"/>
    <xf numFmtId="0" fontId="10" fillId="0" borderId="0" xfId="0" applyFont="1" applyFill="1" applyAlignment="1">
      <alignment horizontal="left"/>
    </xf>
    <xf numFmtId="0" fontId="2" fillId="0" borderId="0" xfId="0" applyFont="1" applyFill="1"/>
    <xf numFmtId="0" fontId="5" fillId="0" borderId="0" xfId="0" applyFont="1" applyFill="1" applyBorder="1" applyAlignment="1">
      <alignment vertical="center"/>
    </xf>
    <xf numFmtId="164" fontId="6" fillId="2" borderId="14" xfId="1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164" fontId="6" fillId="2" borderId="0" xfId="1" applyFont="1" applyFill="1" applyBorder="1" applyAlignment="1">
      <alignment vertical="center"/>
    </xf>
    <xf numFmtId="0" fontId="6" fillId="7" borderId="17" xfId="0" applyFont="1" applyFill="1" applyBorder="1" applyAlignment="1">
      <alignment horizontal="left"/>
    </xf>
    <xf numFmtId="0" fontId="6" fillId="7" borderId="18" xfId="0" applyFont="1" applyFill="1" applyBorder="1" applyAlignment="1">
      <alignment horizontal="left"/>
    </xf>
    <xf numFmtId="0" fontId="6" fillId="7" borderId="7" xfId="0" applyFont="1" applyFill="1" applyBorder="1" applyAlignment="1"/>
    <xf numFmtId="0" fontId="6" fillId="7" borderId="8" xfId="0" applyFont="1" applyFill="1" applyBorder="1" applyAlignment="1"/>
    <xf numFmtId="0" fontId="6" fillId="7" borderId="9" xfId="0" applyFont="1" applyFill="1" applyBorder="1" applyAlignment="1"/>
    <xf numFmtId="0" fontId="6" fillId="7" borderId="10" xfId="0" applyFont="1" applyFill="1" applyBorder="1" applyAlignment="1"/>
    <xf numFmtId="0" fontId="6" fillId="7" borderId="11" xfId="0" applyFont="1" applyFill="1" applyBorder="1" applyAlignment="1"/>
    <xf numFmtId="0" fontId="6" fillId="2" borderId="19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164" fontId="6" fillId="0" borderId="0" xfId="1" applyFont="1" applyFill="1" applyBorder="1" applyAlignment="1">
      <alignment vertical="center"/>
    </xf>
    <xf numFmtId="0" fontId="11" fillId="8" borderId="0" xfId="0" applyFont="1" applyFill="1"/>
    <xf numFmtId="0" fontId="11" fillId="11" borderId="0" xfId="0" applyFont="1" applyFill="1"/>
    <xf numFmtId="0" fontId="0" fillId="12" borderId="0" xfId="0" applyFill="1"/>
    <xf numFmtId="0" fontId="11" fillId="13" borderId="0" xfId="0" applyFont="1" applyFill="1"/>
    <xf numFmtId="0" fontId="0" fillId="14" borderId="0" xfId="0" applyFill="1"/>
    <xf numFmtId="0" fontId="1" fillId="9" borderId="0" xfId="0" applyFont="1" applyFill="1"/>
    <xf numFmtId="0" fontId="5" fillId="5" borderId="2" xfId="0" applyFont="1" applyFill="1" applyBorder="1" applyAlignment="1">
      <alignment horizontal="left" vertical="center" wrapText="1"/>
    </xf>
    <xf numFmtId="0" fontId="2" fillId="2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3" fillId="15" borderId="24" xfId="0" applyFont="1" applyFill="1" applyBorder="1" applyAlignment="1">
      <alignment horizontal="center" vertical="center"/>
    </xf>
    <xf numFmtId="0" fontId="13" fillId="15" borderId="19" xfId="0" applyFont="1" applyFill="1" applyBorder="1" applyAlignment="1">
      <alignment horizontal="center" vertical="center"/>
    </xf>
    <xf numFmtId="0" fontId="12" fillId="0" borderId="25" xfId="0" applyFont="1" applyFill="1" applyBorder="1"/>
    <xf numFmtId="0" fontId="12" fillId="0" borderId="27" xfId="0" applyFont="1" applyFill="1" applyBorder="1"/>
    <xf numFmtId="0" fontId="1" fillId="10" borderId="0" xfId="0" applyFont="1" applyFill="1"/>
    <xf numFmtId="0" fontId="12" fillId="0" borderId="26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7" fillId="6" borderId="4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left" vertical="center"/>
    </xf>
    <xf numFmtId="0" fontId="5" fillId="5" borderId="6" xfId="0" applyFont="1" applyFill="1" applyBorder="1" applyAlignment="1">
      <alignment horizontal="left" vertical="center"/>
    </xf>
    <xf numFmtId="0" fontId="7" fillId="6" borderId="4" xfId="0" applyFont="1" applyFill="1" applyBorder="1" applyAlignment="1">
      <alignment horizontal="left"/>
    </xf>
    <xf numFmtId="0" fontId="7" fillId="6" borderId="6" xfId="0" applyFont="1" applyFill="1" applyBorder="1" applyAlignment="1">
      <alignment horizontal="left"/>
    </xf>
    <xf numFmtId="0" fontId="7" fillId="6" borderId="5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748EA8"/>
      <rgbColor rgb="00339966"/>
      <rgbColor rgb="00739ED3"/>
      <rgbColor rgb="00ECF5D7"/>
      <rgbColor rgb="00993300"/>
      <rgbColor rgb="00993366"/>
      <rgbColor rgb="00F1F6F9"/>
      <rgbColor rgb="00333333"/>
    </indexedColors>
    <mruColors>
      <color rgb="FF66FFFF"/>
      <color rgb="FF99FF66"/>
      <color rgb="FF009999"/>
      <color rgb="FF008080"/>
      <color rgb="FF8A8E8A"/>
      <color rgb="FF8B81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12</xdr:row>
      <xdr:rowOff>57150</xdr:rowOff>
    </xdr:from>
    <xdr:to>
      <xdr:col>9</xdr:col>
      <xdr:colOff>638175</xdr:colOff>
      <xdr:row>33</xdr:row>
      <xdr:rowOff>57150</xdr:rowOff>
    </xdr:to>
    <xdr:sp macro="[0]!Formulaire_de_saisie" textlink="">
      <xdr:nvSpPr>
        <xdr:cNvPr id="2" name="Organigramme : Document 1"/>
        <xdr:cNvSpPr/>
      </xdr:nvSpPr>
      <xdr:spPr>
        <a:xfrm>
          <a:off x="2266950" y="2000250"/>
          <a:ext cx="5229225" cy="3400425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/>
            <a:t>Formulaire</a:t>
          </a:r>
          <a:r>
            <a:rPr lang="fr-FR" sz="6600" baseline="0"/>
            <a:t> de saisie</a:t>
          </a:r>
          <a:endParaRPr lang="fr-FR" sz="66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pex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180000"/>
              </a:schemeClr>
            </a:gs>
            <a:gs pos="100000">
              <a:schemeClr val="phClr">
                <a:shade val="45000"/>
                <a:satMod val="120000"/>
              </a:schemeClr>
            </a:gs>
          </a:gsLst>
          <a:path path="circle">
            <a:fillToRect r="10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"/>
                <a:satMod val="110000"/>
              </a:schemeClr>
              <a:schemeClr val="phClr">
                <a:tint val="60000"/>
                <a:satMod val="42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M17" sqref="M17"/>
    </sheetView>
  </sheetViews>
  <sheetFormatPr baseColWidth="10" defaultRowHeight="12.75" x14ac:dyDescent="0.2"/>
  <cols>
    <col min="1" max="16384" width="11.42578125" style="4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showGridLines="0" tabSelected="1" workbookViewId="0">
      <selection activeCell="D2" sqref="D2"/>
    </sheetView>
  </sheetViews>
  <sheetFormatPr baseColWidth="10" defaultRowHeight="12.75" x14ac:dyDescent="0.2"/>
  <cols>
    <col min="1" max="1" width="28.42578125" style="46" customWidth="1"/>
    <col min="2" max="4" width="28.42578125" style="45" customWidth="1"/>
    <col min="5" max="5" width="28.42578125" style="46" customWidth="1"/>
    <col min="6" max="6" width="11.42578125" style="46"/>
    <col min="7" max="7" width="13.42578125" style="46" bestFit="1" customWidth="1"/>
    <col min="8" max="16384" width="11.42578125" style="46"/>
  </cols>
  <sheetData>
    <row r="1" spans="1:7" s="45" customFormat="1" ht="15" x14ac:dyDescent="0.2">
      <c r="A1" s="48" t="s">
        <v>26</v>
      </c>
      <c r="B1" s="48" t="s">
        <v>35</v>
      </c>
      <c r="C1" s="48" t="s">
        <v>36</v>
      </c>
      <c r="D1" s="48" t="s">
        <v>37</v>
      </c>
      <c r="E1" s="47" t="s">
        <v>34</v>
      </c>
      <c r="F1" s="48" t="s">
        <v>38</v>
      </c>
      <c r="G1" s="47" t="s">
        <v>34</v>
      </c>
    </row>
    <row r="2" spans="1:7" x14ac:dyDescent="0.2">
      <c r="A2" s="49" t="s">
        <v>27</v>
      </c>
      <c r="B2" s="52" t="s">
        <v>7</v>
      </c>
      <c r="C2" s="52" t="s">
        <v>39</v>
      </c>
      <c r="D2" s="52" t="s">
        <v>40</v>
      </c>
      <c r="E2" s="50" t="s">
        <v>31</v>
      </c>
      <c r="F2" s="52" t="s">
        <v>41</v>
      </c>
      <c r="G2" s="50" t="s">
        <v>41</v>
      </c>
    </row>
    <row r="3" spans="1:7" x14ac:dyDescent="0.2">
      <c r="A3" s="53"/>
      <c r="B3" s="54"/>
      <c r="E3" s="53"/>
      <c r="F3" s="45"/>
      <c r="G3" s="53"/>
    </row>
    <row r="4" spans="1:7" x14ac:dyDescent="0.2">
      <c r="A4" s="53"/>
      <c r="B4" s="54"/>
      <c r="F4" s="45"/>
    </row>
    <row r="5" spans="1:7" x14ac:dyDescent="0.2">
      <c r="F5" s="4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23"/>
  </sheetPr>
  <dimension ref="A1:K28"/>
  <sheetViews>
    <sheetView showGridLines="0" zoomScaleNormal="100" workbookViewId="0">
      <selection activeCell="D9" sqref="D9:D20"/>
    </sheetView>
  </sheetViews>
  <sheetFormatPr baseColWidth="10" defaultColWidth="9.140625" defaultRowHeight="16.5" x14ac:dyDescent="0.3"/>
  <cols>
    <col min="1" max="1" width="39" style="3" bestFit="1" customWidth="1"/>
    <col min="2" max="2" width="8.7109375" style="3" bestFit="1" customWidth="1"/>
    <col min="3" max="3" width="19.7109375" style="3" bestFit="1" customWidth="1"/>
    <col min="4" max="5" width="19.140625" style="3" customWidth="1"/>
    <col min="6" max="6" width="27.7109375" style="3" bestFit="1" customWidth="1"/>
    <col min="7" max="7" width="18.42578125" style="3" bestFit="1" customWidth="1"/>
    <col min="8" max="8" width="11.5703125" style="1" bestFit="1" customWidth="1"/>
    <col min="9" max="16384" width="9.140625" style="1"/>
  </cols>
  <sheetData>
    <row r="1" spans="1:11" ht="61.5" x14ac:dyDescent="0.3">
      <c r="A1" s="21" t="s">
        <v>2</v>
      </c>
      <c r="B1" s="21"/>
      <c r="C1" s="21"/>
      <c r="D1" s="21"/>
      <c r="E1" s="21"/>
      <c r="F1" s="21"/>
      <c r="G1" s="21"/>
    </row>
    <row r="2" spans="1:11" ht="61.5" x14ac:dyDescent="0.3">
      <c r="A2" s="13"/>
      <c r="B2" s="13"/>
      <c r="C2" s="13"/>
      <c r="D2" s="13"/>
      <c r="E2" s="13"/>
      <c r="F2" s="13"/>
      <c r="G2" s="13"/>
    </row>
    <row r="3" spans="1:11" ht="25.5" customHeight="1" x14ac:dyDescent="0.35">
      <c r="A3" s="9" t="s">
        <v>0</v>
      </c>
      <c r="B3" s="10"/>
      <c r="C3" s="10"/>
      <c r="D3" s="11" t="s">
        <v>27</v>
      </c>
      <c r="E3" s="11"/>
      <c r="F3" s="11"/>
      <c r="G3" s="12"/>
    </row>
    <row r="4" spans="1:11" s="18" customFormat="1" ht="25.5" customHeight="1" x14ac:dyDescent="0.35">
      <c r="A4" s="14"/>
      <c r="B4" s="15"/>
      <c r="C4" s="15"/>
      <c r="D4" s="16"/>
      <c r="E4" s="16"/>
      <c r="F4" s="16"/>
      <c r="G4" s="17"/>
    </row>
    <row r="5" spans="1:11" ht="30.75" customHeight="1" x14ac:dyDescent="0.3">
      <c r="A5" s="55" t="s">
        <v>3</v>
      </c>
      <c r="B5" s="56"/>
      <c r="C5" s="57"/>
      <c r="D5" s="56"/>
      <c r="E5" s="56"/>
      <c r="F5" s="56"/>
      <c r="G5" s="56"/>
    </row>
    <row r="6" spans="1:11" s="2" customFormat="1" ht="24.95" customHeight="1" x14ac:dyDescent="0.2">
      <c r="A6" s="58" t="s">
        <v>17</v>
      </c>
      <c r="B6" s="59"/>
      <c r="C6" s="20">
        <v>17.5</v>
      </c>
      <c r="D6" s="60"/>
      <c r="E6" s="60"/>
      <c r="F6" s="60"/>
      <c r="G6" s="36"/>
      <c r="H6" s="22"/>
      <c r="I6" s="22"/>
      <c r="J6" s="22"/>
      <c r="K6" s="22"/>
    </row>
    <row r="7" spans="1:11" s="2" customFormat="1" ht="24.95" customHeight="1" x14ac:dyDescent="0.2">
      <c r="C7" s="19"/>
      <c r="D7" s="4"/>
      <c r="E7" s="4"/>
      <c r="F7" s="4"/>
      <c r="G7" s="4"/>
    </row>
    <row r="8" spans="1:11" s="44" customFormat="1" ht="30.75" customHeight="1" x14ac:dyDescent="0.2">
      <c r="A8" s="61" t="s">
        <v>6</v>
      </c>
      <c r="B8" s="62"/>
      <c r="C8" s="43" t="s">
        <v>12</v>
      </c>
      <c r="D8" s="43" t="s">
        <v>19</v>
      </c>
      <c r="E8" s="43" t="s">
        <v>20</v>
      </c>
      <c r="F8" s="43" t="s">
        <v>18</v>
      </c>
      <c r="G8" s="43" t="s">
        <v>5</v>
      </c>
    </row>
    <row r="9" spans="1:11" ht="15" customHeight="1" x14ac:dyDescent="0.3">
      <c r="A9" s="25" t="s">
        <v>7</v>
      </c>
      <c r="B9" s="26"/>
      <c r="C9" s="5">
        <v>0</v>
      </c>
      <c r="D9" s="6">
        <f>SUMIFS(DETAIL!D:D,DETAIL!B:B,"AVRIL",DETAIL!A:A,"Emmanuelle")</f>
        <v>0</v>
      </c>
      <c r="E9" s="6">
        <f>C9+D9</f>
        <v>0</v>
      </c>
      <c r="F9" s="5">
        <f>IF(E9&gt;$C$6,$C$6,E9)</f>
        <v>0</v>
      </c>
      <c r="G9" s="6" t="str">
        <f>IF(E9&gt;$C$6,E9-$C$6,"")</f>
        <v/>
      </c>
    </row>
    <row r="10" spans="1:11" ht="15" customHeight="1" x14ac:dyDescent="0.3">
      <c r="A10" s="27" t="s">
        <v>10</v>
      </c>
      <c r="B10" s="28"/>
      <c r="C10" s="5">
        <f>F9</f>
        <v>0</v>
      </c>
      <c r="D10" s="6">
        <f>SUMIFS(DETAIL!D:D,DETAIL!B:B,"AVRIL",DETAIL!A:A,"Emmanuelle")</f>
        <v>0</v>
      </c>
      <c r="E10" s="6">
        <f t="shared" ref="E10:E20" si="0">C10+D10</f>
        <v>0</v>
      </c>
      <c r="F10" s="5">
        <f t="shared" ref="F10:F20" si="1">IF(E10&gt;$C$6,$C$6,E10)</f>
        <v>0</v>
      </c>
      <c r="G10" s="6" t="str">
        <f t="shared" ref="G10:G20" si="2">IF(E10&gt;$C$6,E10-$C$6,"")</f>
        <v/>
      </c>
    </row>
    <row r="11" spans="1:11" ht="15" customHeight="1" x14ac:dyDescent="0.3">
      <c r="A11" s="27" t="s">
        <v>11</v>
      </c>
      <c r="B11" s="28"/>
      <c r="C11" s="5">
        <f t="shared" ref="C11:C20" si="3">F10</f>
        <v>0</v>
      </c>
      <c r="D11" s="6">
        <f>SUMIFS(DETAIL!D:D,DETAIL!B:B,"AVRIL",DETAIL!A:A,"Emmanuelle")</f>
        <v>0</v>
      </c>
      <c r="E11" s="6">
        <f t="shared" si="0"/>
        <v>0</v>
      </c>
      <c r="F11" s="5">
        <f t="shared" si="1"/>
        <v>0</v>
      </c>
      <c r="G11" s="6" t="str">
        <f t="shared" si="2"/>
        <v/>
      </c>
    </row>
    <row r="12" spans="1:11" ht="15" customHeight="1" x14ac:dyDescent="0.3">
      <c r="A12" s="27" t="s">
        <v>13</v>
      </c>
      <c r="B12" s="28"/>
      <c r="C12" s="5">
        <f t="shared" si="3"/>
        <v>0</v>
      </c>
      <c r="D12" s="6">
        <f>SUMIFS(DETAIL!D:D,DETAIL!B:B,"AVRIL",DETAIL!A:A,"Emmanuelle")</f>
        <v>0</v>
      </c>
      <c r="E12" s="6">
        <f t="shared" si="0"/>
        <v>0</v>
      </c>
      <c r="F12" s="5">
        <f t="shared" si="1"/>
        <v>0</v>
      </c>
      <c r="G12" s="6" t="str">
        <f t="shared" si="2"/>
        <v/>
      </c>
    </row>
    <row r="13" spans="1:11" ht="15" customHeight="1" x14ac:dyDescent="0.3">
      <c r="A13" s="27" t="s">
        <v>21</v>
      </c>
      <c r="B13" s="28"/>
      <c r="C13" s="5">
        <f t="shared" si="3"/>
        <v>0</v>
      </c>
      <c r="D13" s="6">
        <f>SUMIFS(DETAIL!D:D,DETAIL!B:B,"AVRIL",DETAIL!A:A,"Emmanuelle")</f>
        <v>0</v>
      </c>
      <c r="E13" s="6">
        <f t="shared" si="0"/>
        <v>0</v>
      </c>
      <c r="F13" s="5">
        <f t="shared" si="1"/>
        <v>0</v>
      </c>
      <c r="G13" s="6" t="str">
        <f t="shared" si="2"/>
        <v/>
      </c>
    </row>
    <row r="14" spans="1:11" ht="15" customHeight="1" x14ac:dyDescent="0.3">
      <c r="A14" s="27" t="s">
        <v>14</v>
      </c>
      <c r="B14" s="28"/>
      <c r="C14" s="5">
        <f t="shared" si="3"/>
        <v>0</v>
      </c>
      <c r="D14" s="6">
        <f>SUMIFS(DETAIL!D:D,DETAIL!B:B,"AVRIL",DETAIL!A:A,"Emmanuelle")</f>
        <v>0</v>
      </c>
      <c r="E14" s="6">
        <f t="shared" si="0"/>
        <v>0</v>
      </c>
      <c r="F14" s="5">
        <f t="shared" si="1"/>
        <v>0</v>
      </c>
      <c r="G14" s="6" t="str">
        <f t="shared" si="2"/>
        <v/>
      </c>
    </row>
    <row r="15" spans="1:11" ht="15" customHeight="1" x14ac:dyDescent="0.3">
      <c r="A15" s="27" t="s">
        <v>15</v>
      </c>
      <c r="B15" s="29"/>
      <c r="C15" s="5">
        <f t="shared" si="3"/>
        <v>0</v>
      </c>
      <c r="D15" s="6">
        <f>SUMIFS(DETAIL!D:D,DETAIL!B:B,"AVRIL",DETAIL!A:A,"Emmanuelle")</f>
        <v>0</v>
      </c>
      <c r="E15" s="6">
        <f t="shared" si="0"/>
        <v>0</v>
      </c>
      <c r="F15" s="5">
        <f t="shared" si="1"/>
        <v>0</v>
      </c>
      <c r="G15" s="6" t="str">
        <f t="shared" si="2"/>
        <v/>
      </c>
    </row>
    <row r="16" spans="1:11" ht="15" customHeight="1" x14ac:dyDescent="0.3">
      <c r="A16" s="27" t="s">
        <v>16</v>
      </c>
      <c r="B16" s="28"/>
      <c r="C16" s="5">
        <f t="shared" si="3"/>
        <v>0</v>
      </c>
      <c r="D16" s="6">
        <f>SUMIFS(DETAIL!D:D,DETAIL!B:B,"AVRIL",DETAIL!A:A,"Emmanuelle")</f>
        <v>0</v>
      </c>
      <c r="E16" s="6">
        <f t="shared" si="0"/>
        <v>0</v>
      </c>
      <c r="F16" s="5">
        <f t="shared" si="1"/>
        <v>0</v>
      </c>
      <c r="G16" s="6" t="str">
        <f t="shared" si="2"/>
        <v/>
      </c>
    </row>
    <row r="17" spans="1:7" ht="15" customHeight="1" x14ac:dyDescent="0.3">
      <c r="A17" s="27" t="s">
        <v>22</v>
      </c>
      <c r="B17" s="28"/>
      <c r="C17" s="5">
        <f t="shared" si="3"/>
        <v>0</v>
      </c>
      <c r="D17" s="6">
        <f>SUMIFS(DETAIL!D:D,DETAIL!B:B,"AVRIL",DETAIL!A:A,"Emmanuelle")</f>
        <v>0</v>
      </c>
      <c r="E17" s="6">
        <f t="shared" si="0"/>
        <v>0</v>
      </c>
      <c r="F17" s="5">
        <f t="shared" si="1"/>
        <v>0</v>
      </c>
      <c r="G17" s="6" t="str">
        <f t="shared" si="2"/>
        <v/>
      </c>
    </row>
    <row r="18" spans="1:7" ht="15" customHeight="1" x14ac:dyDescent="0.3">
      <c r="A18" s="27" t="s">
        <v>8</v>
      </c>
      <c r="B18" s="23"/>
      <c r="C18" s="5">
        <f t="shared" si="3"/>
        <v>0</v>
      </c>
      <c r="D18" s="6">
        <f>SUMIFS(DETAIL!D:D,DETAIL!B:B,"AVRIL",DETAIL!A:A,"Emmanuelle")</f>
        <v>0</v>
      </c>
      <c r="E18" s="6">
        <f t="shared" si="0"/>
        <v>0</v>
      </c>
      <c r="F18" s="5">
        <f t="shared" si="1"/>
        <v>0</v>
      </c>
      <c r="G18" s="6" t="str">
        <f t="shared" si="2"/>
        <v/>
      </c>
    </row>
    <row r="19" spans="1:7" ht="15" customHeight="1" x14ac:dyDescent="0.3">
      <c r="A19" s="27" t="s">
        <v>23</v>
      </c>
      <c r="B19" s="29"/>
      <c r="C19" s="5">
        <f t="shared" si="3"/>
        <v>0</v>
      </c>
      <c r="D19" s="6">
        <f>SUMIFS(DETAIL!D:D,DETAIL!B:B,"AVRIL",DETAIL!A:A,"Emmanuelle")</f>
        <v>0</v>
      </c>
      <c r="E19" s="6">
        <f t="shared" si="0"/>
        <v>0</v>
      </c>
      <c r="F19" s="5">
        <f t="shared" si="1"/>
        <v>0</v>
      </c>
      <c r="G19" s="6" t="str">
        <f t="shared" si="2"/>
        <v/>
      </c>
    </row>
    <row r="20" spans="1:7" ht="15" customHeight="1" x14ac:dyDescent="0.3">
      <c r="A20" s="27" t="s">
        <v>9</v>
      </c>
      <c r="B20" s="24"/>
      <c r="C20" s="5">
        <f t="shared" si="3"/>
        <v>0</v>
      </c>
      <c r="D20" s="6">
        <f>SUMIFS(DETAIL!D:D,DETAIL!B:B,"AVRIL",DETAIL!A:A,"Emmanuelle")</f>
        <v>0</v>
      </c>
      <c r="E20" s="6">
        <f t="shared" si="0"/>
        <v>0</v>
      </c>
      <c r="F20" s="5">
        <f t="shared" si="1"/>
        <v>0</v>
      </c>
      <c r="G20" s="6" t="str">
        <f t="shared" si="2"/>
        <v/>
      </c>
    </row>
    <row r="21" spans="1:7" ht="15" customHeight="1" x14ac:dyDescent="0.3">
      <c r="A21" s="63" t="s">
        <v>4</v>
      </c>
      <c r="B21" s="64"/>
      <c r="C21" s="7">
        <f>F20</f>
        <v>0</v>
      </c>
      <c r="D21" s="63" t="s">
        <v>1</v>
      </c>
      <c r="E21" s="65"/>
      <c r="F21" s="64"/>
      <c r="G21" s="8">
        <f>SUM(G9:G20)</f>
        <v>0</v>
      </c>
    </row>
    <row r="24" spans="1:7" x14ac:dyDescent="0.3">
      <c r="A24" s="30" t="s">
        <v>25</v>
      </c>
      <c r="B24" s="31"/>
      <c r="F24" s="30" t="s">
        <v>24</v>
      </c>
      <c r="G24" s="31"/>
    </row>
    <row r="25" spans="1:7" x14ac:dyDescent="0.3">
      <c r="A25" s="32"/>
      <c r="B25" s="33"/>
      <c r="F25" s="32"/>
      <c r="G25" s="33"/>
    </row>
    <row r="26" spans="1:7" x14ac:dyDescent="0.3">
      <c r="A26" s="32"/>
      <c r="B26" s="33"/>
      <c r="F26" s="32"/>
      <c r="G26" s="33"/>
    </row>
    <row r="27" spans="1:7" x14ac:dyDescent="0.3">
      <c r="A27" s="32"/>
      <c r="B27" s="33"/>
      <c r="F27" s="32"/>
      <c r="G27" s="33"/>
    </row>
    <row r="28" spans="1:7" x14ac:dyDescent="0.3">
      <c r="A28" s="34"/>
      <c r="B28" s="35"/>
      <c r="F28" s="34"/>
      <c r="G28" s="35"/>
    </row>
  </sheetData>
  <sheetProtection selectLockedCells="1" selectUnlockedCells="1"/>
  <mergeCells count="6">
    <mergeCell ref="A5:G5"/>
    <mergeCell ref="A6:B6"/>
    <mergeCell ref="D6:F6"/>
    <mergeCell ref="A8:B8"/>
    <mergeCell ref="A21:B21"/>
    <mergeCell ref="D21:F21"/>
  </mergeCells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indexed="23"/>
  </sheetPr>
  <dimension ref="A1:L28"/>
  <sheetViews>
    <sheetView showGridLines="0" zoomScaleNormal="100" workbookViewId="0">
      <selection activeCell="D4" sqref="D4"/>
    </sheetView>
  </sheetViews>
  <sheetFormatPr baseColWidth="10" defaultColWidth="9.140625" defaultRowHeight="16.5" x14ac:dyDescent="0.3"/>
  <cols>
    <col min="1" max="1" width="39" style="3" bestFit="1" customWidth="1"/>
    <col min="2" max="2" width="8.7109375" style="3" bestFit="1" customWidth="1"/>
    <col min="3" max="3" width="19.7109375" style="3" bestFit="1" customWidth="1"/>
    <col min="4" max="5" width="19.140625" style="3" customWidth="1"/>
    <col min="6" max="6" width="27.7109375" style="3" bestFit="1" customWidth="1"/>
    <col min="7" max="7" width="18.42578125" style="3" bestFit="1" customWidth="1"/>
    <col min="8" max="8" width="9.140625" style="1"/>
    <col min="9" max="9" width="11.5703125" style="1" bestFit="1" customWidth="1"/>
    <col min="10" max="16384" width="9.140625" style="1"/>
  </cols>
  <sheetData>
    <row r="1" spans="1:12" ht="61.5" x14ac:dyDescent="0.3">
      <c r="A1" s="21" t="s">
        <v>2</v>
      </c>
      <c r="B1" s="21"/>
      <c r="C1" s="21"/>
      <c r="D1" s="21"/>
      <c r="E1" s="21"/>
      <c r="F1" s="21"/>
      <c r="G1" s="21"/>
    </row>
    <row r="2" spans="1:12" ht="61.5" x14ac:dyDescent="0.3">
      <c r="A2" s="13"/>
      <c r="B2" s="13"/>
      <c r="C2" s="13"/>
      <c r="D2" s="13"/>
      <c r="E2" s="13"/>
      <c r="F2" s="13"/>
      <c r="G2" s="13"/>
    </row>
    <row r="3" spans="1:12" ht="25.5" customHeight="1" x14ac:dyDescent="0.35">
      <c r="A3" s="9" t="s">
        <v>0</v>
      </c>
      <c r="B3" s="10"/>
      <c r="C3" s="10"/>
      <c r="D3" s="11" t="s">
        <v>28</v>
      </c>
      <c r="E3" s="11"/>
      <c r="F3" s="11"/>
      <c r="G3" s="12"/>
    </row>
    <row r="4" spans="1:12" s="18" customFormat="1" ht="25.5" customHeight="1" x14ac:dyDescent="0.35">
      <c r="A4" s="14"/>
      <c r="B4" s="15"/>
      <c r="C4" s="15"/>
      <c r="D4" s="16"/>
      <c r="E4" s="16"/>
      <c r="F4" s="16"/>
      <c r="G4" s="17"/>
    </row>
    <row r="5" spans="1:12" ht="30.75" customHeight="1" x14ac:dyDescent="0.3">
      <c r="A5" s="55" t="s">
        <v>3</v>
      </c>
      <c r="B5" s="56"/>
      <c r="C5" s="57"/>
      <c r="D5" s="56"/>
      <c r="E5" s="56"/>
      <c r="F5" s="56"/>
      <c r="G5" s="56"/>
    </row>
    <row r="6" spans="1:12" s="2" customFormat="1" ht="24.95" customHeight="1" x14ac:dyDescent="0.2">
      <c r="A6" s="58" t="s">
        <v>17</v>
      </c>
      <c r="B6" s="59"/>
      <c r="C6" s="20">
        <v>24</v>
      </c>
      <c r="D6" s="60"/>
      <c r="E6" s="60"/>
      <c r="F6" s="60"/>
      <c r="G6" s="36"/>
      <c r="I6" s="22"/>
      <c r="J6" s="22"/>
      <c r="K6" s="22"/>
      <c r="L6" s="22"/>
    </row>
    <row r="7" spans="1:12" s="2" customFormat="1" ht="24.95" customHeight="1" x14ac:dyDescent="0.2">
      <c r="C7" s="19"/>
      <c r="D7" s="4"/>
      <c r="E7" s="4"/>
      <c r="F7" s="4"/>
      <c r="G7" s="4"/>
    </row>
    <row r="8" spans="1:12" s="44" customFormat="1" ht="30.75" customHeight="1" x14ac:dyDescent="0.2">
      <c r="A8" s="61" t="s">
        <v>6</v>
      </c>
      <c r="B8" s="62"/>
      <c r="C8" s="43" t="s">
        <v>12</v>
      </c>
      <c r="D8" s="43" t="s">
        <v>19</v>
      </c>
      <c r="E8" s="43" t="s">
        <v>20</v>
      </c>
      <c r="F8" s="43" t="s">
        <v>18</v>
      </c>
      <c r="G8" s="43" t="s">
        <v>5</v>
      </c>
    </row>
    <row r="9" spans="1:12" ht="15" customHeight="1" x14ac:dyDescent="0.3">
      <c r="A9" s="25" t="s">
        <v>7</v>
      </c>
      <c r="B9" s="26"/>
      <c r="C9" s="5">
        <v>0</v>
      </c>
      <c r="D9" s="6">
        <f ca="1">SUMIF(DETAIL!1:1048576,A9,DETAIL!D:D)</f>
        <v>0</v>
      </c>
      <c r="E9" s="6">
        <f ca="1">C9+D9</f>
        <v>0</v>
      </c>
      <c r="F9" s="5">
        <f ca="1">IF(E9&gt;$C$6,$C$6,E9)</f>
        <v>0</v>
      </c>
      <c r="G9" s="6" t="str">
        <f ca="1">IF(E9&gt;$C$6,E9-$C$6,"")</f>
        <v/>
      </c>
    </row>
    <row r="10" spans="1:12" ht="15" customHeight="1" x14ac:dyDescent="0.3">
      <c r="A10" s="27" t="s">
        <v>10</v>
      </c>
      <c r="B10" s="28"/>
      <c r="C10" s="5">
        <f ca="1">F9</f>
        <v>0</v>
      </c>
      <c r="D10" s="6">
        <f ca="1">SUMIF(DETAIL!$1:$1048576,A10,DETAIL!D:D)</f>
        <v>0</v>
      </c>
      <c r="E10" s="6">
        <f t="shared" ref="E10:E20" ca="1" si="0">C10+D10</f>
        <v>0</v>
      </c>
      <c r="F10" s="5">
        <f t="shared" ref="F10:F20" ca="1" si="1">IF(E10&gt;$C$6,$C$6,E10)</f>
        <v>0</v>
      </c>
      <c r="G10" s="6" t="str">
        <f t="shared" ref="G10:G20" ca="1" si="2">IF(E10&gt;$C$6,E10-$C$6,"")</f>
        <v/>
      </c>
    </row>
    <row r="11" spans="1:12" ht="15" customHeight="1" x14ac:dyDescent="0.3">
      <c r="A11" s="27" t="s">
        <v>11</v>
      </c>
      <c r="B11" s="28"/>
      <c r="C11" s="5">
        <f t="shared" ref="C11:C20" ca="1" si="3">F10</f>
        <v>0</v>
      </c>
      <c r="D11" s="6">
        <f ca="1">SUMIF(DETAIL!$1:$1048576,A11,DETAIL!D:D)</f>
        <v>0</v>
      </c>
      <c r="E11" s="6">
        <f t="shared" ca="1" si="0"/>
        <v>0</v>
      </c>
      <c r="F11" s="5">
        <f t="shared" ca="1" si="1"/>
        <v>0</v>
      </c>
      <c r="G11" s="6" t="str">
        <f t="shared" ca="1" si="2"/>
        <v/>
      </c>
    </row>
    <row r="12" spans="1:12" ht="15" customHeight="1" x14ac:dyDescent="0.3">
      <c r="A12" s="27" t="s">
        <v>13</v>
      </c>
      <c r="B12" s="28"/>
      <c r="C12" s="5">
        <f t="shared" ca="1" si="3"/>
        <v>0</v>
      </c>
      <c r="D12" s="6">
        <f ca="1">SUMIF(DETAIL!$1:$1048576,A12,DETAIL!D:D)</f>
        <v>0</v>
      </c>
      <c r="E12" s="6">
        <f t="shared" ca="1" si="0"/>
        <v>0</v>
      </c>
      <c r="F12" s="5">
        <f t="shared" ca="1" si="1"/>
        <v>0</v>
      </c>
      <c r="G12" s="6" t="str">
        <f t="shared" ca="1" si="2"/>
        <v/>
      </c>
    </row>
    <row r="13" spans="1:12" ht="15" customHeight="1" x14ac:dyDescent="0.3">
      <c r="A13" s="27" t="s">
        <v>21</v>
      </c>
      <c r="B13" s="28"/>
      <c r="C13" s="5">
        <f t="shared" ca="1" si="3"/>
        <v>0</v>
      </c>
      <c r="D13" s="6">
        <f ca="1">SUMIF(DETAIL!$1:$1048576,A13,DETAIL!D:D)</f>
        <v>0</v>
      </c>
      <c r="E13" s="6">
        <f t="shared" ca="1" si="0"/>
        <v>0</v>
      </c>
      <c r="F13" s="5">
        <f t="shared" ca="1" si="1"/>
        <v>0</v>
      </c>
      <c r="G13" s="6" t="str">
        <f t="shared" ca="1" si="2"/>
        <v/>
      </c>
    </row>
    <row r="14" spans="1:12" ht="15" customHeight="1" x14ac:dyDescent="0.3">
      <c r="A14" s="27" t="s">
        <v>14</v>
      </c>
      <c r="B14" s="28"/>
      <c r="C14" s="5">
        <f t="shared" ca="1" si="3"/>
        <v>0</v>
      </c>
      <c r="D14" s="6">
        <f ca="1">SUMIF(DETAIL!$1:$1048576,A14,DETAIL!D:D)</f>
        <v>0</v>
      </c>
      <c r="E14" s="6">
        <f t="shared" ca="1" si="0"/>
        <v>0</v>
      </c>
      <c r="F14" s="5">
        <f t="shared" ca="1" si="1"/>
        <v>0</v>
      </c>
      <c r="G14" s="6" t="str">
        <f t="shared" ca="1" si="2"/>
        <v/>
      </c>
    </row>
    <row r="15" spans="1:12" ht="15" customHeight="1" x14ac:dyDescent="0.3">
      <c r="A15" s="27" t="s">
        <v>15</v>
      </c>
      <c r="B15" s="29"/>
      <c r="C15" s="5">
        <f t="shared" ca="1" si="3"/>
        <v>0</v>
      </c>
      <c r="D15" s="6">
        <f ca="1">SUMIF(DETAIL!$1:$1048576,A15,DETAIL!D:D)</f>
        <v>0</v>
      </c>
      <c r="E15" s="6">
        <f t="shared" ca="1" si="0"/>
        <v>0</v>
      </c>
      <c r="F15" s="5">
        <f t="shared" ca="1" si="1"/>
        <v>0</v>
      </c>
      <c r="G15" s="6" t="str">
        <f t="shared" ca="1" si="2"/>
        <v/>
      </c>
    </row>
    <row r="16" spans="1:12" ht="15" customHeight="1" x14ac:dyDescent="0.3">
      <c r="A16" s="27" t="s">
        <v>16</v>
      </c>
      <c r="B16" s="28"/>
      <c r="C16" s="5">
        <f t="shared" ca="1" si="3"/>
        <v>0</v>
      </c>
      <c r="D16" s="6">
        <f ca="1">SUMIF(DETAIL!$1:$1048576,A16,DETAIL!D:D)</f>
        <v>0</v>
      </c>
      <c r="E16" s="6">
        <f t="shared" ca="1" si="0"/>
        <v>0</v>
      </c>
      <c r="F16" s="5">
        <f t="shared" ca="1" si="1"/>
        <v>0</v>
      </c>
      <c r="G16" s="6" t="str">
        <f t="shared" ca="1" si="2"/>
        <v/>
      </c>
    </row>
    <row r="17" spans="1:7" ht="15" customHeight="1" x14ac:dyDescent="0.3">
      <c r="A17" s="27" t="s">
        <v>22</v>
      </c>
      <c r="B17" s="28"/>
      <c r="C17" s="5">
        <f t="shared" ca="1" si="3"/>
        <v>0</v>
      </c>
      <c r="D17" s="6">
        <f ca="1">SUMIF(DETAIL!$1:$1048576,A17,DETAIL!D:D)</f>
        <v>0</v>
      </c>
      <c r="E17" s="6">
        <f t="shared" ca="1" si="0"/>
        <v>0</v>
      </c>
      <c r="F17" s="5">
        <f t="shared" ca="1" si="1"/>
        <v>0</v>
      </c>
      <c r="G17" s="6" t="str">
        <f t="shared" ca="1" si="2"/>
        <v/>
      </c>
    </row>
    <row r="18" spans="1:7" ht="15" customHeight="1" x14ac:dyDescent="0.3">
      <c r="A18" s="27" t="s">
        <v>8</v>
      </c>
      <c r="B18" s="23"/>
      <c r="C18" s="5">
        <f t="shared" ca="1" si="3"/>
        <v>0</v>
      </c>
      <c r="D18" s="6">
        <f ca="1">SUMIF(DETAIL!$1:$1048576,A18,DETAIL!D:D)</f>
        <v>0</v>
      </c>
      <c r="E18" s="6">
        <f t="shared" ca="1" si="0"/>
        <v>0</v>
      </c>
      <c r="F18" s="5">
        <f t="shared" ca="1" si="1"/>
        <v>0</v>
      </c>
      <c r="G18" s="6" t="str">
        <f t="shared" ca="1" si="2"/>
        <v/>
      </c>
    </row>
    <row r="19" spans="1:7" ht="15" customHeight="1" x14ac:dyDescent="0.3">
      <c r="A19" s="27" t="s">
        <v>23</v>
      </c>
      <c r="B19" s="29"/>
      <c r="C19" s="5">
        <f t="shared" ca="1" si="3"/>
        <v>0</v>
      </c>
      <c r="D19" s="6">
        <f ca="1">SUMIF(DETAIL!$1:$1048576,A19,DETAIL!D:D)</f>
        <v>0</v>
      </c>
      <c r="E19" s="6">
        <f t="shared" ca="1" si="0"/>
        <v>0</v>
      </c>
      <c r="F19" s="5">
        <f t="shared" ca="1" si="1"/>
        <v>0</v>
      </c>
      <c r="G19" s="6" t="str">
        <f t="shared" ca="1" si="2"/>
        <v/>
      </c>
    </row>
    <row r="20" spans="1:7" ht="15" customHeight="1" x14ac:dyDescent="0.3">
      <c r="A20" s="27" t="s">
        <v>9</v>
      </c>
      <c r="B20" s="24"/>
      <c r="C20" s="5">
        <f t="shared" ca="1" si="3"/>
        <v>0</v>
      </c>
      <c r="D20" s="6">
        <f ca="1">SUMIF(DETAIL!$1:$1048576,A20,DETAIL!D:D)</f>
        <v>0</v>
      </c>
      <c r="E20" s="6">
        <f t="shared" ca="1" si="0"/>
        <v>0</v>
      </c>
      <c r="F20" s="5">
        <f t="shared" ca="1" si="1"/>
        <v>0</v>
      </c>
      <c r="G20" s="6" t="str">
        <f t="shared" ca="1" si="2"/>
        <v/>
      </c>
    </row>
    <row r="21" spans="1:7" ht="15" customHeight="1" x14ac:dyDescent="0.3">
      <c r="A21" s="63" t="s">
        <v>4</v>
      </c>
      <c r="B21" s="64"/>
      <c r="C21" s="7">
        <f ca="1">F20</f>
        <v>0</v>
      </c>
      <c r="D21" s="63" t="s">
        <v>1</v>
      </c>
      <c r="E21" s="65"/>
      <c r="F21" s="64"/>
      <c r="G21" s="8">
        <f ca="1">SUM(G9:G20)</f>
        <v>0</v>
      </c>
    </row>
    <row r="24" spans="1:7" x14ac:dyDescent="0.3">
      <c r="A24" s="30" t="s">
        <v>25</v>
      </c>
      <c r="B24" s="31"/>
      <c r="F24" s="30" t="s">
        <v>24</v>
      </c>
      <c r="G24" s="31"/>
    </row>
    <row r="25" spans="1:7" x14ac:dyDescent="0.3">
      <c r="A25" s="32"/>
      <c r="B25" s="33"/>
      <c r="F25" s="32"/>
      <c r="G25" s="33"/>
    </row>
    <row r="26" spans="1:7" x14ac:dyDescent="0.3">
      <c r="A26" s="32"/>
      <c r="B26" s="33"/>
      <c r="F26" s="32"/>
      <c r="G26" s="33"/>
    </row>
    <row r="27" spans="1:7" x14ac:dyDescent="0.3">
      <c r="A27" s="32"/>
      <c r="B27" s="33"/>
      <c r="F27" s="32"/>
      <c r="G27" s="33"/>
    </row>
    <row r="28" spans="1:7" x14ac:dyDescent="0.3">
      <c r="A28" s="34"/>
      <c r="B28" s="35"/>
      <c r="F28" s="34"/>
      <c r="G28" s="35"/>
    </row>
  </sheetData>
  <sheetProtection selectLockedCells="1" selectUnlockedCells="1"/>
  <mergeCells count="6">
    <mergeCell ref="A21:B21"/>
    <mergeCell ref="D21:F21"/>
    <mergeCell ref="A5:G5"/>
    <mergeCell ref="A8:B8"/>
    <mergeCell ref="A6:B6"/>
    <mergeCell ref="D6:F6"/>
  </mergeCells>
  <phoneticPr fontId="0" type="noConversion"/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23"/>
  </sheetPr>
  <dimension ref="A1:L28"/>
  <sheetViews>
    <sheetView showGridLines="0" zoomScaleNormal="100" workbookViewId="0">
      <selection activeCell="D4" sqref="D4"/>
    </sheetView>
  </sheetViews>
  <sheetFormatPr baseColWidth="10" defaultColWidth="9.140625" defaultRowHeight="16.5" x14ac:dyDescent="0.3"/>
  <cols>
    <col min="1" max="1" width="39" style="3" bestFit="1" customWidth="1"/>
    <col min="2" max="2" width="8.7109375" style="3" bestFit="1" customWidth="1"/>
    <col min="3" max="3" width="19.7109375" style="3" bestFit="1" customWidth="1"/>
    <col min="4" max="5" width="19.140625" style="3" customWidth="1"/>
    <col min="6" max="6" width="27.7109375" style="3" bestFit="1" customWidth="1"/>
    <col min="7" max="7" width="18.42578125" style="3" bestFit="1" customWidth="1"/>
    <col min="8" max="8" width="9.140625" style="1"/>
    <col min="9" max="9" width="11.5703125" style="1" bestFit="1" customWidth="1"/>
    <col min="10" max="16384" width="9.140625" style="1"/>
  </cols>
  <sheetData>
    <row r="1" spans="1:12" ht="61.5" x14ac:dyDescent="0.3">
      <c r="A1" s="21" t="s">
        <v>2</v>
      </c>
      <c r="B1" s="21"/>
      <c r="C1" s="21"/>
      <c r="D1" s="21"/>
      <c r="E1" s="21"/>
      <c r="F1" s="21"/>
      <c r="G1" s="21"/>
    </row>
    <row r="2" spans="1:12" ht="61.5" x14ac:dyDescent="0.3">
      <c r="A2" s="13"/>
      <c r="B2" s="13"/>
      <c r="C2" s="13"/>
      <c r="D2" s="13"/>
      <c r="E2" s="13"/>
      <c r="F2" s="13"/>
      <c r="G2" s="13"/>
    </row>
    <row r="3" spans="1:12" ht="25.5" customHeight="1" x14ac:dyDescent="0.35">
      <c r="A3" s="9" t="s">
        <v>0</v>
      </c>
      <c r="B3" s="10"/>
      <c r="C3" s="10"/>
      <c r="D3" s="11" t="s">
        <v>29</v>
      </c>
      <c r="E3" s="11"/>
      <c r="F3" s="11"/>
      <c r="G3" s="12"/>
    </row>
    <row r="4" spans="1:12" s="18" customFormat="1" ht="25.5" customHeight="1" x14ac:dyDescent="0.35">
      <c r="A4" s="14"/>
      <c r="B4" s="15"/>
      <c r="C4" s="15"/>
      <c r="D4" s="16"/>
      <c r="E4" s="16"/>
      <c r="F4" s="16"/>
      <c r="G4" s="17"/>
    </row>
    <row r="5" spans="1:12" ht="30.75" customHeight="1" x14ac:dyDescent="0.3">
      <c r="A5" s="55" t="s">
        <v>3</v>
      </c>
      <c r="B5" s="56"/>
      <c r="C5" s="57"/>
      <c r="D5" s="56"/>
      <c r="E5" s="56"/>
      <c r="F5" s="56"/>
      <c r="G5" s="56"/>
    </row>
    <row r="6" spans="1:12" s="2" customFormat="1" ht="24.95" customHeight="1" x14ac:dyDescent="0.2">
      <c r="A6" s="58" t="s">
        <v>17</v>
      </c>
      <c r="B6" s="59"/>
      <c r="C6" s="20">
        <v>30</v>
      </c>
      <c r="D6" s="60"/>
      <c r="E6" s="60"/>
      <c r="F6" s="60"/>
      <c r="G6" s="36"/>
      <c r="I6" s="22"/>
      <c r="J6" s="22"/>
      <c r="K6" s="22"/>
      <c r="L6" s="22"/>
    </row>
    <row r="7" spans="1:12" s="2" customFormat="1" ht="24.95" customHeight="1" x14ac:dyDescent="0.2">
      <c r="C7" s="19"/>
      <c r="D7" s="4"/>
      <c r="E7" s="4"/>
      <c r="F7" s="4"/>
      <c r="G7" s="4"/>
    </row>
    <row r="8" spans="1:12" s="44" customFormat="1" ht="30.75" customHeight="1" x14ac:dyDescent="0.2">
      <c r="A8" s="61" t="s">
        <v>6</v>
      </c>
      <c r="B8" s="62"/>
      <c r="C8" s="43" t="s">
        <v>12</v>
      </c>
      <c r="D8" s="43" t="s">
        <v>19</v>
      </c>
      <c r="E8" s="43" t="s">
        <v>20</v>
      </c>
      <c r="F8" s="43" t="s">
        <v>18</v>
      </c>
      <c r="G8" s="43" t="s">
        <v>5</v>
      </c>
    </row>
    <row r="9" spans="1:12" ht="15" customHeight="1" x14ac:dyDescent="0.3">
      <c r="A9" s="25" t="s">
        <v>7</v>
      </c>
      <c r="B9" s="26"/>
      <c r="C9" s="5">
        <v>0</v>
      </c>
      <c r="D9" s="6">
        <f ca="1">SUMIF(DETAIL!1:1048576,A9,DETAIL!D:D)</f>
        <v>0</v>
      </c>
      <c r="E9" s="6">
        <f ca="1">C9+D9</f>
        <v>0</v>
      </c>
      <c r="F9" s="5">
        <f ca="1">IF(E9&gt;$C$6,$C$6,E9)</f>
        <v>0</v>
      </c>
      <c r="G9" s="6" t="str">
        <f ca="1">IF(E9&gt;$C$6,E9-$C$6,"")</f>
        <v/>
      </c>
    </row>
    <row r="10" spans="1:12" ht="15" customHeight="1" x14ac:dyDescent="0.3">
      <c r="A10" s="27" t="s">
        <v>10</v>
      </c>
      <c r="B10" s="28"/>
      <c r="C10" s="5">
        <f ca="1">F9</f>
        <v>0</v>
      </c>
      <c r="D10" s="6">
        <f ca="1">SUMIF(DETAIL!$1:$1048576,A10,DETAIL!D:D)</f>
        <v>0</v>
      </c>
      <c r="E10" s="6">
        <f t="shared" ref="E10:E20" ca="1" si="0">C10+D10</f>
        <v>0</v>
      </c>
      <c r="F10" s="5">
        <f t="shared" ref="F10:F20" ca="1" si="1">IF(E10&gt;$C$6,$C$6,E10)</f>
        <v>0</v>
      </c>
      <c r="G10" s="6" t="str">
        <f t="shared" ref="G10:G20" ca="1" si="2">IF(E10&gt;$C$6,E10-$C$6,"")</f>
        <v/>
      </c>
    </row>
    <row r="11" spans="1:12" ht="15" customHeight="1" x14ac:dyDescent="0.3">
      <c r="A11" s="27" t="s">
        <v>11</v>
      </c>
      <c r="B11" s="28"/>
      <c r="C11" s="5">
        <f t="shared" ref="C11:C20" ca="1" si="3">F10</f>
        <v>0</v>
      </c>
      <c r="D11" s="6">
        <f ca="1">SUMIF(DETAIL!$1:$1048576,A11,DETAIL!D:D)</f>
        <v>0</v>
      </c>
      <c r="E11" s="6">
        <f t="shared" ca="1" si="0"/>
        <v>0</v>
      </c>
      <c r="F11" s="5">
        <f t="shared" ca="1" si="1"/>
        <v>0</v>
      </c>
      <c r="G11" s="6" t="str">
        <f t="shared" ca="1" si="2"/>
        <v/>
      </c>
    </row>
    <row r="12" spans="1:12" ht="15" customHeight="1" x14ac:dyDescent="0.3">
      <c r="A12" s="27" t="s">
        <v>13</v>
      </c>
      <c r="B12" s="28"/>
      <c r="C12" s="5">
        <f t="shared" ca="1" si="3"/>
        <v>0</v>
      </c>
      <c r="D12" s="6">
        <f ca="1">SUMIF(DETAIL!$1:$1048576,A12,DETAIL!D:D)</f>
        <v>0</v>
      </c>
      <c r="E12" s="6">
        <f t="shared" ca="1" si="0"/>
        <v>0</v>
      </c>
      <c r="F12" s="5">
        <f t="shared" ca="1" si="1"/>
        <v>0</v>
      </c>
      <c r="G12" s="6" t="str">
        <f t="shared" ca="1" si="2"/>
        <v/>
      </c>
    </row>
    <row r="13" spans="1:12" ht="15" customHeight="1" x14ac:dyDescent="0.3">
      <c r="A13" s="27" t="s">
        <v>21</v>
      </c>
      <c r="B13" s="28"/>
      <c r="C13" s="5">
        <f t="shared" ca="1" si="3"/>
        <v>0</v>
      </c>
      <c r="D13" s="6">
        <f ca="1">SUMIF(DETAIL!$1:$1048576,A13,DETAIL!D:D)</f>
        <v>0</v>
      </c>
      <c r="E13" s="6">
        <f t="shared" ca="1" si="0"/>
        <v>0</v>
      </c>
      <c r="F13" s="5">
        <f t="shared" ca="1" si="1"/>
        <v>0</v>
      </c>
      <c r="G13" s="6" t="str">
        <f t="shared" ca="1" si="2"/>
        <v/>
      </c>
    </row>
    <row r="14" spans="1:12" ht="15" customHeight="1" x14ac:dyDescent="0.3">
      <c r="A14" s="27" t="s">
        <v>14</v>
      </c>
      <c r="B14" s="28"/>
      <c r="C14" s="5">
        <f t="shared" ca="1" si="3"/>
        <v>0</v>
      </c>
      <c r="D14" s="6">
        <f ca="1">SUMIF(DETAIL!$1:$1048576,A14,DETAIL!D:D)</f>
        <v>0</v>
      </c>
      <c r="E14" s="6">
        <f t="shared" ca="1" si="0"/>
        <v>0</v>
      </c>
      <c r="F14" s="5">
        <f t="shared" ca="1" si="1"/>
        <v>0</v>
      </c>
      <c r="G14" s="6" t="str">
        <f t="shared" ca="1" si="2"/>
        <v/>
      </c>
    </row>
    <row r="15" spans="1:12" ht="15" customHeight="1" x14ac:dyDescent="0.3">
      <c r="A15" s="27" t="s">
        <v>15</v>
      </c>
      <c r="B15" s="29"/>
      <c r="C15" s="5">
        <f t="shared" ca="1" si="3"/>
        <v>0</v>
      </c>
      <c r="D15" s="6">
        <f ca="1">SUMIF(DETAIL!$1:$1048576,A15,DETAIL!D:D)</f>
        <v>0</v>
      </c>
      <c r="E15" s="6">
        <f t="shared" ca="1" si="0"/>
        <v>0</v>
      </c>
      <c r="F15" s="5">
        <f t="shared" ca="1" si="1"/>
        <v>0</v>
      </c>
      <c r="G15" s="6" t="str">
        <f t="shared" ca="1" si="2"/>
        <v/>
      </c>
    </row>
    <row r="16" spans="1:12" ht="15" customHeight="1" x14ac:dyDescent="0.3">
      <c r="A16" s="27" t="s">
        <v>16</v>
      </c>
      <c r="B16" s="28"/>
      <c r="C16" s="5">
        <f t="shared" ca="1" si="3"/>
        <v>0</v>
      </c>
      <c r="D16" s="6">
        <f ca="1">SUMIF(DETAIL!$1:$1048576,A16,DETAIL!D:D)</f>
        <v>0</v>
      </c>
      <c r="E16" s="6">
        <f t="shared" ca="1" si="0"/>
        <v>0</v>
      </c>
      <c r="F16" s="5">
        <f t="shared" ca="1" si="1"/>
        <v>0</v>
      </c>
      <c r="G16" s="6" t="str">
        <f t="shared" ca="1" si="2"/>
        <v/>
      </c>
    </row>
    <row r="17" spans="1:7" ht="15" customHeight="1" x14ac:dyDescent="0.3">
      <c r="A17" s="27" t="s">
        <v>22</v>
      </c>
      <c r="B17" s="28"/>
      <c r="C17" s="5">
        <f t="shared" ca="1" si="3"/>
        <v>0</v>
      </c>
      <c r="D17" s="6">
        <f ca="1">SUMIF(DETAIL!$1:$1048576,A17,DETAIL!D:D)</f>
        <v>0</v>
      </c>
      <c r="E17" s="6">
        <f t="shared" ca="1" si="0"/>
        <v>0</v>
      </c>
      <c r="F17" s="5">
        <f t="shared" ca="1" si="1"/>
        <v>0</v>
      </c>
      <c r="G17" s="6" t="str">
        <f t="shared" ca="1" si="2"/>
        <v/>
      </c>
    </row>
    <row r="18" spans="1:7" ht="15" customHeight="1" x14ac:dyDescent="0.3">
      <c r="A18" s="27" t="s">
        <v>8</v>
      </c>
      <c r="B18" s="23"/>
      <c r="C18" s="5">
        <f t="shared" ca="1" si="3"/>
        <v>0</v>
      </c>
      <c r="D18" s="6">
        <f ca="1">SUMIF(DETAIL!$1:$1048576,A18,DETAIL!D:D)</f>
        <v>0</v>
      </c>
      <c r="E18" s="6">
        <f t="shared" ca="1" si="0"/>
        <v>0</v>
      </c>
      <c r="F18" s="5">
        <f t="shared" ca="1" si="1"/>
        <v>0</v>
      </c>
      <c r="G18" s="6" t="str">
        <f t="shared" ca="1" si="2"/>
        <v/>
      </c>
    </row>
    <row r="19" spans="1:7" ht="15" customHeight="1" x14ac:dyDescent="0.3">
      <c r="A19" s="27" t="s">
        <v>23</v>
      </c>
      <c r="B19" s="29"/>
      <c r="C19" s="5">
        <f t="shared" ca="1" si="3"/>
        <v>0</v>
      </c>
      <c r="D19" s="6">
        <f ca="1">SUMIF(DETAIL!$1:$1048576,A19,DETAIL!D:D)</f>
        <v>0</v>
      </c>
      <c r="E19" s="6">
        <f t="shared" ca="1" si="0"/>
        <v>0</v>
      </c>
      <c r="F19" s="5">
        <f t="shared" ca="1" si="1"/>
        <v>0</v>
      </c>
      <c r="G19" s="6" t="str">
        <f t="shared" ca="1" si="2"/>
        <v/>
      </c>
    </row>
    <row r="20" spans="1:7" ht="15" customHeight="1" x14ac:dyDescent="0.3">
      <c r="A20" s="27" t="s">
        <v>9</v>
      </c>
      <c r="B20" s="24"/>
      <c r="C20" s="5">
        <f t="shared" ca="1" si="3"/>
        <v>0</v>
      </c>
      <c r="D20" s="6">
        <f ca="1">SUMIF(DETAIL!$1:$1048576,A20,DETAIL!D:D)</f>
        <v>0</v>
      </c>
      <c r="E20" s="6">
        <f t="shared" ca="1" si="0"/>
        <v>0</v>
      </c>
      <c r="F20" s="5">
        <f t="shared" ca="1" si="1"/>
        <v>0</v>
      </c>
      <c r="G20" s="6" t="str">
        <f t="shared" ca="1" si="2"/>
        <v/>
      </c>
    </row>
    <row r="21" spans="1:7" ht="15" customHeight="1" x14ac:dyDescent="0.3">
      <c r="A21" s="63" t="s">
        <v>4</v>
      </c>
      <c r="B21" s="64"/>
      <c r="C21" s="7">
        <f ca="1">F20</f>
        <v>0</v>
      </c>
      <c r="D21" s="63" t="s">
        <v>1</v>
      </c>
      <c r="E21" s="65"/>
      <c r="F21" s="64"/>
      <c r="G21" s="8">
        <f ca="1">SUM(G9:G20)</f>
        <v>0</v>
      </c>
    </row>
    <row r="24" spans="1:7" x14ac:dyDescent="0.3">
      <c r="A24" s="30" t="s">
        <v>25</v>
      </c>
      <c r="B24" s="31"/>
      <c r="F24" s="30" t="s">
        <v>24</v>
      </c>
      <c r="G24" s="31"/>
    </row>
    <row r="25" spans="1:7" x14ac:dyDescent="0.3">
      <c r="A25" s="32"/>
      <c r="B25" s="33"/>
      <c r="F25" s="32"/>
      <c r="G25" s="33"/>
    </row>
    <row r="26" spans="1:7" x14ac:dyDescent="0.3">
      <c r="A26" s="32"/>
      <c r="B26" s="33"/>
      <c r="F26" s="32"/>
      <c r="G26" s="33"/>
    </row>
    <row r="27" spans="1:7" x14ac:dyDescent="0.3">
      <c r="A27" s="32"/>
      <c r="B27" s="33"/>
      <c r="F27" s="32"/>
      <c r="G27" s="33"/>
    </row>
    <row r="28" spans="1:7" x14ac:dyDescent="0.3">
      <c r="A28" s="34"/>
      <c r="B28" s="35"/>
      <c r="F28" s="34"/>
      <c r="G28" s="35"/>
    </row>
  </sheetData>
  <sheetProtection selectLockedCells="1" selectUnlockedCells="1"/>
  <mergeCells count="6">
    <mergeCell ref="A5:G5"/>
    <mergeCell ref="A6:B6"/>
    <mergeCell ref="D6:F6"/>
    <mergeCell ref="A8:B8"/>
    <mergeCell ref="A21:B21"/>
    <mergeCell ref="D21:F21"/>
  </mergeCells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3"/>
  <sheetViews>
    <sheetView showGridLines="0" workbookViewId="0">
      <selection activeCell="A5" sqref="A5"/>
    </sheetView>
  </sheetViews>
  <sheetFormatPr baseColWidth="10" defaultRowHeight="12.75" x14ac:dyDescent="0.2"/>
  <cols>
    <col min="1" max="1" width="11.28515625" bestFit="1" customWidth="1"/>
    <col min="3" max="3" width="13.42578125" bestFit="1" customWidth="1"/>
  </cols>
  <sheetData>
    <row r="1" spans="1:3" x14ac:dyDescent="0.2">
      <c r="A1" s="37" t="s">
        <v>26</v>
      </c>
      <c r="B1" s="38" t="s">
        <v>6</v>
      </c>
      <c r="C1" s="40" t="s">
        <v>30</v>
      </c>
    </row>
    <row r="2" spans="1:3" x14ac:dyDescent="0.2">
      <c r="A2" s="51" t="s">
        <v>27</v>
      </c>
      <c r="B2" s="42" t="s">
        <v>8</v>
      </c>
      <c r="C2" s="39" t="s">
        <v>31</v>
      </c>
    </row>
    <row r="3" spans="1:3" x14ac:dyDescent="0.2">
      <c r="A3" s="51" t="s">
        <v>28</v>
      </c>
      <c r="B3" s="42" t="s">
        <v>23</v>
      </c>
      <c r="C3" s="39" t="s">
        <v>32</v>
      </c>
    </row>
    <row r="4" spans="1:3" x14ac:dyDescent="0.2">
      <c r="A4" s="51" t="s">
        <v>29</v>
      </c>
      <c r="B4" s="42" t="s">
        <v>9</v>
      </c>
      <c r="C4" s="39" t="s">
        <v>33</v>
      </c>
    </row>
    <row r="5" spans="1:3" x14ac:dyDescent="0.2">
      <c r="B5" s="42" t="s">
        <v>7</v>
      </c>
    </row>
    <row r="6" spans="1:3" x14ac:dyDescent="0.2">
      <c r="B6" s="42" t="s">
        <v>10</v>
      </c>
    </row>
    <row r="7" spans="1:3" x14ac:dyDescent="0.2">
      <c r="B7" s="42" t="s">
        <v>11</v>
      </c>
    </row>
    <row r="8" spans="1:3" x14ac:dyDescent="0.2">
      <c r="B8" s="42" t="s">
        <v>13</v>
      </c>
    </row>
    <row r="9" spans="1:3" x14ac:dyDescent="0.2">
      <c r="B9" s="42" t="s">
        <v>21</v>
      </c>
    </row>
    <row r="10" spans="1:3" x14ac:dyDescent="0.2">
      <c r="B10" s="42" t="s">
        <v>14</v>
      </c>
    </row>
    <row r="11" spans="1:3" x14ac:dyDescent="0.2">
      <c r="B11" s="42" t="s">
        <v>15</v>
      </c>
    </row>
    <row r="12" spans="1:3" x14ac:dyDescent="0.2">
      <c r="B12" s="42" t="s">
        <v>16</v>
      </c>
    </row>
    <row r="13" spans="1:3" x14ac:dyDescent="0.2">
      <c r="B13" s="42" t="s">
        <v>22</v>
      </c>
    </row>
  </sheetData>
  <sortState ref="A2:A5">
    <sortCondition ref="A2"/>
  </sortState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MENU</vt:lpstr>
      <vt:lpstr>DETAIL</vt:lpstr>
      <vt:lpstr>EMMANUELLE</vt:lpstr>
      <vt:lpstr>FRANCOISE</vt:lpstr>
      <vt:lpstr>LAURENCE</vt:lpstr>
      <vt:lpstr>BDD</vt:lpstr>
      <vt:lpstr>Feuil4</vt:lpstr>
      <vt:lpstr>EMMANUELLE!Impression_des_titres</vt:lpstr>
      <vt:lpstr>FRANCOISE!Impression_des_titres</vt:lpstr>
      <vt:lpstr>LAURENCE!Impression_des_titres</vt:lpstr>
      <vt:lpstr>SALARIE</vt:lpstr>
      <vt:lpstr>SEMAINE</vt:lpstr>
      <vt:lpstr>EMMANUELLE!Zone_d_impression</vt:lpstr>
      <vt:lpstr>FRANCOISE!Zone_d_impression</vt:lpstr>
      <vt:lpstr>LAURENCE!Zone_d_impression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TRIBU</dc:creator>
  <cp:lastModifiedBy>Cadot Guillet Christelle</cp:lastModifiedBy>
  <cp:lastPrinted>2004-10-22T01:26:49Z</cp:lastPrinted>
  <dcterms:created xsi:type="dcterms:W3CDTF">2001-06-28T22:28:22Z</dcterms:created>
  <dcterms:modified xsi:type="dcterms:W3CDTF">2018-04-12T12:01:36Z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TC062563521036</vt:lpwstr>
  </property>
</Properties>
</file>