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Geoffrey\Desktop\"/>
    </mc:Choice>
  </mc:AlternateContent>
  <xr:revisionPtr revIDLastSave="0" documentId="10_ncr:8100000_{0EF5C3F0-E79C-444F-B7D9-3CE69EA8F2DB}" xr6:coauthVersionLast="33" xr6:coauthVersionMax="33" xr10:uidLastSave="{00000000-0000-0000-0000-000000000000}"/>
  <bookViews>
    <workbookView showHorizontalScroll="0" showVerticalScroll="0" xWindow="0" yWindow="0" windowWidth="28800" windowHeight="12210" tabRatio="731" activeTab="2" xr2:uid="{00000000-000D-0000-FFFF-FFFF00000000}"/>
  </bookViews>
  <sheets>
    <sheet name="Menu" sheetId="21" r:id="rId1"/>
    <sheet name="Vision Facture" sheetId="1" r:id="rId2"/>
    <sheet name="Facture" sheetId="19" r:id="rId3"/>
    <sheet name="Tarification" sheetId="22" r:id="rId4"/>
    <sheet name="Mirror" sheetId="12" state="hidden" r:id="rId5"/>
    <sheet name="Listings_clients" sheetId="3" r:id="rId6"/>
    <sheet name="Trésorerie" sheetId="9" r:id="rId7"/>
    <sheet name="Trimestre1" sheetId="11" r:id="rId8"/>
    <sheet name="Trimestre2" sheetId="23" r:id="rId9"/>
    <sheet name="Trimestre3" sheetId="24" r:id="rId10"/>
    <sheet name="Trimestre4" sheetId="25" r:id="rId11"/>
    <sheet name="Listings Matériels" sheetId="20" r:id="rId12"/>
    <sheet name="Devis_2018" sheetId="10" r:id="rId13"/>
    <sheet name="Facturier_2018" sheetId="13" r:id="rId14"/>
    <sheet name="Note" sheetId="17" r:id="rId15"/>
    <sheet name="Meubles" sheetId="26" r:id="rId16"/>
  </sheets>
  <functionGroups builtInGroupCount="19"/>
  <definedNames>
    <definedName name="DateDébutExercice" localSheetId="8">#REF!</definedName>
    <definedName name="DateDébutExercice" localSheetId="9">#REF!</definedName>
    <definedName name="DateDébutExercice" localSheetId="10">#REF!</definedName>
    <definedName name="DateDébutExercice">#REF!</definedName>
    <definedName name="_xlnm.Print_Titles" localSheetId="1">'Vision Facture'!$18:$18</definedName>
    <definedName name="N°_facture" localSheetId="8">#REF!</definedName>
    <definedName name="N°_facture" localSheetId="9">#REF!</definedName>
    <definedName name="N°_facture" localSheetId="10">#REF!</definedName>
    <definedName name="N°_facture">#REF!</definedName>
    <definedName name="Nom_Société">'Vision Facture'!$C$3</definedName>
    <definedName name="TitreColonne1" localSheetId="8">#REF!</definedName>
    <definedName name="TitreColonne1" localSheetId="9">#REF!</definedName>
    <definedName name="TitreColonne1" localSheetId="10">#REF!</definedName>
    <definedName name="TitreColonne1">#REF!</definedName>
    <definedName name="_xlnm.Print_Area" localSheetId="1">'Vision Facture'!$B$2:$J$50,'Vision Facture'!$B$93:$I$127</definedName>
    <definedName name="ZoneTitreColonne1..B12.1" localSheetId="8">'Vision Facture'!#REF!</definedName>
    <definedName name="ZoneTitreColonne1..B12.1" localSheetId="9">'Vision Facture'!#REF!</definedName>
    <definedName name="ZoneTitreColonne1..B12.1" localSheetId="10">'Vision Facture'!#REF!</definedName>
    <definedName name="ZoneTitreColonne1..B12.1">'Vision Facture'!#REF!</definedName>
    <definedName name="ZoneTitreColonne2..E12.1" localSheetId="8">'Vision Facture'!#REF!</definedName>
    <definedName name="ZoneTitreColonne2..E12.1" localSheetId="9">'Vision Facture'!#REF!</definedName>
    <definedName name="ZoneTitreColonne2..E12.1" localSheetId="10">'Vision Facture'!#REF!</definedName>
    <definedName name="ZoneTitreColonne2..E12.1">'Vision Facture'!#REF!</definedName>
    <definedName name="ZoneTitreColonne3..D14">'Vision Facture'!$C$17</definedName>
    <definedName name="ZoneTitreLigne1..E5">'Vision Facture'!$E$2</definedName>
  </definedNames>
  <calcPr calcId="162913" calcMode="manual"/>
</workbook>
</file>

<file path=xl/calcChain.xml><?xml version="1.0" encoding="utf-8"?>
<calcChain xmlns="http://schemas.openxmlformats.org/spreadsheetml/2006/main">
  <c r="A21" i="3" l="1"/>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2" i="3"/>
  <c r="A13" i="3"/>
  <c r="A14" i="3" s="1"/>
  <c r="A15" i="3" s="1"/>
  <c r="A16" i="3" s="1"/>
  <c r="A17" i="3" s="1"/>
  <c r="A18" i="3" s="1"/>
  <c r="A19" i="3" s="1"/>
  <c r="A20" i="3" s="1"/>
  <c r="A11" i="3"/>
  <c r="M15" i="26" l="1"/>
  <c r="M14" i="26"/>
  <c r="M12" i="26"/>
  <c r="M10" i="26"/>
  <c r="M9" i="26"/>
  <c r="M11" i="26" l="1"/>
  <c r="A1" i="13" l="1"/>
  <c r="K22" i="21" l="1"/>
  <c r="A1" i="10"/>
  <c r="K19" i="21" s="1"/>
  <c r="K26" i="21" l="1"/>
  <c r="S32" i="21"/>
  <c r="T32" i="21" s="1"/>
  <c r="O13" i="9" l="1"/>
  <c r="O22" i="9" l="1"/>
  <c r="O21" i="9"/>
  <c r="O20" i="9"/>
  <c r="O19" i="9"/>
  <c r="O18" i="9"/>
  <c r="L22" i="9"/>
  <c r="L21" i="9"/>
  <c r="L20" i="9"/>
  <c r="L19" i="9"/>
  <c r="L18" i="9"/>
  <c r="L13" i="9"/>
  <c r="F18" i="9"/>
  <c r="I22" i="9"/>
  <c r="I21" i="9"/>
  <c r="I19" i="9"/>
  <c r="F22" i="9"/>
  <c r="R22" i="9" s="1"/>
  <c r="F21" i="9"/>
  <c r="R21" i="9" s="1"/>
  <c r="F20" i="9"/>
  <c r="F19" i="9"/>
  <c r="R19" i="9" s="1"/>
  <c r="F13" i="9"/>
  <c r="O28" i="9" l="1"/>
  <c r="L28" i="9"/>
  <c r="V39" i="25"/>
  <c r="T39" i="25"/>
  <c r="R39" i="25"/>
  <c r="Q39" i="25"/>
  <c r="N39" i="25"/>
  <c r="M39" i="25"/>
  <c r="J39" i="25"/>
  <c r="I39" i="25"/>
  <c r="F39" i="25"/>
  <c r="E39" i="25"/>
  <c r="V39" i="24"/>
  <c r="T39" i="24"/>
  <c r="R39" i="24"/>
  <c r="Q39" i="24"/>
  <c r="N39" i="24"/>
  <c r="M39" i="24"/>
  <c r="J39" i="24"/>
  <c r="I39" i="24"/>
  <c r="F39" i="24"/>
  <c r="E39" i="24"/>
  <c r="CT14" i="13" l="1"/>
  <c r="CT13" i="13"/>
  <c r="CT12" i="13"/>
  <c r="CT11" i="13"/>
  <c r="CT10" i="13"/>
  <c r="CT9" i="13"/>
  <c r="CT8" i="13"/>
  <c r="CT7" i="13"/>
  <c r="CT6" i="13"/>
  <c r="CT19" i="13" s="1"/>
  <c r="I8" i="9" s="1"/>
  <c r="CT5" i="13"/>
  <c r="CT4" i="13"/>
  <c r="CT3" i="13"/>
  <c r="CS14" i="13"/>
  <c r="CS13" i="13"/>
  <c r="CS12" i="13"/>
  <c r="CS11" i="13"/>
  <c r="CS10" i="13"/>
  <c r="CS9" i="13"/>
  <c r="CS8" i="13"/>
  <c r="CS7" i="13"/>
  <c r="CS6" i="13"/>
  <c r="CS5" i="13"/>
  <c r="CS4" i="13"/>
  <c r="CS3" i="13"/>
  <c r="D56" i="25"/>
  <c r="Q29" i="9"/>
  <c r="P29" i="9"/>
  <c r="N29" i="9"/>
  <c r="M29" i="9"/>
  <c r="I15" i="9" l="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T39" i="23"/>
  <c r="R39" i="23"/>
  <c r="Q39" i="23"/>
  <c r="I20" i="9" s="1"/>
  <c r="R20" i="9" s="1"/>
  <c r="N39" i="23"/>
  <c r="M39" i="23"/>
  <c r="J39" i="23"/>
  <c r="I28" i="9" s="1"/>
  <c r="I39" i="23"/>
  <c r="I18" i="9" s="1"/>
  <c r="F39" i="23"/>
  <c r="E39" i="23"/>
  <c r="I13" i="9" s="1"/>
  <c r="R13" i="9" s="1"/>
  <c r="R8" i="9" l="1"/>
  <c r="R15" i="9"/>
  <c r="F24" i="9"/>
  <c r="F33" i="9" s="1"/>
  <c r="I24" i="9"/>
  <c r="R18" i="9"/>
  <c r="D56" i="23"/>
  <c r="R24" i="9" l="1"/>
  <c r="I33" i="9"/>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M39" i="11"/>
  <c r="I39" i="11"/>
  <c r="E39" i="11"/>
  <c r="R27" i="9" l="1"/>
  <c r="V39" i="11" l="1"/>
  <c r="T39" i="11"/>
  <c r="R39" i="11"/>
  <c r="N39" i="11"/>
  <c r="J39" i="11"/>
  <c r="F39" i="11"/>
  <c r="F28" i="9" s="1"/>
  <c r="F29" i="9" s="1"/>
  <c r="D56" i="11" l="1"/>
  <c r="I29" i="9" s="1"/>
  <c r="R28" i="9" l="1"/>
  <c r="R29" i="9"/>
  <c r="R33" i="9" l="1"/>
</calcChain>
</file>

<file path=xl/sharedStrings.xml><?xml version="1.0" encoding="utf-8"?>
<sst xmlns="http://schemas.openxmlformats.org/spreadsheetml/2006/main" count="1029" uniqueCount="501">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</sst>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6" fillId="0" borderId="0" xfId="0" applyFont="1" applyBorder="1" applyAlignment="1">
      <alignment horizontal="center" vertical="center"/>
    </xf>
    <xf numFmtId="0" fontId="81" fillId="0" borderId="0" xfId="0" applyFont="1" applyAlignment="1">
      <alignment horizontal="left" vertical="center"/>
    </xf>
    <xf numFmtId="0" fontId="68" fillId="0" borderId="0" xfId="0" applyFont="1" applyAlignment="1">
      <alignment horizontal="left" vertical="center" wrapText="1"/>
    </xf>
    <xf numFmtId="0" fontId="45" fillId="0" borderId="28" xfId="0" applyFont="1" applyBorder="1" applyAlignment="1">
      <alignment horizontal="center"/>
    </xf>
    <xf numFmtId="0" fontId="81" fillId="0" borderId="0" xfId="0" applyFont="1" applyAlignment="1">
      <alignment horizontal="center" vertical="center"/>
    </xf>
    <xf numFmtId="0" fontId="68"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7"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7"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0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0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0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0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1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1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1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1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1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2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2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2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2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2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2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 uri="{FF2B5EF4-FFF2-40B4-BE49-F238E27FC236}">
                  <a16:creationId xmlns:a16="http://schemas.microsoft.com/office/drawing/2014/main" id="{00000000-0008-0000-0200-00001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2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 uri="{FF2B5EF4-FFF2-40B4-BE49-F238E27FC236}">
                  <a16:creationId xmlns:a16="http://schemas.microsoft.com/office/drawing/2014/main" id="{00000000-0008-0000-02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6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7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8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dimension ref="H10:U39"/>
  <sheetViews>
    <sheetView showGridLines="0" showRowColHeaders="0" workbookViewId="0">
      <selection activeCell="I11" sqref="I11"/>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10" spans="8:21" x14ac:dyDescent="0.25">
      <c r="N10" s="289"/>
    </row>
    <row r="12" spans="8:21" ht="15.75" thickBot="1" x14ac:dyDescent="0.3"/>
    <row r="13" spans="8:21" ht="15" customHeight="1" x14ac:dyDescent="0.25">
      <c r="H13" s="405">
        <f ca="1">TODAY()</f>
        <v>43278</v>
      </c>
      <c r="I13" s="406"/>
      <c r="J13" s="406"/>
      <c r="K13" s="406"/>
      <c r="L13" s="406"/>
      <c r="M13" s="406"/>
      <c r="N13" s="406"/>
      <c r="O13" s="406"/>
      <c r="P13" s="406"/>
      <c r="Q13" s="406"/>
      <c r="R13" s="406"/>
      <c r="S13" s="406"/>
      <c r="T13" s="406"/>
      <c r="U13" s="407"/>
    </row>
    <row r="14" spans="8:21" ht="15" customHeight="1" x14ac:dyDescent="0.25">
      <c r="H14" s="408"/>
      <c r="I14" s="409"/>
      <c r="J14" s="409"/>
      <c r="K14" s="409"/>
      <c r="L14" s="409"/>
      <c r="M14" s="409"/>
      <c r="N14" s="409"/>
      <c r="O14" s="409"/>
      <c r="P14" s="409"/>
      <c r="Q14" s="409"/>
      <c r="R14" s="409"/>
      <c r="S14" s="409"/>
      <c r="T14" s="409"/>
      <c r="U14" s="410"/>
    </row>
    <row r="15" spans="8:21"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5"/>
    <pageSetUpPr fitToPage="1"/>
  </sheetPr>
  <dimension ref="A1:BF126"/>
  <sheetViews>
    <sheetView showGridLines="0" showRowColHeaders="0" zoomScale="70" zoomScaleNormal="70" workbookViewId="0">
      <selection activeCell="M39" sqref="M39"/>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21" t="s">
        <v>407</v>
      </c>
      <c r="O58" s="421"/>
      <c r="P58" s="421"/>
      <c r="Q58" s="421"/>
      <c r="R58" s="421"/>
      <c r="S58" s="421"/>
    </row>
    <row r="59" spans="1:58" ht="30" customHeight="1" x14ac:dyDescent="0.25">
      <c r="C59" s="5" t="s">
        <v>30</v>
      </c>
      <c r="D59" s="33"/>
      <c r="E59" s="33"/>
      <c r="F59" s="3"/>
      <c r="G59" s="3"/>
      <c r="H59" s="5" t="s">
        <v>206</v>
      </c>
      <c r="J59" s="3">
        <f>LOOKUP(M6,Facturier_2018!A:A,Facturier_2018!CG:CG)</f>
        <v>0</v>
      </c>
      <c r="N59" s="415"/>
      <c r="O59" s="415"/>
      <c r="P59" s="415"/>
      <c r="Q59" s="415"/>
      <c r="R59" s="415"/>
      <c r="S59" s="415"/>
      <c r="T59" s="415"/>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18" t="s">
        <v>75</v>
      </c>
      <c r="D73" s="418"/>
      <c r="E73" s="418" t="s">
        <v>68</v>
      </c>
      <c r="F73" s="41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19" t="s">
        <v>404</v>
      </c>
      <c r="C93" s="419"/>
      <c r="D93" s="419"/>
      <c r="E93" s="419"/>
      <c r="F93" s="419"/>
      <c r="G93" s="419"/>
      <c r="H93" s="419"/>
      <c r="I93" s="419"/>
      <c r="J93" s="419"/>
    </row>
    <row r="94" spans="2:11" ht="39.950000000000003" customHeight="1" x14ac:dyDescent="0.25">
      <c r="C94" s="278"/>
    </row>
    <row r="95" spans="2:11" ht="39.950000000000003" customHeight="1" x14ac:dyDescent="0.25">
      <c r="B95" s="416" t="s">
        <v>217</v>
      </c>
      <c r="C95" s="416"/>
      <c r="D95" s="416"/>
      <c r="E95" s="416"/>
      <c r="F95" s="416"/>
      <c r="G95" s="416"/>
      <c r="H95" s="416"/>
      <c r="I95" s="416"/>
      <c r="J95" s="416"/>
      <c r="K95" s="416"/>
    </row>
    <row r="96" spans="2:11" ht="39.950000000000003" customHeight="1" x14ac:dyDescent="0.25">
      <c r="B96" s="387"/>
      <c r="C96" s="387"/>
      <c r="D96" s="387"/>
      <c r="E96" s="387"/>
      <c r="F96" s="387"/>
      <c r="G96" s="387"/>
      <c r="H96" s="387"/>
      <c r="I96" s="387"/>
      <c r="J96" s="387"/>
      <c r="K96" s="387"/>
    </row>
    <row r="97" spans="2:10" ht="30" customHeight="1" x14ac:dyDescent="0.25">
      <c r="C97" s="417" t="s">
        <v>405</v>
      </c>
      <c r="D97" s="417"/>
      <c r="E97" s="417"/>
      <c r="F97" s="417"/>
      <c r="G97" s="417"/>
      <c r="H97" s="417"/>
      <c r="I97" s="374"/>
    </row>
    <row r="98" spans="2:10" ht="24.75" customHeight="1" x14ac:dyDescent="0.25"/>
    <row r="99" spans="2:10" ht="30" customHeight="1" x14ac:dyDescent="0.25">
      <c r="C99" s="417" t="s">
        <v>408</v>
      </c>
      <c r="D99" s="417"/>
      <c r="E99" s="417"/>
      <c r="F99" s="417"/>
      <c r="G99" s="417"/>
      <c r="H99" s="417"/>
    </row>
    <row r="100" spans="2:10" ht="30" customHeight="1" x14ac:dyDescent="0.25">
      <c r="C100" s="417" t="s">
        <v>395</v>
      </c>
      <c r="D100" s="417"/>
      <c r="E100" s="417"/>
      <c r="F100" s="417"/>
      <c r="G100" s="417"/>
      <c r="H100" s="417"/>
    </row>
    <row r="101" spans="2:10" ht="30" customHeight="1" x14ac:dyDescent="0.25">
      <c r="C101" s="417" t="s">
        <v>396</v>
      </c>
      <c r="D101" s="417"/>
      <c r="E101" s="417"/>
      <c r="F101" s="417"/>
      <c r="G101" s="417"/>
      <c r="H101" s="417"/>
      <c r="I101" s="375"/>
    </row>
    <row r="102" spans="2:10" ht="39.950000000000003" customHeight="1" x14ac:dyDescent="0.25">
      <c r="C102" s="388"/>
      <c r="D102" s="388"/>
      <c r="E102" s="388"/>
      <c r="F102" s="388"/>
      <c r="G102" s="388"/>
      <c r="H102" s="388"/>
      <c r="I102" s="381"/>
    </row>
    <row r="103" spans="2:10" ht="39.950000000000003" customHeight="1" x14ac:dyDescent="0.25">
      <c r="B103" s="416" t="s">
        <v>218</v>
      </c>
      <c r="C103" s="416"/>
      <c r="D103" s="416"/>
      <c r="E103" s="416"/>
      <c r="F103" s="416"/>
      <c r="G103" s="416"/>
      <c r="H103" s="416"/>
      <c r="I103" s="416"/>
      <c r="J103" s="416"/>
    </row>
    <row r="104" spans="2:10" ht="39.950000000000003" customHeight="1" x14ac:dyDescent="0.25">
      <c r="B104" s="387"/>
      <c r="C104" s="387"/>
      <c r="D104" s="387"/>
      <c r="E104" s="387"/>
      <c r="F104" s="387"/>
      <c r="G104" s="387"/>
      <c r="H104" s="387"/>
      <c r="I104" s="387"/>
      <c r="J104" s="387"/>
    </row>
    <row r="105" spans="2:10" ht="30" customHeight="1" x14ac:dyDescent="0.25">
      <c r="C105" s="417" t="s">
        <v>397</v>
      </c>
      <c r="D105" s="417"/>
      <c r="E105" s="417"/>
      <c r="F105" s="417"/>
      <c r="G105" s="417"/>
      <c r="H105" s="417"/>
      <c r="I105" s="375"/>
    </row>
    <row r="106" spans="2:10" ht="30" customHeight="1" x14ac:dyDescent="0.25">
      <c r="C106" s="417" t="s">
        <v>219</v>
      </c>
      <c r="D106" s="417"/>
      <c r="E106" s="417"/>
      <c r="F106" s="417"/>
      <c r="G106" s="417"/>
      <c r="H106" s="417"/>
      <c r="I106" s="375"/>
    </row>
    <row r="107" spans="2:10" ht="39.950000000000003" customHeight="1" x14ac:dyDescent="0.25">
      <c r="C107" s="420"/>
      <c r="D107" s="420"/>
      <c r="E107" s="420"/>
      <c r="F107" s="420"/>
      <c r="G107" s="420"/>
      <c r="H107" s="420"/>
      <c r="I107" s="375"/>
    </row>
    <row r="108" spans="2:10" ht="39.950000000000003" customHeight="1" x14ac:dyDescent="0.25">
      <c r="B108" s="416" t="s">
        <v>220</v>
      </c>
      <c r="C108" s="416"/>
      <c r="D108" s="416"/>
      <c r="E108" s="416"/>
      <c r="F108" s="416"/>
      <c r="G108" s="416"/>
      <c r="H108" s="416"/>
      <c r="I108" s="416"/>
      <c r="J108" s="416"/>
    </row>
    <row r="109" spans="2:10" ht="39.950000000000003" customHeight="1" x14ac:dyDescent="0.25">
      <c r="B109" s="387"/>
      <c r="C109" s="387"/>
      <c r="D109" s="387"/>
      <c r="E109" s="387"/>
      <c r="F109" s="387"/>
      <c r="G109" s="387"/>
      <c r="H109" s="387"/>
      <c r="I109" s="387"/>
      <c r="J109" s="387"/>
    </row>
    <row r="110" spans="2:10" ht="30" customHeight="1" x14ac:dyDescent="0.25">
      <c r="C110" s="417" t="s">
        <v>398</v>
      </c>
      <c r="D110" s="417"/>
      <c r="E110" s="417"/>
      <c r="F110" s="417"/>
      <c r="G110" s="417"/>
      <c r="H110" s="417"/>
      <c r="I110" s="375"/>
    </row>
    <row r="111" spans="2:10" ht="30" customHeight="1" x14ac:dyDescent="0.25">
      <c r="C111" s="417" t="s">
        <v>399</v>
      </c>
      <c r="D111" s="417"/>
      <c r="E111" s="417"/>
      <c r="F111" s="417"/>
      <c r="G111" s="417"/>
      <c r="H111" s="417"/>
      <c r="I111" s="375"/>
    </row>
    <row r="112" spans="2:10" ht="39.950000000000003" customHeight="1" x14ac:dyDescent="0.25">
      <c r="C112" s="388"/>
      <c r="D112" s="388"/>
      <c r="E112" s="388"/>
      <c r="F112" s="388"/>
      <c r="G112" s="388"/>
      <c r="H112" s="388"/>
      <c r="I112" s="381"/>
    </row>
    <row r="113" spans="2:10" ht="39.950000000000003" customHeight="1" x14ac:dyDescent="0.25">
      <c r="B113" s="416" t="s">
        <v>394</v>
      </c>
      <c r="C113" s="416"/>
      <c r="D113" s="416"/>
      <c r="E113" s="416"/>
      <c r="F113" s="416"/>
      <c r="G113" s="416"/>
      <c r="H113" s="416"/>
      <c r="I113" s="416"/>
      <c r="J113" s="416"/>
    </row>
    <row r="114" spans="2:10" ht="39.950000000000003" customHeight="1" x14ac:dyDescent="0.25">
      <c r="C114" s="417"/>
      <c r="D114" s="417"/>
      <c r="E114" s="417"/>
      <c r="F114" s="417"/>
      <c r="G114" s="417"/>
      <c r="H114" s="417"/>
      <c r="I114" s="388"/>
    </row>
    <row r="115" spans="2:10" ht="30" customHeight="1" x14ac:dyDescent="0.25">
      <c r="C115" s="417" t="s">
        <v>401</v>
      </c>
      <c r="D115" s="417"/>
      <c r="E115" s="417"/>
      <c r="F115" s="417"/>
      <c r="G115" s="417"/>
      <c r="H115" s="417"/>
      <c r="I115" s="388"/>
    </row>
    <row r="116" spans="2:10" ht="30" customHeight="1" x14ac:dyDescent="0.25">
      <c r="C116" s="417" t="s">
        <v>221</v>
      </c>
      <c r="D116" s="417"/>
      <c r="E116" s="417"/>
      <c r="F116" s="417"/>
      <c r="G116" s="417"/>
      <c r="H116" s="417"/>
      <c r="I116" s="388"/>
    </row>
    <row r="117" spans="2:10" ht="30" customHeight="1" x14ac:dyDescent="0.25">
      <c r="C117" s="417" t="s">
        <v>402</v>
      </c>
      <c r="D117" s="417"/>
      <c r="E117" s="417"/>
      <c r="F117" s="417"/>
      <c r="G117" s="417"/>
      <c r="H117" s="417"/>
      <c r="I117" s="388"/>
    </row>
    <row r="118" spans="2:10" ht="30" customHeight="1" x14ac:dyDescent="0.25">
      <c r="C118" s="417" t="s">
        <v>400</v>
      </c>
      <c r="D118" s="417"/>
      <c r="E118" s="417"/>
      <c r="F118" s="417"/>
      <c r="G118" s="417"/>
      <c r="H118" s="417"/>
      <c r="I118" s="388"/>
    </row>
    <row r="119" spans="2:10" ht="39.950000000000003" customHeight="1" x14ac:dyDescent="0.25">
      <c r="C119" s="420"/>
      <c r="D119" s="420"/>
      <c r="E119" s="420"/>
      <c r="F119" s="420"/>
      <c r="G119" s="420"/>
      <c r="H119" s="420"/>
      <c r="I119" s="375"/>
    </row>
    <row r="120" spans="2:10" ht="39.950000000000003" customHeight="1" x14ac:dyDescent="0.25">
      <c r="B120" s="416" t="s">
        <v>222</v>
      </c>
      <c r="C120" s="416"/>
      <c r="D120" s="416"/>
      <c r="E120" s="416"/>
      <c r="F120" s="416"/>
      <c r="G120" s="416"/>
      <c r="H120" s="416"/>
      <c r="I120" s="416"/>
      <c r="J120" s="416"/>
    </row>
    <row r="121" spans="2:10" ht="39.950000000000003" customHeight="1" x14ac:dyDescent="0.25">
      <c r="C121" s="420"/>
      <c r="D121" s="420"/>
      <c r="E121" s="420"/>
      <c r="F121" s="420"/>
      <c r="G121" s="420"/>
      <c r="H121" s="420"/>
      <c r="I121" s="375"/>
    </row>
    <row r="122" spans="2:10" ht="30" customHeight="1" x14ac:dyDescent="0.25">
      <c r="C122" s="417" t="s">
        <v>403</v>
      </c>
      <c r="D122" s="417"/>
      <c r="E122" s="417"/>
      <c r="F122" s="417"/>
      <c r="G122" s="417"/>
      <c r="H122" s="417"/>
      <c r="I122" s="375"/>
    </row>
    <row r="123" spans="2:10" ht="30" customHeight="1" x14ac:dyDescent="0.25">
      <c r="C123" s="417" t="s">
        <v>223</v>
      </c>
      <c r="D123" s="417"/>
      <c r="E123" s="417"/>
      <c r="F123" s="417"/>
      <c r="G123" s="417"/>
      <c r="H123" s="417"/>
      <c r="I123" s="375"/>
    </row>
    <row r="124" spans="2:10" ht="30" customHeight="1" x14ac:dyDescent="0.25">
      <c r="C124" s="417" t="s">
        <v>224</v>
      </c>
      <c r="D124" s="417"/>
      <c r="E124" s="417"/>
      <c r="F124" s="417"/>
      <c r="G124" s="417"/>
      <c r="H124" s="417"/>
      <c r="I124" s="375"/>
    </row>
    <row r="125" spans="2:10" ht="30" customHeight="1" x14ac:dyDescent="0.25">
      <c r="C125" s="417" t="s">
        <v>225</v>
      </c>
      <c r="D125" s="417"/>
      <c r="E125" s="417"/>
      <c r="F125" s="417"/>
      <c r="G125" s="417"/>
      <c r="H125" s="417"/>
      <c r="I125" s="375"/>
    </row>
    <row r="126" spans="2:10" ht="30" customHeight="1" x14ac:dyDescent="0.25">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100-000000000000}"/>
    <dataValidation allowBlank="1" showInputMessage="1" showErrorMessage="1" prompt="Entrez les nom, adresse, code postal, ville, numéro de téléphone et adresse e-mail de la société facturatrice dans les cellules ci-dessous" sqref="C2:C3" xr:uid="{00000000-0002-0000-0100-000001000000}"/>
    <dataValidation allowBlank="1" showInputMessage="1" showErrorMessage="1" prompt="Entrez l’adresse postale de la société facturatrice dans cette cellule" sqref="C5" xr:uid="{00000000-0002-0000-0100-000002000000}"/>
    <dataValidation allowBlank="1" showInputMessage="1" showErrorMessage="1" prompt="Entrez le code postal et la ville de la société facturatrice dans cette cellule" sqref="C6" xr:uid="{00000000-0002-0000-0100-000003000000}"/>
    <dataValidation allowBlank="1" showInputMessage="1" showErrorMessage="1" prompt="Entrez les numéros de téléphone et de télécopie de la société facturatrice dans cette cellule" sqref="C7" xr:uid="{00000000-0002-0000-0100-000004000000}"/>
    <dataValidation allowBlank="1" showInputMessage="1" showErrorMessage="1" prompt="Entrez l’adresse e-mail de la société facturatrice dans cette cellule" sqref="C8" xr:uid="{00000000-0002-0000-0100-000005000000}"/>
    <dataValidation allowBlank="1" showInputMessage="1" showErrorMessage="1" prompt="Entrez le nom de l’entreprise du client dans cette cellule" sqref="C9" xr:uid="{00000000-0002-0000-0100-000006000000}"/>
    <dataValidation allowBlank="1" showInputMessage="1" showErrorMessage="1" prompt="Entrez l’adresse postale du client dans cette cellule" sqref="C10" xr:uid="{00000000-0002-0000-0100-000007000000}"/>
    <dataValidation allowBlank="1" showInputMessage="1" showErrorMessage="1" prompt="Entrez le code postal et la ville du client dans cette cellule" sqref="C11:C12" xr:uid="{00000000-0002-0000-0100-000008000000}"/>
    <dataValidation allowBlank="1" showInputMessage="1" showErrorMessage="1" prompt="Entrez le numéro de téléphone du client dans cette cellule" sqref="C15" xr:uid="{00000000-0002-0000-0100-000009000000}"/>
    <dataValidation allowBlank="1" showInputMessage="1" showErrorMessage="1" prompt="Entrez la date de la facture dans cette cellule" sqref="G3" xr:uid="{00000000-0002-0000-0100-00000A000000}"/>
    <dataValidation allowBlank="1" showInputMessage="1" showErrorMessage="1" prompt="Entrez le titre de la tâche ou du projet dans la cellule ci-dessous" sqref="C20" xr:uid="{00000000-0002-0000-0100-00000B000000}"/>
    <dataValidation allowBlank="1" showErrorMessage="1" sqref="C17:D17" xr:uid="{00000000-0002-0000-0100-00000C000000}"/>
    <dataValidation allowBlank="1" showInputMessage="1" showErrorMessage="1" prompt="Entrez le numéro de facture dans la cellule à droite" sqref="E2" xr:uid="{00000000-0002-0000-0100-00000D000000}"/>
    <dataValidation allowBlank="1" showInputMessage="1" showErrorMessage="1" prompt="Entrez la date de la facture dans la cellule à droite" sqref="E3" xr:uid="{00000000-0002-0000-0100-00000E000000}"/>
    <dataValidation allowBlank="1" showInputMessage="1" showErrorMessage="1" prompt="Solde Facture OU Nouveau acompte" sqref="D41:I41" xr:uid="{00000000-0002-0000-0100-00000F000000}"/>
    <dataValidation allowBlank="1" showInputMessage="1" showErrorMessage="1" prompt="Acompte 1" sqref="D42:J42" xr:uid="{00000000-0002-0000-0100-000010000000}"/>
    <dataValidation allowBlank="1" showInputMessage="1" showErrorMessage="1" prompt="Acompte 2" sqref="D43:J43" xr:uid="{00000000-0002-0000-0100-000011000000}"/>
    <dataValidation allowBlank="1" showInputMessage="1" showErrorMessage="1" prompt="Restant dû tvac" sqref="D45 H45:I45" xr:uid="{00000000-0002-0000-0100-000012000000}"/>
    <dataValidation allowBlank="1" showInputMessage="1" showErrorMessage="1" prompt="Numéro de l'acompte" sqref="C42:C43" xr:uid="{00000000-0002-0000-01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26" r:id="rId4" name="ListBox1">
          <controlPr locked="0" defaultSize="0" autoLine="0" autoPict="0" r:id="rId5">
            <anchor moveWithCells="1">
              <from>
                <xdr:col>11</xdr:col>
                <xdr:colOff>9525</xdr:colOff>
                <xdr:row>25</xdr:row>
                <xdr:rowOff>0</xdr:rowOff>
              </from>
              <to>
                <xdr:col>26</xdr:col>
                <xdr:colOff>95250</xdr:colOff>
                <xdr:row>33</xdr:row>
                <xdr:rowOff>228600</xdr:rowOff>
              </to>
            </anchor>
          </controlPr>
        </control>
      </mc:Choice>
      <mc:Fallback>
        <control shapeId="1026" r:id="rId4" name="ListBox1"/>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33" r:id="rId8" name="TextBox2">
          <controlPr defaultSize="0" autoLine="0" r:id="rId9">
            <anchor moveWithCells="1">
              <from>
                <xdr:col>21</xdr:col>
                <xdr:colOff>238125</xdr:colOff>
                <xdr:row>19</xdr:row>
                <xdr:rowOff>171450</xdr:rowOff>
              </from>
              <to>
                <xdr:col>26</xdr:col>
                <xdr:colOff>47625</xdr:colOff>
                <xdr:row>20</xdr:row>
                <xdr:rowOff>152400</xdr:rowOff>
              </to>
            </anchor>
          </controlPr>
        </control>
      </mc:Choice>
      <mc:Fallback>
        <control shapeId="1033" r:id="rId8" name="TextBox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dimension ref="A1:X78"/>
  <sheetViews>
    <sheetView showGridLines="0" tabSelected="1" workbookViewId="0">
      <selection activeCell="D9" sqref="D9:E9"/>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71" t="s">
        <v>17</v>
      </c>
      <c r="C2" s="472"/>
      <c r="D2" s="473"/>
      <c r="E2" s="42"/>
      <c r="F2" s="100"/>
      <c r="G2" s="100"/>
      <c r="H2" s="100"/>
      <c r="I2" s="100"/>
      <c r="J2" s="100"/>
      <c r="K2" s="461"/>
      <c r="L2" s="469"/>
      <c r="M2" s="100"/>
      <c r="N2" s="100"/>
      <c r="O2" s="477" t="s">
        <v>110</v>
      </c>
      <c r="P2" s="477"/>
      <c r="Q2" s="117">
        <f ca="1">TODAY()</f>
        <v>43278</v>
      </c>
      <c r="R2" s="100"/>
      <c r="S2" s="100"/>
      <c r="T2" s="100"/>
      <c r="U2" s="42"/>
      <c r="V2" s="42"/>
      <c r="W2" s="42"/>
      <c r="X2" s="42"/>
    </row>
    <row r="3" spans="1:24" ht="20.100000000000001" customHeight="1" x14ac:dyDescent="0.25">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x14ac:dyDescent="0.25">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x14ac:dyDescent="0.25">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x14ac:dyDescent="0.25">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x14ac:dyDescent="0.25">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x14ac:dyDescent="0.25">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200-000000000000}">
      <formula1>$C$52:$C$54</formula1>
    </dataValidation>
    <dataValidation type="list" allowBlank="1" showInputMessage="1" showErrorMessage="1" sqref="B2:D3" xr:uid="{00000000-0002-0000-0200-000001000000}">
      <formula1>$E$52:$E$54</formula1>
    </dataValidation>
    <dataValidation type="list" allowBlank="1" showInputMessage="1" showErrorMessage="1" sqref="O25 O27" xr:uid="{00000000-0002-0000-02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user3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4"/>
  <dimension ref="A1:R626"/>
  <sheetViews>
    <sheetView showGridLines="0" showRowColHeaders="0" workbookViewId="0">
      <selection activeCell="C20" sqref="C20"/>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43278</v>
      </c>
      <c r="BW3" s="48" t="str">
        <f ca="1">Facture!N12</f>
        <v/>
      </c>
      <c r="BX3" s="78">
        <f>Facture!J28</f>
        <v>0</v>
      </c>
      <c r="BY3" s="48">
        <f ca="1">Facture!Q2</f>
        <v>43278</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W3612"/>
  <sheetViews>
    <sheetView showGridLines="0" showRowColHeaders="0" workbookViewId="0">
      <selection activeCell="B28" sqref="B28"/>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0" s="31" customFormat="1" ht="38.25" customHeight="1" x14ac:dyDescent="0.25">
      <c r="B1" s="29"/>
      <c r="C1" s="29"/>
      <c r="D1" s="29"/>
      <c r="E1" s="29"/>
      <c r="F1" s="29"/>
      <c r="G1" s="29"/>
      <c r="H1" s="102"/>
      <c r="I1" s="29"/>
      <c r="J1" s="29"/>
    </row>
    <row r="2" spans="1:10" ht="15" x14ac:dyDescent="0.25">
      <c r="B2" s="28" t="s">
        <v>0</v>
      </c>
      <c r="C2" s="28" t="s">
        <v>12</v>
      </c>
      <c r="D2" s="28" t="s">
        <v>38</v>
      </c>
      <c r="E2" s="28" t="s">
        <v>19</v>
      </c>
      <c r="F2" s="28" t="s">
        <v>14</v>
      </c>
      <c r="G2" s="28" t="s">
        <v>13</v>
      </c>
      <c r="H2" s="103" t="s">
        <v>1</v>
      </c>
      <c r="I2" s="28" t="s">
        <v>15</v>
      </c>
      <c r="J2" s="28" t="s">
        <v>8</v>
      </c>
    </row>
    <row r="3" spans="1:10" x14ac:dyDescent="0.25">
      <c r="A3" s="31">
        <v>0</v>
      </c>
      <c r="B3" s="29"/>
      <c r="C3" s="29"/>
      <c r="D3" s="29"/>
      <c r="E3" s="29"/>
      <c r="F3" s="29"/>
      <c r="G3" s="29"/>
      <c r="H3" s="102"/>
      <c r="I3" s="29"/>
      <c r="J3" s="29"/>
    </row>
    <row r="4" spans="1:10" x14ac:dyDescent="0.25">
      <c r="A4" s="31">
        <v>1</v>
      </c>
      <c r="B4" s="13" t="s">
        <v>211</v>
      </c>
      <c r="C4" s="13" t="s">
        <v>210</v>
      </c>
      <c r="D4" s="13" t="s">
        <v>212</v>
      </c>
      <c r="E4" s="13" t="s">
        <v>213</v>
      </c>
      <c r="F4" s="13">
        <v>4651</v>
      </c>
      <c r="G4" s="14" t="s">
        <v>104</v>
      </c>
      <c r="H4" s="104">
        <v>491082252</v>
      </c>
      <c r="I4" s="32" t="s">
        <v>216</v>
      </c>
      <c r="J4" s="401" t="s">
        <v>214</v>
      </c>
    </row>
    <row r="5" spans="1:10" x14ac:dyDescent="0.25">
      <c r="A5" s="31">
        <v>2</v>
      </c>
      <c r="B5" s="13" t="s">
        <v>479</v>
      </c>
      <c r="C5" s="13"/>
      <c r="D5" s="13"/>
      <c r="E5" s="13" t="s">
        <v>284</v>
      </c>
      <c r="F5" s="13">
        <v>4041</v>
      </c>
      <c r="G5" s="13" t="s">
        <v>285</v>
      </c>
      <c r="H5" s="104">
        <v>494891056</v>
      </c>
      <c r="I5" s="13" t="s">
        <v>286</v>
      </c>
      <c r="J5" s="401"/>
    </row>
    <row r="6" spans="1:10" x14ac:dyDescent="0.25">
      <c r="A6" s="31">
        <v>3</v>
      </c>
      <c r="B6" s="13" t="s">
        <v>362</v>
      </c>
      <c r="C6" s="13" t="s">
        <v>363</v>
      </c>
      <c r="D6" s="13"/>
      <c r="E6" s="13" t="s">
        <v>364</v>
      </c>
      <c r="F6" s="13">
        <v>4400</v>
      </c>
      <c r="G6" s="13" t="s">
        <v>250</v>
      </c>
      <c r="H6" s="104">
        <v>486425089</v>
      </c>
      <c r="I6" s="13" t="s">
        <v>365</v>
      </c>
      <c r="J6" s="401"/>
    </row>
    <row r="7" spans="1:10" x14ac:dyDescent="0.25">
      <c r="A7" s="31">
        <v>4</v>
      </c>
      <c r="B7" s="13" t="s">
        <v>374</v>
      </c>
      <c r="C7" s="13" t="s">
        <v>375</v>
      </c>
      <c r="D7" s="13"/>
      <c r="E7" s="13" t="s">
        <v>376</v>
      </c>
      <c r="F7" s="13">
        <v>4040</v>
      </c>
      <c r="G7" s="13" t="s">
        <v>377</v>
      </c>
      <c r="H7" s="104">
        <v>495180169</v>
      </c>
      <c r="I7" s="13" t="s">
        <v>378</v>
      </c>
      <c r="J7" s="401"/>
    </row>
    <row r="8" spans="1:10" x14ac:dyDescent="0.25">
      <c r="A8" s="31">
        <v>5</v>
      </c>
      <c r="B8" s="13" t="s">
        <v>412</v>
      </c>
      <c r="C8" s="13" t="s">
        <v>413</v>
      </c>
      <c r="D8" s="13"/>
      <c r="E8" s="13" t="s">
        <v>414</v>
      </c>
      <c r="F8" s="13">
        <v>4400</v>
      </c>
      <c r="G8" s="13" t="s">
        <v>250</v>
      </c>
      <c r="H8" s="104">
        <v>499616869</v>
      </c>
      <c r="I8" s="13"/>
      <c r="J8" s="401"/>
    </row>
    <row r="9" spans="1:10" x14ac:dyDescent="0.25">
      <c r="A9" s="31">
        <v>6</v>
      </c>
      <c r="B9" s="13" t="s">
        <v>262</v>
      </c>
      <c r="C9" s="13" t="s">
        <v>424</v>
      </c>
      <c r="D9" s="13"/>
      <c r="E9" s="13" t="s">
        <v>425</v>
      </c>
      <c r="F9" s="13">
        <v>4400</v>
      </c>
      <c r="G9" s="13" t="s">
        <v>250</v>
      </c>
      <c r="H9" s="104">
        <v>477543847</v>
      </c>
      <c r="I9" s="13" t="s">
        <v>426</v>
      </c>
      <c r="J9" s="401"/>
    </row>
    <row r="10" spans="1:10" x14ac:dyDescent="0.25">
      <c r="A10" s="31">
        <v>7</v>
      </c>
      <c r="B10" s="13" t="s">
        <v>438</v>
      </c>
      <c r="C10" s="13" t="s">
        <v>439</v>
      </c>
      <c r="D10" s="13"/>
      <c r="E10" s="13" t="s">
        <v>440</v>
      </c>
      <c r="F10" s="13">
        <v>4400</v>
      </c>
      <c r="G10" s="13" t="s">
        <v>250</v>
      </c>
      <c r="H10" s="104"/>
      <c r="I10" s="13"/>
      <c r="J10" s="401"/>
    </row>
    <row r="11" spans="1:10" x14ac:dyDescent="0.25">
      <c r="A11" s="31">
        <f>IF(B11="","",A10+1)</f>
        <v>8</v>
      </c>
      <c r="B11" s="13" t="s">
        <v>480</v>
      </c>
      <c r="C11" s="13"/>
      <c r="D11" s="13"/>
      <c r="E11" s="13"/>
      <c r="F11" s="13"/>
      <c r="G11" s="13"/>
      <c r="H11" s="104"/>
      <c r="I11" s="13"/>
      <c r="J11" s="401"/>
    </row>
    <row r="12" spans="1:10" x14ac:dyDescent="0.25">
      <c r="A12" s="31">
        <f t="shared" ref="A12:A75" si="0">IF(B12="","",A11+1)</f>
        <v>9</v>
      </c>
      <c r="B12" s="13" t="s">
        <v>481</v>
      </c>
      <c r="C12" s="13"/>
      <c r="D12" s="13"/>
      <c r="E12" s="13"/>
      <c r="F12" s="13"/>
      <c r="G12" s="13"/>
      <c r="H12" s="104"/>
      <c r="I12" s="13"/>
      <c r="J12" s="401"/>
    </row>
    <row r="13" spans="1:10" x14ac:dyDescent="0.25">
      <c r="A13" s="31">
        <f t="shared" si="0"/>
        <v>10</v>
      </c>
      <c r="B13" s="13" t="s">
        <v>478</v>
      </c>
      <c r="C13" s="13"/>
      <c r="D13" s="13"/>
      <c r="E13" s="13"/>
      <c r="F13" s="13"/>
      <c r="G13" s="13"/>
      <c r="H13" s="104"/>
      <c r="I13" s="13"/>
      <c r="J13" s="401"/>
    </row>
    <row r="14" spans="1:10" x14ac:dyDescent="0.25">
      <c r="A14" s="31">
        <f t="shared" si="0"/>
        <v>11</v>
      </c>
      <c r="B14" s="13" t="s">
        <v>482</v>
      </c>
      <c r="C14" s="13"/>
      <c r="D14" s="13"/>
      <c r="E14" s="13"/>
      <c r="F14" s="13"/>
      <c r="G14" s="13"/>
      <c r="H14" s="104"/>
      <c r="I14" s="13"/>
      <c r="J14" s="401"/>
    </row>
    <row r="15" spans="1:10" x14ac:dyDescent="0.25">
      <c r="A15" s="31">
        <f t="shared" si="0"/>
        <v>12</v>
      </c>
      <c r="B15" s="13" t="s">
        <v>483</v>
      </c>
      <c r="C15" s="13"/>
      <c r="D15" s="13"/>
      <c r="E15" s="13"/>
      <c r="F15" s="13"/>
      <c r="G15" s="13"/>
      <c r="H15" s="104"/>
      <c r="I15" s="13"/>
      <c r="J15" s="401"/>
    </row>
    <row r="16" spans="1:10"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522" t="s">
        <v>21</v>
      </c>
      <c r="C2" s="523"/>
      <c r="D2" s="523"/>
      <c r="E2" s="523"/>
      <c r="F2" s="523"/>
      <c r="G2" s="523"/>
      <c r="H2" s="523"/>
      <c r="I2" s="523"/>
      <c r="J2" s="523"/>
      <c r="K2" s="523"/>
      <c r="L2" s="523"/>
      <c r="M2" s="523"/>
      <c r="N2" s="523"/>
      <c r="O2" s="523"/>
      <c r="P2" s="523"/>
      <c r="Q2" s="523"/>
      <c r="R2" s="523"/>
      <c r="S2" s="52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x14ac:dyDescent="0.25">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x14ac:dyDescent="0.25">
      <c r="B6" s="532"/>
      <c r="C6" s="533"/>
      <c r="D6" s="533"/>
      <c r="E6" s="19"/>
      <c r="F6" s="536"/>
      <c r="G6" s="537"/>
      <c r="H6" s="538"/>
      <c r="I6" s="536"/>
      <c r="J6" s="537"/>
      <c r="K6" s="538"/>
      <c r="L6" s="536"/>
      <c r="M6" s="537"/>
      <c r="N6" s="538"/>
      <c r="O6" s="536"/>
      <c r="P6" s="537"/>
      <c r="Q6" s="538"/>
      <c r="R6" s="530"/>
      <c r="S6" s="531"/>
    </row>
    <row r="7" spans="2:19" ht="15" customHeight="1" x14ac:dyDescent="0.25">
      <c r="B7" s="528"/>
      <c r="C7" s="529"/>
      <c r="D7" s="529"/>
      <c r="E7" s="24"/>
      <c r="F7" s="330"/>
      <c r="G7" s="324"/>
      <c r="H7" s="331"/>
      <c r="I7" s="330"/>
      <c r="J7" s="324"/>
      <c r="K7" s="331"/>
      <c r="L7" s="330"/>
      <c r="M7" s="324"/>
      <c r="N7" s="331"/>
      <c r="O7" s="330"/>
      <c r="P7" s="324"/>
      <c r="Q7" s="331"/>
      <c r="R7" s="24"/>
      <c r="S7" s="25"/>
    </row>
    <row r="8" spans="2:19" ht="15" customHeight="1" x14ac:dyDescent="0.25">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x14ac:dyDescent="0.25">
      <c r="B9" s="483"/>
      <c r="C9" s="484"/>
      <c r="D9" s="484"/>
      <c r="E9" s="485"/>
      <c r="F9" s="486"/>
      <c r="G9" s="487"/>
      <c r="H9" s="488"/>
      <c r="I9" s="486"/>
      <c r="J9" s="487"/>
      <c r="K9" s="488"/>
      <c r="L9" s="486"/>
      <c r="M9" s="487"/>
      <c r="N9" s="488"/>
      <c r="O9" s="486"/>
      <c r="P9" s="487"/>
      <c r="Q9" s="488"/>
      <c r="R9" s="495"/>
      <c r="S9" s="496"/>
    </row>
    <row r="10" spans="2:19" x14ac:dyDescent="0.25">
      <c r="B10" s="483"/>
      <c r="C10" s="484"/>
      <c r="D10" s="484"/>
      <c r="E10" s="485"/>
      <c r="F10" s="486"/>
      <c r="G10" s="487"/>
      <c r="H10" s="488"/>
      <c r="I10" s="486"/>
      <c r="J10" s="487"/>
      <c r="K10" s="488"/>
      <c r="L10" s="486"/>
      <c r="M10" s="487"/>
      <c r="N10" s="488"/>
      <c r="O10" s="486"/>
      <c r="P10" s="487"/>
      <c r="Q10" s="488"/>
      <c r="R10" s="504"/>
      <c r="S10" s="505"/>
    </row>
    <row r="11" spans="2:19" ht="20.100000000000001" customHeight="1" x14ac:dyDescent="0.25">
      <c r="B11" s="483"/>
      <c r="C11" s="484"/>
      <c r="D11" s="484"/>
      <c r="E11" s="485"/>
      <c r="F11" s="486"/>
      <c r="G11" s="487"/>
      <c r="H11" s="488"/>
      <c r="I11" s="486"/>
      <c r="J11" s="487"/>
      <c r="K11" s="488"/>
      <c r="L11" s="486"/>
      <c r="M11" s="487"/>
      <c r="N11" s="488"/>
      <c r="O11" s="486"/>
      <c r="P11" s="487"/>
      <c r="Q11" s="488"/>
      <c r="R11" s="497"/>
      <c r="S11" s="496"/>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x14ac:dyDescent="0.25">
      <c r="B14" s="23"/>
      <c r="D14" s="17"/>
      <c r="E14" s="81"/>
      <c r="F14" s="525"/>
      <c r="G14" s="526"/>
      <c r="H14" s="527"/>
      <c r="L14" s="525"/>
      <c r="M14" s="526"/>
      <c r="N14" s="527"/>
      <c r="O14" s="525"/>
      <c r="P14" s="526"/>
      <c r="Q14" s="527"/>
      <c r="R14" s="497"/>
      <c r="S14" s="496"/>
    </row>
    <row r="15" spans="2:19" x14ac:dyDescent="0.25">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x14ac:dyDescent="0.3">
      <c r="B16" s="501"/>
      <c r="C16" s="502"/>
      <c r="D16" s="502"/>
      <c r="E16" s="503"/>
      <c r="F16" s="492"/>
      <c r="G16" s="493"/>
      <c r="H16" s="494"/>
      <c r="I16" s="492"/>
      <c r="J16" s="493"/>
      <c r="K16" s="494"/>
      <c r="L16" s="492"/>
      <c r="M16" s="493"/>
      <c r="N16" s="494"/>
      <c r="O16" s="492"/>
      <c r="P16" s="493"/>
      <c r="Q16" s="494"/>
      <c r="R16" s="481"/>
      <c r="S16" s="482"/>
    </row>
    <row r="17" spans="2:19" ht="15.75" thickTop="1" x14ac:dyDescent="0.25">
      <c r="B17" s="21"/>
      <c r="D17" s="17"/>
      <c r="E17" s="81"/>
      <c r="F17" s="525"/>
      <c r="G17" s="526"/>
      <c r="H17" s="527"/>
      <c r="I17" s="525"/>
      <c r="J17" s="526"/>
      <c r="K17" s="527"/>
      <c r="L17" s="525"/>
      <c r="M17" s="526"/>
      <c r="N17" s="527"/>
      <c r="O17" s="525"/>
      <c r="P17" s="526"/>
      <c r="Q17" s="527"/>
      <c r="R17" s="497"/>
      <c r="S17" s="496"/>
    </row>
    <row r="18" spans="2:19" x14ac:dyDescent="0.25">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x14ac:dyDescent="0.25">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x14ac:dyDescent="0.25">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x14ac:dyDescent="0.25">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x14ac:dyDescent="0.25">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x14ac:dyDescent="0.25">
      <c r="B23" s="88"/>
      <c r="C23" s="89"/>
      <c r="D23" s="17"/>
      <c r="E23" s="26"/>
      <c r="F23" s="16"/>
      <c r="G23" s="17"/>
      <c r="H23" s="18"/>
      <c r="I23" s="16"/>
      <c r="J23" s="17"/>
      <c r="K23" s="18"/>
      <c r="L23" s="16"/>
      <c r="M23" s="17"/>
      <c r="N23" s="18"/>
      <c r="O23" s="16"/>
      <c r="P23" s="17"/>
      <c r="Q23" s="18"/>
      <c r="R23" s="497"/>
      <c r="S23" s="496"/>
    </row>
    <row r="24" spans="2:19" x14ac:dyDescent="0.25">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x14ac:dyDescent="0.3">
      <c r="B25" s="515"/>
      <c r="C25" s="516"/>
      <c r="D25" s="516"/>
      <c r="E25" s="517"/>
      <c r="F25" s="481"/>
      <c r="G25" s="521"/>
      <c r="H25" s="482"/>
      <c r="I25" s="481"/>
      <c r="J25" s="521"/>
      <c r="K25" s="482"/>
      <c r="L25" s="481"/>
      <c r="M25" s="521"/>
      <c r="N25" s="482"/>
      <c r="O25" s="481"/>
      <c r="P25" s="521"/>
      <c r="Q25" s="482"/>
      <c r="R25" s="495"/>
      <c r="S25" s="496"/>
    </row>
    <row r="26" spans="2:19" ht="19.5" customHeight="1" thickTop="1" x14ac:dyDescent="0.25">
      <c r="B26" s="85"/>
      <c r="C26" s="86"/>
      <c r="D26" s="86"/>
      <c r="E26" s="86"/>
      <c r="F26" s="332"/>
      <c r="G26" s="87"/>
      <c r="H26" s="333"/>
      <c r="I26" s="332"/>
      <c r="J26" s="87"/>
      <c r="K26" s="333"/>
      <c r="L26" s="332"/>
      <c r="M26" s="87"/>
      <c r="N26" s="333"/>
      <c r="O26" s="332"/>
      <c r="P26" s="87"/>
      <c r="Q26" s="333"/>
      <c r="R26" s="497"/>
      <c r="S26" s="496"/>
    </row>
    <row r="27" spans="2:19" ht="19.5" customHeight="1" x14ac:dyDescent="0.25">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x14ac:dyDescent="0.25">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x14ac:dyDescent="0.25">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528" t="s">
        <v>422</v>
      </c>
      <c r="C31" s="529"/>
      <c r="D31" s="529"/>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x14ac:dyDescent="0.25">
      <c r="B34" s="21"/>
      <c r="C34" s="17"/>
      <c r="D34" s="17"/>
      <c r="E34" s="81"/>
      <c r="F34" s="334"/>
      <c r="G34" s="314"/>
      <c r="H34" s="315"/>
      <c r="I34" s="334"/>
      <c r="J34" s="314"/>
      <c r="K34" s="315"/>
      <c r="L34" s="334"/>
      <c r="M34" s="314"/>
      <c r="N34" s="315"/>
      <c r="O34" s="334"/>
      <c r="P34" s="314"/>
      <c r="Q34" s="315"/>
      <c r="R34" s="497"/>
      <c r="S34" s="496"/>
    </row>
    <row r="35" spans="2:19" ht="15.75" thickBot="1" x14ac:dyDescent="0.3">
      <c r="B35" s="21"/>
      <c r="C35" s="17"/>
      <c r="D35" s="17"/>
      <c r="E35" s="81"/>
      <c r="F35" s="506"/>
      <c r="G35" s="507"/>
      <c r="H35" s="508"/>
      <c r="I35" s="506"/>
      <c r="J35" s="507"/>
      <c r="K35" s="508"/>
      <c r="L35" s="506"/>
      <c r="M35" s="507"/>
      <c r="N35" s="508"/>
      <c r="O35" s="506"/>
      <c r="P35" s="507"/>
      <c r="Q35" s="508"/>
      <c r="R35" s="497"/>
      <c r="S35" s="496"/>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600-000000000000}"/>
    <hyperlink ref="I5:K6" location="Trimestre2!A1" display="Trimestre 2" xr:uid="{00000000-0004-0000-0600-000001000000}"/>
    <hyperlink ref="L5:N6" location="Trimestre3!A1" display="Trimestre 3" xr:uid="{00000000-0004-0000-0600-000002000000}"/>
    <hyperlink ref="O5:Q6" location="Trimestre4!A1" display="Trimestre 4" xr:uid="{00000000-0004-0000-06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7C70-383F-45DA-921A-2A888868F5B1}">
  <sheetPr codeName="Feuil15"/>
  <dimension ref="E9:M17"/>
  <sheetViews>
    <sheetView showGridLines="0" showRowColHeaders="0" workbookViewId="0">
      <selection activeCell="G34" sqref="G34"/>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5</vt:i4>
      </vt:variant>
    </vt:vector>
  </HeadingPairs>
  <TitlesOfParts>
    <vt:vector size="21" baseType="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Geoffrey</cp:lastModifiedBy>
  <cp:lastPrinted>2018-06-14T17:56:42Z</cp:lastPrinted>
  <dcterms:created xsi:type="dcterms:W3CDTF">2017-06-01T05:29:50Z</dcterms:created>
  <dcterms:modified xsi:type="dcterms:W3CDTF">2018-06-27T12:36:29Z</dcterms:modified>
</cp:coreProperties>
</file>