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3.xml" ContentType="application/vnd.openxmlformats-officedocument.themeOverrid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4.xml" ContentType="application/vnd.openxmlformats-officedocument.themeOverrid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5.xml" ContentType="application/vnd.openxmlformats-officedocument.themeOverrid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6.xml" ContentType="application/vnd.openxmlformats-officedocument.themeOverrid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heme/themeOverride7.xml" ContentType="application/vnd.openxmlformats-officedocument.themeOverride+xml"/>
  <Override PartName="/xl/drawings/drawing2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8.xml" ContentType="application/vnd.openxmlformats-officedocument.themeOverride+xml"/>
  <Override PartName="/xl/drawings/drawing3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9.xml" ContentType="application/vnd.openxmlformats-officedocument.themeOverride+xml"/>
  <Override PartName="/xl/drawings/drawing4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10.xml" ContentType="application/vnd.openxmlformats-officedocument.themeOverride+xml"/>
  <Override PartName="/xl/drawings/drawing5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theme/themeOverride11.xml" ContentType="application/vnd.openxmlformats-officedocument.themeOverride+xml"/>
  <Override PartName="/xl/drawings/drawing6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heme/themeOverride12.xml" ContentType="application/vnd.openxmlformats-officedocument.themeOverride+xml"/>
  <Override PartName="/xl/drawings/drawing7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theme/themeOverride13.xml" ContentType="application/vnd.openxmlformats-officedocument.themeOverride+xml"/>
  <Override PartName="/xl/drawings/drawing8.xml" ContentType="application/vnd.openxmlformats-officedocument.drawing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heme/themeOverride14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ate1904="1"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yann home\Dropbox\Travail\Equipier\"/>
    </mc:Choice>
  </mc:AlternateContent>
  <xr:revisionPtr revIDLastSave="0" documentId="12_ncr:500000_{9126EFA8-0709-4AF5-AE4F-B33C07353F36}" xr6:coauthVersionLast="31" xr6:coauthVersionMax="31" xr10:uidLastSave="{00000000-0000-0000-0000-000000000000}"/>
  <bookViews>
    <workbookView xWindow="1605" yWindow="465" windowWidth="10395" windowHeight="6900" tabRatio="752" activeTab="5" xr2:uid="{00000000-000D-0000-FFFF-FFFF00000000}"/>
  </bookViews>
  <sheets>
    <sheet name="analyse semaine" sheetId="1" r:id="rId1"/>
    <sheet name="lundi" sheetId="2" r:id="rId2"/>
    <sheet name="mardi" sheetId="3" r:id="rId3"/>
    <sheet name="mercredi" sheetId="4" r:id="rId4"/>
    <sheet name="jeudi" sheetId="5" r:id="rId5"/>
    <sheet name="vendredi" sheetId="6" r:id="rId6"/>
    <sheet name="samedi" sheetId="7" r:id="rId7"/>
    <sheet name="dimanche" sheetId="8" r:id="rId8"/>
  </sheets>
  <definedNames>
    <definedName name="_xlnm._FilterDatabase" localSheetId="0" hidden="1">'analyse semaine'!$B$2:$R$126</definedName>
    <definedName name="_xlnm.Print_Area" localSheetId="0">'analyse semaine'!$A$2:$Q$106</definedName>
    <definedName name="_xlnm.Print_Area" localSheetId="7">dimanche!$A$1:$N$90</definedName>
    <definedName name="_xlnm.Print_Area" localSheetId="4">jeudi!$A$1:$N$89</definedName>
    <definedName name="_xlnm.Print_Area" localSheetId="1">lundi!$A$1:$N$90</definedName>
    <definedName name="_xlnm.Print_Area" localSheetId="2">mardi!$A$1:$N$90</definedName>
    <definedName name="_xlnm.Print_Area" localSheetId="3">mercredi!$A$1:$N$90</definedName>
    <definedName name="_xlnm.Print_Area" localSheetId="6">samedi!$A$1:$N$89</definedName>
    <definedName name="_xlnm.Print_Area" localSheetId="5">vendredi!$A$1:$N$90</definedName>
  </definedNames>
  <calcPr calcId="162913"/>
  <extLs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Q93" i="1" l="1"/>
  <c r="Q95" i="1"/>
  <c r="Q63" i="1" l="1"/>
  <c r="D150" i="8" l="1"/>
  <c r="E150" i="8"/>
  <c r="F150" i="8"/>
  <c r="G150" i="8"/>
  <c r="H150" i="8"/>
  <c r="I150" i="8"/>
  <c r="J150" i="8"/>
  <c r="K150" i="8"/>
  <c r="L150" i="8"/>
  <c r="M150" i="8"/>
  <c r="N150" i="8"/>
  <c r="O150" i="8"/>
  <c r="P150" i="8"/>
  <c r="Q150" i="8"/>
  <c r="R150" i="8"/>
  <c r="S150" i="8"/>
  <c r="T150" i="8"/>
  <c r="U150" i="8"/>
  <c r="V150" i="8"/>
  <c r="W150" i="8"/>
  <c r="X150" i="8"/>
  <c r="Y150" i="8"/>
  <c r="Z150" i="8"/>
  <c r="AA150" i="8"/>
  <c r="AB150" i="8"/>
  <c r="AC150" i="8"/>
  <c r="AD150" i="8"/>
  <c r="AE150" i="8"/>
  <c r="AF150" i="8"/>
  <c r="AG150" i="8"/>
  <c r="AH150" i="8"/>
  <c r="AI150" i="8"/>
  <c r="AJ150" i="8"/>
  <c r="AK150" i="8"/>
  <c r="AL150" i="8"/>
  <c r="AM150" i="8"/>
  <c r="AN150" i="8"/>
  <c r="AO150" i="8"/>
  <c r="AP150" i="8"/>
  <c r="AQ150" i="8"/>
  <c r="AR150" i="8"/>
  <c r="AS150" i="8"/>
  <c r="AT150" i="8"/>
  <c r="AU150" i="8"/>
  <c r="AV150" i="8"/>
  <c r="AW150" i="8"/>
  <c r="AX150" i="8"/>
  <c r="AY150" i="8"/>
  <c r="AZ150" i="8"/>
  <c r="BA150" i="8"/>
  <c r="C150" i="8"/>
  <c r="D150" i="7"/>
  <c r="E150" i="7"/>
  <c r="F150" i="7"/>
  <c r="G150" i="7"/>
  <c r="H150" i="7"/>
  <c r="I150" i="7"/>
  <c r="J150" i="7"/>
  <c r="K150" i="7"/>
  <c r="L150" i="7"/>
  <c r="M150" i="7"/>
  <c r="N150" i="7"/>
  <c r="O150" i="7"/>
  <c r="P150" i="7"/>
  <c r="Q150" i="7"/>
  <c r="R150" i="7"/>
  <c r="S150" i="7"/>
  <c r="T150" i="7"/>
  <c r="U150" i="7"/>
  <c r="V150" i="7"/>
  <c r="W150" i="7"/>
  <c r="X150" i="7"/>
  <c r="Y150" i="7"/>
  <c r="Z150" i="7"/>
  <c r="AA150" i="7"/>
  <c r="AB150" i="7"/>
  <c r="AC150" i="7"/>
  <c r="AD150" i="7"/>
  <c r="AE150" i="7"/>
  <c r="AF150" i="7"/>
  <c r="AG150" i="7"/>
  <c r="AH150" i="7"/>
  <c r="AI150" i="7"/>
  <c r="AJ150" i="7"/>
  <c r="AK150" i="7"/>
  <c r="AL150" i="7"/>
  <c r="AM150" i="7"/>
  <c r="AN150" i="7"/>
  <c r="AO150" i="7"/>
  <c r="AP150" i="7"/>
  <c r="AQ150" i="7"/>
  <c r="AR150" i="7"/>
  <c r="AS150" i="7"/>
  <c r="AT150" i="7"/>
  <c r="AU150" i="7"/>
  <c r="AV150" i="7"/>
  <c r="AW150" i="7"/>
  <c r="AX150" i="7"/>
  <c r="AY150" i="7"/>
  <c r="AZ150" i="7"/>
  <c r="BA150" i="7"/>
  <c r="D150" i="6"/>
  <c r="E150" i="6"/>
  <c r="F150" i="6"/>
  <c r="G150" i="6"/>
  <c r="H150" i="6"/>
  <c r="I150" i="6"/>
  <c r="J150" i="6"/>
  <c r="K150" i="6"/>
  <c r="L150" i="6"/>
  <c r="M150" i="6"/>
  <c r="N150" i="6"/>
  <c r="O150" i="6"/>
  <c r="P150" i="6"/>
  <c r="Q150" i="6"/>
  <c r="R150" i="6"/>
  <c r="S150" i="6"/>
  <c r="T150" i="6"/>
  <c r="U150" i="6"/>
  <c r="V150" i="6"/>
  <c r="W150" i="6"/>
  <c r="X150" i="6"/>
  <c r="Y150" i="6"/>
  <c r="Z150" i="6"/>
  <c r="AA150" i="6"/>
  <c r="AB150" i="6"/>
  <c r="AC150" i="6"/>
  <c r="AD150" i="6"/>
  <c r="AE150" i="6"/>
  <c r="AF150" i="6"/>
  <c r="AG150" i="6"/>
  <c r="AH150" i="6"/>
  <c r="AI150" i="6"/>
  <c r="AJ150" i="6"/>
  <c r="AK150" i="6"/>
  <c r="AL150" i="6"/>
  <c r="AM150" i="6"/>
  <c r="AN150" i="6"/>
  <c r="AO150" i="6"/>
  <c r="AP150" i="6"/>
  <c r="AQ150" i="6"/>
  <c r="AR150" i="6"/>
  <c r="AS150" i="6"/>
  <c r="AT150" i="6"/>
  <c r="AU150" i="6"/>
  <c r="AV150" i="6"/>
  <c r="AW150" i="6"/>
  <c r="AX150" i="6"/>
  <c r="AY150" i="6"/>
  <c r="AZ150" i="6"/>
  <c r="BA150" i="6"/>
  <c r="C150" i="6"/>
  <c r="BA150" i="5"/>
  <c r="AR150" i="5"/>
  <c r="D150" i="5"/>
  <c r="BA150" i="4"/>
  <c r="AR150" i="4"/>
  <c r="D150" i="4"/>
  <c r="BA150" i="3"/>
  <c r="AZ150" i="3"/>
  <c r="AR150" i="3"/>
  <c r="D150" i="3"/>
  <c r="Q47" i="1" l="1"/>
  <c r="AT154" i="2" l="1"/>
  <c r="R4" i="8"/>
  <c r="R5" i="8"/>
  <c r="R6" i="8"/>
  <c r="R7" i="8"/>
  <c r="R8" i="8"/>
  <c r="R9" i="8"/>
  <c r="R10" i="8"/>
  <c r="R11" i="8"/>
  <c r="R12" i="8"/>
  <c r="R13" i="8"/>
  <c r="R14" i="8"/>
  <c r="R15" i="8"/>
  <c r="R16" i="8"/>
  <c r="R17" i="8"/>
  <c r="R18" i="8"/>
  <c r="R19" i="8"/>
  <c r="R20" i="8"/>
  <c r="R21" i="8"/>
  <c r="R22" i="8"/>
  <c r="R23" i="8"/>
  <c r="R24" i="8"/>
  <c r="R25" i="8"/>
  <c r="R26" i="8"/>
  <c r="R27" i="8"/>
  <c r="R28" i="8"/>
  <c r="R29" i="8"/>
  <c r="R30" i="8"/>
  <c r="R31" i="8"/>
  <c r="R32" i="8"/>
  <c r="R33" i="8"/>
  <c r="R34" i="8"/>
  <c r="R35" i="8"/>
  <c r="R36" i="8"/>
  <c r="R37" i="8"/>
  <c r="R38" i="8"/>
  <c r="R39" i="8"/>
  <c r="R40" i="8"/>
  <c r="R41" i="8"/>
  <c r="R42" i="8"/>
  <c r="R43" i="8"/>
  <c r="R44" i="8"/>
  <c r="R45" i="8"/>
  <c r="R46" i="8"/>
  <c r="R47" i="8"/>
  <c r="R48" i="8"/>
  <c r="R49" i="8"/>
  <c r="R50" i="8"/>
  <c r="R51" i="8"/>
  <c r="R52" i="8"/>
  <c r="R53" i="8"/>
  <c r="R54" i="8"/>
  <c r="R55" i="8"/>
  <c r="R56" i="8"/>
  <c r="R57" i="8"/>
  <c r="R58" i="8"/>
  <c r="R59" i="8"/>
  <c r="R60" i="8"/>
  <c r="R61" i="8"/>
  <c r="R62" i="8"/>
  <c r="R63" i="8"/>
  <c r="R64" i="8"/>
  <c r="R65" i="8"/>
  <c r="R66" i="8"/>
  <c r="R67" i="8"/>
  <c r="R68" i="8"/>
  <c r="R69" i="8"/>
  <c r="R70" i="8"/>
  <c r="R71" i="8"/>
  <c r="R72" i="8"/>
  <c r="R73" i="8"/>
  <c r="R74" i="8"/>
  <c r="R75" i="8"/>
  <c r="R76" i="8"/>
  <c r="R77" i="8"/>
  <c r="R78" i="8"/>
  <c r="R79" i="8"/>
  <c r="R80" i="8"/>
  <c r="R81" i="8"/>
  <c r="R82" i="8"/>
  <c r="R83" i="8"/>
  <c r="R84" i="8"/>
  <c r="R85" i="8"/>
  <c r="R86" i="8"/>
  <c r="R87" i="8"/>
  <c r="R88" i="8"/>
  <c r="R89" i="8"/>
  <c r="R90" i="8"/>
  <c r="R91" i="8"/>
  <c r="R92" i="8"/>
  <c r="R93" i="8"/>
  <c r="R94" i="8"/>
  <c r="R95" i="8"/>
  <c r="R96" i="8"/>
  <c r="R97" i="8"/>
  <c r="R98" i="8"/>
  <c r="R99" i="8"/>
  <c r="R100" i="8"/>
  <c r="R101" i="8"/>
  <c r="R102" i="8"/>
  <c r="R103" i="8"/>
  <c r="R104" i="8"/>
  <c r="R105" i="8"/>
  <c r="R106" i="8"/>
  <c r="R107" i="8"/>
  <c r="R108" i="8"/>
  <c r="R109" i="8"/>
  <c r="R110" i="8"/>
  <c r="R111" i="8"/>
  <c r="R112" i="8"/>
  <c r="R113" i="8"/>
  <c r="R114" i="8"/>
  <c r="R115" i="8"/>
  <c r="R116" i="8"/>
  <c r="R117" i="8"/>
  <c r="R118" i="8"/>
  <c r="R119" i="8"/>
  <c r="R120" i="8"/>
  <c r="R121" i="8"/>
  <c r="R122" i="8"/>
  <c r="Q4" i="8"/>
  <c r="Q5" i="8"/>
  <c r="Q6" i="8"/>
  <c r="Q7" i="8"/>
  <c r="Q8" i="8"/>
  <c r="Q9" i="8"/>
  <c r="Q10" i="8"/>
  <c r="Q11" i="8"/>
  <c r="Q12" i="8"/>
  <c r="Q13" i="8"/>
  <c r="Q14" i="8"/>
  <c r="Q15" i="8"/>
  <c r="Q16" i="8"/>
  <c r="Q17" i="8"/>
  <c r="Q18" i="8"/>
  <c r="Q19" i="8"/>
  <c r="Q20" i="8"/>
  <c r="Q21" i="8"/>
  <c r="Q22" i="8"/>
  <c r="Q23" i="8"/>
  <c r="Q24" i="8"/>
  <c r="Q25" i="8"/>
  <c r="Q26" i="8"/>
  <c r="Q27" i="8"/>
  <c r="Q28" i="8"/>
  <c r="Q29" i="8"/>
  <c r="Q30" i="8"/>
  <c r="Q31" i="8"/>
  <c r="Q32" i="8"/>
  <c r="Q33" i="8"/>
  <c r="Q34" i="8"/>
  <c r="Q35" i="8"/>
  <c r="Q36" i="8"/>
  <c r="Q37" i="8"/>
  <c r="Q38" i="8"/>
  <c r="Q39" i="8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62" i="8"/>
  <c r="Q63" i="8"/>
  <c r="Q64" i="8"/>
  <c r="Q65" i="8"/>
  <c r="Q66" i="8"/>
  <c r="Q67" i="8"/>
  <c r="Q68" i="8"/>
  <c r="Q69" i="8"/>
  <c r="Q70" i="8"/>
  <c r="Q71" i="8"/>
  <c r="Q72" i="8"/>
  <c r="Q73" i="8"/>
  <c r="Q74" i="8"/>
  <c r="Q75" i="8"/>
  <c r="Q76" i="8"/>
  <c r="Q77" i="8"/>
  <c r="Q78" i="8"/>
  <c r="Q79" i="8"/>
  <c r="Q80" i="8"/>
  <c r="Q81" i="8"/>
  <c r="Q82" i="8"/>
  <c r="Q83" i="8"/>
  <c r="Q84" i="8"/>
  <c r="Q85" i="8"/>
  <c r="Q86" i="8"/>
  <c r="Q87" i="8"/>
  <c r="Q88" i="8"/>
  <c r="Q89" i="8"/>
  <c r="Q90" i="8"/>
  <c r="Q91" i="8"/>
  <c r="Q92" i="8"/>
  <c r="Q93" i="8"/>
  <c r="Q94" i="8"/>
  <c r="Q95" i="8"/>
  <c r="Q96" i="8"/>
  <c r="Q97" i="8"/>
  <c r="Q98" i="8"/>
  <c r="Q99" i="8"/>
  <c r="Q100" i="8"/>
  <c r="Q101" i="8"/>
  <c r="Q102" i="8"/>
  <c r="Q103" i="8"/>
  <c r="Q104" i="8"/>
  <c r="Q105" i="8"/>
  <c r="Q106" i="8"/>
  <c r="Q107" i="8"/>
  <c r="Q108" i="8"/>
  <c r="Q109" i="8"/>
  <c r="Q110" i="8"/>
  <c r="Q111" i="8"/>
  <c r="Q112" i="8"/>
  <c r="Q113" i="8"/>
  <c r="Q114" i="8"/>
  <c r="Q115" i="8"/>
  <c r="Q116" i="8"/>
  <c r="Q117" i="8"/>
  <c r="Q118" i="8"/>
  <c r="Q119" i="8"/>
  <c r="Q120" i="8"/>
  <c r="Q121" i="8"/>
  <c r="Q122" i="8"/>
  <c r="R3" i="8"/>
  <c r="Q3" i="8"/>
  <c r="P121" i="8"/>
  <c r="P119" i="8"/>
  <c r="P117" i="8"/>
  <c r="P115" i="8"/>
  <c r="P113" i="8"/>
  <c r="P111" i="8"/>
  <c r="P109" i="8"/>
  <c r="P107" i="8"/>
  <c r="P105" i="8"/>
  <c r="P103" i="8"/>
  <c r="P101" i="8"/>
  <c r="P99" i="8"/>
  <c r="P97" i="8"/>
  <c r="P95" i="8"/>
  <c r="P93" i="8"/>
  <c r="P91" i="8"/>
  <c r="P89" i="8"/>
  <c r="P87" i="8"/>
  <c r="P85" i="8"/>
  <c r="P83" i="8"/>
  <c r="P81" i="8"/>
  <c r="P79" i="8"/>
  <c r="P77" i="8"/>
  <c r="P75" i="8"/>
  <c r="P73" i="8"/>
  <c r="P71" i="8"/>
  <c r="P69" i="8"/>
  <c r="P67" i="8"/>
  <c r="P65" i="8"/>
  <c r="P63" i="8"/>
  <c r="P61" i="8"/>
  <c r="P59" i="8"/>
  <c r="P57" i="8"/>
  <c r="P55" i="8"/>
  <c r="P53" i="8"/>
  <c r="P51" i="8"/>
  <c r="P49" i="8"/>
  <c r="P47" i="8"/>
  <c r="P45" i="8"/>
  <c r="P43" i="8"/>
  <c r="P41" i="8"/>
  <c r="P39" i="8"/>
  <c r="P37" i="8"/>
  <c r="P35" i="8"/>
  <c r="P33" i="8"/>
  <c r="P31" i="8"/>
  <c r="P29" i="8"/>
  <c r="P27" i="8"/>
  <c r="P25" i="8"/>
  <c r="P23" i="8"/>
  <c r="P21" i="8"/>
  <c r="P19" i="8"/>
  <c r="P17" i="8"/>
  <c r="P15" i="8"/>
  <c r="P13" i="8"/>
  <c r="P11" i="8"/>
  <c r="P9" i="8"/>
  <c r="P7" i="8"/>
  <c r="P5" i="8"/>
  <c r="P3" i="8"/>
  <c r="R4" i="7"/>
  <c r="R5" i="7"/>
  <c r="R6" i="7"/>
  <c r="R7" i="7"/>
  <c r="R8" i="7"/>
  <c r="R9" i="7"/>
  <c r="R10" i="7"/>
  <c r="R11" i="7"/>
  <c r="R12" i="7"/>
  <c r="R13" i="7"/>
  <c r="R14" i="7"/>
  <c r="R15" i="7"/>
  <c r="R16" i="7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46" i="7"/>
  <c r="R47" i="7"/>
  <c r="R48" i="7"/>
  <c r="R49" i="7"/>
  <c r="R50" i="7"/>
  <c r="R51" i="7"/>
  <c r="R52" i="7"/>
  <c r="R53" i="7"/>
  <c r="R54" i="7"/>
  <c r="R55" i="7"/>
  <c r="R56" i="7"/>
  <c r="R57" i="7"/>
  <c r="R58" i="7"/>
  <c r="R59" i="7"/>
  <c r="R60" i="7"/>
  <c r="R61" i="7"/>
  <c r="R62" i="7"/>
  <c r="R63" i="7"/>
  <c r="R64" i="7"/>
  <c r="R65" i="7"/>
  <c r="R66" i="7"/>
  <c r="R67" i="7"/>
  <c r="R68" i="7"/>
  <c r="R69" i="7"/>
  <c r="R70" i="7"/>
  <c r="R71" i="7"/>
  <c r="R72" i="7"/>
  <c r="R73" i="7"/>
  <c r="R74" i="7"/>
  <c r="R75" i="7"/>
  <c r="R76" i="7"/>
  <c r="R77" i="7"/>
  <c r="R78" i="7"/>
  <c r="R79" i="7"/>
  <c r="R80" i="7"/>
  <c r="R81" i="7"/>
  <c r="R82" i="7"/>
  <c r="R83" i="7"/>
  <c r="R84" i="7"/>
  <c r="R85" i="7"/>
  <c r="R86" i="7"/>
  <c r="R87" i="7"/>
  <c r="R88" i="7"/>
  <c r="R89" i="7"/>
  <c r="R90" i="7"/>
  <c r="R91" i="7"/>
  <c r="R92" i="7"/>
  <c r="R93" i="7"/>
  <c r="R94" i="7"/>
  <c r="R95" i="7"/>
  <c r="R96" i="7"/>
  <c r="R97" i="7"/>
  <c r="R98" i="7"/>
  <c r="R99" i="7"/>
  <c r="R100" i="7"/>
  <c r="R101" i="7"/>
  <c r="R102" i="7"/>
  <c r="R103" i="7"/>
  <c r="R104" i="7"/>
  <c r="R105" i="7"/>
  <c r="R106" i="7"/>
  <c r="R107" i="7"/>
  <c r="R108" i="7"/>
  <c r="R109" i="7"/>
  <c r="R110" i="7"/>
  <c r="R111" i="7"/>
  <c r="R112" i="7"/>
  <c r="R113" i="7"/>
  <c r="R114" i="7"/>
  <c r="R115" i="7"/>
  <c r="R116" i="7"/>
  <c r="R117" i="7"/>
  <c r="R118" i="7"/>
  <c r="R119" i="7"/>
  <c r="R120" i="7"/>
  <c r="R121" i="7"/>
  <c r="R122" i="7"/>
  <c r="Q4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81" i="7"/>
  <c r="Q82" i="7"/>
  <c r="Q83" i="7"/>
  <c r="Q84" i="7"/>
  <c r="Q85" i="7"/>
  <c r="Q86" i="7"/>
  <c r="Q87" i="7"/>
  <c r="Q88" i="7"/>
  <c r="Q89" i="7"/>
  <c r="Q90" i="7"/>
  <c r="Q91" i="7"/>
  <c r="Q92" i="7"/>
  <c r="Q93" i="7"/>
  <c r="Q94" i="7"/>
  <c r="Q95" i="7"/>
  <c r="Q96" i="7"/>
  <c r="Q97" i="7"/>
  <c r="Q98" i="7"/>
  <c r="Q99" i="7"/>
  <c r="Q100" i="7"/>
  <c r="Q101" i="7"/>
  <c r="Q102" i="7"/>
  <c r="Q103" i="7"/>
  <c r="Q104" i="7"/>
  <c r="Q105" i="7"/>
  <c r="Q106" i="7"/>
  <c r="Q107" i="7"/>
  <c r="Q108" i="7"/>
  <c r="Q109" i="7"/>
  <c r="Q110" i="7"/>
  <c r="Q111" i="7"/>
  <c r="Q112" i="7"/>
  <c r="Q113" i="7"/>
  <c r="Q114" i="7"/>
  <c r="Q115" i="7"/>
  <c r="Q116" i="7"/>
  <c r="Q117" i="7"/>
  <c r="Q118" i="7"/>
  <c r="Q119" i="7"/>
  <c r="Q120" i="7"/>
  <c r="Q121" i="7"/>
  <c r="Q122" i="7"/>
  <c r="R3" i="7"/>
  <c r="Q3" i="7"/>
  <c r="P121" i="7"/>
  <c r="P119" i="7"/>
  <c r="P117" i="7"/>
  <c r="P115" i="7"/>
  <c r="P113" i="7"/>
  <c r="P111" i="7"/>
  <c r="P109" i="7"/>
  <c r="P107" i="7"/>
  <c r="P105" i="7"/>
  <c r="P103" i="7"/>
  <c r="P101" i="7"/>
  <c r="P99" i="7"/>
  <c r="P97" i="7"/>
  <c r="P95" i="7"/>
  <c r="P93" i="7"/>
  <c r="P91" i="7"/>
  <c r="P89" i="7"/>
  <c r="P87" i="7"/>
  <c r="P85" i="7"/>
  <c r="P83" i="7"/>
  <c r="P81" i="7"/>
  <c r="P79" i="7"/>
  <c r="P77" i="7"/>
  <c r="P75" i="7"/>
  <c r="P73" i="7"/>
  <c r="P71" i="7"/>
  <c r="P69" i="7"/>
  <c r="P67" i="7"/>
  <c r="P65" i="7"/>
  <c r="P63" i="7"/>
  <c r="P61" i="7"/>
  <c r="P59" i="7"/>
  <c r="P57" i="7"/>
  <c r="P55" i="7"/>
  <c r="P53" i="7"/>
  <c r="P51" i="7"/>
  <c r="P49" i="7"/>
  <c r="P47" i="7"/>
  <c r="P45" i="7"/>
  <c r="P43" i="7"/>
  <c r="P41" i="7"/>
  <c r="P39" i="7"/>
  <c r="P37" i="7"/>
  <c r="P35" i="7"/>
  <c r="P33" i="7"/>
  <c r="P31" i="7"/>
  <c r="P29" i="7"/>
  <c r="P27" i="7"/>
  <c r="P25" i="7"/>
  <c r="P23" i="7"/>
  <c r="P21" i="7"/>
  <c r="P19" i="7"/>
  <c r="P17" i="7"/>
  <c r="P15" i="7"/>
  <c r="P13" i="7"/>
  <c r="P11" i="7"/>
  <c r="P9" i="7"/>
  <c r="P7" i="7"/>
  <c r="P5" i="7"/>
  <c r="P3" i="7"/>
  <c r="C150" i="7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52" i="6"/>
  <c r="R53" i="6"/>
  <c r="R54" i="6"/>
  <c r="R55" i="6"/>
  <c r="R56" i="6"/>
  <c r="R57" i="6"/>
  <c r="R58" i="6"/>
  <c r="R59" i="6"/>
  <c r="R60" i="6"/>
  <c r="R61" i="6"/>
  <c r="R62" i="6"/>
  <c r="R63" i="6"/>
  <c r="R64" i="6"/>
  <c r="R65" i="6"/>
  <c r="R66" i="6"/>
  <c r="R67" i="6"/>
  <c r="R68" i="6"/>
  <c r="R69" i="6"/>
  <c r="R70" i="6"/>
  <c r="R71" i="6"/>
  <c r="R72" i="6"/>
  <c r="R73" i="6"/>
  <c r="R74" i="6"/>
  <c r="R75" i="6"/>
  <c r="R76" i="6"/>
  <c r="R77" i="6"/>
  <c r="R78" i="6"/>
  <c r="R79" i="6"/>
  <c r="R80" i="6"/>
  <c r="R81" i="6"/>
  <c r="R82" i="6"/>
  <c r="R83" i="6"/>
  <c r="R84" i="6"/>
  <c r="R85" i="6"/>
  <c r="R86" i="6"/>
  <c r="R87" i="6"/>
  <c r="R88" i="6"/>
  <c r="R89" i="6"/>
  <c r="R90" i="6"/>
  <c r="R91" i="6"/>
  <c r="R92" i="6"/>
  <c r="R93" i="6"/>
  <c r="R94" i="6"/>
  <c r="R95" i="6"/>
  <c r="R96" i="6"/>
  <c r="R97" i="6"/>
  <c r="R98" i="6"/>
  <c r="R99" i="6"/>
  <c r="R100" i="6"/>
  <c r="R101" i="6"/>
  <c r="R102" i="6"/>
  <c r="R103" i="6"/>
  <c r="R104" i="6"/>
  <c r="R105" i="6"/>
  <c r="R106" i="6"/>
  <c r="R107" i="6"/>
  <c r="R108" i="6"/>
  <c r="R109" i="6"/>
  <c r="R110" i="6"/>
  <c r="R111" i="6"/>
  <c r="R112" i="6"/>
  <c r="R113" i="6"/>
  <c r="R114" i="6"/>
  <c r="R115" i="6"/>
  <c r="R116" i="6"/>
  <c r="R117" i="6"/>
  <c r="R118" i="6"/>
  <c r="R119" i="6"/>
  <c r="R120" i="6"/>
  <c r="R121" i="6"/>
  <c r="R122" i="6"/>
  <c r="Q4" i="6"/>
  <c r="Q5" i="6"/>
  <c r="Q6" i="6"/>
  <c r="Q7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Q34" i="6"/>
  <c r="Q35" i="6"/>
  <c r="Q36" i="6"/>
  <c r="Q37" i="6"/>
  <c r="Q38" i="6"/>
  <c r="Q39" i="6"/>
  <c r="Q40" i="6"/>
  <c r="Q41" i="6"/>
  <c r="Q42" i="6"/>
  <c r="Q43" i="6"/>
  <c r="Q44" i="6"/>
  <c r="Q45" i="6"/>
  <c r="Q46" i="6"/>
  <c r="Q47" i="6"/>
  <c r="Q48" i="6"/>
  <c r="Q49" i="6"/>
  <c r="Q50" i="6"/>
  <c r="Q51" i="6"/>
  <c r="Q52" i="6"/>
  <c r="Q53" i="6"/>
  <c r="Q54" i="6"/>
  <c r="Q55" i="6"/>
  <c r="Q56" i="6"/>
  <c r="Q57" i="6"/>
  <c r="Q58" i="6"/>
  <c r="Q59" i="6"/>
  <c r="Q60" i="6"/>
  <c r="Q61" i="6"/>
  <c r="Q62" i="6"/>
  <c r="Q63" i="6"/>
  <c r="Q64" i="6"/>
  <c r="Q65" i="6"/>
  <c r="Q66" i="6"/>
  <c r="Q67" i="6"/>
  <c r="Q68" i="6"/>
  <c r="Q69" i="6"/>
  <c r="Q70" i="6"/>
  <c r="Q71" i="6"/>
  <c r="Q72" i="6"/>
  <c r="Q73" i="6"/>
  <c r="Q74" i="6"/>
  <c r="Q75" i="6"/>
  <c r="Q76" i="6"/>
  <c r="Q77" i="6"/>
  <c r="Q78" i="6"/>
  <c r="Q79" i="6"/>
  <c r="Q80" i="6"/>
  <c r="Q81" i="6"/>
  <c r="Q82" i="6"/>
  <c r="Q83" i="6"/>
  <c r="Q84" i="6"/>
  <c r="Q85" i="6"/>
  <c r="Q86" i="6"/>
  <c r="Q87" i="6"/>
  <c r="Q88" i="6"/>
  <c r="Q89" i="6"/>
  <c r="Q90" i="6"/>
  <c r="Q91" i="6"/>
  <c r="Q92" i="6"/>
  <c r="Q93" i="6"/>
  <c r="Q94" i="6"/>
  <c r="Q95" i="6"/>
  <c r="Q96" i="6"/>
  <c r="Q97" i="6"/>
  <c r="Q98" i="6"/>
  <c r="Q99" i="6"/>
  <c r="Q100" i="6"/>
  <c r="Q101" i="6"/>
  <c r="Q102" i="6"/>
  <c r="Q103" i="6"/>
  <c r="Q104" i="6"/>
  <c r="Q105" i="6"/>
  <c r="Q106" i="6"/>
  <c r="Q107" i="6"/>
  <c r="Q108" i="6"/>
  <c r="Q109" i="6"/>
  <c r="Q110" i="6"/>
  <c r="Q111" i="6"/>
  <c r="Q112" i="6"/>
  <c r="Q113" i="6"/>
  <c r="Q114" i="6"/>
  <c r="Q115" i="6"/>
  <c r="Q116" i="6"/>
  <c r="Q117" i="6"/>
  <c r="Q118" i="6"/>
  <c r="Q119" i="6"/>
  <c r="Q120" i="6"/>
  <c r="Q121" i="6"/>
  <c r="Q122" i="6"/>
  <c r="R3" i="6"/>
  <c r="Q3" i="6"/>
  <c r="P121" i="6"/>
  <c r="P119" i="6"/>
  <c r="P117" i="6"/>
  <c r="P115" i="6"/>
  <c r="P113" i="6"/>
  <c r="P111" i="6"/>
  <c r="P109" i="6"/>
  <c r="P107" i="6"/>
  <c r="P105" i="6"/>
  <c r="P103" i="6"/>
  <c r="P101" i="6"/>
  <c r="P99" i="6"/>
  <c r="P97" i="6"/>
  <c r="P95" i="6"/>
  <c r="P93" i="6"/>
  <c r="P91" i="6"/>
  <c r="P89" i="6"/>
  <c r="P87" i="6"/>
  <c r="P85" i="6"/>
  <c r="P83" i="6"/>
  <c r="P81" i="6"/>
  <c r="P79" i="6"/>
  <c r="P77" i="6"/>
  <c r="P75" i="6"/>
  <c r="P73" i="6"/>
  <c r="P71" i="6"/>
  <c r="P69" i="6"/>
  <c r="P67" i="6"/>
  <c r="P65" i="6"/>
  <c r="P63" i="6"/>
  <c r="P61" i="6"/>
  <c r="P59" i="6"/>
  <c r="P57" i="6"/>
  <c r="P55" i="6"/>
  <c r="P53" i="6"/>
  <c r="P51" i="6"/>
  <c r="P49" i="6"/>
  <c r="P47" i="6"/>
  <c r="P45" i="6"/>
  <c r="P43" i="6"/>
  <c r="P41" i="6"/>
  <c r="P39" i="6"/>
  <c r="P37" i="6"/>
  <c r="P35" i="6"/>
  <c r="P33" i="6"/>
  <c r="P31" i="6"/>
  <c r="P29" i="6"/>
  <c r="P27" i="6"/>
  <c r="P25" i="6"/>
  <c r="P23" i="6"/>
  <c r="P21" i="6"/>
  <c r="P19" i="6"/>
  <c r="P17" i="6"/>
  <c r="P15" i="6"/>
  <c r="P13" i="6"/>
  <c r="P11" i="6"/>
  <c r="P9" i="6"/>
  <c r="P7" i="6"/>
  <c r="P5" i="6"/>
  <c r="P3" i="6"/>
  <c r="R4" i="5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31" i="5"/>
  <c r="Q32" i="5"/>
  <c r="Q33" i="5"/>
  <c r="Q34" i="5"/>
  <c r="Q35" i="5"/>
  <c r="Q36" i="5"/>
  <c r="Q37" i="5"/>
  <c r="Q38" i="5"/>
  <c r="Q39" i="5"/>
  <c r="Q40" i="5"/>
  <c r="Q41" i="5"/>
  <c r="Q42" i="5"/>
  <c r="Q43" i="5"/>
  <c r="Q44" i="5"/>
  <c r="Q45" i="5"/>
  <c r="Q46" i="5"/>
  <c r="Q47" i="5"/>
  <c r="Q48" i="5"/>
  <c r="Q49" i="5"/>
  <c r="Q50" i="5"/>
  <c r="Q51" i="5"/>
  <c r="Q52" i="5"/>
  <c r="Q53" i="5"/>
  <c r="Q54" i="5"/>
  <c r="Q55" i="5"/>
  <c r="Q56" i="5"/>
  <c r="Q57" i="5"/>
  <c r="Q58" i="5"/>
  <c r="Q59" i="5"/>
  <c r="Q60" i="5"/>
  <c r="Q61" i="5"/>
  <c r="Q62" i="5"/>
  <c r="Q63" i="5"/>
  <c r="Q64" i="5"/>
  <c r="Q65" i="5"/>
  <c r="Q66" i="5"/>
  <c r="Q67" i="5"/>
  <c r="Q68" i="5"/>
  <c r="Q69" i="5"/>
  <c r="Q70" i="5"/>
  <c r="Q71" i="5"/>
  <c r="Q72" i="5"/>
  <c r="Q73" i="5"/>
  <c r="Q74" i="5"/>
  <c r="Q75" i="5"/>
  <c r="Q76" i="5"/>
  <c r="Q77" i="5"/>
  <c r="Q78" i="5"/>
  <c r="Q79" i="5"/>
  <c r="Q80" i="5"/>
  <c r="Q81" i="5"/>
  <c r="Q82" i="5"/>
  <c r="Q83" i="5"/>
  <c r="Q84" i="5"/>
  <c r="Q85" i="5"/>
  <c r="Q86" i="5"/>
  <c r="Q87" i="5"/>
  <c r="Q88" i="5"/>
  <c r="Q89" i="5"/>
  <c r="Q90" i="5"/>
  <c r="Q91" i="5"/>
  <c r="Q92" i="5"/>
  <c r="Q93" i="5"/>
  <c r="Q94" i="5"/>
  <c r="Q95" i="5"/>
  <c r="Q96" i="5"/>
  <c r="Q97" i="5"/>
  <c r="Q98" i="5"/>
  <c r="Q99" i="5"/>
  <c r="Q100" i="5"/>
  <c r="Q101" i="5"/>
  <c r="Q102" i="5"/>
  <c r="Q103" i="5"/>
  <c r="Q104" i="5"/>
  <c r="Q105" i="5"/>
  <c r="Q106" i="5"/>
  <c r="Q107" i="5"/>
  <c r="Q108" i="5"/>
  <c r="Q109" i="5"/>
  <c r="Q110" i="5"/>
  <c r="Q111" i="5"/>
  <c r="Q112" i="5"/>
  <c r="Q113" i="5"/>
  <c r="Q114" i="5"/>
  <c r="Q115" i="5"/>
  <c r="Q116" i="5"/>
  <c r="Q117" i="5"/>
  <c r="Q118" i="5"/>
  <c r="Q119" i="5"/>
  <c r="Q120" i="5"/>
  <c r="Q121" i="5"/>
  <c r="Q122" i="5"/>
  <c r="R3" i="5"/>
  <c r="Q3" i="5"/>
  <c r="P121" i="5"/>
  <c r="P119" i="5"/>
  <c r="P117" i="5"/>
  <c r="P115" i="5"/>
  <c r="P113" i="5"/>
  <c r="P111" i="5"/>
  <c r="P109" i="5"/>
  <c r="P107" i="5"/>
  <c r="P105" i="5"/>
  <c r="P103" i="5"/>
  <c r="P101" i="5"/>
  <c r="P99" i="5"/>
  <c r="P97" i="5"/>
  <c r="P95" i="5"/>
  <c r="P93" i="5"/>
  <c r="P91" i="5"/>
  <c r="P89" i="5"/>
  <c r="P87" i="5"/>
  <c r="P85" i="5"/>
  <c r="P83" i="5"/>
  <c r="P81" i="5"/>
  <c r="P79" i="5"/>
  <c r="P77" i="5"/>
  <c r="P75" i="5"/>
  <c r="P73" i="5"/>
  <c r="P71" i="5"/>
  <c r="P69" i="5"/>
  <c r="P67" i="5"/>
  <c r="P65" i="5"/>
  <c r="P63" i="5"/>
  <c r="P61" i="5"/>
  <c r="P59" i="5"/>
  <c r="P57" i="5"/>
  <c r="P55" i="5"/>
  <c r="P53" i="5"/>
  <c r="P51" i="5"/>
  <c r="P49" i="5"/>
  <c r="P47" i="5"/>
  <c r="P45" i="5"/>
  <c r="P43" i="5"/>
  <c r="P41" i="5"/>
  <c r="P39" i="5"/>
  <c r="P37" i="5"/>
  <c r="P35" i="5"/>
  <c r="P33" i="5"/>
  <c r="P31" i="5"/>
  <c r="P29" i="5"/>
  <c r="P27" i="5"/>
  <c r="P25" i="5"/>
  <c r="P23" i="5"/>
  <c r="P21" i="5"/>
  <c r="P19" i="5"/>
  <c r="P17" i="5"/>
  <c r="P15" i="5"/>
  <c r="P13" i="5"/>
  <c r="P11" i="5"/>
  <c r="P9" i="5"/>
  <c r="P7" i="5"/>
  <c r="P5" i="5"/>
  <c r="P3" i="5"/>
  <c r="R4" i="4"/>
  <c r="R5" i="4"/>
  <c r="R6" i="4"/>
  <c r="R7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47" i="4"/>
  <c r="R48" i="4"/>
  <c r="R49" i="4"/>
  <c r="R50" i="4"/>
  <c r="R51" i="4"/>
  <c r="R52" i="4"/>
  <c r="R53" i="4"/>
  <c r="R54" i="4"/>
  <c r="R55" i="4"/>
  <c r="R56" i="4"/>
  <c r="R57" i="4"/>
  <c r="R58" i="4"/>
  <c r="R59" i="4"/>
  <c r="R60" i="4"/>
  <c r="R61" i="4"/>
  <c r="R62" i="4"/>
  <c r="R63" i="4"/>
  <c r="R64" i="4"/>
  <c r="R65" i="4"/>
  <c r="R66" i="4"/>
  <c r="R67" i="4"/>
  <c r="R68" i="4"/>
  <c r="R69" i="4"/>
  <c r="R70" i="4"/>
  <c r="R71" i="4"/>
  <c r="R72" i="4"/>
  <c r="R73" i="4"/>
  <c r="R74" i="4"/>
  <c r="R75" i="4"/>
  <c r="R76" i="4"/>
  <c r="R77" i="4"/>
  <c r="R78" i="4"/>
  <c r="R79" i="4"/>
  <c r="R80" i="4"/>
  <c r="R81" i="4"/>
  <c r="R82" i="4"/>
  <c r="R83" i="4"/>
  <c r="R84" i="4"/>
  <c r="R85" i="4"/>
  <c r="R86" i="4"/>
  <c r="R87" i="4"/>
  <c r="R88" i="4"/>
  <c r="R89" i="4"/>
  <c r="R90" i="4"/>
  <c r="R91" i="4"/>
  <c r="R92" i="4"/>
  <c r="R93" i="4"/>
  <c r="R94" i="4"/>
  <c r="R95" i="4"/>
  <c r="R96" i="4"/>
  <c r="R97" i="4"/>
  <c r="R98" i="4"/>
  <c r="R99" i="4"/>
  <c r="R100" i="4"/>
  <c r="R101" i="4"/>
  <c r="R102" i="4"/>
  <c r="R103" i="4"/>
  <c r="R104" i="4"/>
  <c r="R105" i="4"/>
  <c r="R106" i="4"/>
  <c r="R107" i="4"/>
  <c r="R108" i="4"/>
  <c r="R109" i="4"/>
  <c r="R110" i="4"/>
  <c r="R111" i="4"/>
  <c r="R112" i="4"/>
  <c r="R113" i="4"/>
  <c r="R114" i="4"/>
  <c r="R115" i="4"/>
  <c r="R116" i="4"/>
  <c r="R117" i="4"/>
  <c r="R118" i="4"/>
  <c r="R119" i="4"/>
  <c r="R120" i="4"/>
  <c r="R121" i="4"/>
  <c r="R122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69" i="4"/>
  <c r="Q70" i="4"/>
  <c r="Q71" i="4"/>
  <c r="Q72" i="4"/>
  <c r="Q73" i="4"/>
  <c r="Q74" i="4"/>
  <c r="Q75" i="4"/>
  <c r="Q76" i="4"/>
  <c r="Q77" i="4"/>
  <c r="Q78" i="4"/>
  <c r="Q79" i="4"/>
  <c r="Q80" i="4"/>
  <c r="Q81" i="4"/>
  <c r="Q82" i="4"/>
  <c r="Q83" i="4"/>
  <c r="Q84" i="4"/>
  <c r="Q85" i="4"/>
  <c r="Q86" i="4"/>
  <c r="Q87" i="4"/>
  <c r="Q88" i="4"/>
  <c r="Q89" i="4"/>
  <c r="Q90" i="4"/>
  <c r="Q91" i="4"/>
  <c r="Q92" i="4"/>
  <c r="Q93" i="4"/>
  <c r="Q94" i="4"/>
  <c r="Q95" i="4"/>
  <c r="Q96" i="4"/>
  <c r="Q97" i="4"/>
  <c r="Q98" i="4"/>
  <c r="Q99" i="4"/>
  <c r="Q100" i="4"/>
  <c r="Q101" i="4"/>
  <c r="Q102" i="4"/>
  <c r="Q103" i="4"/>
  <c r="Q104" i="4"/>
  <c r="Q105" i="4"/>
  <c r="Q106" i="4"/>
  <c r="Q107" i="4"/>
  <c r="Q108" i="4"/>
  <c r="Q109" i="4"/>
  <c r="Q110" i="4"/>
  <c r="Q111" i="4"/>
  <c r="Q112" i="4"/>
  <c r="Q113" i="4"/>
  <c r="Q114" i="4"/>
  <c r="Q115" i="4"/>
  <c r="Q116" i="4"/>
  <c r="Q117" i="4"/>
  <c r="Q118" i="4"/>
  <c r="Q119" i="4"/>
  <c r="Q120" i="4"/>
  <c r="Q121" i="4"/>
  <c r="Q122" i="4"/>
  <c r="R3" i="4"/>
  <c r="Q3" i="4"/>
  <c r="P121" i="4"/>
  <c r="P119" i="4"/>
  <c r="P117" i="4"/>
  <c r="P115" i="4"/>
  <c r="P113" i="4"/>
  <c r="P111" i="4"/>
  <c r="P109" i="4"/>
  <c r="P107" i="4"/>
  <c r="P105" i="4"/>
  <c r="P103" i="4"/>
  <c r="P101" i="4"/>
  <c r="P99" i="4"/>
  <c r="P97" i="4"/>
  <c r="P95" i="4"/>
  <c r="P93" i="4"/>
  <c r="P91" i="4"/>
  <c r="P89" i="4"/>
  <c r="P87" i="4"/>
  <c r="P85" i="4"/>
  <c r="P83" i="4"/>
  <c r="P81" i="4"/>
  <c r="P79" i="4"/>
  <c r="P77" i="4"/>
  <c r="P75" i="4"/>
  <c r="P73" i="4"/>
  <c r="P71" i="4"/>
  <c r="P69" i="4"/>
  <c r="P67" i="4"/>
  <c r="P65" i="4"/>
  <c r="P63" i="4"/>
  <c r="P61" i="4"/>
  <c r="P59" i="4"/>
  <c r="P57" i="4"/>
  <c r="P55" i="4"/>
  <c r="P53" i="4"/>
  <c r="P51" i="4"/>
  <c r="P49" i="4"/>
  <c r="P47" i="4"/>
  <c r="P45" i="4"/>
  <c r="P43" i="4"/>
  <c r="P41" i="4"/>
  <c r="P39" i="4"/>
  <c r="P37" i="4"/>
  <c r="P35" i="4"/>
  <c r="P33" i="4"/>
  <c r="P31" i="4"/>
  <c r="P29" i="4"/>
  <c r="P27" i="4"/>
  <c r="P25" i="4"/>
  <c r="P23" i="4"/>
  <c r="P21" i="4"/>
  <c r="P19" i="4"/>
  <c r="P17" i="4"/>
  <c r="P15" i="4"/>
  <c r="P13" i="4"/>
  <c r="P11" i="4"/>
  <c r="P9" i="4"/>
  <c r="P7" i="4"/>
  <c r="P5" i="4"/>
  <c r="P3" i="4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4" i="3"/>
  <c r="Q5" i="3"/>
  <c r="Q6" i="3"/>
  <c r="Q7" i="3"/>
  <c r="Q8" i="3"/>
  <c r="Q9" i="3"/>
  <c r="Q10" i="3"/>
  <c r="Q11" i="3"/>
  <c r="R3" i="3"/>
  <c r="Q3" i="3"/>
  <c r="P121" i="3"/>
  <c r="P119" i="3"/>
  <c r="P117" i="3"/>
  <c r="P115" i="3"/>
  <c r="P113" i="3"/>
  <c r="P111" i="3"/>
  <c r="P109" i="3"/>
  <c r="P107" i="3"/>
  <c r="P105" i="3"/>
  <c r="P103" i="3"/>
  <c r="P101" i="3"/>
  <c r="P99" i="3"/>
  <c r="P97" i="3"/>
  <c r="P95" i="3"/>
  <c r="P93" i="3"/>
  <c r="P91" i="3"/>
  <c r="P89" i="3"/>
  <c r="P87" i="3"/>
  <c r="P85" i="3"/>
  <c r="P83" i="3"/>
  <c r="P81" i="3"/>
  <c r="P79" i="3"/>
  <c r="P77" i="3"/>
  <c r="P75" i="3"/>
  <c r="P73" i="3"/>
  <c r="P71" i="3"/>
  <c r="P69" i="3"/>
  <c r="P67" i="3"/>
  <c r="P65" i="3"/>
  <c r="P63" i="3"/>
  <c r="P61" i="3"/>
  <c r="P59" i="3"/>
  <c r="P57" i="3"/>
  <c r="P55" i="3"/>
  <c r="P53" i="3"/>
  <c r="P51" i="3"/>
  <c r="P49" i="3"/>
  <c r="P47" i="3"/>
  <c r="P45" i="3"/>
  <c r="P43" i="3"/>
  <c r="P41" i="3"/>
  <c r="P39" i="3"/>
  <c r="P37" i="3"/>
  <c r="P35" i="3"/>
  <c r="P33" i="3"/>
  <c r="P31" i="3"/>
  <c r="P29" i="3"/>
  <c r="P27" i="3"/>
  <c r="P25" i="3"/>
  <c r="P23" i="3"/>
  <c r="P21" i="3"/>
  <c r="P19" i="3"/>
  <c r="P17" i="3"/>
  <c r="P15" i="3"/>
  <c r="P13" i="3"/>
  <c r="P11" i="3"/>
  <c r="P9" i="3"/>
  <c r="P7" i="3"/>
  <c r="P5" i="3"/>
  <c r="P3" i="3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3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4" i="2"/>
  <c r="Q5" i="2"/>
  <c r="Q6" i="2"/>
  <c r="Q7" i="2"/>
  <c r="Q8" i="2"/>
  <c r="Q3" i="2"/>
  <c r="P5" i="2"/>
  <c r="P7" i="2"/>
  <c r="P9" i="2"/>
  <c r="P11" i="2"/>
  <c r="P13" i="2"/>
  <c r="P15" i="2"/>
  <c r="P17" i="2"/>
  <c r="P19" i="2"/>
  <c r="P21" i="2"/>
  <c r="P23" i="2"/>
  <c r="P25" i="2"/>
  <c r="P27" i="2"/>
  <c r="P29" i="2"/>
  <c r="P31" i="2"/>
  <c r="P33" i="2"/>
  <c r="P35" i="2"/>
  <c r="P37" i="2"/>
  <c r="P39" i="2"/>
  <c r="P41" i="2"/>
  <c r="P43" i="2"/>
  <c r="P45" i="2"/>
  <c r="P47" i="2"/>
  <c r="P49" i="2"/>
  <c r="P51" i="2"/>
  <c r="P53" i="2"/>
  <c r="P55" i="2"/>
  <c r="P57" i="2"/>
  <c r="P59" i="2"/>
  <c r="P61" i="2"/>
  <c r="P63" i="2"/>
  <c r="P65" i="2"/>
  <c r="P67" i="2"/>
  <c r="P69" i="2"/>
  <c r="P71" i="2"/>
  <c r="P73" i="2"/>
  <c r="P75" i="2"/>
  <c r="P77" i="2"/>
  <c r="P79" i="2"/>
  <c r="P81" i="2"/>
  <c r="P83" i="2"/>
  <c r="P85" i="2"/>
  <c r="P87" i="2"/>
  <c r="P89" i="2"/>
  <c r="P91" i="2"/>
  <c r="P93" i="2"/>
  <c r="P95" i="2"/>
  <c r="P97" i="2"/>
  <c r="P99" i="2"/>
  <c r="P101" i="2"/>
  <c r="P103" i="2"/>
  <c r="P105" i="2"/>
  <c r="P107" i="2"/>
  <c r="P109" i="2"/>
  <c r="P111" i="2"/>
  <c r="P113" i="2"/>
  <c r="P115" i="2"/>
  <c r="P117" i="2"/>
  <c r="P119" i="2"/>
  <c r="P121" i="2"/>
  <c r="P3" i="2"/>
  <c r="M153" i="6"/>
  <c r="I151" i="8"/>
  <c r="I152" i="8"/>
  <c r="I153" i="8"/>
  <c r="I154" i="8"/>
  <c r="I164" i="8" s="1"/>
  <c r="I161" i="8"/>
  <c r="BJ154" i="8"/>
  <c r="BJ165" i="8" s="1"/>
  <c r="BJ153" i="8"/>
  <c r="BJ152" i="8"/>
  <c r="BJ151" i="8"/>
  <c r="BJ161" i="8" s="1"/>
  <c r="BI154" i="8"/>
  <c r="BI165" i="8" s="1"/>
  <c r="BI153" i="8"/>
  <c r="BI152" i="8"/>
  <c r="BI151" i="8"/>
  <c r="BH154" i="8"/>
  <c r="BH153" i="8"/>
  <c r="BH152" i="8"/>
  <c r="BH151" i="8"/>
  <c r="BG154" i="8"/>
  <c r="BG165" i="8" s="1"/>
  <c r="BG153" i="8"/>
  <c r="BG152" i="8"/>
  <c r="BG151" i="8"/>
  <c r="BG161" i="8" s="1"/>
  <c r="BF154" i="8"/>
  <c r="BF165" i="8" s="1"/>
  <c r="BF153" i="8"/>
  <c r="BF152" i="8"/>
  <c r="BF151" i="8"/>
  <c r="BE154" i="8"/>
  <c r="BE153" i="8"/>
  <c r="BE152" i="8"/>
  <c r="BE151" i="8"/>
  <c r="BE161" i="8" s="1"/>
  <c r="BD154" i="8"/>
  <c r="BD165" i="8" s="1"/>
  <c r="BD153" i="8"/>
  <c r="BD152" i="8"/>
  <c r="BD151" i="8"/>
  <c r="BC154" i="8"/>
  <c r="BC165" i="8" s="1"/>
  <c r="BC153" i="8"/>
  <c r="BC152" i="8"/>
  <c r="BC151" i="8"/>
  <c r="BC161" i="8" s="1"/>
  <c r="BB154" i="8"/>
  <c r="BB165" i="8" s="1"/>
  <c r="BB153" i="8"/>
  <c r="BB152" i="8"/>
  <c r="BB151" i="8"/>
  <c r="BB161" i="8" s="1"/>
  <c r="BA154" i="8"/>
  <c r="BA165" i="8" s="1"/>
  <c r="BA153" i="8"/>
  <c r="BA152" i="8"/>
  <c r="BA151" i="8"/>
  <c r="AZ154" i="8"/>
  <c r="AZ165" i="8" s="1"/>
  <c r="AZ153" i="8"/>
  <c r="AZ152" i="8"/>
  <c r="AZ151" i="8"/>
  <c r="AZ161" i="8" s="1"/>
  <c r="AY154" i="8"/>
  <c r="AY165" i="8" s="1"/>
  <c r="AY153" i="8"/>
  <c r="AY152" i="8"/>
  <c r="AY151" i="8"/>
  <c r="AY161" i="8" s="1"/>
  <c r="AX154" i="8"/>
  <c r="AX165" i="8" s="1"/>
  <c r="AX153" i="8"/>
  <c r="AX152" i="8"/>
  <c r="AX151" i="8"/>
  <c r="AX161" i="8" s="1"/>
  <c r="AW154" i="8"/>
  <c r="AW165" i="8" s="1"/>
  <c r="AW153" i="8"/>
  <c r="AW152" i="8"/>
  <c r="AW151" i="8"/>
  <c r="AW161" i="8" s="1"/>
  <c r="AV154" i="8"/>
  <c r="AV165" i="8" s="1"/>
  <c r="AV153" i="8"/>
  <c r="AV152" i="8"/>
  <c r="AV151" i="8"/>
  <c r="AU154" i="8"/>
  <c r="AU165" i="8" s="1"/>
  <c r="AU153" i="8"/>
  <c r="AU152" i="8"/>
  <c r="AU151" i="8"/>
  <c r="AT154" i="8"/>
  <c r="AT165" i="8" s="1"/>
  <c r="AT153" i="8"/>
  <c r="AT152" i="8"/>
  <c r="AT151" i="8"/>
  <c r="AT161" i="8" s="1"/>
  <c r="AS154" i="8"/>
  <c r="AS165" i="8" s="1"/>
  <c r="AS153" i="8"/>
  <c r="AS152" i="8"/>
  <c r="AS151" i="8"/>
  <c r="AR154" i="8"/>
  <c r="AR165" i="8" s="1"/>
  <c r="AR153" i="8"/>
  <c r="AR152" i="8"/>
  <c r="AR151" i="8"/>
  <c r="AQ154" i="8"/>
  <c r="AQ165" i="8" s="1"/>
  <c r="AQ153" i="8"/>
  <c r="AQ152" i="8"/>
  <c r="AQ151" i="8"/>
  <c r="AQ161" i="8" s="1"/>
  <c r="AP154" i="8"/>
  <c r="AP165" i="8" s="1"/>
  <c r="AP153" i="8"/>
  <c r="AP152" i="8"/>
  <c r="AP151" i="8"/>
  <c r="AP161" i="8" s="1"/>
  <c r="AO154" i="8"/>
  <c r="AO165" i="8" s="1"/>
  <c r="AO153" i="8"/>
  <c r="AO152" i="8"/>
  <c r="AO151" i="8"/>
  <c r="AO161" i="8" s="1"/>
  <c r="AN154" i="8"/>
  <c r="AN165" i="8" s="1"/>
  <c r="AN153" i="8"/>
  <c r="AN152" i="8"/>
  <c r="AN151" i="8"/>
  <c r="AM154" i="8"/>
  <c r="AM165" i="8" s="1"/>
  <c r="AM153" i="8"/>
  <c r="AM152" i="8"/>
  <c r="AM151" i="8"/>
  <c r="AL154" i="8"/>
  <c r="AL165" i="8" s="1"/>
  <c r="AL153" i="8"/>
  <c r="AL152" i="8"/>
  <c r="AL151" i="8"/>
  <c r="AL161" i="8" s="1"/>
  <c r="AK154" i="8"/>
  <c r="AK165" i="8" s="1"/>
  <c r="AK153" i="8"/>
  <c r="AK152" i="8"/>
  <c r="AK151" i="8"/>
  <c r="AK161" i="8" s="1"/>
  <c r="AJ154" i="8"/>
  <c r="AJ165" i="8" s="1"/>
  <c r="AJ153" i="8"/>
  <c r="AJ152" i="8"/>
  <c r="AJ151" i="8"/>
  <c r="AJ161" i="8" s="1"/>
  <c r="AI154" i="8"/>
  <c r="AI153" i="8"/>
  <c r="AI152" i="8"/>
  <c r="AI151" i="8"/>
  <c r="AI161" i="8" s="1"/>
  <c r="AH154" i="8"/>
  <c r="AH165" i="8" s="1"/>
  <c r="AH153" i="8"/>
  <c r="AH152" i="8"/>
  <c r="AH151" i="8"/>
  <c r="AG154" i="8"/>
  <c r="AG165" i="8" s="1"/>
  <c r="AG153" i="8"/>
  <c r="AG152" i="8"/>
  <c r="AG151" i="8"/>
  <c r="AG161" i="8" s="1"/>
  <c r="AF154" i="8"/>
  <c r="AF165" i="8" s="1"/>
  <c r="AF153" i="8"/>
  <c r="AF152" i="8"/>
  <c r="AF151" i="8"/>
  <c r="AF161" i="8" s="1"/>
  <c r="AE154" i="8"/>
  <c r="AE165" i="8" s="1"/>
  <c r="AE153" i="8"/>
  <c r="AE152" i="8"/>
  <c r="AE151" i="8"/>
  <c r="AE161" i="8" s="1"/>
  <c r="AD154" i="8"/>
  <c r="AD165" i="8" s="1"/>
  <c r="AD153" i="8"/>
  <c r="AD152" i="8"/>
  <c r="AD151" i="8"/>
  <c r="AD161" i="8" s="1"/>
  <c r="AC154" i="8"/>
  <c r="AC165" i="8" s="1"/>
  <c r="AC153" i="8"/>
  <c r="AC152" i="8"/>
  <c r="AC151" i="8"/>
  <c r="AB154" i="8"/>
  <c r="AB165" i="8" s="1"/>
  <c r="AB153" i="8"/>
  <c r="AB152" i="8"/>
  <c r="AB151" i="8"/>
  <c r="AB161" i="8" s="1"/>
  <c r="AA154" i="8"/>
  <c r="AA165" i="8" s="1"/>
  <c r="AA153" i="8"/>
  <c r="AA152" i="8"/>
  <c r="AA151" i="8"/>
  <c r="AA161" i="8" s="1"/>
  <c r="Z154" i="8"/>
  <c r="Z165" i="8" s="1"/>
  <c r="Z153" i="8"/>
  <c r="Z152" i="8"/>
  <c r="Z151" i="8"/>
  <c r="Y154" i="8"/>
  <c r="Y165" i="8" s="1"/>
  <c r="Y153" i="8"/>
  <c r="Y152" i="8"/>
  <c r="Y151" i="8"/>
  <c r="Y161" i="8" s="1"/>
  <c r="X154" i="8"/>
  <c r="X165" i="8" s="1"/>
  <c r="X153" i="8"/>
  <c r="X152" i="8"/>
  <c r="X151" i="8"/>
  <c r="X161" i="8" s="1"/>
  <c r="W154" i="8"/>
  <c r="W165" i="8" s="1"/>
  <c r="W153" i="8"/>
  <c r="W152" i="8"/>
  <c r="W151" i="8"/>
  <c r="W161" i="8" s="1"/>
  <c r="V154" i="8"/>
  <c r="V165" i="8" s="1"/>
  <c r="V153" i="8"/>
  <c r="V152" i="8"/>
  <c r="V151" i="8"/>
  <c r="V161" i="8" s="1"/>
  <c r="U154" i="8"/>
  <c r="U165" i="8" s="1"/>
  <c r="U153" i="8"/>
  <c r="U152" i="8"/>
  <c r="U151" i="8"/>
  <c r="T154" i="8"/>
  <c r="T165" i="8" s="1"/>
  <c r="T153" i="8"/>
  <c r="T152" i="8"/>
  <c r="T151" i="8"/>
  <c r="T161" i="8" s="1"/>
  <c r="S154" i="8"/>
  <c r="S165" i="8" s="1"/>
  <c r="S153" i="8"/>
  <c r="S152" i="8"/>
  <c r="S151" i="8"/>
  <c r="S161" i="8" s="1"/>
  <c r="R154" i="8"/>
  <c r="R165" i="8" s="1"/>
  <c r="R153" i="8"/>
  <c r="R152" i="8"/>
  <c r="R151" i="8"/>
  <c r="Q154" i="8"/>
  <c r="Q165" i="8" s="1"/>
  <c r="Q153" i="8"/>
  <c r="Q152" i="8"/>
  <c r="Q151" i="8"/>
  <c r="Q161" i="8" s="1"/>
  <c r="P154" i="8"/>
  <c r="P165" i="8" s="1"/>
  <c r="P153" i="8"/>
  <c r="P152" i="8"/>
  <c r="P151" i="8"/>
  <c r="P161" i="8" s="1"/>
  <c r="O154" i="8"/>
  <c r="O165" i="8" s="1"/>
  <c r="O153" i="8"/>
  <c r="O152" i="8"/>
  <c r="O151" i="8"/>
  <c r="O161" i="8" s="1"/>
  <c r="N154" i="8"/>
  <c r="N153" i="8"/>
  <c r="N152" i="8"/>
  <c r="N151" i="8"/>
  <c r="N161" i="8" s="1"/>
  <c r="M154" i="8"/>
  <c r="M165" i="8" s="1"/>
  <c r="M153" i="8"/>
  <c r="M152" i="8"/>
  <c r="M151" i="8"/>
  <c r="L154" i="8"/>
  <c r="L165" i="8" s="1"/>
  <c r="L153" i="8"/>
  <c r="L152" i="8"/>
  <c r="L151" i="8"/>
  <c r="K154" i="8"/>
  <c r="K165" i="8" s="1"/>
  <c r="K153" i="8"/>
  <c r="K152" i="8"/>
  <c r="K151" i="8"/>
  <c r="K161" i="8" s="1"/>
  <c r="J154" i="8"/>
  <c r="J165" i="8" s="1"/>
  <c r="J153" i="8"/>
  <c r="J152" i="8"/>
  <c r="J151" i="8"/>
  <c r="H154" i="8"/>
  <c r="H165" i="8" s="1"/>
  <c r="H153" i="8"/>
  <c r="H152" i="8"/>
  <c r="H151" i="8"/>
  <c r="H161" i="8" s="1"/>
  <c r="G154" i="8"/>
  <c r="G165" i="8" s="1"/>
  <c r="G153" i="8"/>
  <c r="G152" i="8"/>
  <c r="G151" i="8"/>
  <c r="G161" i="8" s="1"/>
  <c r="F154" i="8"/>
  <c r="F165" i="8" s="1"/>
  <c r="F153" i="8"/>
  <c r="F152" i="8"/>
  <c r="F151" i="8"/>
  <c r="F161" i="8" s="1"/>
  <c r="E154" i="8"/>
  <c r="E165" i="8" s="1"/>
  <c r="E153" i="8"/>
  <c r="E152" i="8"/>
  <c r="E151" i="8"/>
  <c r="D154" i="8"/>
  <c r="D165" i="8" s="1"/>
  <c r="D153" i="8"/>
  <c r="D152" i="8"/>
  <c r="D151" i="8"/>
  <c r="D161" i="8" s="1"/>
  <c r="C154" i="8"/>
  <c r="C165" i="8" s="1"/>
  <c r="C153" i="8"/>
  <c r="C152" i="8"/>
  <c r="C151" i="8"/>
  <c r="C161" i="8" s="1"/>
  <c r="BH165" i="8"/>
  <c r="BE165" i="8"/>
  <c r="AI165" i="8"/>
  <c r="N165" i="8"/>
  <c r="E150" i="5"/>
  <c r="F150" i="5"/>
  <c r="G150" i="5"/>
  <c r="H150" i="5"/>
  <c r="I150" i="5"/>
  <c r="J150" i="5"/>
  <c r="K150" i="5"/>
  <c r="L150" i="5"/>
  <c r="M150" i="5"/>
  <c r="N150" i="5"/>
  <c r="O150" i="5"/>
  <c r="P150" i="5"/>
  <c r="Q150" i="5"/>
  <c r="R150" i="5"/>
  <c r="S150" i="5"/>
  <c r="T150" i="5"/>
  <c r="U150" i="5"/>
  <c r="V150" i="5"/>
  <c r="W150" i="5"/>
  <c r="X150" i="5"/>
  <c r="Y150" i="5"/>
  <c r="Z150" i="5"/>
  <c r="AA150" i="5"/>
  <c r="AB150" i="5"/>
  <c r="AC150" i="5"/>
  <c r="AD150" i="5"/>
  <c r="AE150" i="5"/>
  <c r="AF150" i="5"/>
  <c r="AG150" i="5"/>
  <c r="AH150" i="5"/>
  <c r="AI150" i="5"/>
  <c r="AJ150" i="5"/>
  <c r="AK150" i="5"/>
  <c r="AL150" i="5"/>
  <c r="AM150" i="5"/>
  <c r="AN150" i="5"/>
  <c r="AO150" i="5"/>
  <c r="AP150" i="5"/>
  <c r="AQ150" i="5"/>
  <c r="AS150" i="5"/>
  <c r="AT150" i="5"/>
  <c r="AU150" i="5"/>
  <c r="AV150" i="5"/>
  <c r="AW150" i="5"/>
  <c r="AX150" i="5"/>
  <c r="AY150" i="5"/>
  <c r="AZ150" i="5"/>
  <c r="C150" i="5"/>
  <c r="Q33" i="1"/>
  <c r="Q25" i="1"/>
  <c r="Q27" i="1"/>
  <c r="Q21" i="1"/>
  <c r="Q19" i="1"/>
  <c r="Q17" i="1"/>
  <c r="I165" i="8" l="1"/>
  <c r="J162" i="8"/>
  <c r="L162" i="8"/>
  <c r="M162" i="8"/>
  <c r="R162" i="8"/>
  <c r="U162" i="8"/>
  <c r="Z162" i="8"/>
  <c r="AC162" i="8"/>
  <c r="AH162" i="8"/>
  <c r="AM162" i="8"/>
  <c r="AN162" i="8"/>
  <c r="AR162" i="8"/>
  <c r="AS162" i="8"/>
  <c r="AU162" i="8"/>
  <c r="AV162" i="8"/>
  <c r="BA162" i="8"/>
  <c r="BD162" i="8"/>
  <c r="BF162" i="8"/>
  <c r="BH162" i="8"/>
  <c r="BI162" i="8"/>
  <c r="I163" i="8"/>
  <c r="E162" i="8"/>
  <c r="E163" i="8"/>
  <c r="F163" i="8"/>
  <c r="G163" i="8"/>
  <c r="J163" i="8"/>
  <c r="K163" i="8"/>
  <c r="M163" i="8"/>
  <c r="N163" i="8"/>
  <c r="O163" i="8"/>
  <c r="Q163" i="8"/>
  <c r="R163" i="8"/>
  <c r="S163" i="8"/>
  <c r="T163" i="8"/>
  <c r="U163" i="8"/>
  <c r="V163" i="8"/>
  <c r="W163" i="8"/>
  <c r="X163" i="8"/>
  <c r="Y163" i="8"/>
  <c r="Z163" i="8"/>
  <c r="AA163" i="8"/>
  <c r="AB163" i="8"/>
  <c r="AC163" i="8"/>
  <c r="AD163" i="8"/>
  <c r="AE163" i="8"/>
  <c r="AF163" i="8"/>
  <c r="AG163" i="8"/>
  <c r="AH163" i="8"/>
  <c r="AI163" i="8"/>
  <c r="AK163" i="8"/>
  <c r="AL163" i="8"/>
  <c r="AM163" i="8"/>
  <c r="AO163" i="8"/>
  <c r="AP163" i="8"/>
  <c r="AQ163" i="8"/>
  <c r="AS163" i="8"/>
  <c r="AT163" i="8"/>
  <c r="AU163" i="8"/>
  <c r="AW163" i="8"/>
  <c r="AX163" i="8"/>
  <c r="AY163" i="8"/>
  <c r="BA163" i="8"/>
  <c r="BB163" i="8"/>
  <c r="BC163" i="8"/>
  <c r="BE163" i="8"/>
  <c r="BF163" i="8"/>
  <c r="BG163" i="8"/>
  <c r="BH163" i="8"/>
  <c r="BI163" i="8"/>
  <c r="BJ163" i="8"/>
  <c r="I162" i="8"/>
  <c r="BH164" i="8"/>
  <c r="D164" i="8"/>
  <c r="AJ164" i="8"/>
  <c r="AN164" i="8"/>
  <c r="AR164" i="8"/>
  <c r="AV164" i="8"/>
  <c r="AZ164" i="8"/>
  <c r="BD164" i="8"/>
  <c r="BJ162" i="8"/>
  <c r="S162" i="8"/>
  <c r="AD162" i="8"/>
  <c r="AO162" i="8"/>
  <c r="AR163" i="8"/>
  <c r="AY162" i="8"/>
  <c r="AV163" i="8"/>
  <c r="K162" i="8"/>
  <c r="V162" i="8"/>
  <c r="AG162" i="8"/>
  <c r="AQ162" i="8"/>
  <c r="BB162" i="8"/>
  <c r="AV161" i="8"/>
  <c r="C162" i="8"/>
  <c r="N162" i="8"/>
  <c r="Y162" i="8"/>
  <c r="AI162" i="8"/>
  <c r="AT162" i="8"/>
  <c r="BE162" i="8"/>
  <c r="P162" i="8"/>
  <c r="F162" i="8"/>
  <c r="Q162" i="8"/>
  <c r="AA162" i="8"/>
  <c r="AL162" i="8"/>
  <c r="AW162" i="8"/>
  <c r="BG162" i="8"/>
  <c r="L161" i="8"/>
  <c r="E161" i="8"/>
  <c r="M161" i="8"/>
  <c r="U161" i="8"/>
  <c r="AC161" i="8"/>
  <c r="AM161" i="8"/>
  <c r="AU161" i="8"/>
  <c r="BI161" i="8"/>
  <c r="AZ162" i="8"/>
  <c r="J161" i="8"/>
  <c r="R161" i="8"/>
  <c r="Z161" i="8"/>
  <c r="AH161" i="8"/>
  <c r="AS161" i="8"/>
  <c r="BA161" i="8"/>
  <c r="BF161" i="8"/>
  <c r="AB162" i="8"/>
  <c r="G162" i="8"/>
  <c r="O162" i="8"/>
  <c r="W162" i="8"/>
  <c r="AE162" i="8"/>
  <c r="AK162" i="8"/>
  <c r="AP162" i="8"/>
  <c r="AX162" i="8"/>
  <c r="BC162" i="8"/>
  <c r="AN161" i="8"/>
  <c r="BD161" i="8"/>
  <c r="AZ163" i="8"/>
  <c r="C163" i="8"/>
  <c r="D162" i="8"/>
  <c r="P163" i="8"/>
  <c r="T162" i="8"/>
  <c r="AF162" i="8"/>
  <c r="AJ162" i="8"/>
  <c r="AN163" i="8"/>
  <c r="AR161" i="8"/>
  <c r="BH161" i="8"/>
  <c r="BD163" i="8"/>
  <c r="L164" i="8"/>
  <c r="P164" i="8"/>
  <c r="AB164" i="8"/>
  <c r="AJ163" i="8"/>
  <c r="AF164" i="8"/>
  <c r="X164" i="8"/>
  <c r="X162" i="8"/>
  <c r="T164" i="8"/>
  <c r="L163" i="8"/>
  <c r="H162" i="8"/>
  <c r="H163" i="8"/>
  <c r="H164" i="8"/>
  <c r="D163" i="8"/>
  <c r="C164" i="8"/>
  <c r="G164" i="8"/>
  <c r="K164" i="8"/>
  <c r="O164" i="8"/>
  <c r="S164" i="8"/>
  <c r="W164" i="8"/>
  <c r="AA164" i="8"/>
  <c r="AE164" i="8"/>
  <c r="AI164" i="8"/>
  <c r="AM164" i="8"/>
  <c r="AQ164" i="8"/>
  <c r="AU164" i="8"/>
  <c r="AY164" i="8"/>
  <c r="BC164" i="8"/>
  <c r="BG164" i="8"/>
  <c r="E164" i="8"/>
  <c r="M164" i="8"/>
  <c r="Q164" i="8"/>
  <c r="U164" i="8"/>
  <c r="Y164" i="8"/>
  <c r="AC164" i="8"/>
  <c r="AG164" i="8"/>
  <c r="AK164" i="8"/>
  <c r="AO164" i="8"/>
  <c r="AS164" i="8"/>
  <c r="AW164" i="8"/>
  <c r="BA164" i="8"/>
  <c r="BE164" i="8"/>
  <c r="BI164" i="8"/>
  <c r="F164" i="8"/>
  <c r="J164" i="8"/>
  <c r="N164" i="8"/>
  <c r="R164" i="8"/>
  <c r="V164" i="8"/>
  <c r="Z164" i="8"/>
  <c r="AD164" i="8"/>
  <c r="AH164" i="8"/>
  <c r="AL164" i="8"/>
  <c r="AP164" i="8"/>
  <c r="AT164" i="8"/>
  <c r="AX164" i="8"/>
  <c r="BB164" i="8"/>
  <c r="BF164" i="8"/>
  <c r="BJ164" i="8"/>
  <c r="J153" i="7"/>
  <c r="J154" i="7"/>
  <c r="J165" i="7" s="1"/>
  <c r="J151" i="7"/>
  <c r="J152" i="7"/>
  <c r="K153" i="6"/>
  <c r="K154" i="6"/>
  <c r="K165" i="6" s="1"/>
  <c r="K152" i="6"/>
  <c r="K151" i="6"/>
  <c r="Q153" i="5"/>
  <c r="Q154" i="5"/>
  <c r="Q165" i="5" s="1"/>
  <c r="Q151" i="5"/>
  <c r="Q152" i="5"/>
  <c r="M154" i="5"/>
  <c r="M153" i="5"/>
  <c r="M152" i="5"/>
  <c r="M151" i="5"/>
  <c r="M161" i="5" s="1"/>
  <c r="L152" i="5"/>
  <c r="L153" i="5"/>
  <c r="I154" i="4"/>
  <c r="I153" i="4"/>
  <c r="I151" i="4"/>
  <c r="I152" i="4"/>
  <c r="AP154" i="4"/>
  <c r="AV154" i="3"/>
  <c r="AV165" i="3" s="1"/>
  <c r="E150" i="4"/>
  <c r="F150" i="4"/>
  <c r="G150" i="4"/>
  <c r="H150" i="4"/>
  <c r="I150" i="4"/>
  <c r="J150" i="4"/>
  <c r="K150" i="4"/>
  <c r="L150" i="4"/>
  <c r="M150" i="4"/>
  <c r="N150" i="4"/>
  <c r="O150" i="4"/>
  <c r="P150" i="4"/>
  <c r="Q150" i="4"/>
  <c r="R150" i="4"/>
  <c r="S150" i="4"/>
  <c r="T150" i="4"/>
  <c r="U150" i="4"/>
  <c r="V150" i="4"/>
  <c r="W150" i="4"/>
  <c r="X150" i="4"/>
  <c r="Y150" i="4"/>
  <c r="Z150" i="4"/>
  <c r="AA150" i="4"/>
  <c r="AB150" i="4"/>
  <c r="AC150" i="4"/>
  <c r="AD150" i="4"/>
  <c r="AE150" i="4"/>
  <c r="AF150" i="4"/>
  <c r="AG150" i="4"/>
  <c r="AH150" i="4"/>
  <c r="AI150" i="4"/>
  <c r="AJ150" i="4"/>
  <c r="AK150" i="4"/>
  <c r="AL150" i="4"/>
  <c r="AM150" i="4"/>
  <c r="AN150" i="4"/>
  <c r="AO150" i="4"/>
  <c r="AP150" i="4"/>
  <c r="AQ150" i="4"/>
  <c r="AS150" i="4"/>
  <c r="AT150" i="4"/>
  <c r="AU150" i="4"/>
  <c r="AV150" i="4"/>
  <c r="AW150" i="4"/>
  <c r="AX150" i="4"/>
  <c r="AY150" i="4"/>
  <c r="AZ150" i="4"/>
  <c r="C150" i="4"/>
  <c r="E150" i="3"/>
  <c r="F150" i="3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150" i="3"/>
  <c r="U150" i="3"/>
  <c r="V150" i="3"/>
  <c r="W150" i="3"/>
  <c r="X150" i="3"/>
  <c r="Y150" i="3"/>
  <c r="Z150" i="3"/>
  <c r="AA150" i="3"/>
  <c r="AB150" i="3"/>
  <c r="AC150" i="3"/>
  <c r="AD150" i="3"/>
  <c r="AE150" i="3"/>
  <c r="AF150" i="3"/>
  <c r="AG150" i="3"/>
  <c r="AH150" i="3"/>
  <c r="AI150" i="3"/>
  <c r="AJ150" i="3"/>
  <c r="AK150" i="3"/>
  <c r="AL150" i="3"/>
  <c r="AM150" i="3"/>
  <c r="AN150" i="3"/>
  <c r="AO150" i="3"/>
  <c r="AP150" i="3"/>
  <c r="AQ150" i="3"/>
  <c r="AS150" i="3"/>
  <c r="AT150" i="3"/>
  <c r="AU150" i="3"/>
  <c r="AV150" i="3"/>
  <c r="AW150" i="3"/>
  <c r="AX150" i="3"/>
  <c r="AY150" i="3"/>
  <c r="C150" i="3"/>
  <c r="BJ154" i="7"/>
  <c r="BJ165" i="7" s="1"/>
  <c r="BJ153" i="7"/>
  <c r="BJ152" i="7"/>
  <c r="BJ151" i="7"/>
  <c r="BJ161" i="7" s="1"/>
  <c r="BI154" i="7"/>
  <c r="BI165" i="7" s="1"/>
  <c r="BI153" i="7"/>
  <c r="BI152" i="7"/>
  <c r="BI151" i="7"/>
  <c r="BI161" i="7" s="1"/>
  <c r="BH154" i="7"/>
  <c r="BH153" i="7"/>
  <c r="BH152" i="7"/>
  <c r="BH151" i="7"/>
  <c r="BH161" i="7" s="1"/>
  <c r="BG154" i="7"/>
  <c r="BG153" i="7"/>
  <c r="BG152" i="7"/>
  <c r="BG151" i="7"/>
  <c r="BG161" i="7" s="1"/>
  <c r="BF154" i="7"/>
  <c r="BF165" i="7" s="1"/>
  <c r="BF153" i="7"/>
  <c r="BF152" i="7"/>
  <c r="BF151" i="7"/>
  <c r="BE154" i="7"/>
  <c r="BE165" i="7" s="1"/>
  <c r="BE153" i="7"/>
  <c r="BE152" i="7"/>
  <c r="BE151" i="7"/>
  <c r="BE161" i="7" s="1"/>
  <c r="BD154" i="7"/>
  <c r="BD165" i="7" s="1"/>
  <c r="BD153" i="7"/>
  <c r="BD152" i="7"/>
  <c r="BD151" i="7"/>
  <c r="BC154" i="7"/>
  <c r="BC165" i="7" s="1"/>
  <c r="BC153" i="7"/>
  <c r="BC152" i="7"/>
  <c r="BC151" i="7"/>
  <c r="BC161" i="7" s="1"/>
  <c r="BB154" i="7"/>
  <c r="BB153" i="7"/>
  <c r="BB152" i="7"/>
  <c r="BB151" i="7"/>
  <c r="BB161" i="7" s="1"/>
  <c r="BA154" i="7"/>
  <c r="BA165" i="7" s="1"/>
  <c r="BA153" i="7"/>
  <c r="BA152" i="7"/>
  <c r="BA151" i="7"/>
  <c r="BA161" i="7" s="1"/>
  <c r="AZ154" i="7"/>
  <c r="AZ165" i="7" s="1"/>
  <c r="AZ153" i="7"/>
  <c r="AZ152" i="7"/>
  <c r="AZ151" i="7"/>
  <c r="AZ161" i="7" s="1"/>
  <c r="AY154" i="7"/>
  <c r="AY165" i="7" s="1"/>
  <c r="AY153" i="7"/>
  <c r="AY152" i="7"/>
  <c r="AY151" i="7"/>
  <c r="AX154" i="7"/>
  <c r="AX165" i="7" s="1"/>
  <c r="AX153" i="7"/>
  <c r="AX152" i="7"/>
  <c r="AX151" i="7"/>
  <c r="AW154" i="7"/>
  <c r="AW153" i="7"/>
  <c r="AW152" i="7"/>
  <c r="AW151" i="7"/>
  <c r="AW161" i="7" s="1"/>
  <c r="AV154" i="7"/>
  <c r="AV165" i="7" s="1"/>
  <c r="AV153" i="7"/>
  <c r="AV152" i="7"/>
  <c r="AV151" i="7"/>
  <c r="AU154" i="7"/>
  <c r="AU165" i="7" s="1"/>
  <c r="AU153" i="7"/>
  <c r="AU152" i="7"/>
  <c r="AU151" i="7"/>
  <c r="AT154" i="7"/>
  <c r="AT165" i="7" s="1"/>
  <c r="AT153" i="7"/>
  <c r="AT152" i="7"/>
  <c r="AT151" i="7"/>
  <c r="AT161" i="7" s="1"/>
  <c r="AS154" i="7"/>
  <c r="AS165" i="7" s="1"/>
  <c r="AS153" i="7"/>
  <c r="AS152" i="7"/>
  <c r="AS151" i="7"/>
  <c r="AS161" i="7" s="1"/>
  <c r="AR154" i="7"/>
  <c r="AR153" i="7"/>
  <c r="AR152" i="7"/>
  <c r="AR151" i="7"/>
  <c r="AR161" i="7" s="1"/>
  <c r="AQ154" i="7"/>
  <c r="AQ165" i="7" s="1"/>
  <c r="AQ153" i="7"/>
  <c r="AQ152" i="7"/>
  <c r="AQ151" i="7"/>
  <c r="AQ161" i="7" s="1"/>
  <c r="AP154" i="7"/>
  <c r="AP165" i="7" s="1"/>
  <c r="AP153" i="7"/>
  <c r="AP152" i="7"/>
  <c r="AP151" i="7"/>
  <c r="AO154" i="7"/>
  <c r="AO165" i="7" s="1"/>
  <c r="AO153" i="7"/>
  <c r="AO152" i="7"/>
  <c r="AO151" i="7"/>
  <c r="AO161" i="7" s="1"/>
  <c r="AN154" i="7"/>
  <c r="AN165" i="7" s="1"/>
  <c r="AN153" i="7"/>
  <c r="AN152" i="7"/>
  <c r="AN151" i="7"/>
  <c r="AM154" i="7"/>
  <c r="AM165" i="7" s="1"/>
  <c r="AM153" i="7"/>
  <c r="AM152" i="7"/>
  <c r="AM151" i="7"/>
  <c r="AM161" i="7" s="1"/>
  <c r="AL154" i="7"/>
  <c r="AL165" i="7" s="1"/>
  <c r="AL153" i="7"/>
  <c r="AL152" i="7"/>
  <c r="AL151" i="7"/>
  <c r="AL161" i="7" s="1"/>
  <c r="AK154" i="7"/>
  <c r="AK165" i="7" s="1"/>
  <c r="AK153" i="7"/>
  <c r="AK152" i="7"/>
  <c r="AK151" i="7"/>
  <c r="AK161" i="7" s="1"/>
  <c r="AJ154" i="7"/>
  <c r="AJ165" i="7" s="1"/>
  <c r="AJ153" i="7"/>
  <c r="AJ152" i="7"/>
  <c r="AJ151" i="7"/>
  <c r="AJ161" i="7" s="1"/>
  <c r="AI154" i="7"/>
  <c r="AI165" i="7" s="1"/>
  <c r="AI153" i="7"/>
  <c r="AI152" i="7"/>
  <c r="AI151" i="7"/>
  <c r="AH154" i="7"/>
  <c r="AH165" i="7" s="1"/>
  <c r="AH153" i="7"/>
  <c r="AH152" i="7"/>
  <c r="AH151" i="7"/>
  <c r="AG154" i="7"/>
  <c r="AG165" i="7" s="1"/>
  <c r="AG153" i="7"/>
  <c r="AG152" i="7"/>
  <c r="AG151" i="7"/>
  <c r="AG161" i="7" s="1"/>
  <c r="AF154" i="7"/>
  <c r="AF165" i="7" s="1"/>
  <c r="AF153" i="7"/>
  <c r="AF152" i="7"/>
  <c r="AF151" i="7"/>
  <c r="AE154" i="7"/>
  <c r="AE165" i="7" s="1"/>
  <c r="AE153" i="7"/>
  <c r="AE152" i="7"/>
  <c r="AE151" i="7"/>
  <c r="AE161" i="7" s="1"/>
  <c r="AD154" i="7"/>
  <c r="AD165" i="7" s="1"/>
  <c r="AD153" i="7"/>
  <c r="AD152" i="7"/>
  <c r="AD151" i="7"/>
  <c r="AD161" i="7" s="1"/>
  <c r="AC154" i="7"/>
  <c r="AC165" i="7" s="1"/>
  <c r="AC153" i="7"/>
  <c r="AC152" i="7"/>
  <c r="AC151" i="7"/>
  <c r="AC161" i="7" s="1"/>
  <c r="AB154" i="7"/>
  <c r="AB165" i="7" s="1"/>
  <c r="AB153" i="7"/>
  <c r="AB152" i="7"/>
  <c r="AB151" i="7"/>
  <c r="AA154" i="7"/>
  <c r="AA165" i="7" s="1"/>
  <c r="AA153" i="7"/>
  <c r="AA152" i="7"/>
  <c r="AA151" i="7"/>
  <c r="AA161" i="7" s="1"/>
  <c r="Z154" i="7"/>
  <c r="Z165" i="7" s="1"/>
  <c r="Z153" i="7"/>
  <c r="Z152" i="7"/>
  <c r="Z151" i="7"/>
  <c r="Y154" i="7"/>
  <c r="Y165" i="7" s="1"/>
  <c r="Y153" i="7"/>
  <c r="Y152" i="7"/>
  <c r="Y151" i="7"/>
  <c r="Y161" i="7" s="1"/>
  <c r="X154" i="7"/>
  <c r="X165" i="7" s="1"/>
  <c r="X153" i="7"/>
  <c r="X152" i="7"/>
  <c r="X151" i="7"/>
  <c r="W154" i="7"/>
  <c r="W165" i="7" s="1"/>
  <c r="W153" i="7"/>
  <c r="W152" i="7"/>
  <c r="W151" i="7"/>
  <c r="W161" i="7" s="1"/>
  <c r="V154" i="7"/>
  <c r="V165" i="7" s="1"/>
  <c r="V153" i="7"/>
  <c r="V152" i="7"/>
  <c r="V151" i="7"/>
  <c r="V161" i="7" s="1"/>
  <c r="U154" i="7"/>
  <c r="U165" i="7" s="1"/>
  <c r="U153" i="7"/>
  <c r="U152" i="7"/>
  <c r="U151" i="7"/>
  <c r="U161" i="7" s="1"/>
  <c r="T154" i="7"/>
  <c r="T165" i="7" s="1"/>
  <c r="T153" i="7"/>
  <c r="T152" i="7"/>
  <c r="T151" i="7"/>
  <c r="T161" i="7" s="1"/>
  <c r="S154" i="7"/>
  <c r="S165" i="7" s="1"/>
  <c r="S153" i="7"/>
  <c r="S152" i="7"/>
  <c r="S151" i="7"/>
  <c r="S161" i="7" s="1"/>
  <c r="R154" i="7"/>
  <c r="R165" i="7" s="1"/>
  <c r="R153" i="7"/>
  <c r="R152" i="7"/>
  <c r="R151" i="7"/>
  <c r="Q154" i="7"/>
  <c r="Q165" i="7" s="1"/>
  <c r="Q153" i="7"/>
  <c r="Q152" i="7"/>
  <c r="Q151" i="7"/>
  <c r="Q161" i="7" s="1"/>
  <c r="P154" i="7"/>
  <c r="P165" i="7" s="1"/>
  <c r="P153" i="7"/>
  <c r="P152" i="7"/>
  <c r="P151" i="7"/>
  <c r="O154" i="7"/>
  <c r="O165" i="7" s="1"/>
  <c r="O153" i="7"/>
  <c r="O152" i="7"/>
  <c r="O151" i="7"/>
  <c r="N154" i="7"/>
  <c r="N165" i="7" s="1"/>
  <c r="N153" i="7"/>
  <c r="N152" i="7"/>
  <c r="N151" i="7"/>
  <c r="N161" i="7" s="1"/>
  <c r="M154" i="7"/>
  <c r="M165" i="7" s="1"/>
  <c r="M153" i="7"/>
  <c r="M152" i="7"/>
  <c r="M151" i="7"/>
  <c r="M161" i="7" s="1"/>
  <c r="L154" i="7"/>
  <c r="L165" i="7" s="1"/>
  <c r="L153" i="7"/>
  <c r="L152" i="7"/>
  <c r="L151" i="7"/>
  <c r="L161" i="7" s="1"/>
  <c r="K154" i="7"/>
  <c r="K165" i="7" s="1"/>
  <c r="K153" i="7"/>
  <c r="K152" i="7"/>
  <c r="K151" i="7"/>
  <c r="K161" i="7" s="1"/>
  <c r="I154" i="7"/>
  <c r="I165" i="7" s="1"/>
  <c r="I153" i="7"/>
  <c r="I152" i="7"/>
  <c r="I151" i="7"/>
  <c r="I161" i="7" s="1"/>
  <c r="H154" i="7"/>
  <c r="H165" i="7" s="1"/>
  <c r="H153" i="7"/>
  <c r="H152" i="7"/>
  <c r="H151" i="7"/>
  <c r="H161" i="7" s="1"/>
  <c r="G154" i="7"/>
  <c r="G165" i="7" s="1"/>
  <c r="G153" i="7"/>
  <c r="G152" i="7"/>
  <c r="G151" i="7"/>
  <c r="G161" i="7" s="1"/>
  <c r="F154" i="7"/>
  <c r="F165" i="7" s="1"/>
  <c r="F153" i="7"/>
  <c r="F152" i="7"/>
  <c r="F151" i="7"/>
  <c r="E154" i="7"/>
  <c r="E165" i="7" s="1"/>
  <c r="E153" i="7"/>
  <c r="E152" i="7"/>
  <c r="E151" i="7"/>
  <c r="E161" i="7" s="1"/>
  <c r="D154" i="7"/>
  <c r="D165" i="7" s="1"/>
  <c r="D153" i="7"/>
  <c r="D152" i="7"/>
  <c r="D151" i="7"/>
  <c r="C154" i="7"/>
  <c r="C165" i="7" s="1"/>
  <c r="C153" i="7"/>
  <c r="C152" i="7"/>
  <c r="C151" i="7"/>
  <c r="C161" i="7" s="1"/>
  <c r="BG165" i="7"/>
  <c r="BH165" i="7"/>
  <c r="BB165" i="7"/>
  <c r="AW165" i="7"/>
  <c r="AR165" i="7"/>
  <c r="BJ154" i="6"/>
  <c r="BJ165" i="6" s="1"/>
  <c r="BJ153" i="6"/>
  <c r="BJ152" i="6"/>
  <c r="BJ151" i="6"/>
  <c r="BJ161" i="6" s="1"/>
  <c r="BI154" i="6"/>
  <c r="BI165" i="6" s="1"/>
  <c r="BI153" i="6"/>
  <c r="BI152" i="6"/>
  <c r="BI151" i="6"/>
  <c r="BH154" i="6"/>
  <c r="BH153" i="6"/>
  <c r="BH152" i="6"/>
  <c r="BH151" i="6"/>
  <c r="BG154" i="6"/>
  <c r="BG165" i="6" s="1"/>
  <c r="BG153" i="6"/>
  <c r="BG152" i="6"/>
  <c r="BG151" i="6"/>
  <c r="BG161" i="6" s="1"/>
  <c r="BF154" i="6"/>
  <c r="BF165" i="6" s="1"/>
  <c r="BF153" i="6"/>
  <c r="BF152" i="6"/>
  <c r="BF151" i="6"/>
  <c r="BE154" i="6"/>
  <c r="BE165" i="6" s="1"/>
  <c r="BE153" i="6"/>
  <c r="BE152" i="6"/>
  <c r="BE151" i="6"/>
  <c r="BE161" i="6" s="1"/>
  <c r="BD154" i="6"/>
  <c r="BD165" i="6" s="1"/>
  <c r="BD153" i="6"/>
  <c r="BD152" i="6"/>
  <c r="BD151" i="6"/>
  <c r="BD161" i="6" s="1"/>
  <c r="BC154" i="6"/>
  <c r="BC165" i="6" s="1"/>
  <c r="BC153" i="6"/>
  <c r="BC152" i="6"/>
  <c r="BC151" i="6"/>
  <c r="BB154" i="6"/>
  <c r="BB165" i="6" s="1"/>
  <c r="BB153" i="6"/>
  <c r="BB152" i="6"/>
  <c r="BB151" i="6"/>
  <c r="BA154" i="6"/>
  <c r="BA165" i="6" s="1"/>
  <c r="BA153" i="6"/>
  <c r="BA152" i="6"/>
  <c r="BA151" i="6"/>
  <c r="AZ154" i="6"/>
  <c r="AZ165" i="6" s="1"/>
  <c r="AZ153" i="6"/>
  <c r="AZ152" i="6"/>
  <c r="AZ151" i="6"/>
  <c r="AY154" i="6"/>
  <c r="AY165" i="6" s="1"/>
  <c r="AY153" i="6"/>
  <c r="AY152" i="6"/>
  <c r="AY151" i="6"/>
  <c r="AY161" i="6" s="1"/>
  <c r="AX154" i="6"/>
  <c r="AX165" i="6" s="1"/>
  <c r="AX153" i="6"/>
  <c r="AX152" i="6"/>
  <c r="AX151" i="6"/>
  <c r="AW154" i="6"/>
  <c r="AW165" i="6" s="1"/>
  <c r="AW153" i="6"/>
  <c r="AW152" i="6"/>
  <c r="AW151" i="6"/>
  <c r="AW161" i="6" s="1"/>
  <c r="AV154" i="6"/>
  <c r="AV165" i="6" s="1"/>
  <c r="AV153" i="6"/>
  <c r="AV152" i="6"/>
  <c r="AV151" i="6"/>
  <c r="AU154" i="6"/>
  <c r="AU165" i="6" s="1"/>
  <c r="AU153" i="6"/>
  <c r="AU152" i="6"/>
  <c r="AU151" i="6"/>
  <c r="AT154" i="6"/>
  <c r="AT165" i="6" s="1"/>
  <c r="AT153" i="6"/>
  <c r="AT152" i="6"/>
  <c r="AT151" i="6"/>
  <c r="AT161" i="6" s="1"/>
  <c r="AS154" i="6"/>
  <c r="AS165" i="6" s="1"/>
  <c r="AS153" i="6"/>
  <c r="AS152" i="6"/>
  <c r="AS151" i="6"/>
  <c r="AR154" i="6"/>
  <c r="AR165" i="6" s="1"/>
  <c r="AR153" i="6"/>
  <c r="AR152" i="6"/>
  <c r="AR151" i="6"/>
  <c r="AQ154" i="6"/>
  <c r="AQ165" i="6" s="1"/>
  <c r="AQ153" i="6"/>
  <c r="AQ152" i="6"/>
  <c r="AQ151" i="6"/>
  <c r="AP154" i="6"/>
  <c r="AP165" i="6" s="1"/>
  <c r="AP153" i="6"/>
  <c r="AP152" i="6"/>
  <c r="AP151" i="6"/>
  <c r="AO154" i="6"/>
  <c r="AO165" i="6" s="1"/>
  <c r="AO153" i="6"/>
  <c r="AO152" i="6"/>
  <c r="AO151" i="6"/>
  <c r="AO161" i="6" s="1"/>
  <c r="AN154" i="6"/>
  <c r="AN165" i="6" s="1"/>
  <c r="AN153" i="6"/>
  <c r="AN152" i="6"/>
  <c r="AN151" i="6"/>
  <c r="AM154" i="6"/>
  <c r="AM165" i="6" s="1"/>
  <c r="AM153" i="6"/>
  <c r="AM152" i="6"/>
  <c r="AM151" i="6"/>
  <c r="AL154" i="6"/>
  <c r="AL165" i="6" s="1"/>
  <c r="AL153" i="6"/>
  <c r="AL152" i="6"/>
  <c r="AL151" i="6"/>
  <c r="AL161" i="6" s="1"/>
  <c r="AK154" i="6"/>
  <c r="AK165" i="6" s="1"/>
  <c r="AK153" i="6"/>
  <c r="AK152" i="6"/>
  <c r="AK151" i="6"/>
  <c r="AJ154" i="6"/>
  <c r="AJ165" i="6" s="1"/>
  <c r="AJ153" i="6"/>
  <c r="AJ152" i="6"/>
  <c r="AJ151" i="6"/>
  <c r="AI154" i="6"/>
  <c r="AI165" i="6" s="1"/>
  <c r="AI153" i="6"/>
  <c r="AI152" i="6"/>
  <c r="AI151" i="6"/>
  <c r="AI161" i="6" s="1"/>
  <c r="AH154" i="6"/>
  <c r="AH165" i="6" s="1"/>
  <c r="AH153" i="6"/>
  <c r="AH152" i="6"/>
  <c r="AH151" i="6"/>
  <c r="AG154" i="6"/>
  <c r="AG165" i="6" s="1"/>
  <c r="AG153" i="6"/>
  <c r="AG152" i="6"/>
  <c r="AG151" i="6"/>
  <c r="AF154" i="6"/>
  <c r="AF165" i="6" s="1"/>
  <c r="AF153" i="6"/>
  <c r="AF152" i="6"/>
  <c r="AF151" i="6"/>
  <c r="AE154" i="6"/>
  <c r="AE165" i="6" s="1"/>
  <c r="AE153" i="6"/>
  <c r="AE152" i="6"/>
  <c r="AE151" i="6"/>
  <c r="AD154" i="6"/>
  <c r="AD165" i="6" s="1"/>
  <c r="AD153" i="6"/>
  <c r="AD152" i="6"/>
  <c r="AD151" i="6"/>
  <c r="AC154" i="6"/>
  <c r="AC165" i="6" s="1"/>
  <c r="AC153" i="6"/>
  <c r="AC152" i="6"/>
  <c r="AC151" i="6"/>
  <c r="AB154" i="6"/>
  <c r="AB165" i="6" s="1"/>
  <c r="AB153" i="6"/>
  <c r="AB152" i="6"/>
  <c r="AB151" i="6"/>
  <c r="AA154" i="6"/>
  <c r="AA165" i="6" s="1"/>
  <c r="AA153" i="6"/>
  <c r="AA152" i="6"/>
  <c r="AA151" i="6"/>
  <c r="Z154" i="6"/>
  <c r="Z165" i="6" s="1"/>
  <c r="Z153" i="6"/>
  <c r="Z152" i="6"/>
  <c r="Z151" i="6"/>
  <c r="Y154" i="6"/>
  <c r="Y165" i="6" s="1"/>
  <c r="Y153" i="6"/>
  <c r="Y152" i="6"/>
  <c r="Y151" i="6"/>
  <c r="X154" i="6"/>
  <c r="X165" i="6" s="1"/>
  <c r="X153" i="6"/>
  <c r="X152" i="6"/>
  <c r="X151" i="6"/>
  <c r="X161" i="6" s="1"/>
  <c r="W154" i="6"/>
  <c r="W165" i="6" s="1"/>
  <c r="W153" i="6"/>
  <c r="W152" i="6"/>
  <c r="W151" i="6"/>
  <c r="V154" i="6"/>
  <c r="V165" i="6" s="1"/>
  <c r="V153" i="6"/>
  <c r="V152" i="6"/>
  <c r="V151" i="6"/>
  <c r="V161" i="6" s="1"/>
  <c r="U154" i="6"/>
  <c r="U165" i="6" s="1"/>
  <c r="U153" i="6"/>
  <c r="U152" i="6"/>
  <c r="U151" i="6"/>
  <c r="U161" i="6" s="1"/>
  <c r="T154" i="6"/>
  <c r="T153" i="6"/>
  <c r="T152" i="6"/>
  <c r="T151" i="6"/>
  <c r="S154" i="6"/>
  <c r="S165" i="6" s="1"/>
  <c r="S153" i="6"/>
  <c r="S152" i="6"/>
  <c r="S151" i="6"/>
  <c r="R154" i="6"/>
  <c r="R165" i="6" s="1"/>
  <c r="R153" i="6"/>
  <c r="R152" i="6"/>
  <c r="R151" i="6"/>
  <c r="R161" i="6" s="1"/>
  <c r="Q154" i="6"/>
  <c r="Q165" i="6" s="1"/>
  <c r="Q153" i="6"/>
  <c r="Q152" i="6"/>
  <c r="Q151" i="6"/>
  <c r="P154" i="6"/>
  <c r="P165" i="6" s="1"/>
  <c r="P153" i="6"/>
  <c r="P152" i="6"/>
  <c r="P151" i="6"/>
  <c r="P161" i="6" s="1"/>
  <c r="O154" i="6"/>
  <c r="O165" i="6" s="1"/>
  <c r="O153" i="6"/>
  <c r="O152" i="6"/>
  <c r="O151" i="6"/>
  <c r="O161" i="6" s="1"/>
  <c r="N154" i="6"/>
  <c r="N165" i="6" s="1"/>
  <c r="N153" i="6"/>
  <c r="N152" i="6"/>
  <c r="N151" i="6"/>
  <c r="M154" i="6"/>
  <c r="M165" i="6" s="1"/>
  <c r="M152" i="6"/>
  <c r="M151" i="6"/>
  <c r="M161" i="6" s="1"/>
  <c r="L154" i="6"/>
  <c r="L165" i="6" s="1"/>
  <c r="L153" i="6"/>
  <c r="L152" i="6"/>
  <c r="L151" i="6"/>
  <c r="J154" i="6"/>
  <c r="J165" i="6" s="1"/>
  <c r="J153" i="6"/>
  <c r="I154" i="6"/>
  <c r="I153" i="6"/>
  <c r="H154" i="6"/>
  <c r="H153" i="6"/>
  <c r="G154" i="6"/>
  <c r="G165" i="6" s="1"/>
  <c r="G153" i="6"/>
  <c r="F154" i="6"/>
  <c r="F165" i="6" s="1"/>
  <c r="F153" i="6"/>
  <c r="E154" i="6"/>
  <c r="E165" i="6" s="1"/>
  <c r="E153" i="6"/>
  <c r="D154" i="6"/>
  <c r="D165" i="6" s="1"/>
  <c r="D153" i="6"/>
  <c r="C154" i="6"/>
  <c r="C165" i="6" s="1"/>
  <c r="C153" i="6"/>
  <c r="J152" i="6"/>
  <c r="J151" i="6"/>
  <c r="J161" i="6" s="1"/>
  <c r="I152" i="6"/>
  <c r="I151" i="6"/>
  <c r="I161" i="6" s="1"/>
  <c r="H152" i="6"/>
  <c r="H151" i="6"/>
  <c r="H161" i="6" s="1"/>
  <c r="G152" i="6"/>
  <c r="G151" i="6"/>
  <c r="G161" i="6" s="1"/>
  <c r="F152" i="6"/>
  <c r="F151" i="6"/>
  <c r="F161" i="6" s="1"/>
  <c r="E152" i="6"/>
  <c r="E151" i="6"/>
  <c r="E161" i="6" s="1"/>
  <c r="D152" i="6"/>
  <c r="D151" i="6"/>
  <c r="D161" i="6" s="1"/>
  <c r="C152" i="6"/>
  <c r="C151" i="6"/>
  <c r="BH165" i="6"/>
  <c r="BE154" i="5"/>
  <c r="BE165" i="5" s="1"/>
  <c r="BE153" i="5"/>
  <c r="BF154" i="5"/>
  <c r="BF165" i="5" s="1"/>
  <c r="BF153" i="5"/>
  <c r="BG154" i="5"/>
  <c r="BG165" i="5" s="1"/>
  <c r="BG153" i="5"/>
  <c r="BH154" i="5"/>
  <c r="BH165" i="5" s="1"/>
  <c r="BH153" i="5"/>
  <c r="BI153" i="5"/>
  <c r="BI154" i="5"/>
  <c r="BI165" i="5" s="1"/>
  <c r="BJ154" i="5"/>
  <c r="BJ165" i="5" s="1"/>
  <c r="BJ153" i="5"/>
  <c r="BJ152" i="5"/>
  <c r="BJ151" i="5"/>
  <c r="BJ161" i="5" s="1"/>
  <c r="BI152" i="5"/>
  <c r="BI151" i="5"/>
  <c r="BI161" i="5" s="1"/>
  <c r="BH152" i="5"/>
  <c r="BH151" i="5"/>
  <c r="BH161" i="5" s="1"/>
  <c r="BG152" i="5"/>
  <c r="BG151" i="5"/>
  <c r="BF152" i="5"/>
  <c r="BF151" i="5"/>
  <c r="BF161" i="5" s="1"/>
  <c r="BE152" i="5"/>
  <c r="BE151" i="5"/>
  <c r="BD154" i="5"/>
  <c r="BD165" i="5" s="1"/>
  <c r="BD153" i="5"/>
  <c r="BC153" i="5"/>
  <c r="BC154" i="5"/>
  <c r="BC165" i="5" s="1"/>
  <c r="BB154" i="5"/>
  <c r="BB165" i="5" s="1"/>
  <c r="BB153" i="5"/>
  <c r="BD152" i="5"/>
  <c r="BD151" i="5"/>
  <c r="BC152" i="5"/>
  <c r="BC151" i="5"/>
  <c r="BC161" i="5" s="1"/>
  <c r="BB152" i="5"/>
  <c r="BB151" i="5"/>
  <c r="BA154" i="5"/>
  <c r="BA165" i="5" s="1"/>
  <c r="BA153" i="5"/>
  <c r="BA152" i="5"/>
  <c r="BA151" i="5"/>
  <c r="BA161" i="5" s="1"/>
  <c r="AZ154" i="5"/>
  <c r="AZ153" i="5"/>
  <c r="AZ152" i="5"/>
  <c r="AZ151" i="5"/>
  <c r="AY154" i="5"/>
  <c r="AY165" i="5" s="1"/>
  <c r="AY153" i="5"/>
  <c r="AY152" i="5"/>
  <c r="AY151" i="5"/>
  <c r="AX154" i="5"/>
  <c r="AX165" i="5" s="1"/>
  <c r="AX153" i="5"/>
  <c r="AX152" i="5"/>
  <c r="AX151" i="5"/>
  <c r="AW154" i="5"/>
  <c r="AW165" i="5" s="1"/>
  <c r="AW153" i="5"/>
  <c r="AW152" i="5"/>
  <c r="AW151" i="5"/>
  <c r="AV154" i="5"/>
  <c r="AV153" i="5"/>
  <c r="AV152" i="5"/>
  <c r="AV151" i="5"/>
  <c r="AU154" i="5"/>
  <c r="AU165" i="5" s="1"/>
  <c r="AU153" i="5"/>
  <c r="AU152" i="5"/>
  <c r="AU151" i="5"/>
  <c r="AT154" i="5"/>
  <c r="AT165" i="5" s="1"/>
  <c r="AT153" i="5"/>
  <c r="AT152" i="5"/>
  <c r="AT151" i="5"/>
  <c r="AS154" i="5"/>
  <c r="AS165" i="5" s="1"/>
  <c r="AS153" i="5"/>
  <c r="AS152" i="5"/>
  <c r="AS151" i="5"/>
  <c r="AS161" i="5" s="1"/>
  <c r="AR154" i="5"/>
  <c r="AR165" i="5" s="1"/>
  <c r="AR153" i="5"/>
  <c r="AR152" i="5"/>
  <c r="AR151" i="5"/>
  <c r="AR161" i="5" s="1"/>
  <c r="AQ154" i="5"/>
  <c r="AQ165" i="5" s="1"/>
  <c r="AQ153" i="5"/>
  <c r="AQ152" i="5"/>
  <c r="AQ151" i="5"/>
  <c r="AP154" i="5"/>
  <c r="AP165" i="5" s="1"/>
  <c r="AP153" i="5"/>
  <c r="AP152" i="5"/>
  <c r="AP151" i="5"/>
  <c r="AP161" i="5" s="1"/>
  <c r="AO154" i="5"/>
  <c r="AO165" i="5" s="1"/>
  <c r="AO153" i="5"/>
  <c r="AO152" i="5"/>
  <c r="AO151" i="5"/>
  <c r="AN154" i="5"/>
  <c r="AN165" i="5" s="1"/>
  <c r="AN153" i="5"/>
  <c r="AN152" i="5"/>
  <c r="AN151" i="5"/>
  <c r="AM154" i="5"/>
  <c r="AM165" i="5" s="1"/>
  <c r="AM153" i="5"/>
  <c r="AM152" i="5"/>
  <c r="AM151" i="5"/>
  <c r="AL154" i="5"/>
  <c r="AL165" i="5" s="1"/>
  <c r="AL153" i="5"/>
  <c r="AL152" i="5"/>
  <c r="AL151" i="5"/>
  <c r="AK154" i="5"/>
  <c r="AK165" i="5" s="1"/>
  <c r="AK153" i="5"/>
  <c r="AK152" i="5"/>
  <c r="AK151" i="5"/>
  <c r="AK161" i="5" s="1"/>
  <c r="AJ154" i="5"/>
  <c r="AJ153" i="5"/>
  <c r="AJ152" i="5"/>
  <c r="AJ151" i="5"/>
  <c r="AJ161" i="5" s="1"/>
  <c r="AI154" i="5"/>
  <c r="AI165" i="5" s="1"/>
  <c r="AI153" i="5"/>
  <c r="AI152" i="5"/>
  <c r="AI151" i="5"/>
  <c r="AH154" i="5"/>
  <c r="AH165" i="5" s="1"/>
  <c r="AH153" i="5"/>
  <c r="AH152" i="5"/>
  <c r="AH151" i="5"/>
  <c r="AH161" i="5" s="1"/>
  <c r="AG154" i="5"/>
  <c r="AG165" i="5" s="1"/>
  <c r="AG153" i="5"/>
  <c r="AG152" i="5"/>
  <c r="AG151" i="5"/>
  <c r="AF154" i="5"/>
  <c r="AF153" i="5"/>
  <c r="AF152" i="5"/>
  <c r="AF151" i="5"/>
  <c r="AE154" i="5"/>
  <c r="AE165" i="5" s="1"/>
  <c r="AE153" i="5"/>
  <c r="AE152" i="5"/>
  <c r="AE151" i="5"/>
  <c r="AE161" i="5" s="1"/>
  <c r="AD154" i="5"/>
  <c r="AD165" i="5" s="1"/>
  <c r="AD153" i="5"/>
  <c r="AD152" i="5"/>
  <c r="AD151" i="5"/>
  <c r="AC154" i="5"/>
  <c r="AC165" i="5" s="1"/>
  <c r="AC153" i="5"/>
  <c r="AC152" i="5"/>
  <c r="AC151" i="5"/>
  <c r="AB154" i="5"/>
  <c r="AB153" i="5"/>
  <c r="AB152" i="5"/>
  <c r="AB151" i="5"/>
  <c r="AB161" i="5" s="1"/>
  <c r="AA154" i="5"/>
  <c r="AA165" i="5" s="1"/>
  <c r="AA153" i="5"/>
  <c r="AA152" i="5"/>
  <c r="AA151" i="5"/>
  <c r="Z154" i="5"/>
  <c r="Z165" i="5" s="1"/>
  <c r="Z153" i="5"/>
  <c r="Z152" i="5"/>
  <c r="Z151" i="5"/>
  <c r="Z161" i="5" s="1"/>
  <c r="Y154" i="5"/>
  <c r="Y165" i="5" s="1"/>
  <c r="Y153" i="5"/>
  <c r="Y152" i="5"/>
  <c r="Y151" i="5"/>
  <c r="X154" i="5"/>
  <c r="X165" i="5" s="1"/>
  <c r="X153" i="5"/>
  <c r="X152" i="5"/>
  <c r="X151" i="5"/>
  <c r="X161" i="5" s="1"/>
  <c r="W154" i="5"/>
  <c r="W165" i="5" s="1"/>
  <c r="W153" i="5"/>
  <c r="W152" i="5"/>
  <c r="W151" i="5"/>
  <c r="W161" i="5" s="1"/>
  <c r="V154" i="5"/>
  <c r="V165" i="5" s="1"/>
  <c r="V153" i="5"/>
  <c r="V152" i="5"/>
  <c r="V151" i="5"/>
  <c r="U154" i="5"/>
  <c r="U165" i="5" s="1"/>
  <c r="U153" i="5"/>
  <c r="U152" i="5"/>
  <c r="U151" i="5"/>
  <c r="U161" i="5" s="1"/>
  <c r="T154" i="5"/>
  <c r="T165" i="5" s="1"/>
  <c r="T153" i="5"/>
  <c r="T152" i="5"/>
  <c r="T151" i="5"/>
  <c r="T161" i="5" s="1"/>
  <c r="S154" i="5"/>
  <c r="S165" i="5" s="1"/>
  <c r="S153" i="5"/>
  <c r="S152" i="5"/>
  <c r="S151" i="5"/>
  <c r="R154" i="5"/>
  <c r="R165" i="5" s="1"/>
  <c r="R153" i="5"/>
  <c r="R152" i="5"/>
  <c r="R151" i="5"/>
  <c r="P154" i="5"/>
  <c r="P165" i="5" s="1"/>
  <c r="P153" i="5"/>
  <c r="P152" i="5"/>
  <c r="P151" i="5"/>
  <c r="O154" i="5"/>
  <c r="O165" i="5" s="1"/>
  <c r="O153" i="5"/>
  <c r="O152" i="5"/>
  <c r="O151" i="5"/>
  <c r="O161" i="5" s="1"/>
  <c r="N154" i="5"/>
  <c r="N165" i="5" s="1"/>
  <c r="N153" i="5"/>
  <c r="N152" i="5"/>
  <c r="N151" i="5"/>
  <c r="M165" i="5"/>
  <c r="L154" i="5"/>
  <c r="L165" i="5" s="1"/>
  <c r="L151" i="5"/>
  <c r="K154" i="5"/>
  <c r="K165" i="5" s="1"/>
  <c r="K153" i="5"/>
  <c r="K152" i="5"/>
  <c r="K151" i="5"/>
  <c r="J154" i="5"/>
  <c r="J165" i="5" s="1"/>
  <c r="J153" i="5"/>
  <c r="J152" i="5"/>
  <c r="J151" i="5"/>
  <c r="J161" i="5" s="1"/>
  <c r="I154" i="5"/>
  <c r="I165" i="5" s="1"/>
  <c r="I153" i="5"/>
  <c r="I152" i="5"/>
  <c r="I151" i="5"/>
  <c r="H154" i="5"/>
  <c r="H165" i="5" s="1"/>
  <c r="H153" i="5"/>
  <c r="H152" i="5"/>
  <c r="H151" i="5"/>
  <c r="H161" i="5" s="1"/>
  <c r="G154" i="5"/>
  <c r="G165" i="5" s="1"/>
  <c r="G153" i="5"/>
  <c r="G152" i="5"/>
  <c r="G151" i="5"/>
  <c r="F154" i="5"/>
  <c r="F165" i="5" s="1"/>
  <c r="F153" i="5"/>
  <c r="F152" i="5"/>
  <c r="F151" i="5"/>
  <c r="E154" i="5"/>
  <c r="E165" i="5" s="1"/>
  <c r="E153" i="5"/>
  <c r="E152" i="5"/>
  <c r="E151" i="5"/>
  <c r="E161" i="5" s="1"/>
  <c r="D154" i="5"/>
  <c r="D153" i="5"/>
  <c r="D152" i="5"/>
  <c r="D151" i="5"/>
  <c r="D161" i="5" s="1"/>
  <c r="C154" i="5"/>
  <c r="C165" i="5" s="1"/>
  <c r="C153" i="5"/>
  <c r="C152" i="5"/>
  <c r="C151" i="5"/>
  <c r="AU161" i="5"/>
  <c r="BJ154" i="4"/>
  <c r="BJ165" i="4" s="1"/>
  <c r="BJ153" i="4"/>
  <c r="BJ152" i="4"/>
  <c r="BJ151" i="4"/>
  <c r="BJ161" i="4" s="1"/>
  <c r="BI154" i="4"/>
  <c r="BI165" i="4" s="1"/>
  <c r="BI153" i="4"/>
  <c r="BI151" i="4"/>
  <c r="BI161" i="4" s="1"/>
  <c r="BI152" i="4"/>
  <c r="BH154" i="4"/>
  <c r="BH165" i="4" s="1"/>
  <c r="BH153" i="4"/>
  <c r="BH152" i="4"/>
  <c r="BH151" i="4"/>
  <c r="BH161" i="4" s="1"/>
  <c r="BG154" i="4"/>
  <c r="BG165" i="4" s="1"/>
  <c r="BG153" i="4"/>
  <c r="BG152" i="4"/>
  <c r="BG151" i="4"/>
  <c r="BG161" i="4" s="1"/>
  <c r="BF154" i="4"/>
  <c r="BF165" i="4" s="1"/>
  <c r="BF153" i="4"/>
  <c r="BF152" i="4"/>
  <c r="BF151" i="4"/>
  <c r="BF161" i="4" s="1"/>
  <c r="BE154" i="4"/>
  <c r="BE165" i="4" s="1"/>
  <c r="BE153" i="4"/>
  <c r="BE152" i="4"/>
  <c r="BE151" i="4"/>
  <c r="BE161" i="4" s="1"/>
  <c r="BD154" i="4"/>
  <c r="BD165" i="4" s="1"/>
  <c r="BD153" i="4"/>
  <c r="BD152" i="4"/>
  <c r="BD151" i="4"/>
  <c r="BD161" i="4" s="1"/>
  <c r="BC154" i="4"/>
  <c r="BC165" i="4" s="1"/>
  <c r="BC153" i="4"/>
  <c r="BC152" i="4"/>
  <c r="BC151" i="4"/>
  <c r="BC161" i="4" s="1"/>
  <c r="BB154" i="4"/>
  <c r="BB165" i="4" s="1"/>
  <c r="BB153" i="4"/>
  <c r="BB152" i="4"/>
  <c r="BB151" i="4"/>
  <c r="BB161" i="4" s="1"/>
  <c r="BA154" i="4"/>
  <c r="BA165" i="4" s="1"/>
  <c r="BA153" i="4"/>
  <c r="BA152" i="4"/>
  <c r="BA151" i="4"/>
  <c r="BA161" i="4" s="1"/>
  <c r="AZ154" i="4"/>
  <c r="AZ153" i="4"/>
  <c r="AZ152" i="4"/>
  <c r="AZ151" i="4"/>
  <c r="AZ161" i="4" s="1"/>
  <c r="AY154" i="4"/>
  <c r="AY165" i="4" s="1"/>
  <c r="AY153" i="4"/>
  <c r="AY152" i="4"/>
  <c r="AY151" i="4"/>
  <c r="AY161" i="4" s="1"/>
  <c r="AX154" i="4"/>
  <c r="AX165" i="4" s="1"/>
  <c r="AX153" i="4"/>
  <c r="AX152" i="4"/>
  <c r="AX151" i="4"/>
  <c r="AX161" i="4" s="1"/>
  <c r="AW154" i="4"/>
  <c r="AW165" i="4" s="1"/>
  <c r="AW153" i="4"/>
  <c r="AW152" i="4"/>
  <c r="AW151" i="4"/>
  <c r="AW161" i="4" s="1"/>
  <c r="AV154" i="4"/>
  <c r="AV165" i="4" s="1"/>
  <c r="AV153" i="4"/>
  <c r="AV152" i="4"/>
  <c r="AV151" i="4"/>
  <c r="AV161" i="4" s="1"/>
  <c r="AU154" i="4"/>
  <c r="AU165" i="4" s="1"/>
  <c r="AU153" i="4"/>
  <c r="AU152" i="4"/>
  <c r="AU151" i="4"/>
  <c r="AU161" i="4" s="1"/>
  <c r="AT153" i="4"/>
  <c r="AT154" i="4"/>
  <c r="AT165" i="4" s="1"/>
  <c r="AT152" i="4"/>
  <c r="AT151" i="4"/>
  <c r="AT161" i="4" s="1"/>
  <c r="AS154" i="4"/>
  <c r="AS165" i="4" s="1"/>
  <c r="AS153" i="4"/>
  <c r="AS152" i="4"/>
  <c r="AS151" i="4"/>
  <c r="AS161" i="4" s="1"/>
  <c r="AR154" i="4"/>
  <c r="AR165" i="4" s="1"/>
  <c r="AR153" i="4"/>
  <c r="AR152" i="4"/>
  <c r="AR151" i="4"/>
  <c r="AR161" i="4" s="1"/>
  <c r="AQ154" i="4"/>
  <c r="AQ165" i="4" s="1"/>
  <c r="AQ153" i="4"/>
  <c r="AQ152" i="4"/>
  <c r="AQ151" i="4"/>
  <c r="AQ161" i="4" s="1"/>
  <c r="AP153" i="4"/>
  <c r="AP152" i="4"/>
  <c r="AP151" i="4"/>
  <c r="AP161" i="4" s="1"/>
  <c r="AO154" i="4"/>
  <c r="AO165" i="4" s="1"/>
  <c r="AO153" i="4"/>
  <c r="AO152" i="4"/>
  <c r="AO151" i="4"/>
  <c r="AO161" i="4" s="1"/>
  <c r="AN154" i="4"/>
  <c r="AN165" i="4" s="1"/>
  <c r="AN153" i="4"/>
  <c r="AN152" i="4"/>
  <c r="AN151" i="4"/>
  <c r="AN161" i="4" s="1"/>
  <c r="AM154" i="4"/>
  <c r="AM165" i="4" s="1"/>
  <c r="AM153" i="4"/>
  <c r="AM152" i="4"/>
  <c r="AM151" i="4"/>
  <c r="AM161" i="4" s="1"/>
  <c r="AL154" i="4"/>
  <c r="AL165" i="4" s="1"/>
  <c r="AL153" i="4"/>
  <c r="AL152" i="4"/>
  <c r="AL151" i="4"/>
  <c r="AL161" i="4" s="1"/>
  <c r="AK154" i="4"/>
  <c r="AK165" i="4" s="1"/>
  <c r="AK153" i="4"/>
  <c r="AK152" i="4"/>
  <c r="AK151" i="4"/>
  <c r="AK161" i="4" s="1"/>
  <c r="AJ154" i="4"/>
  <c r="AJ165" i="4" s="1"/>
  <c r="AJ153" i="4"/>
  <c r="AJ152" i="4"/>
  <c r="AJ151" i="4"/>
  <c r="AJ161" i="4" s="1"/>
  <c r="AI154" i="4"/>
  <c r="AI165" i="4" s="1"/>
  <c r="AI153" i="4"/>
  <c r="AI152" i="4"/>
  <c r="AI151" i="4"/>
  <c r="AI161" i="4" s="1"/>
  <c r="AH154" i="4"/>
  <c r="AH165" i="4" s="1"/>
  <c r="AH153" i="4"/>
  <c r="AH152" i="4"/>
  <c r="AH151" i="4"/>
  <c r="AH161" i="4" s="1"/>
  <c r="AG154" i="4"/>
  <c r="AG165" i="4" s="1"/>
  <c r="AG153" i="4"/>
  <c r="AG152" i="4"/>
  <c r="AG151" i="4"/>
  <c r="AG161" i="4" s="1"/>
  <c r="AF154" i="4"/>
  <c r="AF165" i="4" s="1"/>
  <c r="AF153" i="4"/>
  <c r="AF152" i="4"/>
  <c r="AF151" i="4"/>
  <c r="AF161" i="4" s="1"/>
  <c r="AE154" i="4"/>
  <c r="AE165" i="4" s="1"/>
  <c r="AE153" i="4"/>
  <c r="AE152" i="4"/>
  <c r="AE151" i="4"/>
  <c r="AE161" i="4" s="1"/>
  <c r="AD154" i="4"/>
  <c r="AD165" i="4" s="1"/>
  <c r="AD153" i="4"/>
  <c r="AD152" i="4"/>
  <c r="AD151" i="4"/>
  <c r="AD161" i="4" s="1"/>
  <c r="AC154" i="4"/>
  <c r="AC165" i="4" s="1"/>
  <c r="AC153" i="4"/>
  <c r="AC152" i="4"/>
  <c r="AC151" i="4"/>
  <c r="AC161" i="4" s="1"/>
  <c r="AB154" i="4"/>
  <c r="AB165" i="4" s="1"/>
  <c r="AB153" i="4"/>
  <c r="AB152" i="4"/>
  <c r="AB151" i="4"/>
  <c r="AB161" i="4" s="1"/>
  <c r="AA154" i="4"/>
  <c r="AA165" i="4" s="1"/>
  <c r="AA153" i="4"/>
  <c r="AA152" i="4"/>
  <c r="AA151" i="4"/>
  <c r="AA161" i="4" s="1"/>
  <c r="Z154" i="4"/>
  <c r="Z165" i="4" s="1"/>
  <c r="Z153" i="4"/>
  <c r="Z152" i="4"/>
  <c r="Z151" i="4"/>
  <c r="Z161" i="4" s="1"/>
  <c r="Y154" i="4"/>
  <c r="Y165" i="4" s="1"/>
  <c r="Y153" i="4"/>
  <c r="Y152" i="4"/>
  <c r="Y151" i="4"/>
  <c r="Y161" i="4" s="1"/>
  <c r="X154" i="4"/>
  <c r="X165" i="4" s="1"/>
  <c r="X153" i="4"/>
  <c r="X152" i="4"/>
  <c r="X151" i="4"/>
  <c r="X161" i="4" s="1"/>
  <c r="W154" i="4"/>
  <c r="W165" i="4" s="1"/>
  <c r="W153" i="4"/>
  <c r="W152" i="4"/>
  <c r="W151" i="4"/>
  <c r="W161" i="4" s="1"/>
  <c r="V154" i="4"/>
  <c r="V165" i="4" s="1"/>
  <c r="V153" i="4"/>
  <c r="V152" i="4"/>
  <c r="V151" i="4"/>
  <c r="V161" i="4" s="1"/>
  <c r="U154" i="4"/>
  <c r="U165" i="4" s="1"/>
  <c r="U153" i="4"/>
  <c r="U152" i="4"/>
  <c r="U151" i="4"/>
  <c r="U161" i="4" s="1"/>
  <c r="T154" i="4"/>
  <c r="T165" i="4" s="1"/>
  <c r="T153" i="4"/>
  <c r="T152" i="4"/>
  <c r="T151" i="4"/>
  <c r="T161" i="4" s="1"/>
  <c r="S154" i="4"/>
  <c r="S165" i="4" s="1"/>
  <c r="S153" i="4"/>
  <c r="S152" i="4"/>
  <c r="S151" i="4"/>
  <c r="S161" i="4" s="1"/>
  <c r="R154" i="4"/>
  <c r="R165" i="4" s="1"/>
  <c r="R153" i="4"/>
  <c r="R152" i="4"/>
  <c r="R151" i="4"/>
  <c r="R161" i="4" s="1"/>
  <c r="Q154" i="4"/>
  <c r="Q165" i="4" s="1"/>
  <c r="Q153" i="4"/>
  <c r="Q152" i="4"/>
  <c r="Q151" i="4"/>
  <c r="Q161" i="4" s="1"/>
  <c r="P154" i="4"/>
  <c r="P153" i="4"/>
  <c r="P152" i="4"/>
  <c r="P151" i="4"/>
  <c r="P161" i="4" s="1"/>
  <c r="O154" i="4"/>
  <c r="O165" i="4" s="1"/>
  <c r="O153" i="4"/>
  <c r="O152" i="4"/>
  <c r="O151" i="4"/>
  <c r="O161" i="4" s="1"/>
  <c r="N154" i="4"/>
  <c r="N165" i="4" s="1"/>
  <c r="N153" i="4"/>
  <c r="N152" i="4"/>
  <c r="N151" i="4"/>
  <c r="N161" i="4" s="1"/>
  <c r="M154" i="4"/>
  <c r="M165" i="4" s="1"/>
  <c r="M153" i="4"/>
  <c r="M152" i="4"/>
  <c r="M151" i="4"/>
  <c r="M161" i="4" s="1"/>
  <c r="L153" i="4"/>
  <c r="L154" i="4"/>
  <c r="L165" i="4" s="1"/>
  <c r="L152" i="4"/>
  <c r="L151" i="4"/>
  <c r="L161" i="4" s="1"/>
  <c r="K154" i="4"/>
  <c r="K165" i="4" s="1"/>
  <c r="K153" i="4"/>
  <c r="K152" i="4"/>
  <c r="K151" i="4"/>
  <c r="K161" i="4" s="1"/>
  <c r="J154" i="4"/>
  <c r="J165" i="4" s="1"/>
  <c r="J153" i="4"/>
  <c r="J152" i="4"/>
  <c r="J151" i="4"/>
  <c r="J161" i="4" s="1"/>
  <c r="I165" i="4"/>
  <c r="I161" i="4"/>
  <c r="H154" i="4"/>
  <c r="H165" i="4" s="1"/>
  <c r="H152" i="4"/>
  <c r="H153" i="4"/>
  <c r="H151" i="4"/>
  <c r="H161" i="4" s="1"/>
  <c r="G154" i="4"/>
  <c r="G165" i="4" s="1"/>
  <c r="G153" i="4"/>
  <c r="G152" i="4"/>
  <c r="G151" i="4"/>
  <c r="G161" i="4" s="1"/>
  <c r="F154" i="4"/>
  <c r="F165" i="4" s="1"/>
  <c r="F153" i="4"/>
  <c r="F152" i="4"/>
  <c r="F151" i="4"/>
  <c r="F161" i="4" s="1"/>
  <c r="E154" i="4"/>
  <c r="E165" i="4" s="1"/>
  <c r="E153" i="4"/>
  <c r="E152" i="4"/>
  <c r="E151" i="4"/>
  <c r="E161" i="4" s="1"/>
  <c r="D154" i="4"/>
  <c r="D153" i="4"/>
  <c r="D152" i="4"/>
  <c r="D151" i="4"/>
  <c r="D161" i="4" s="1"/>
  <c r="C154" i="4"/>
  <c r="C165" i="4" s="1"/>
  <c r="C153" i="4"/>
  <c r="C152" i="4"/>
  <c r="C151" i="4"/>
  <c r="C161" i="4" s="1"/>
  <c r="AP165" i="4"/>
  <c r="BJ154" i="3"/>
  <c r="BJ153" i="3"/>
  <c r="BJ152" i="3"/>
  <c r="BJ151" i="3"/>
  <c r="BI154" i="3"/>
  <c r="BI165" i="3" s="1"/>
  <c r="BI153" i="3"/>
  <c r="BI152" i="3"/>
  <c r="BI151" i="3"/>
  <c r="BH154" i="3"/>
  <c r="BH153" i="3"/>
  <c r="BH152" i="3"/>
  <c r="BH151" i="3"/>
  <c r="BG154" i="3"/>
  <c r="BG165" i="3" s="1"/>
  <c r="BG153" i="3"/>
  <c r="BG152" i="3"/>
  <c r="BG151" i="3"/>
  <c r="BF154" i="3"/>
  <c r="BF153" i="3"/>
  <c r="BF152" i="3"/>
  <c r="BF151" i="3"/>
  <c r="BE153" i="3"/>
  <c r="BE154" i="3"/>
  <c r="BE165" i="3" s="1"/>
  <c r="BE151" i="3"/>
  <c r="BE152" i="3"/>
  <c r="BD154" i="3"/>
  <c r="BD165" i="3" s="1"/>
  <c r="BD153" i="3"/>
  <c r="BD152" i="3"/>
  <c r="BD151" i="3"/>
  <c r="BD161" i="3" s="1"/>
  <c r="BC154" i="3"/>
  <c r="BC165" i="3" s="1"/>
  <c r="BC153" i="3"/>
  <c r="BC152" i="3"/>
  <c r="BC151" i="3"/>
  <c r="BB154" i="3"/>
  <c r="BB153" i="3"/>
  <c r="BB152" i="3"/>
  <c r="BB151" i="3"/>
  <c r="BA154" i="3"/>
  <c r="BA165" i="3" s="1"/>
  <c r="BA153" i="3"/>
  <c r="BA152" i="3"/>
  <c r="BA151" i="3"/>
  <c r="BA161" i="3" s="1"/>
  <c r="AZ154" i="3"/>
  <c r="AZ153" i="3"/>
  <c r="AZ152" i="3"/>
  <c r="AZ151" i="3"/>
  <c r="AY154" i="3"/>
  <c r="AY165" i="3" s="1"/>
  <c r="AY153" i="3"/>
  <c r="AY152" i="3"/>
  <c r="AY151" i="3"/>
  <c r="AX154" i="3"/>
  <c r="AX153" i="3"/>
  <c r="AX152" i="3"/>
  <c r="AX151" i="3"/>
  <c r="AW154" i="3"/>
  <c r="AW165" i="3" s="1"/>
  <c r="AW153" i="3"/>
  <c r="AW152" i="3"/>
  <c r="AW151" i="3"/>
  <c r="AV153" i="3"/>
  <c r="AV152" i="3"/>
  <c r="AV164" i="3" s="1"/>
  <c r="AV151" i="3"/>
  <c r="AV161" i="3" s="1"/>
  <c r="AU154" i="3"/>
  <c r="AU165" i="3" s="1"/>
  <c r="AU153" i="3"/>
  <c r="AU151" i="3"/>
  <c r="AU161" i="3" s="1"/>
  <c r="AU152" i="3"/>
  <c r="AT154" i="3"/>
  <c r="AT153" i="3"/>
  <c r="AT152" i="3"/>
  <c r="AT151" i="3"/>
  <c r="AT161" i="3" s="1"/>
  <c r="AS154" i="3"/>
  <c r="AS165" i="3" s="1"/>
  <c r="AS153" i="3"/>
  <c r="AS152" i="3"/>
  <c r="AS151" i="3"/>
  <c r="AS161" i="3" s="1"/>
  <c r="AR154" i="3"/>
  <c r="AR153" i="3"/>
  <c r="AR152" i="3"/>
  <c r="AR151" i="3"/>
  <c r="AR161" i="3" s="1"/>
  <c r="AQ154" i="3"/>
  <c r="AQ165" i="3" s="1"/>
  <c r="AQ153" i="3"/>
  <c r="AQ152" i="3"/>
  <c r="AQ151" i="3"/>
  <c r="AQ161" i="3" s="1"/>
  <c r="AP154" i="3"/>
  <c r="AP153" i="3"/>
  <c r="AP152" i="3"/>
  <c r="AP151" i="3"/>
  <c r="AP161" i="3" s="1"/>
  <c r="AO154" i="3"/>
  <c r="AO153" i="3"/>
  <c r="AO152" i="3"/>
  <c r="AO151" i="3"/>
  <c r="AO161" i="3" s="1"/>
  <c r="AN154" i="3"/>
  <c r="AN165" i="3" s="1"/>
  <c r="AN153" i="3"/>
  <c r="AN152" i="3"/>
  <c r="AN151" i="3"/>
  <c r="AN161" i="3" s="1"/>
  <c r="AM154" i="3"/>
  <c r="AM165" i="3" s="1"/>
  <c r="AM153" i="3"/>
  <c r="AM152" i="3"/>
  <c r="AM151" i="3"/>
  <c r="AM161" i="3" s="1"/>
  <c r="AL154" i="3"/>
  <c r="AL153" i="3"/>
  <c r="AL152" i="3"/>
  <c r="AL151" i="3"/>
  <c r="AL161" i="3" s="1"/>
  <c r="AK154" i="3"/>
  <c r="AK165" i="3" s="1"/>
  <c r="AK153" i="3"/>
  <c r="AK152" i="3"/>
  <c r="AK151" i="3"/>
  <c r="AK161" i="3" s="1"/>
  <c r="AJ154" i="3"/>
  <c r="AJ153" i="3"/>
  <c r="AJ152" i="3"/>
  <c r="AJ151" i="3"/>
  <c r="AJ161" i="3" s="1"/>
  <c r="AI154" i="3"/>
  <c r="AI165" i="3" s="1"/>
  <c r="AI153" i="3"/>
  <c r="AI152" i="3"/>
  <c r="AI151" i="3"/>
  <c r="AI161" i="3" s="1"/>
  <c r="AH154" i="3"/>
  <c r="AH153" i="3"/>
  <c r="AH152" i="3"/>
  <c r="AH151" i="3"/>
  <c r="AH161" i="3" s="1"/>
  <c r="AG154" i="3"/>
  <c r="AG165" i="3" s="1"/>
  <c r="AG153" i="3"/>
  <c r="AG152" i="3"/>
  <c r="AG151" i="3"/>
  <c r="AG161" i="3" s="1"/>
  <c r="AF154" i="3"/>
  <c r="AF165" i="3" s="1"/>
  <c r="AF153" i="3"/>
  <c r="AF152" i="3"/>
  <c r="AF151" i="3"/>
  <c r="AF161" i="3" s="1"/>
  <c r="AE154" i="3"/>
  <c r="AE165" i="3" s="1"/>
  <c r="AE153" i="3"/>
  <c r="AE152" i="3"/>
  <c r="AE151" i="3"/>
  <c r="AE161" i="3" s="1"/>
  <c r="AD154" i="3"/>
  <c r="AD153" i="3"/>
  <c r="AD152" i="3"/>
  <c r="AD151" i="3"/>
  <c r="AD161" i="3" s="1"/>
  <c r="AC154" i="3"/>
  <c r="AC165" i="3" s="1"/>
  <c r="AC153" i="3"/>
  <c r="AC152" i="3"/>
  <c r="AC151" i="3"/>
  <c r="AC161" i="3" s="1"/>
  <c r="AB154" i="3"/>
  <c r="AB153" i="3"/>
  <c r="AB152" i="3"/>
  <c r="AB151" i="3"/>
  <c r="AB161" i="3" s="1"/>
  <c r="AA154" i="3"/>
  <c r="AA165" i="3" s="1"/>
  <c r="AA153" i="3"/>
  <c r="AA152" i="3"/>
  <c r="AA151" i="3"/>
  <c r="AA161" i="3" s="1"/>
  <c r="Z154" i="3"/>
  <c r="Z153" i="3"/>
  <c r="Z152" i="3"/>
  <c r="Z151" i="3"/>
  <c r="Z161" i="3" s="1"/>
  <c r="Y154" i="3"/>
  <c r="Y165" i="3" s="1"/>
  <c r="Y153" i="3"/>
  <c r="Y152" i="3"/>
  <c r="Y151" i="3"/>
  <c r="Y161" i="3" s="1"/>
  <c r="X154" i="3"/>
  <c r="X165" i="3" s="1"/>
  <c r="X153" i="3"/>
  <c r="X152" i="3"/>
  <c r="X151" i="3"/>
  <c r="X161" i="3" s="1"/>
  <c r="W154" i="3"/>
  <c r="W165" i="3" s="1"/>
  <c r="W153" i="3"/>
  <c r="W152" i="3"/>
  <c r="W151" i="3"/>
  <c r="W161" i="3" s="1"/>
  <c r="V154" i="3"/>
  <c r="V153" i="3"/>
  <c r="V152" i="3"/>
  <c r="V151" i="3"/>
  <c r="V161" i="3" s="1"/>
  <c r="U154" i="3"/>
  <c r="U165" i="3" s="1"/>
  <c r="U153" i="3"/>
  <c r="U152" i="3"/>
  <c r="U151" i="3"/>
  <c r="U161" i="3" s="1"/>
  <c r="T154" i="3"/>
  <c r="T153" i="3"/>
  <c r="T152" i="3"/>
  <c r="T151" i="3"/>
  <c r="T161" i="3" s="1"/>
  <c r="S154" i="3"/>
  <c r="S165" i="3" s="1"/>
  <c r="S153" i="3"/>
  <c r="S152" i="3"/>
  <c r="S151" i="3"/>
  <c r="S161" i="3" s="1"/>
  <c r="R154" i="3"/>
  <c r="R153" i="3"/>
  <c r="R152" i="3"/>
  <c r="R151" i="3"/>
  <c r="R161" i="3" s="1"/>
  <c r="Q154" i="3"/>
  <c r="Q165" i="3" s="1"/>
  <c r="Q153" i="3"/>
  <c r="Q152" i="3"/>
  <c r="Q151" i="3"/>
  <c r="Q161" i="3" s="1"/>
  <c r="P154" i="3"/>
  <c r="P165" i="3" s="1"/>
  <c r="P153" i="3"/>
  <c r="P152" i="3"/>
  <c r="P151" i="3"/>
  <c r="P161" i="3" s="1"/>
  <c r="O154" i="3"/>
  <c r="O165" i="3" s="1"/>
  <c r="O153" i="3"/>
  <c r="O152" i="3"/>
  <c r="O151" i="3"/>
  <c r="N154" i="3"/>
  <c r="N153" i="3"/>
  <c r="N152" i="3"/>
  <c r="N151" i="3"/>
  <c r="N161" i="3" s="1"/>
  <c r="M154" i="3"/>
  <c r="M165" i="3" s="1"/>
  <c r="M153" i="3"/>
  <c r="M152" i="3"/>
  <c r="M151" i="3"/>
  <c r="M161" i="3" s="1"/>
  <c r="L154" i="3"/>
  <c r="L153" i="3"/>
  <c r="L152" i="3"/>
  <c r="L151" i="3"/>
  <c r="L161" i="3" s="1"/>
  <c r="K154" i="3"/>
  <c r="K165" i="3" s="1"/>
  <c r="K153" i="3"/>
  <c r="K152" i="3"/>
  <c r="K151" i="3"/>
  <c r="K161" i="3" s="1"/>
  <c r="J154" i="3"/>
  <c r="J153" i="3"/>
  <c r="J152" i="3"/>
  <c r="J151" i="3"/>
  <c r="I154" i="3"/>
  <c r="I165" i="3" s="1"/>
  <c r="I153" i="3"/>
  <c r="I152" i="3"/>
  <c r="I151" i="3"/>
  <c r="I161" i="3" s="1"/>
  <c r="H154" i="3"/>
  <c r="H153" i="3"/>
  <c r="H152" i="3"/>
  <c r="H151" i="3"/>
  <c r="H161" i="3" s="1"/>
  <c r="G154" i="3"/>
  <c r="G165" i="3" s="1"/>
  <c r="G153" i="3"/>
  <c r="G152" i="3"/>
  <c r="G151" i="3"/>
  <c r="G161" i="3" s="1"/>
  <c r="F154" i="3"/>
  <c r="F153" i="3"/>
  <c r="F152" i="3"/>
  <c r="F151" i="3"/>
  <c r="F161" i="3" s="1"/>
  <c r="E154" i="3"/>
  <c r="E165" i="3" s="1"/>
  <c r="E153" i="3"/>
  <c r="E152" i="3"/>
  <c r="E151" i="3"/>
  <c r="E161" i="3" s="1"/>
  <c r="D154" i="3"/>
  <c r="D153" i="3"/>
  <c r="D152" i="3"/>
  <c r="D151" i="3"/>
  <c r="D161" i="3" s="1"/>
  <c r="C154" i="3"/>
  <c r="C165" i="3" s="1"/>
  <c r="C153" i="3"/>
  <c r="C152" i="3"/>
  <c r="C151" i="3"/>
  <c r="C161" i="3" s="1"/>
  <c r="S163" i="5" l="1"/>
  <c r="V163" i="5"/>
  <c r="BD163" i="5"/>
  <c r="BD163" i="6"/>
  <c r="AE164" i="7"/>
  <c r="J163" i="7"/>
  <c r="M163" i="7"/>
  <c r="Q163" i="7"/>
  <c r="T163" i="7"/>
  <c r="V163" i="7"/>
  <c r="W163" i="7"/>
  <c r="Y163" i="7"/>
  <c r="AC163" i="7"/>
  <c r="AF163" i="7"/>
  <c r="AH163" i="7"/>
  <c r="AJ163" i="7"/>
  <c r="AL163" i="7"/>
  <c r="AO163" i="7"/>
  <c r="AR163" i="7"/>
  <c r="AS163" i="7"/>
  <c r="AV163" i="7"/>
  <c r="AW163" i="7"/>
  <c r="AX163" i="7"/>
  <c r="AZ163" i="7"/>
  <c r="BA163" i="7"/>
  <c r="BD163" i="7"/>
  <c r="BE163" i="7"/>
  <c r="BF163" i="7"/>
  <c r="BH163" i="7"/>
  <c r="O164" i="7"/>
  <c r="BI163" i="7"/>
  <c r="D163" i="7"/>
  <c r="F163" i="7"/>
  <c r="G163" i="7"/>
  <c r="H162" i="7"/>
  <c r="N162" i="7"/>
  <c r="AT162" i="7"/>
  <c r="BB162" i="7"/>
  <c r="BJ162" i="7"/>
  <c r="I163" i="6"/>
  <c r="I164" i="6"/>
  <c r="I165" i="6"/>
  <c r="I162" i="6"/>
  <c r="C163" i="5"/>
  <c r="I163" i="5"/>
  <c r="AD163" i="5"/>
  <c r="N163" i="5"/>
  <c r="AM163" i="5"/>
  <c r="AD162" i="7"/>
  <c r="R163" i="6"/>
  <c r="AC163" i="6"/>
  <c r="AE163" i="6"/>
  <c r="AH163" i="6"/>
  <c r="AK163" i="6"/>
  <c r="AM163" i="6"/>
  <c r="AP163" i="6"/>
  <c r="AS163" i="6"/>
  <c r="AU163" i="6"/>
  <c r="AX163" i="6"/>
  <c r="BA163" i="6"/>
  <c r="BC163" i="6"/>
  <c r="BF163" i="6"/>
  <c r="BI163" i="6"/>
  <c r="AI163" i="5"/>
  <c r="L162" i="4"/>
  <c r="AN163" i="5"/>
  <c r="AS163" i="5"/>
  <c r="AA163" i="5"/>
  <c r="AG163" i="5"/>
  <c r="Y163" i="5"/>
  <c r="AB162" i="5"/>
  <c r="AR162" i="5"/>
  <c r="AX163" i="5"/>
  <c r="AA164" i="7"/>
  <c r="X163" i="3"/>
  <c r="BC163" i="5"/>
  <c r="BI163" i="5"/>
  <c r="H162" i="6"/>
  <c r="V162" i="6"/>
  <c r="X162" i="6"/>
  <c r="Y162" i="6"/>
  <c r="AA162" i="6"/>
  <c r="AD162" i="6"/>
  <c r="BC162" i="5"/>
  <c r="C163" i="6"/>
  <c r="E163" i="6"/>
  <c r="G163" i="6"/>
  <c r="K163" i="6"/>
  <c r="M163" i="6"/>
  <c r="N163" i="6"/>
  <c r="O163" i="6"/>
  <c r="Q163" i="6"/>
  <c r="S163" i="6"/>
  <c r="U163" i="6"/>
  <c r="V163" i="6"/>
  <c r="W163" i="6"/>
  <c r="X163" i="6"/>
  <c r="Y163" i="6"/>
  <c r="Z163" i="6"/>
  <c r="AA163" i="6"/>
  <c r="AD163" i="6"/>
  <c r="AF163" i="6"/>
  <c r="AG163" i="6"/>
  <c r="AI163" i="6"/>
  <c r="AL163" i="6"/>
  <c r="AO163" i="6"/>
  <c r="AQ163" i="6"/>
  <c r="AT163" i="6"/>
  <c r="AV163" i="6"/>
  <c r="AW163" i="6"/>
  <c r="AY163" i="6"/>
  <c r="AZ163" i="6"/>
  <c r="BB163" i="6"/>
  <c r="BE163" i="6"/>
  <c r="BG163" i="6"/>
  <c r="BJ163" i="6"/>
  <c r="E163" i="5"/>
  <c r="F163" i="5"/>
  <c r="G163" i="5"/>
  <c r="H163" i="5"/>
  <c r="J163" i="5"/>
  <c r="K163" i="5"/>
  <c r="M163" i="5"/>
  <c r="O163" i="5"/>
  <c r="Q163" i="5"/>
  <c r="R163" i="5"/>
  <c r="U163" i="5"/>
  <c r="W163" i="5"/>
  <c r="X163" i="5"/>
  <c r="Z163" i="5"/>
  <c r="AC163" i="5"/>
  <c r="AE163" i="5"/>
  <c r="AF163" i="5"/>
  <c r="AH163" i="5"/>
  <c r="AK163" i="5"/>
  <c r="AO163" i="5"/>
  <c r="AP163" i="5"/>
  <c r="AR163" i="5"/>
  <c r="AT163" i="5"/>
  <c r="AV163" i="5"/>
  <c r="AV164" i="6"/>
  <c r="D163" i="6"/>
  <c r="BD164" i="5"/>
  <c r="L164" i="5"/>
  <c r="AN164" i="5"/>
  <c r="H164" i="6"/>
  <c r="AB164" i="6"/>
  <c r="AJ164" i="6"/>
  <c r="AN164" i="6"/>
  <c r="AR164" i="6"/>
  <c r="BD164" i="6"/>
  <c r="BH164" i="6"/>
  <c r="H164" i="4"/>
  <c r="AT162" i="4"/>
  <c r="AJ163" i="5"/>
  <c r="AL163" i="5"/>
  <c r="AQ163" i="5"/>
  <c r="AU163" i="5"/>
  <c r="AW163" i="5"/>
  <c r="AY163" i="5"/>
  <c r="AZ163" i="5"/>
  <c r="BA163" i="5"/>
  <c r="BB163" i="5"/>
  <c r="BG163" i="5"/>
  <c r="BE163" i="5"/>
  <c r="D164" i="5"/>
  <c r="AJ163" i="6"/>
  <c r="BH163" i="6"/>
  <c r="AZ164" i="6"/>
  <c r="E162" i="5"/>
  <c r="G162" i="5"/>
  <c r="J162" i="5"/>
  <c r="M162" i="5"/>
  <c r="O162" i="5"/>
  <c r="R162" i="5"/>
  <c r="U162" i="5"/>
  <c r="W162" i="5"/>
  <c r="Z162" i="5"/>
  <c r="AC162" i="5"/>
  <c r="AE162" i="5"/>
  <c r="AH162" i="5"/>
  <c r="AJ162" i="5"/>
  <c r="AK162" i="5"/>
  <c r="AM162" i="5"/>
  <c r="AP162" i="5"/>
  <c r="AS162" i="5"/>
  <c r="AU162" i="5"/>
  <c r="AX162" i="5"/>
  <c r="AZ162" i="5"/>
  <c r="BA162" i="5"/>
  <c r="BI162" i="5"/>
  <c r="BJ162" i="5"/>
  <c r="BH162" i="5"/>
  <c r="BF162" i="5"/>
  <c r="AN163" i="6"/>
  <c r="AF164" i="6"/>
  <c r="P163" i="5"/>
  <c r="H165" i="6"/>
  <c r="BB163" i="7"/>
  <c r="D164" i="3"/>
  <c r="H164" i="3"/>
  <c r="AB164" i="3"/>
  <c r="AJ164" i="3"/>
  <c r="AO164" i="3"/>
  <c r="C162" i="5"/>
  <c r="C161" i="5"/>
  <c r="F162" i="5"/>
  <c r="F161" i="5"/>
  <c r="I162" i="5"/>
  <c r="I161" i="5"/>
  <c r="K162" i="5"/>
  <c r="K161" i="5"/>
  <c r="N162" i="5"/>
  <c r="N161" i="5"/>
  <c r="P162" i="5"/>
  <c r="P161" i="5"/>
  <c r="Q162" i="5"/>
  <c r="Q161" i="5"/>
  <c r="S162" i="5"/>
  <c r="S161" i="5"/>
  <c r="V162" i="5"/>
  <c r="V161" i="5"/>
  <c r="Y162" i="5"/>
  <c r="Y161" i="5"/>
  <c r="AA162" i="5"/>
  <c r="AA161" i="5"/>
  <c r="AD162" i="5"/>
  <c r="AD161" i="5"/>
  <c r="AF161" i="5"/>
  <c r="AF162" i="5"/>
  <c r="AG162" i="5"/>
  <c r="AG161" i="5"/>
  <c r="AI162" i="5"/>
  <c r="AI161" i="5"/>
  <c r="AL162" i="5"/>
  <c r="AL161" i="5"/>
  <c r="AN162" i="5"/>
  <c r="AN161" i="5"/>
  <c r="AO162" i="5"/>
  <c r="AO161" i="5"/>
  <c r="AQ162" i="5"/>
  <c r="AQ161" i="5"/>
  <c r="AT162" i="5"/>
  <c r="AT161" i="5"/>
  <c r="AV161" i="5"/>
  <c r="AV162" i="5"/>
  <c r="AW162" i="5"/>
  <c r="AW161" i="5"/>
  <c r="AY162" i="5"/>
  <c r="AY161" i="5"/>
  <c r="BB162" i="5"/>
  <c r="BB161" i="5"/>
  <c r="BD162" i="5"/>
  <c r="BD161" i="5"/>
  <c r="BE162" i="5"/>
  <c r="BE161" i="5"/>
  <c r="BG162" i="5"/>
  <c r="BG161" i="5"/>
  <c r="E162" i="6"/>
  <c r="BJ163" i="7"/>
  <c r="L164" i="3"/>
  <c r="T164" i="3"/>
  <c r="AR164" i="3"/>
  <c r="G161" i="5"/>
  <c r="R161" i="5"/>
  <c r="AC161" i="5"/>
  <c r="AM161" i="5"/>
  <c r="AX161" i="5"/>
  <c r="AZ161" i="5"/>
  <c r="H163" i="7"/>
  <c r="J163" i="6"/>
  <c r="J162" i="6"/>
  <c r="AG162" i="6"/>
  <c r="AG161" i="6"/>
  <c r="AN161" i="6"/>
  <c r="AN162" i="6"/>
  <c r="AQ161" i="6"/>
  <c r="AQ162" i="6"/>
  <c r="BB161" i="6"/>
  <c r="BB162" i="6"/>
  <c r="AT163" i="7"/>
  <c r="AW162" i="3"/>
  <c r="AX162" i="3"/>
  <c r="AY162" i="3"/>
  <c r="AZ162" i="3"/>
  <c r="BB162" i="3"/>
  <c r="BC162" i="3"/>
  <c r="BE164" i="3"/>
  <c r="BF162" i="3"/>
  <c r="BG162" i="3"/>
  <c r="BH162" i="3"/>
  <c r="BI162" i="3"/>
  <c r="BJ162" i="3"/>
  <c r="L163" i="5"/>
  <c r="T163" i="5"/>
  <c r="AB163" i="6"/>
  <c r="AR163" i="6"/>
  <c r="S164" i="7"/>
  <c r="F162" i="7"/>
  <c r="T162" i="7"/>
  <c r="AB162" i="7"/>
  <c r="AE162" i="7"/>
  <c r="AJ162" i="7"/>
  <c r="AR162" i="7"/>
  <c r="AZ162" i="7"/>
  <c r="BH162" i="7"/>
  <c r="AR164" i="5"/>
  <c r="BF163" i="5"/>
  <c r="BJ163" i="5"/>
  <c r="X164" i="6"/>
  <c r="E163" i="7"/>
  <c r="G164" i="7"/>
  <c r="I163" i="7"/>
  <c r="K164" i="7"/>
  <c r="L163" i="7"/>
  <c r="N163" i="7"/>
  <c r="P163" i="7"/>
  <c r="R163" i="7"/>
  <c r="U163" i="7"/>
  <c r="X163" i="7"/>
  <c r="Z163" i="7"/>
  <c r="AB163" i="7"/>
  <c r="AD163" i="7"/>
  <c r="AG163" i="7"/>
  <c r="AI164" i="7"/>
  <c r="AK163" i="7"/>
  <c r="AM163" i="7"/>
  <c r="AN163" i="7"/>
  <c r="AP163" i="7"/>
  <c r="N162" i="6"/>
  <c r="N161" i="6"/>
  <c r="W162" i="6"/>
  <c r="W161" i="6"/>
  <c r="Z162" i="6"/>
  <c r="Z161" i="6"/>
  <c r="AB162" i="6"/>
  <c r="AB161" i="6"/>
  <c r="AE162" i="6"/>
  <c r="AE161" i="6"/>
  <c r="AK162" i="6"/>
  <c r="AK161" i="6"/>
  <c r="AP162" i="6"/>
  <c r="AP161" i="6"/>
  <c r="AS162" i="6"/>
  <c r="AS161" i="6"/>
  <c r="BH162" i="6"/>
  <c r="BH161" i="6"/>
  <c r="T162" i="4"/>
  <c r="C163" i="4"/>
  <c r="E163" i="4"/>
  <c r="F163" i="4"/>
  <c r="G163" i="4"/>
  <c r="H162" i="4"/>
  <c r="I163" i="4"/>
  <c r="J163" i="4"/>
  <c r="K163" i="4"/>
  <c r="M163" i="4"/>
  <c r="N163" i="4"/>
  <c r="O163" i="4"/>
  <c r="Q163" i="4"/>
  <c r="R163" i="4"/>
  <c r="S163" i="4"/>
  <c r="T163" i="4"/>
  <c r="U163" i="4"/>
  <c r="V163" i="4"/>
  <c r="W163" i="4"/>
  <c r="X163" i="4"/>
  <c r="Z163" i="4"/>
  <c r="AA163" i="4"/>
  <c r="AB164" i="4"/>
  <c r="AC163" i="4"/>
  <c r="AD163" i="4"/>
  <c r="AE163" i="4"/>
  <c r="AF164" i="4"/>
  <c r="AG163" i="4"/>
  <c r="AH163" i="4"/>
  <c r="AI163" i="4"/>
  <c r="AJ164" i="4"/>
  <c r="AK163" i="4"/>
  <c r="AL163" i="4"/>
  <c r="AM163" i="4"/>
  <c r="AN164" i="4"/>
  <c r="AO163" i="4"/>
  <c r="AQ163" i="4"/>
  <c r="AR163" i="4"/>
  <c r="AS162" i="4"/>
  <c r="AU162" i="4"/>
  <c r="AV163" i="4"/>
  <c r="AW163" i="4"/>
  <c r="AX163" i="4"/>
  <c r="AY163" i="4"/>
  <c r="AZ162" i="4"/>
  <c r="BA162" i="4"/>
  <c r="BB163" i="4"/>
  <c r="BC163" i="4"/>
  <c r="BD163" i="4"/>
  <c r="BE163" i="4"/>
  <c r="BF162" i="4"/>
  <c r="BG163" i="4"/>
  <c r="BH163" i="4"/>
  <c r="BI163" i="4"/>
  <c r="BJ163" i="4"/>
  <c r="M162" i="6"/>
  <c r="Y161" i="6"/>
  <c r="AI162" i="6"/>
  <c r="AT162" i="6"/>
  <c r="BE162" i="6"/>
  <c r="BD162" i="6"/>
  <c r="F161" i="7"/>
  <c r="AB161" i="7"/>
  <c r="AL162" i="7"/>
  <c r="C162" i="6"/>
  <c r="C161" i="6"/>
  <c r="K162" i="6"/>
  <c r="K161" i="6"/>
  <c r="F162" i="6"/>
  <c r="F163" i="6"/>
  <c r="L162" i="6"/>
  <c r="L161" i="6"/>
  <c r="S162" i="6"/>
  <c r="S161" i="6"/>
  <c r="AF162" i="6"/>
  <c r="AF161" i="6"/>
  <c r="AH162" i="6"/>
  <c r="AH161" i="6"/>
  <c r="AJ162" i="6"/>
  <c r="AJ161" i="6"/>
  <c r="AM162" i="6"/>
  <c r="AM161" i="6"/>
  <c r="AV162" i="6"/>
  <c r="AV161" i="6"/>
  <c r="AX162" i="6"/>
  <c r="AX161" i="6"/>
  <c r="AZ162" i="6"/>
  <c r="AZ161" i="6"/>
  <c r="BF162" i="6"/>
  <c r="BF161" i="6"/>
  <c r="I162" i="4"/>
  <c r="G162" i="6"/>
  <c r="O162" i="6"/>
  <c r="AA161" i="6"/>
  <c r="AL162" i="6"/>
  <c r="AW162" i="6"/>
  <c r="BG162" i="6"/>
  <c r="D162" i="7"/>
  <c r="D161" i="7"/>
  <c r="J162" i="7"/>
  <c r="J161" i="7"/>
  <c r="O161" i="7"/>
  <c r="O162" i="7"/>
  <c r="P162" i="7"/>
  <c r="P161" i="7"/>
  <c r="R162" i="7"/>
  <c r="R161" i="7"/>
  <c r="X162" i="7"/>
  <c r="X161" i="7"/>
  <c r="Z162" i="7"/>
  <c r="Z161" i="7"/>
  <c r="AF162" i="7"/>
  <c r="AF161" i="7"/>
  <c r="AH162" i="7"/>
  <c r="AH161" i="7"/>
  <c r="AI161" i="7"/>
  <c r="AI162" i="7"/>
  <c r="AN162" i="7"/>
  <c r="AN161" i="7"/>
  <c r="AP162" i="7"/>
  <c r="AP161" i="7"/>
  <c r="AU161" i="7"/>
  <c r="AU162" i="7"/>
  <c r="AV162" i="7"/>
  <c r="AV161" i="7"/>
  <c r="AX162" i="7"/>
  <c r="AX161" i="7"/>
  <c r="AY162" i="7"/>
  <c r="AY161" i="7"/>
  <c r="BD162" i="7"/>
  <c r="BD161" i="7"/>
  <c r="BF162" i="7"/>
  <c r="BF161" i="7"/>
  <c r="Q162" i="6"/>
  <c r="Q161" i="6"/>
  <c r="AC162" i="6"/>
  <c r="AC161" i="6"/>
  <c r="AR162" i="6"/>
  <c r="AR161" i="6"/>
  <c r="AU162" i="6"/>
  <c r="AU161" i="6"/>
  <c r="BA162" i="6"/>
  <c r="BA161" i="6"/>
  <c r="BC162" i="6"/>
  <c r="BC161" i="6"/>
  <c r="BI162" i="6"/>
  <c r="BI161" i="6"/>
  <c r="AB165" i="5"/>
  <c r="AB164" i="5"/>
  <c r="AF165" i="5"/>
  <c r="AF164" i="5"/>
  <c r="AJ165" i="5"/>
  <c r="AJ164" i="5"/>
  <c r="AV164" i="5"/>
  <c r="AV165" i="5"/>
  <c r="AZ164" i="5"/>
  <c r="AZ165" i="5"/>
  <c r="BH163" i="5"/>
  <c r="BH164" i="5"/>
  <c r="R162" i="6"/>
  <c r="AD161" i="6"/>
  <c r="AO162" i="6"/>
  <c r="AY162" i="6"/>
  <c r="BJ162" i="6"/>
  <c r="V162" i="7"/>
  <c r="P163" i="6"/>
  <c r="U162" i="6"/>
  <c r="AM164" i="7"/>
  <c r="L162" i="7"/>
  <c r="S162" i="7"/>
  <c r="D162" i="5"/>
  <c r="H162" i="5"/>
  <c r="AB163" i="5"/>
  <c r="P164" i="6"/>
  <c r="T164" i="6"/>
  <c r="D162" i="4"/>
  <c r="E162" i="4"/>
  <c r="G162" i="4"/>
  <c r="J162" i="4"/>
  <c r="K162" i="4"/>
  <c r="M162" i="4"/>
  <c r="N162" i="4"/>
  <c r="O162" i="4"/>
  <c r="Q162" i="4"/>
  <c r="R162" i="4"/>
  <c r="S162" i="4"/>
  <c r="U162" i="4"/>
  <c r="V162" i="4"/>
  <c r="W162" i="4"/>
  <c r="X162" i="4"/>
  <c r="Y162" i="4"/>
  <c r="Z162" i="4"/>
  <c r="AA162" i="4"/>
  <c r="AB162" i="4"/>
  <c r="AC162" i="4"/>
  <c r="AD162" i="4"/>
  <c r="AE162" i="4"/>
  <c r="AF162" i="4"/>
  <c r="AG162" i="4"/>
  <c r="AH162" i="4"/>
  <c r="AI162" i="4"/>
  <c r="AJ162" i="4"/>
  <c r="AK162" i="4"/>
  <c r="AL162" i="4"/>
  <c r="AM162" i="4"/>
  <c r="AN162" i="4"/>
  <c r="AO162" i="4"/>
  <c r="AP162" i="4"/>
  <c r="AT163" i="4"/>
  <c r="AZ164" i="4"/>
  <c r="C162" i="4"/>
  <c r="F162" i="4"/>
  <c r="AZ165" i="4"/>
  <c r="BD164" i="4"/>
  <c r="BG162" i="4"/>
  <c r="AW162" i="4"/>
  <c r="AJ163" i="4"/>
  <c r="BE162" i="4"/>
  <c r="AZ163" i="4"/>
  <c r="AQ162" i="4"/>
  <c r="BB162" i="4"/>
  <c r="T164" i="4"/>
  <c r="AY162" i="4"/>
  <c r="BJ162" i="4"/>
  <c r="AS163" i="4"/>
  <c r="AU163" i="4"/>
  <c r="BA163" i="4"/>
  <c r="BF163" i="4"/>
  <c r="BD162" i="4"/>
  <c r="AN163" i="4"/>
  <c r="X164" i="4"/>
  <c r="P163" i="4"/>
  <c r="AX162" i="4"/>
  <c r="BC162" i="4"/>
  <c r="BI162" i="4"/>
  <c r="AR162" i="4"/>
  <c r="BH162" i="4"/>
  <c r="AB163" i="4"/>
  <c r="AR164" i="4"/>
  <c r="BH164" i="4"/>
  <c r="D164" i="4"/>
  <c r="P164" i="4"/>
  <c r="L164" i="4"/>
  <c r="AV162" i="4"/>
  <c r="H163" i="4"/>
  <c r="AF163" i="4"/>
  <c r="AV164" i="4"/>
  <c r="BD163" i="3"/>
  <c r="BI164" i="3"/>
  <c r="BD164" i="3"/>
  <c r="P163" i="3"/>
  <c r="AL163" i="3"/>
  <c r="AQ163" i="3"/>
  <c r="AX163" i="3"/>
  <c r="AY163" i="3"/>
  <c r="AZ163" i="3"/>
  <c r="BB163" i="3"/>
  <c r="BC163" i="3"/>
  <c r="BF163" i="3"/>
  <c r="BH163" i="3"/>
  <c r="BJ163" i="3"/>
  <c r="K163" i="3"/>
  <c r="L163" i="3"/>
  <c r="N163" i="3"/>
  <c r="S163" i="3"/>
  <c r="T163" i="3"/>
  <c r="AA163" i="3"/>
  <c r="AB163" i="3"/>
  <c r="AD163" i="3"/>
  <c r="AF163" i="3"/>
  <c r="AH163" i="3"/>
  <c r="AI163" i="3"/>
  <c r="AJ163" i="3"/>
  <c r="AN163" i="3"/>
  <c r="AP163" i="3"/>
  <c r="AR163" i="3"/>
  <c r="AT163" i="3"/>
  <c r="AU162" i="3"/>
  <c r="AV163" i="3"/>
  <c r="C163" i="3"/>
  <c r="D163" i="3"/>
  <c r="F163" i="3"/>
  <c r="H163" i="3"/>
  <c r="AD162" i="3"/>
  <c r="K162" i="3"/>
  <c r="AI162" i="3"/>
  <c r="G162" i="3"/>
  <c r="Y162" i="3"/>
  <c r="AL162" i="3"/>
  <c r="AO162" i="3"/>
  <c r="AT162" i="3"/>
  <c r="AB162" i="3"/>
  <c r="S162" i="3"/>
  <c r="E162" i="3"/>
  <c r="Q162" i="3"/>
  <c r="AQ162" i="3"/>
  <c r="BF161" i="3"/>
  <c r="V162" i="3"/>
  <c r="AA162" i="3"/>
  <c r="AG162" i="3"/>
  <c r="AJ162" i="3"/>
  <c r="BH164" i="3"/>
  <c r="F162" i="3"/>
  <c r="J162" i="3"/>
  <c r="R162" i="3"/>
  <c r="U162" i="3"/>
  <c r="W162" i="3"/>
  <c r="Z162" i="3"/>
  <c r="AE162" i="3"/>
  <c r="AH162" i="3"/>
  <c r="AM162" i="3"/>
  <c r="AP162" i="3"/>
  <c r="AR162" i="3"/>
  <c r="AS162" i="3"/>
  <c r="AU163" i="3"/>
  <c r="AW164" i="3"/>
  <c r="AZ164" i="3"/>
  <c r="BE162" i="3"/>
  <c r="N162" i="3"/>
  <c r="O162" i="3"/>
  <c r="H165" i="3"/>
  <c r="AX161" i="3"/>
  <c r="AF164" i="3"/>
  <c r="AN164" i="3"/>
  <c r="AZ161" i="3"/>
  <c r="J161" i="3"/>
  <c r="O161" i="3"/>
  <c r="AC162" i="3"/>
  <c r="AK162" i="3"/>
  <c r="BC161" i="3"/>
  <c r="BE161" i="3"/>
  <c r="BH161" i="3"/>
  <c r="M162" i="3"/>
  <c r="P164" i="3"/>
  <c r="X164" i="3"/>
  <c r="BI161" i="3"/>
  <c r="I162" i="3"/>
  <c r="BA162" i="3"/>
  <c r="M164" i="3"/>
  <c r="Q164" i="3"/>
  <c r="AC164" i="3"/>
  <c r="AG164" i="3"/>
  <c r="AS164" i="3"/>
  <c r="AW161" i="3"/>
  <c r="AO165" i="3"/>
  <c r="AY161" i="3"/>
  <c r="BB161" i="3"/>
  <c r="BG161" i="3"/>
  <c r="BJ161" i="3"/>
  <c r="T162" i="3"/>
  <c r="W164" i="7"/>
  <c r="C164" i="7"/>
  <c r="C162" i="7"/>
  <c r="AQ164" i="7"/>
  <c r="AQ163" i="7"/>
  <c r="AU164" i="7"/>
  <c r="AU163" i="7"/>
  <c r="AY164" i="7"/>
  <c r="AY163" i="7"/>
  <c r="BC164" i="7"/>
  <c r="BC163" i="7"/>
  <c r="BG164" i="7"/>
  <c r="BG163" i="7"/>
  <c r="G162" i="7"/>
  <c r="W162" i="7"/>
  <c r="AM162" i="7"/>
  <c r="BC162" i="7"/>
  <c r="K163" i="7"/>
  <c r="AA163" i="7"/>
  <c r="E162" i="7"/>
  <c r="I162" i="7"/>
  <c r="M162" i="7"/>
  <c r="Q162" i="7"/>
  <c r="U162" i="7"/>
  <c r="Y162" i="7"/>
  <c r="AC162" i="7"/>
  <c r="AG162" i="7"/>
  <c r="AK162" i="7"/>
  <c r="AO162" i="7"/>
  <c r="AS162" i="7"/>
  <c r="AW162" i="7"/>
  <c r="BA162" i="7"/>
  <c r="BE162" i="7"/>
  <c r="BI162" i="7"/>
  <c r="K162" i="7"/>
  <c r="AA162" i="7"/>
  <c r="AQ162" i="7"/>
  <c r="BG162" i="7"/>
  <c r="O163" i="7"/>
  <c r="AE163" i="7"/>
  <c r="C163" i="7"/>
  <c r="S163" i="7"/>
  <c r="AI163" i="7"/>
  <c r="D164" i="7"/>
  <c r="H164" i="7"/>
  <c r="L164" i="7"/>
  <c r="P164" i="7"/>
  <c r="T164" i="7"/>
  <c r="X164" i="7"/>
  <c r="AB164" i="7"/>
  <c r="AF164" i="7"/>
  <c r="AJ164" i="7"/>
  <c r="AN164" i="7"/>
  <c r="AR164" i="7"/>
  <c r="AV164" i="7"/>
  <c r="AZ164" i="7"/>
  <c r="BD164" i="7"/>
  <c r="BH164" i="7"/>
  <c r="E164" i="7"/>
  <c r="I164" i="7"/>
  <c r="M164" i="7"/>
  <c r="Q164" i="7"/>
  <c r="U164" i="7"/>
  <c r="Y164" i="7"/>
  <c r="AC164" i="7"/>
  <c r="AG164" i="7"/>
  <c r="AK164" i="7"/>
  <c r="AO164" i="7"/>
  <c r="AS164" i="7"/>
  <c r="AW164" i="7"/>
  <c r="BA164" i="7"/>
  <c r="BE164" i="7"/>
  <c r="BI164" i="7"/>
  <c r="F164" i="7"/>
  <c r="J164" i="7"/>
  <c r="N164" i="7"/>
  <c r="R164" i="7"/>
  <c r="V164" i="7"/>
  <c r="Z164" i="7"/>
  <c r="AD164" i="7"/>
  <c r="AH164" i="7"/>
  <c r="AL164" i="7"/>
  <c r="AP164" i="7"/>
  <c r="AT164" i="7"/>
  <c r="AX164" i="7"/>
  <c r="BB164" i="7"/>
  <c r="BF164" i="7"/>
  <c r="BJ164" i="7"/>
  <c r="T165" i="6"/>
  <c r="T162" i="6"/>
  <c r="T163" i="6"/>
  <c r="T161" i="6"/>
  <c r="P162" i="6"/>
  <c r="L164" i="6"/>
  <c r="L163" i="6"/>
  <c r="H163" i="6"/>
  <c r="D164" i="6"/>
  <c r="D162" i="6"/>
  <c r="C164" i="6"/>
  <c r="G164" i="6"/>
  <c r="K164" i="6"/>
  <c r="O164" i="6"/>
  <c r="S164" i="6"/>
  <c r="W164" i="6"/>
  <c r="AA164" i="6"/>
  <c r="AE164" i="6"/>
  <c r="AI164" i="6"/>
  <c r="AM164" i="6"/>
  <c r="AQ164" i="6"/>
  <c r="AU164" i="6"/>
  <c r="AY164" i="6"/>
  <c r="BC164" i="6"/>
  <c r="BG164" i="6"/>
  <c r="E164" i="6"/>
  <c r="M164" i="6"/>
  <c r="Q164" i="6"/>
  <c r="U164" i="6"/>
  <c r="Y164" i="6"/>
  <c r="AC164" i="6"/>
  <c r="AG164" i="6"/>
  <c r="AK164" i="6"/>
  <c r="AO164" i="6"/>
  <c r="AS164" i="6"/>
  <c r="AW164" i="6"/>
  <c r="BA164" i="6"/>
  <c r="BE164" i="6"/>
  <c r="BI164" i="6"/>
  <c r="F164" i="6"/>
  <c r="J164" i="6"/>
  <c r="N164" i="6"/>
  <c r="R164" i="6"/>
  <c r="V164" i="6"/>
  <c r="Z164" i="6"/>
  <c r="AD164" i="6"/>
  <c r="AH164" i="6"/>
  <c r="AL164" i="6"/>
  <c r="AP164" i="6"/>
  <c r="AT164" i="6"/>
  <c r="AX164" i="6"/>
  <c r="BB164" i="6"/>
  <c r="BF164" i="6"/>
  <c r="BJ164" i="6"/>
  <c r="X164" i="5"/>
  <c r="X162" i="5"/>
  <c r="T164" i="5"/>
  <c r="T162" i="5"/>
  <c r="P164" i="5"/>
  <c r="L162" i="5"/>
  <c r="L161" i="5"/>
  <c r="H164" i="5"/>
  <c r="D165" i="5"/>
  <c r="D163" i="5"/>
  <c r="C164" i="5"/>
  <c r="G164" i="5"/>
  <c r="K164" i="5"/>
  <c r="O164" i="5"/>
  <c r="S164" i="5"/>
  <c r="W164" i="5"/>
  <c r="AA164" i="5"/>
  <c r="AE164" i="5"/>
  <c r="AI164" i="5"/>
  <c r="AM164" i="5"/>
  <c r="AQ164" i="5"/>
  <c r="AU164" i="5"/>
  <c r="AY164" i="5"/>
  <c r="BC164" i="5"/>
  <c r="BG164" i="5"/>
  <c r="E164" i="5"/>
  <c r="I164" i="5"/>
  <c r="M164" i="5"/>
  <c r="Q164" i="5"/>
  <c r="U164" i="5"/>
  <c r="Y164" i="5"/>
  <c r="AC164" i="5"/>
  <c r="AG164" i="5"/>
  <c r="AK164" i="5"/>
  <c r="AO164" i="5"/>
  <c r="AS164" i="5"/>
  <c r="AW164" i="5"/>
  <c r="BA164" i="5"/>
  <c r="BE164" i="5"/>
  <c r="BI164" i="5"/>
  <c r="F164" i="5"/>
  <c r="J164" i="5"/>
  <c r="N164" i="5"/>
  <c r="R164" i="5"/>
  <c r="V164" i="5"/>
  <c r="Z164" i="5"/>
  <c r="AD164" i="5"/>
  <c r="AH164" i="5"/>
  <c r="AL164" i="5"/>
  <c r="AP164" i="5"/>
  <c r="AT164" i="5"/>
  <c r="AX164" i="5"/>
  <c r="BB164" i="5"/>
  <c r="BF164" i="5"/>
  <c r="BJ164" i="5"/>
  <c r="AP163" i="4"/>
  <c r="Y163" i="4"/>
  <c r="P165" i="4"/>
  <c r="P162" i="4"/>
  <c r="L163" i="4"/>
  <c r="D165" i="4"/>
  <c r="D163" i="4"/>
  <c r="C164" i="4"/>
  <c r="G164" i="4"/>
  <c r="K164" i="4"/>
  <c r="O164" i="4"/>
  <c r="S164" i="4"/>
  <c r="W164" i="4"/>
  <c r="AA164" i="4"/>
  <c r="AE164" i="4"/>
  <c r="AI164" i="4"/>
  <c r="AM164" i="4"/>
  <c r="AQ164" i="4"/>
  <c r="AU164" i="4"/>
  <c r="AY164" i="4"/>
  <c r="BC164" i="4"/>
  <c r="BG164" i="4"/>
  <c r="E164" i="4"/>
  <c r="I164" i="4"/>
  <c r="M164" i="4"/>
  <c r="Q164" i="4"/>
  <c r="U164" i="4"/>
  <c r="Y164" i="4"/>
  <c r="AC164" i="4"/>
  <c r="AG164" i="4"/>
  <c r="AK164" i="4"/>
  <c r="AO164" i="4"/>
  <c r="AS164" i="4"/>
  <c r="AW164" i="4"/>
  <c r="BA164" i="4"/>
  <c r="BE164" i="4"/>
  <c r="BI164" i="4"/>
  <c r="F164" i="4"/>
  <c r="J164" i="4"/>
  <c r="N164" i="4"/>
  <c r="R164" i="4"/>
  <c r="V164" i="4"/>
  <c r="Z164" i="4"/>
  <c r="AD164" i="4"/>
  <c r="AH164" i="4"/>
  <c r="AL164" i="4"/>
  <c r="AP164" i="4"/>
  <c r="AT164" i="4"/>
  <c r="AX164" i="4"/>
  <c r="BB164" i="4"/>
  <c r="BF164" i="4"/>
  <c r="BJ164" i="4"/>
  <c r="Z163" i="3"/>
  <c r="Y164" i="3"/>
  <c r="V163" i="3"/>
  <c r="R163" i="3"/>
  <c r="J163" i="3"/>
  <c r="I164" i="3"/>
  <c r="C162" i="3"/>
  <c r="D162" i="3"/>
  <c r="L162" i="3"/>
  <c r="G163" i="3"/>
  <c r="O163" i="3"/>
  <c r="W163" i="3"/>
  <c r="AE163" i="3"/>
  <c r="AM163" i="3"/>
  <c r="F165" i="3"/>
  <c r="F164" i="3"/>
  <c r="J164" i="3"/>
  <c r="J165" i="3"/>
  <c r="N165" i="3"/>
  <c r="N164" i="3"/>
  <c r="R164" i="3"/>
  <c r="R165" i="3"/>
  <c r="V165" i="3"/>
  <c r="V164" i="3"/>
  <c r="Z164" i="3"/>
  <c r="Z165" i="3"/>
  <c r="AD165" i="3"/>
  <c r="AD164" i="3"/>
  <c r="AH164" i="3"/>
  <c r="AH165" i="3"/>
  <c r="AL165" i="3"/>
  <c r="AL164" i="3"/>
  <c r="AP164" i="3"/>
  <c r="AP165" i="3"/>
  <c r="AT165" i="3"/>
  <c r="AT164" i="3"/>
  <c r="AX164" i="3"/>
  <c r="AX165" i="3"/>
  <c r="BB165" i="3"/>
  <c r="BB164" i="3"/>
  <c r="BF164" i="3"/>
  <c r="BF165" i="3"/>
  <c r="BJ165" i="3"/>
  <c r="BJ164" i="3"/>
  <c r="H162" i="3"/>
  <c r="P162" i="3"/>
  <c r="X162" i="3"/>
  <c r="AF162" i="3"/>
  <c r="AN162" i="3"/>
  <c r="AV162" i="3"/>
  <c r="BD162" i="3"/>
  <c r="D165" i="3"/>
  <c r="L165" i="3"/>
  <c r="T165" i="3"/>
  <c r="AB165" i="3"/>
  <c r="AJ165" i="3"/>
  <c r="AR165" i="3"/>
  <c r="AZ165" i="3"/>
  <c r="BH165" i="3"/>
  <c r="E163" i="3"/>
  <c r="I163" i="3"/>
  <c r="M163" i="3"/>
  <c r="Q163" i="3"/>
  <c r="U163" i="3"/>
  <c r="Y163" i="3"/>
  <c r="AC163" i="3"/>
  <c r="AG163" i="3"/>
  <c r="AK163" i="3"/>
  <c r="AO163" i="3"/>
  <c r="AS163" i="3"/>
  <c r="AW163" i="3"/>
  <c r="BA163" i="3"/>
  <c r="BE163" i="3"/>
  <c r="BG163" i="3"/>
  <c r="BI163" i="3"/>
  <c r="E164" i="3"/>
  <c r="U164" i="3"/>
  <c r="AK164" i="3"/>
  <c r="BA164" i="3"/>
  <c r="C164" i="3"/>
  <c r="G164" i="3"/>
  <c r="K164" i="3"/>
  <c r="O164" i="3"/>
  <c r="S164" i="3"/>
  <c r="W164" i="3"/>
  <c r="AA164" i="3"/>
  <c r="AE164" i="3"/>
  <c r="AI164" i="3"/>
  <c r="AM164" i="3"/>
  <c r="AQ164" i="3"/>
  <c r="AU164" i="3"/>
  <c r="AY164" i="3"/>
  <c r="BC164" i="3"/>
  <c r="BG164" i="3"/>
  <c r="BJ154" i="2"/>
  <c r="BJ153" i="2"/>
  <c r="BI154" i="2"/>
  <c r="BI153" i="2"/>
  <c r="BI152" i="2"/>
  <c r="BI151" i="2"/>
  <c r="BH154" i="2"/>
  <c r="BH153" i="2"/>
  <c r="BH152" i="2"/>
  <c r="BH151" i="2"/>
  <c r="BG154" i="2"/>
  <c r="BG153" i="2"/>
  <c r="BG152" i="2"/>
  <c r="BG151" i="2"/>
  <c r="BF154" i="2"/>
  <c r="BF153" i="2"/>
  <c r="BF152" i="2"/>
  <c r="BF151" i="2"/>
  <c r="BE154" i="2"/>
  <c r="BE153" i="2"/>
  <c r="BE152" i="2"/>
  <c r="BE151" i="2"/>
  <c r="BD154" i="2"/>
  <c r="BD153" i="2"/>
  <c r="BD152" i="2"/>
  <c r="BD151" i="2"/>
  <c r="BC154" i="2"/>
  <c r="BC153" i="2"/>
  <c r="BC151" i="2"/>
  <c r="BC152" i="2"/>
  <c r="BB154" i="2"/>
  <c r="BB153" i="2"/>
  <c r="BB152" i="2"/>
  <c r="BB151" i="2"/>
  <c r="BA154" i="2"/>
  <c r="BA153" i="2"/>
  <c r="BA152" i="2"/>
  <c r="BA151" i="2"/>
  <c r="AZ154" i="2"/>
  <c r="AZ153" i="2"/>
  <c r="AZ152" i="2"/>
  <c r="AZ151" i="2"/>
  <c r="AY154" i="2"/>
  <c r="AY153" i="2"/>
  <c r="AY152" i="2"/>
  <c r="AY151" i="2"/>
  <c r="AX154" i="2"/>
  <c r="AX153" i="2"/>
  <c r="AX152" i="2"/>
  <c r="AX151" i="2"/>
  <c r="AW154" i="2"/>
  <c r="AW153" i="2"/>
  <c r="AW152" i="2"/>
  <c r="AW151" i="2"/>
  <c r="AV154" i="2"/>
  <c r="AV153" i="2"/>
  <c r="AV152" i="2"/>
  <c r="AV151" i="2"/>
  <c r="AU154" i="2"/>
  <c r="AU153" i="2"/>
  <c r="AU151" i="2"/>
  <c r="AU152" i="2"/>
  <c r="AT153" i="2"/>
  <c r="AT151" i="2"/>
  <c r="AS154" i="2"/>
  <c r="AS153" i="2"/>
  <c r="AS152" i="2"/>
  <c r="AS151" i="2"/>
  <c r="AR154" i="2"/>
  <c r="AR153" i="2"/>
  <c r="AR152" i="2"/>
  <c r="AR151" i="2"/>
  <c r="AQ154" i="2"/>
  <c r="AQ153" i="2"/>
  <c r="AQ151" i="2"/>
  <c r="AQ152" i="2"/>
  <c r="AP154" i="2"/>
  <c r="AP153" i="2"/>
  <c r="AP152" i="2"/>
  <c r="AP151" i="2"/>
  <c r="AO154" i="2"/>
  <c r="AO153" i="2"/>
  <c r="AO152" i="2"/>
  <c r="AO151" i="2"/>
  <c r="AN154" i="2"/>
  <c r="AN153" i="2"/>
  <c r="AN152" i="2"/>
  <c r="AN151" i="2"/>
  <c r="AM154" i="2"/>
  <c r="AM153" i="2"/>
  <c r="AM152" i="2"/>
  <c r="AM151" i="2"/>
  <c r="AL154" i="2"/>
  <c r="AL153" i="2"/>
  <c r="AL152" i="2"/>
  <c r="AL151" i="2"/>
  <c r="AK154" i="2"/>
  <c r="AK153" i="2"/>
  <c r="AK152" i="2"/>
  <c r="AK151" i="2"/>
  <c r="AJ154" i="2"/>
  <c r="AJ153" i="2"/>
  <c r="AJ152" i="2"/>
  <c r="AJ151" i="2"/>
  <c r="AI154" i="2"/>
  <c r="AI153" i="2"/>
  <c r="AI152" i="2"/>
  <c r="AI151" i="2"/>
  <c r="AH154" i="2"/>
  <c r="AH153" i="2"/>
  <c r="AH152" i="2"/>
  <c r="AH151" i="2"/>
  <c r="AG154" i="2"/>
  <c r="AG153" i="2"/>
  <c r="AG152" i="2"/>
  <c r="AG151" i="2"/>
  <c r="AF154" i="2"/>
  <c r="AF153" i="2"/>
  <c r="AF152" i="2"/>
  <c r="AF151" i="2"/>
  <c r="AE154" i="2"/>
  <c r="AE153" i="2"/>
  <c r="AE152" i="2"/>
  <c r="AE151" i="2"/>
  <c r="AD154" i="2"/>
  <c r="AD153" i="2"/>
  <c r="AD152" i="2"/>
  <c r="AD151" i="2"/>
  <c r="AC154" i="2"/>
  <c r="AC153" i="2"/>
  <c r="AC152" i="2"/>
  <c r="AC151" i="2"/>
  <c r="AB154" i="2"/>
  <c r="AB153" i="2"/>
  <c r="AB152" i="2"/>
  <c r="AB151" i="2"/>
  <c r="AA154" i="2"/>
  <c r="AA153" i="2"/>
  <c r="AA152" i="2"/>
  <c r="AA151" i="2"/>
  <c r="Z154" i="2"/>
  <c r="Z153" i="2"/>
  <c r="Z152" i="2"/>
  <c r="Z151" i="2"/>
  <c r="Y154" i="2"/>
  <c r="Y153" i="2"/>
  <c r="Y152" i="2"/>
  <c r="Y151" i="2"/>
  <c r="X154" i="2"/>
  <c r="X152" i="2"/>
  <c r="X153" i="2"/>
  <c r="X151" i="2"/>
  <c r="W154" i="2"/>
  <c r="W153" i="2"/>
  <c r="W152" i="2"/>
  <c r="W151" i="2"/>
  <c r="V154" i="2"/>
  <c r="V153" i="2"/>
  <c r="V152" i="2"/>
  <c r="V151" i="2"/>
  <c r="U154" i="2"/>
  <c r="U152" i="2"/>
  <c r="U153" i="2"/>
  <c r="U151" i="2"/>
  <c r="T154" i="2"/>
  <c r="T151" i="2"/>
  <c r="T153" i="2"/>
  <c r="T152" i="2"/>
  <c r="S154" i="2"/>
  <c r="S153" i="2"/>
  <c r="S152" i="2"/>
  <c r="S151" i="2"/>
  <c r="R154" i="2"/>
  <c r="R153" i="2"/>
  <c r="R152" i="2"/>
  <c r="R151" i="2"/>
  <c r="Q154" i="2"/>
  <c r="Q153" i="2"/>
  <c r="Q152" i="2"/>
  <c r="Q151" i="2"/>
  <c r="P154" i="2"/>
  <c r="P153" i="2"/>
  <c r="P152" i="2"/>
  <c r="P151" i="2"/>
  <c r="O154" i="2"/>
  <c r="O153" i="2"/>
  <c r="O152" i="2"/>
  <c r="O151" i="2"/>
  <c r="N154" i="2"/>
  <c r="N153" i="2"/>
  <c r="N151" i="2"/>
  <c r="N152" i="2"/>
  <c r="J154" i="2"/>
  <c r="J153" i="2"/>
  <c r="J152" i="2"/>
  <c r="J151" i="2"/>
  <c r="I154" i="2" l="1"/>
  <c r="I153" i="2"/>
  <c r="I152" i="2"/>
  <c r="I151" i="2"/>
  <c r="H154" i="2"/>
  <c r="H153" i="2"/>
  <c r="H152" i="2"/>
  <c r="H151" i="2"/>
  <c r="G154" i="2"/>
  <c r="G153" i="2"/>
  <c r="G152" i="2"/>
  <c r="G151" i="2"/>
  <c r="F154" i="2"/>
  <c r="F153" i="2"/>
  <c r="F152" i="2"/>
  <c r="F151" i="2"/>
  <c r="E153" i="2"/>
  <c r="E154" i="2"/>
  <c r="E152" i="2"/>
  <c r="E151" i="2"/>
  <c r="D154" i="2"/>
  <c r="D153" i="2"/>
  <c r="D152" i="2"/>
  <c r="D151" i="2"/>
  <c r="C154" i="2"/>
  <c r="C153" i="2"/>
  <c r="C152" i="2"/>
  <c r="C151" i="2"/>
  <c r="M154" i="2"/>
  <c r="M165" i="2" s="1"/>
  <c r="M153" i="2"/>
  <c r="M152" i="2"/>
  <c r="M164" i="2" s="1"/>
  <c r="M151" i="2"/>
  <c r="M161" i="2" s="1"/>
  <c r="L154" i="2"/>
  <c r="L153" i="2"/>
  <c r="L152" i="2"/>
  <c r="L164" i="2" s="1"/>
  <c r="L151" i="2"/>
  <c r="L162" i="2" s="1"/>
  <c r="K154" i="2"/>
  <c r="K153" i="2"/>
  <c r="K151" i="2"/>
  <c r="K152" i="2"/>
  <c r="BI162" i="2"/>
  <c r="BE163" i="2"/>
  <c r="AZ165" i="2"/>
  <c r="AV165" i="2"/>
  <c r="AM163" i="2"/>
  <c r="AI162" i="2"/>
  <c r="AE163" i="2"/>
  <c r="AC165" i="2"/>
  <c r="AB162" i="2"/>
  <c r="Z163" i="2"/>
  <c r="W165" i="2"/>
  <c r="W163" i="2"/>
  <c r="U163" i="2"/>
  <c r="P165" i="2"/>
  <c r="BJ152" i="2"/>
  <c r="BJ151" i="2"/>
  <c r="BJ162" i="2" s="1"/>
  <c r="BE162" i="2"/>
  <c r="BD164" i="2"/>
  <c r="BA164" i="2"/>
  <c r="AY163" i="2"/>
  <c r="AX161" i="2"/>
  <c r="AT152" i="2"/>
  <c r="AT161" i="2"/>
  <c r="AR163" i="2"/>
  <c r="AQ164" i="2"/>
  <c r="AP163" i="2"/>
  <c r="AK164" i="2"/>
  <c r="AK161" i="2"/>
  <c r="AH161" i="2"/>
  <c r="AF163" i="2"/>
  <c r="AF161" i="2"/>
  <c r="Z161" i="2"/>
  <c r="Y162" i="2"/>
  <c r="W161" i="2"/>
  <c r="Q161" i="2"/>
  <c r="O163" i="2"/>
  <c r="BH162" i="2"/>
  <c r="BD162" i="2"/>
  <c r="AY161" i="2"/>
  <c r="AU161" i="2"/>
  <c r="AR162" i="2"/>
  <c r="AM161" i="2"/>
  <c r="AJ162" i="2"/>
  <c r="AD163" i="2"/>
  <c r="AC161" i="2"/>
  <c r="AB164" i="2"/>
  <c r="Y161" i="2"/>
  <c r="R163" i="2"/>
  <c r="O161" i="2"/>
  <c r="BJ165" i="2"/>
  <c r="BJ164" i="2"/>
  <c r="BJ161" i="2"/>
  <c r="BI165" i="2"/>
  <c r="BI164" i="2"/>
  <c r="BI163" i="2"/>
  <c r="BI161" i="2"/>
  <c r="BH165" i="2"/>
  <c r="BH164" i="2"/>
  <c r="BH163" i="2"/>
  <c r="BH161" i="2"/>
  <c r="BG165" i="2"/>
  <c r="BG164" i="2"/>
  <c r="BG163" i="2"/>
  <c r="BG162" i="2"/>
  <c r="BG161" i="2"/>
  <c r="BF165" i="2"/>
  <c r="BF164" i="2"/>
  <c r="BF163" i="2"/>
  <c r="BF162" i="2"/>
  <c r="BF161" i="2"/>
  <c r="BE165" i="2"/>
  <c r="BE164" i="2"/>
  <c r="BE161" i="2"/>
  <c r="BD165" i="2"/>
  <c r="BD163" i="2"/>
  <c r="BD161" i="2"/>
  <c r="BC165" i="2"/>
  <c r="BC164" i="2"/>
  <c r="BC163" i="2"/>
  <c r="BC162" i="2"/>
  <c r="BC161" i="2"/>
  <c r="BB165" i="2"/>
  <c r="BB162" i="2"/>
  <c r="BB161" i="2"/>
  <c r="BA165" i="2"/>
  <c r="BA163" i="2"/>
  <c r="BA162" i="2"/>
  <c r="BA161" i="2"/>
  <c r="AZ164" i="2"/>
  <c r="AZ163" i="2"/>
  <c r="AZ162" i="2"/>
  <c r="AZ161" i="2"/>
  <c r="AY165" i="2"/>
  <c r="AY164" i="2"/>
  <c r="AY162" i="2"/>
  <c r="AX165" i="2"/>
  <c r="AX164" i="2"/>
  <c r="AX163" i="2"/>
  <c r="AW165" i="2"/>
  <c r="AW164" i="2"/>
  <c r="AW163" i="2"/>
  <c r="AW162" i="2"/>
  <c r="AW161" i="2"/>
  <c r="AV162" i="2"/>
  <c r="AV161" i="2"/>
  <c r="AU165" i="2"/>
  <c r="AU164" i="2"/>
  <c r="AU163" i="2"/>
  <c r="AU162" i="2"/>
  <c r="AT165" i="2"/>
  <c r="AT164" i="2"/>
  <c r="AT163" i="2"/>
  <c r="AT162" i="2"/>
  <c r="AS165" i="2"/>
  <c r="AS164" i="2"/>
  <c r="AS163" i="2"/>
  <c r="AS162" i="2"/>
  <c r="AS161" i="2"/>
  <c r="AR165" i="2"/>
  <c r="AR164" i="2"/>
  <c r="AR161" i="2"/>
  <c r="AQ165" i="2"/>
  <c r="AQ162" i="2"/>
  <c r="AQ161" i="2"/>
  <c r="AP165" i="2"/>
  <c r="AP162" i="2"/>
  <c r="AP161" i="2"/>
  <c r="AO165" i="2"/>
  <c r="AO164" i="2"/>
  <c r="AO163" i="2"/>
  <c r="AO162" i="2"/>
  <c r="AO161" i="2"/>
  <c r="AN165" i="2"/>
  <c r="AN164" i="2"/>
  <c r="AN163" i="2"/>
  <c r="AN162" i="2"/>
  <c r="AN161" i="2"/>
  <c r="AM165" i="2"/>
  <c r="AM164" i="2"/>
  <c r="AL165" i="2"/>
  <c r="AL164" i="2"/>
  <c r="AL163" i="2"/>
  <c r="AL162" i="2"/>
  <c r="AL161" i="2"/>
  <c r="AK165" i="2"/>
  <c r="AK163" i="2"/>
  <c r="AK162" i="2"/>
  <c r="AJ165" i="2"/>
  <c r="AJ164" i="2"/>
  <c r="AJ163" i="2"/>
  <c r="AJ161" i="2"/>
  <c r="AI165" i="2"/>
  <c r="AI164" i="2"/>
  <c r="AI163" i="2"/>
  <c r="AI161" i="2"/>
  <c r="AH165" i="2"/>
  <c r="AH164" i="2"/>
  <c r="AH163" i="2"/>
  <c r="AG165" i="2"/>
  <c r="AG164" i="2"/>
  <c r="AG163" i="2"/>
  <c r="AG162" i="2"/>
  <c r="AG161" i="2"/>
  <c r="AF165" i="2"/>
  <c r="AF164" i="2"/>
  <c r="AE165" i="2"/>
  <c r="AE164" i="2"/>
  <c r="AE162" i="2"/>
  <c r="AE161" i="2"/>
  <c r="AD165" i="2"/>
  <c r="AD164" i="2"/>
  <c r="AD162" i="2"/>
  <c r="AD161" i="2"/>
  <c r="AC163" i="2"/>
  <c r="AC162" i="2"/>
  <c r="AB165" i="2"/>
  <c r="AB161" i="2"/>
  <c r="AA165" i="2"/>
  <c r="AA164" i="2"/>
  <c r="AA163" i="2"/>
  <c r="AA162" i="2"/>
  <c r="AA161" i="2"/>
  <c r="Z165" i="2"/>
  <c r="Z164" i="2"/>
  <c r="Y165" i="2"/>
  <c r="Y164" i="2"/>
  <c r="Y163" i="2"/>
  <c r="X165" i="2"/>
  <c r="X164" i="2"/>
  <c r="X163" i="2"/>
  <c r="X162" i="2"/>
  <c r="X161" i="2"/>
  <c r="V165" i="2"/>
  <c r="V164" i="2"/>
  <c r="V163" i="2"/>
  <c r="V162" i="2"/>
  <c r="V161" i="2"/>
  <c r="U165" i="2"/>
  <c r="U164" i="2"/>
  <c r="U162" i="2"/>
  <c r="U161" i="2"/>
  <c r="T165" i="2"/>
  <c r="T164" i="2"/>
  <c r="T163" i="2"/>
  <c r="T162" i="2"/>
  <c r="T161" i="2"/>
  <c r="S165" i="2"/>
  <c r="S164" i="2"/>
  <c r="S163" i="2"/>
  <c r="S162" i="2"/>
  <c r="S161" i="2"/>
  <c r="R165" i="2"/>
  <c r="R164" i="2"/>
  <c r="R162" i="2"/>
  <c r="R161" i="2"/>
  <c r="Q165" i="2"/>
  <c r="Q164" i="2"/>
  <c r="Q163" i="2"/>
  <c r="P163" i="2"/>
  <c r="P162" i="2"/>
  <c r="P161" i="2"/>
  <c r="O165" i="2"/>
  <c r="O162" i="2"/>
  <c r="N165" i="2"/>
  <c r="N164" i="2"/>
  <c r="N163" i="2"/>
  <c r="N162" i="2"/>
  <c r="N161" i="2"/>
  <c r="L165" i="2"/>
  <c r="L163" i="2" l="1"/>
  <c r="L161" i="2"/>
  <c r="M163" i="2"/>
  <c r="M162" i="2"/>
  <c r="BB164" i="2"/>
  <c r="AV164" i="2"/>
  <c r="AC164" i="2"/>
  <c r="Z162" i="2"/>
  <c r="W162" i="2"/>
  <c r="W164" i="2"/>
  <c r="P164" i="2"/>
  <c r="BJ163" i="2"/>
  <c r="BB163" i="2"/>
  <c r="AX162" i="2"/>
  <c r="AV163" i="2"/>
  <c r="AQ163" i="2"/>
  <c r="AP164" i="2"/>
  <c r="AH162" i="2"/>
  <c r="AF162" i="2"/>
  <c r="Q162" i="2"/>
  <c r="O164" i="2"/>
  <c r="AM162" i="2"/>
  <c r="AB163" i="2"/>
  <c r="J165" i="2" l="1"/>
  <c r="H165" i="2"/>
  <c r="H163" i="2"/>
  <c r="F165" i="2"/>
  <c r="E165" i="2"/>
  <c r="E163" i="2"/>
  <c r="K161" i="2"/>
  <c r="J164" i="2"/>
  <c r="J161" i="2"/>
  <c r="I163" i="2"/>
  <c r="H164" i="2"/>
  <c r="G161" i="2"/>
  <c r="I162" i="2"/>
  <c r="G162" i="2"/>
  <c r="F163" i="2"/>
  <c r="F161" i="2"/>
  <c r="E161" i="2"/>
  <c r="K165" i="2"/>
  <c r="K162" i="2"/>
  <c r="I165" i="2"/>
  <c r="G165" i="2"/>
  <c r="G164" i="2"/>
  <c r="G163" i="2"/>
  <c r="E162" i="2"/>
  <c r="J162" i="2" l="1"/>
  <c r="F164" i="2"/>
  <c r="H162" i="2"/>
  <c r="K163" i="2"/>
  <c r="I164" i="2"/>
  <c r="F162" i="2"/>
  <c r="K164" i="2"/>
  <c r="J163" i="2"/>
  <c r="I161" i="2"/>
  <c r="H161" i="2"/>
  <c r="E164" i="2"/>
  <c r="D165" i="2"/>
  <c r="C165" i="2"/>
  <c r="D164" i="2"/>
  <c r="C164" i="2"/>
  <c r="D163" i="2"/>
  <c r="C163" i="2"/>
  <c r="D162" i="2"/>
  <c r="C162" i="2"/>
  <c r="D161" i="2"/>
  <c r="C161" i="2"/>
  <c r="Q7" i="1"/>
  <c r="Q105" i="1"/>
  <c r="Q107" i="1"/>
  <c r="Q109" i="1"/>
  <c r="Q111" i="1"/>
  <c r="Q113" i="1"/>
  <c r="Q115" i="1"/>
  <c r="Q117" i="1"/>
  <c r="Q119" i="1"/>
  <c r="Q121" i="1"/>
  <c r="Q123" i="1"/>
  <c r="Q69" i="1"/>
  <c r="Q103" i="1"/>
  <c r="Q101" i="1"/>
  <c r="G135" i="1"/>
  <c r="M135" i="1" s="1"/>
  <c r="G134" i="1"/>
  <c r="G130" i="1"/>
  <c r="G131" i="1"/>
  <c r="G132" i="1"/>
  <c r="M132" i="1" s="1"/>
  <c r="G133" i="1"/>
  <c r="M133" i="1" s="1"/>
  <c r="G129" i="1"/>
  <c r="M130" i="1"/>
  <c r="M131" i="1"/>
  <c r="M134" i="1"/>
  <c r="M129" i="1"/>
  <c r="L136" i="1" l="1"/>
  <c r="L137" i="1" s="1"/>
  <c r="Q85" i="1"/>
  <c r="Q65" i="1" l="1"/>
  <c r="Q35" i="1" l="1"/>
  <c r="Q99" i="1" l="1"/>
  <c r="Q91" i="1"/>
  <c r="Q89" i="1"/>
  <c r="Q87" i="1"/>
  <c r="Q83" i="1"/>
  <c r="Q81" i="1"/>
  <c r="Q79" i="1"/>
  <c r="Q77" i="1"/>
  <c r="Q75" i="1"/>
  <c r="Q73" i="1"/>
  <c r="Q71" i="1"/>
  <c r="Q67" i="1"/>
  <c r="Q61" i="1"/>
  <c r="Q59" i="1"/>
  <c r="Q57" i="1"/>
  <c r="Q55" i="1"/>
  <c r="Q53" i="1"/>
  <c r="Q51" i="1"/>
  <c r="Q49" i="1"/>
  <c r="Q45" i="1"/>
  <c r="Q43" i="1"/>
  <c r="Q41" i="1"/>
  <c r="Q39" i="1"/>
  <c r="Q37" i="1"/>
  <c r="Q31" i="1"/>
  <c r="Q29" i="1"/>
  <c r="Q23" i="1"/>
  <c r="Q15" i="1"/>
  <c r="Q13" i="1"/>
  <c r="Q9" i="1"/>
  <c r="Q11" i="1"/>
  <c r="Q97" i="1"/>
  <c r="Q125" i="1" l="1"/>
  <c r="Q126" i="1" s="1"/>
</calcChain>
</file>

<file path=xl/sharedStrings.xml><?xml version="1.0" encoding="utf-8"?>
<sst xmlns="http://schemas.openxmlformats.org/spreadsheetml/2006/main" count="80" uniqueCount="33">
  <si>
    <t>Lundi</t>
  </si>
  <si>
    <t>Mardi</t>
  </si>
  <si>
    <t>Jeudi</t>
  </si>
  <si>
    <t>Vendredi</t>
  </si>
  <si>
    <t>Samedi</t>
  </si>
  <si>
    <t>Dimanche</t>
  </si>
  <si>
    <t>Mercredi</t>
    <phoneticPr fontId="0" type="noConversion"/>
  </si>
  <si>
    <t>lundi</t>
  </si>
  <si>
    <t>mardi</t>
  </si>
  <si>
    <t>mercredi</t>
  </si>
  <si>
    <t>jeudi</t>
  </si>
  <si>
    <t>vendredi</t>
  </si>
  <si>
    <t>samedi</t>
  </si>
  <si>
    <t>dimanche</t>
  </si>
  <si>
    <t>TOTAL J</t>
  </si>
  <si>
    <t>besoin heure</t>
  </si>
  <si>
    <t>TOTAL</t>
  </si>
  <si>
    <t>MOIS</t>
  </si>
  <si>
    <t>Début temps</t>
  </si>
  <si>
    <t>Fin temps</t>
  </si>
  <si>
    <t xml:space="preserve"> </t>
  </si>
  <si>
    <t>shift1</t>
  </si>
  <si>
    <t>shift2</t>
  </si>
  <si>
    <r>
      <t xml:space="preserve">PROBLEME A REGLER: </t>
    </r>
    <r>
      <rPr>
        <b/>
        <u/>
        <sz val="10"/>
        <color rgb="FFC00000"/>
        <rFont val="Verdana"/>
        <family val="2"/>
      </rPr>
      <t>CACHER AUTOMATIQUEMENT LES NOMS SANS HEURE (GRAPHIQUE) ET AFFICHER CORRECTEMENT LES 1H DU MATIN LE VENDREDI ET SAMEDI (GRAPHIQUE) volet déroulant pour les graphs?</t>
    </r>
  </si>
  <si>
    <t>test1</t>
  </si>
  <si>
    <t>test2</t>
  </si>
  <si>
    <t>test3</t>
  </si>
  <si>
    <t>test4</t>
  </si>
  <si>
    <t>test5</t>
  </si>
  <si>
    <t>test6</t>
  </si>
  <si>
    <t>test7</t>
  </si>
  <si>
    <t>test8</t>
  </si>
  <si>
    <t xml:space="preserve">SEMAINE DU  AU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</si>
</sst>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\ _€_-;\-* #,##0.00\ _€_-;_-* &quot;-&quot;??\ _€_-;_-@_-"/>
    <numFmt numFmtId="164" formatCode="[h]:mm:ss;@"/>
    <numFmt numFmtId="165" formatCode="h:mm;@"/>
    <numFmt numFmtId="166" formatCode="_-* #,##0\ _€_-;\-* #,##0\ _€_-;_-* &quot;-&quot;??\ _€_-;_-@_-"/>
    <numFmt numFmtId="167" formatCode="[$-F400]h:mm:ss\ AM/PM"/>
  </numFmts>
  <fonts count="30" x14ac:knownFonts="1">
    <font>
      <sz val="10"/>
      <name val="Verdana"/>
    </font>
    <font>
      <sz val="8"/>
      <name val="Verdana"/>
      <family val="2"/>
    </font>
    <font>
      <sz val="10"/>
      <name val="Times New Roman"/>
      <family val="1"/>
    </font>
    <font>
      <sz val="8"/>
      <name val="Times New Roman"/>
      <family val="1"/>
    </font>
    <font>
      <sz val="24"/>
      <name val="Times New Roman"/>
      <family val="1"/>
    </font>
    <font>
      <b/>
      <sz val="8"/>
      <name val="Times New Roman"/>
      <family val="1"/>
    </font>
    <font>
      <sz val="8"/>
      <color indexed="8"/>
      <name val="Times New Roman"/>
      <family val="1"/>
    </font>
    <font>
      <sz val="10"/>
      <name val="Arial"/>
      <family val="2"/>
    </font>
    <font>
      <sz val="16"/>
      <color indexed="10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u/>
      <sz val="10"/>
      <color theme="10"/>
      <name val="Verdana"/>
      <family val="2"/>
    </font>
    <font>
      <u/>
      <sz val="10"/>
      <color theme="11"/>
      <name val="Verdana"/>
      <family val="2"/>
    </font>
    <font>
      <b/>
      <sz val="7"/>
      <name val="Times New Roman"/>
      <family val="1"/>
    </font>
    <font>
      <sz val="8"/>
      <color rgb="FF000000"/>
      <name val="Times New Roman"/>
      <family val="1"/>
    </font>
    <font>
      <sz val="10"/>
      <name val="Verdana"/>
    </font>
    <font>
      <sz val="11"/>
      <color rgb="FFFF0000"/>
      <name val="Calibri"/>
      <family val="2"/>
      <scheme val="minor"/>
    </font>
    <font>
      <sz val="10"/>
      <name val="Verdana"/>
      <family val="2"/>
    </font>
    <font>
      <b/>
      <sz val="8"/>
      <name val="Verdana"/>
      <family val="2"/>
    </font>
    <font>
      <b/>
      <sz val="10"/>
      <name val="Verdana"/>
      <family val="2"/>
    </font>
    <font>
      <sz val="11"/>
      <name val="Verdana"/>
      <family val="2"/>
    </font>
    <font>
      <b/>
      <sz val="10"/>
      <name val="Times New Roman"/>
      <family val="1"/>
    </font>
    <font>
      <b/>
      <sz val="8"/>
      <color theme="1"/>
      <name val="Times New Roman"/>
      <family val="1"/>
    </font>
    <font>
      <sz val="8"/>
      <color rgb="FFFF0000"/>
      <name val="Times New Roman"/>
      <family val="1"/>
    </font>
    <font>
      <sz val="10"/>
      <color rgb="FFFF0000"/>
      <name val="Verdana"/>
      <family val="2"/>
    </font>
    <font>
      <sz val="9"/>
      <name val="Verdana"/>
      <family val="2"/>
    </font>
    <font>
      <b/>
      <sz val="10"/>
      <color rgb="FFC00000"/>
      <name val="Verdana"/>
      <family val="2"/>
    </font>
    <font>
      <b/>
      <u/>
      <sz val="10"/>
      <color rgb="FFC00000"/>
      <name val="Verdana"/>
      <family val="2"/>
    </font>
    <font>
      <sz val="14"/>
      <name val="Times New Roman"/>
      <family val="1"/>
    </font>
    <font>
      <b/>
      <sz val="12"/>
      <name val="Times New Roman"/>
      <family val="1"/>
    </font>
  </fonts>
  <fills count="2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FF8AD8"/>
        <bgColor indexed="64"/>
      </patternFill>
    </fill>
    <fill>
      <patternFill patternType="solid">
        <fgColor rgb="FFC4D79B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8AD8"/>
        <bgColor rgb="FF000000"/>
      </patternFill>
    </fill>
    <fill>
      <patternFill patternType="solid">
        <fgColor theme="1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</fills>
  <borders count="55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 diagonalUp="1" diagonalDown="1">
      <left style="medium">
        <color auto="1"/>
      </left>
      <right style="medium">
        <color auto="1"/>
      </right>
      <top style="medium">
        <color auto="1"/>
      </top>
      <bottom/>
      <diagonal style="thin">
        <color auto="1"/>
      </diagonal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 diagonalUp="1" diagonalDown="1">
      <left style="medium">
        <color auto="1"/>
      </left>
      <right style="medium">
        <color auto="1"/>
      </right>
      <top/>
      <bottom/>
      <diagonal style="thin">
        <color auto="1"/>
      </diagonal>
    </border>
    <border>
      <left/>
      <right style="thin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indexed="64"/>
      </right>
      <top style="thick">
        <color auto="1"/>
      </top>
      <bottom/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/>
      <right style="thin">
        <color indexed="64"/>
      </right>
      <top/>
      <bottom style="thick">
        <color auto="1"/>
      </bottom>
      <diagonal/>
    </border>
    <border>
      <left style="thin">
        <color auto="1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ck">
        <color indexed="64"/>
      </bottom>
      <diagonal/>
    </border>
    <border>
      <left/>
      <right style="medium">
        <color auto="1"/>
      </right>
      <top style="thick">
        <color indexed="64"/>
      </top>
      <bottom/>
      <diagonal/>
    </border>
    <border>
      <left/>
      <right style="medium">
        <color auto="1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8">
    <xf numFmtId="0" fontId="0" fillId="0" borderId="0"/>
    <xf numFmtId="0" fontId="7" fillId="0" borderId="0"/>
    <xf numFmtId="0" fontId="7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43" fontId="15" fillId="0" borderId="0" applyFont="0" applyFill="0" applyBorder="0" applyAlignment="0" applyProtection="0"/>
  </cellStyleXfs>
  <cellXfs count="3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3" fillId="2" borderId="0" xfId="0" applyNumberFormat="1" applyFont="1" applyFill="1" applyBorder="1" applyAlignment="1">
      <alignment horizontal="center" vertical="center"/>
    </xf>
    <xf numFmtId="165" fontId="3" fillId="3" borderId="14" xfId="0" applyNumberFormat="1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165" fontId="3" fillId="3" borderId="15" xfId="0" applyNumberFormat="1" applyFont="1" applyFill="1" applyBorder="1" applyAlignment="1">
      <alignment horizontal="center" vertical="center"/>
    </xf>
    <xf numFmtId="165" fontId="3" fillId="2" borderId="19" xfId="0" applyNumberFormat="1" applyFont="1" applyFill="1" applyBorder="1" applyAlignment="1">
      <alignment horizontal="center" vertical="center"/>
    </xf>
    <xf numFmtId="165" fontId="3" fillId="2" borderId="18" xfId="0" applyNumberFormat="1" applyFont="1" applyFill="1" applyBorder="1" applyAlignment="1">
      <alignment horizontal="center" vertical="center"/>
    </xf>
    <xf numFmtId="165" fontId="3" fillId="3" borderId="20" xfId="0" applyNumberFormat="1" applyFont="1" applyFill="1" applyBorder="1" applyAlignment="1">
      <alignment horizontal="center" vertical="center"/>
    </xf>
    <xf numFmtId="165" fontId="6" fillId="3" borderId="11" xfId="0" applyNumberFormat="1" applyFont="1" applyFill="1" applyBorder="1" applyAlignment="1">
      <alignment horizontal="center" vertical="center"/>
    </xf>
    <xf numFmtId="165" fontId="6" fillId="3" borderId="10" xfId="0" applyNumberFormat="1" applyFont="1" applyFill="1" applyBorder="1" applyAlignment="1">
      <alignment horizontal="center" vertical="center"/>
    </xf>
    <xf numFmtId="165" fontId="6" fillId="3" borderId="14" xfId="0" applyNumberFormat="1" applyFont="1" applyFill="1" applyBorder="1" applyAlignment="1">
      <alignment horizontal="center" vertical="center"/>
    </xf>
    <xf numFmtId="165" fontId="6" fillId="3" borderId="1" xfId="0" applyNumberFormat="1" applyFont="1" applyFill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/>
    </xf>
    <xf numFmtId="165" fontId="6" fillId="2" borderId="20" xfId="0" applyNumberFormat="1" applyFont="1" applyFill="1" applyBorder="1" applyAlignment="1">
      <alignment horizontal="center" vertical="center"/>
    </xf>
    <xf numFmtId="20" fontId="3" fillId="3" borderId="11" xfId="0" applyNumberFormat="1" applyFont="1" applyFill="1" applyBorder="1" applyAlignment="1">
      <alignment horizontal="center" vertical="center"/>
    </xf>
    <xf numFmtId="165" fontId="6" fillId="2" borderId="15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165" fontId="3" fillId="2" borderId="23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20" fontId="3" fillId="4" borderId="11" xfId="0" applyNumberFormat="1" applyFont="1" applyFill="1" applyBorder="1" applyAlignment="1">
      <alignment horizontal="center" vertical="center"/>
    </xf>
    <xf numFmtId="20" fontId="3" fillId="2" borderId="15" xfId="0" applyNumberFormat="1" applyFont="1" applyFill="1" applyBorder="1" applyAlignment="1">
      <alignment horizontal="center" vertical="center"/>
    </xf>
    <xf numFmtId="20" fontId="3" fillId="2" borderId="11" xfId="0" applyNumberFormat="1" applyFont="1" applyFill="1" applyBorder="1" applyAlignment="1">
      <alignment horizontal="center" vertical="center"/>
    </xf>
    <xf numFmtId="165" fontId="6" fillId="2" borderId="18" xfId="0" applyNumberFormat="1" applyFont="1" applyFill="1" applyBorder="1" applyAlignment="1">
      <alignment horizontal="center" vertical="center"/>
    </xf>
    <xf numFmtId="165" fontId="3" fillId="3" borderId="18" xfId="0" applyNumberFormat="1" applyFont="1" applyFill="1" applyBorder="1" applyAlignment="1">
      <alignment horizontal="center" vertical="center"/>
    </xf>
    <xf numFmtId="165" fontId="3" fillId="3" borderId="11" xfId="0" applyNumberFormat="1" applyFont="1" applyFill="1" applyBorder="1" applyAlignment="1">
      <alignment horizontal="center" vertical="center"/>
    </xf>
    <xf numFmtId="165" fontId="3" fillId="3" borderId="10" xfId="0" applyNumberFormat="1" applyFont="1" applyFill="1" applyBorder="1" applyAlignment="1">
      <alignment horizontal="center" vertical="center"/>
    </xf>
    <xf numFmtId="165" fontId="6" fillId="3" borderId="18" xfId="0" applyNumberFormat="1" applyFont="1" applyFill="1" applyBorder="1" applyAlignment="1">
      <alignment horizontal="center" vertical="center"/>
    </xf>
    <xf numFmtId="165" fontId="6" fillId="3" borderId="15" xfId="0" applyNumberFormat="1" applyFont="1" applyFill="1" applyBorder="1" applyAlignment="1">
      <alignment horizontal="center" vertical="center"/>
    </xf>
    <xf numFmtId="165" fontId="6" fillId="4" borderId="11" xfId="0" applyNumberFormat="1" applyFont="1" applyFill="1" applyBorder="1" applyAlignment="1">
      <alignment horizontal="center" vertical="center"/>
    </xf>
    <xf numFmtId="165" fontId="6" fillId="4" borderId="10" xfId="0" applyNumberFormat="1" applyFont="1" applyFill="1" applyBorder="1" applyAlignment="1">
      <alignment horizontal="center" vertical="center"/>
    </xf>
    <xf numFmtId="165" fontId="3" fillId="4" borderId="10" xfId="0" applyNumberFormat="1" applyFont="1" applyFill="1" applyBorder="1" applyAlignment="1">
      <alignment horizontal="center" vertical="center"/>
    </xf>
    <xf numFmtId="165" fontId="6" fillId="2" borderId="14" xfId="0" applyNumberFormat="1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165" fontId="3" fillId="2" borderId="14" xfId="0" applyNumberFormat="1" applyFont="1" applyFill="1" applyBorder="1" applyAlignment="1">
      <alignment horizontal="center" vertical="center"/>
    </xf>
    <xf numFmtId="165" fontId="3" fillId="2" borderId="11" xfId="0" applyNumberFormat="1" applyFont="1" applyFill="1" applyBorder="1" applyAlignment="1">
      <alignment horizontal="center" vertical="center"/>
    </xf>
    <xf numFmtId="165" fontId="3" fillId="2" borderId="10" xfId="0" applyNumberFormat="1" applyFont="1" applyFill="1" applyBorder="1" applyAlignment="1">
      <alignment horizontal="center" vertical="center"/>
    </xf>
    <xf numFmtId="165" fontId="6" fillId="2" borderId="11" xfId="0" applyNumberFormat="1" applyFont="1" applyFill="1" applyBorder="1" applyAlignment="1">
      <alignment horizontal="center" vertical="center"/>
    </xf>
    <xf numFmtId="165" fontId="6" fillId="2" borderId="10" xfId="0" applyNumberFormat="1" applyFont="1" applyFill="1" applyBorder="1" applyAlignment="1">
      <alignment horizontal="center" vertical="center"/>
    </xf>
    <xf numFmtId="165" fontId="3" fillId="2" borderId="20" xfId="0" applyNumberFormat="1" applyFont="1" applyFill="1" applyBorder="1" applyAlignment="1">
      <alignment horizontal="center" vertical="center"/>
    </xf>
    <xf numFmtId="165" fontId="3" fillId="2" borderId="15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5" fontId="3" fillId="2" borderId="0" xfId="0" applyNumberFormat="1" applyFont="1" applyFill="1" applyBorder="1" applyAlignment="1">
      <alignment horizontal="center" vertical="center"/>
    </xf>
    <xf numFmtId="165" fontId="6" fillId="6" borderId="11" xfId="0" applyNumberFormat="1" applyFont="1" applyFill="1" applyBorder="1" applyAlignment="1">
      <alignment horizontal="center" vertical="center"/>
    </xf>
    <xf numFmtId="165" fontId="3" fillId="6" borderId="14" xfId="0" applyNumberFormat="1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165" fontId="3" fillId="5" borderId="14" xfId="0" applyNumberFormat="1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65" fontId="3" fillId="6" borderId="10" xfId="0" applyNumberFormat="1" applyFont="1" applyFill="1" applyBorder="1" applyAlignment="1">
      <alignment horizontal="center" vertical="center"/>
    </xf>
    <xf numFmtId="165" fontId="3" fillId="7" borderId="11" xfId="0" applyNumberFormat="1" applyFont="1" applyFill="1" applyBorder="1" applyAlignment="1">
      <alignment horizontal="center" vertical="center"/>
    </xf>
    <xf numFmtId="165" fontId="3" fillId="7" borderId="10" xfId="0" applyNumberFormat="1" applyFont="1" applyFill="1" applyBorder="1" applyAlignment="1">
      <alignment horizontal="center" vertical="center"/>
    </xf>
    <xf numFmtId="165" fontId="3" fillId="6" borderId="11" xfId="0" applyNumberFormat="1" applyFont="1" applyFill="1" applyBorder="1" applyAlignment="1">
      <alignment horizontal="center" vertical="center"/>
    </xf>
    <xf numFmtId="165" fontId="6" fillId="6" borderId="10" xfId="0" applyNumberFormat="1" applyFont="1" applyFill="1" applyBorder="1" applyAlignment="1">
      <alignment horizontal="center" vertical="center"/>
    </xf>
    <xf numFmtId="165" fontId="3" fillId="7" borderId="14" xfId="0" applyNumberFormat="1" applyFont="1" applyFill="1" applyBorder="1" applyAlignment="1">
      <alignment horizontal="center" vertical="center"/>
    </xf>
    <xf numFmtId="165" fontId="3" fillId="7" borderId="1" xfId="0" applyNumberFormat="1" applyFont="1" applyFill="1" applyBorder="1" applyAlignment="1">
      <alignment horizontal="center" vertical="center"/>
    </xf>
    <xf numFmtId="165" fontId="3" fillId="6" borderId="15" xfId="0" applyNumberFormat="1" applyFont="1" applyFill="1" applyBorder="1" applyAlignment="1">
      <alignment horizontal="center" vertical="center"/>
    </xf>
    <xf numFmtId="20" fontId="3" fillId="7" borderId="11" xfId="0" applyNumberFormat="1" applyFont="1" applyFill="1" applyBorder="1" applyAlignment="1">
      <alignment horizontal="center" vertical="center"/>
    </xf>
    <xf numFmtId="165" fontId="3" fillId="7" borderId="18" xfId="0" applyNumberFormat="1" applyFont="1" applyFill="1" applyBorder="1" applyAlignment="1">
      <alignment horizontal="center" vertical="center"/>
    </xf>
    <xf numFmtId="165" fontId="3" fillId="7" borderId="15" xfId="0" applyNumberFormat="1" applyFont="1" applyFill="1" applyBorder="1" applyAlignment="1">
      <alignment horizontal="center" vertical="center"/>
    </xf>
    <xf numFmtId="164" fontId="5" fillId="9" borderId="12" xfId="0" applyNumberFormat="1" applyFont="1" applyFill="1" applyBorder="1" applyAlignment="1">
      <alignment horizontal="center" vertical="center"/>
    </xf>
    <xf numFmtId="0" fontId="5" fillId="9" borderId="17" xfId="0" applyFont="1" applyFill="1" applyBorder="1" applyAlignment="1">
      <alignment horizontal="center" vertical="center"/>
    </xf>
    <xf numFmtId="164" fontId="5" fillId="9" borderId="16" xfId="0" applyNumberFormat="1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5" fillId="10" borderId="17" xfId="0" applyFont="1" applyFill="1" applyBorder="1" applyAlignment="1">
      <alignment horizontal="center" vertical="center"/>
    </xf>
    <xf numFmtId="164" fontId="5" fillId="10" borderId="12" xfId="0" applyNumberFormat="1" applyFont="1" applyFill="1" applyBorder="1" applyAlignment="1">
      <alignment horizontal="center" vertical="center"/>
    </xf>
    <xf numFmtId="164" fontId="5" fillId="10" borderId="16" xfId="0" applyNumberFormat="1" applyFont="1" applyFill="1" applyBorder="1" applyAlignment="1">
      <alignment horizontal="center" vertical="center"/>
    </xf>
    <xf numFmtId="0" fontId="5" fillId="10" borderId="12" xfId="0" applyFont="1" applyFill="1" applyBorder="1" applyAlignment="1">
      <alignment horizontal="center" vertical="center"/>
    </xf>
    <xf numFmtId="164" fontId="5" fillId="6" borderId="12" xfId="0" applyNumberFormat="1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164" fontId="5" fillId="6" borderId="16" xfId="0" applyNumberFormat="1" applyFont="1" applyFill="1" applyBorder="1" applyAlignment="1">
      <alignment horizontal="center" vertical="center"/>
    </xf>
    <xf numFmtId="165" fontId="3" fillId="5" borderId="10" xfId="0" applyNumberFormat="1" applyFont="1" applyFill="1" applyBorder="1" applyAlignment="1">
      <alignment horizontal="center" vertical="center"/>
    </xf>
    <xf numFmtId="164" fontId="5" fillId="13" borderId="16" xfId="0" applyNumberFormat="1" applyFont="1" applyFill="1" applyBorder="1" applyAlignment="1">
      <alignment horizontal="center" vertical="center"/>
    </xf>
    <xf numFmtId="165" fontId="3" fillId="5" borderId="11" xfId="0" applyNumberFormat="1" applyFont="1" applyFill="1" applyBorder="1" applyAlignment="1">
      <alignment horizontal="center" vertical="center"/>
    </xf>
    <xf numFmtId="165" fontId="3" fillId="14" borderId="1" xfId="0" applyNumberFormat="1" applyFont="1" applyFill="1" applyBorder="1" applyAlignment="1">
      <alignment horizontal="center" vertical="center"/>
    </xf>
    <xf numFmtId="165" fontId="3" fillId="15" borderId="1" xfId="0" applyNumberFormat="1" applyFont="1" applyFill="1" applyBorder="1" applyAlignment="1">
      <alignment horizontal="center" vertical="center"/>
    </xf>
    <xf numFmtId="165" fontId="3" fillId="7" borderId="0" xfId="0" applyNumberFormat="1" applyFont="1" applyFill="1" applyBorder="1" applyAlignment="1">
      <alignment horizontal="center" vertical="center"/>
    </xf>
    <xf numFmtId="165" fontId="3" fillId="7" borderId="20" xfId="0" applyNumberFormat="1" applyFont="1" applyFill="1" applyBorder="1" applyAlignment="1">
      <alignment horizontal="center" vertical="center"/>
    </xf>
    <xf numFmtId="20" fontId="3" fillId="5" borderId="0" xfId="0" applyNumberFormat="1" applyFont="1" applyFill="1" applyBorder="1" applyAlignment="1">
      <alignment horizontal="center" vertical="center"/>
    </xf>
    <xf numFmtId="165" fontId="3" fillId="5" borderId="20" xfId="0" applyNumberFormat="1" applyFont="1" applyFill="1" applyBorder="1" applyAlignment="1">
      <alignment horizontal="center" vertical="center"/>
    </xf>
    <xf numFmtId="165" fontId="3" fillId="5" borderId="15" xfId="0" applyNumberFormat="1" applyFont="1" applyFill="1" applyBorder="1" applyAlignment="1">
      <alignment horizontal="center" vertical="center"/>
    </xf>
    <xf numFmtId="20" fontId="3" fillId="7" borderId="18" xfId="0" applyNumberFormat="1" applyFont="1" applyFill="1" applyBorder="1" applyAlignment="1">
      <alignment horizontal="center" vertical="center"/>
    </xf>
    <xf numFmtId="20" fontId="3" fillId="7" borderId="0" xfId="0" applyNumberFormat="1" applyFont="1" applyFill="1" applyBorder="1" applyAlignment="1">
      <alignment horizontal="center" vertical="center"/>
    </xf>
    <xf numFmtId="0" fontId="13" fillId="9" borderId="17" xfId="0" applyFont="1" applyFill="1" applyBorder="1" applyAlignment="1">
      <alignment horizontal="center" vertical="center"/>
    </xf>
    <xf numFmtId="164" fontId="5" fillId="13" borderId="12" xfId="0" applyNumberFormat="1" applyFont="1" applyFill="1" applyBorder="1" applyAlignment="1">
      <alignment horizontal="center" vertical="center"/>
    </xf>
    <xf numFmtId="0" fontId="5" fillId="13" borderId="17" xfId="0" applyFont="1" applyFill="1" applyBorder="1" applyAlignment="1">
      <alignment horizontal="center" vertical="center"/>
    </xf>
    <xf numFmtId="165" fontId="3" fillId="5" borderId="0" xfId="0" applyNumberFormat="1" applyFont="1" applyFill="1" applyBorder="1" applyAlignment="1">
      <alignment horizontal="center" vertical="center"/>
    </xf>
    <xf numFmtId="165" fontId="3" fillId="14" borderId="20" xfId="0" applyNumberFormat="1" applyFont="1" applyFill="1" applyBorder="1" applyAlignment="1">
      <alignment horizontal="center" vertical="center"/>
    </xf>
    <xf numFmtId="165" fontId="3" fillId="14" borderId="14" xfId="0" applyNumberFormat="1" applyFont="1" applyFill="1" applyBorder="1" applyAlignment="1">
      <alignment horizontal="center" vertical="center"/>
    </xf>
    <xf numFmtId="165" fontId="3" fillId="11" borderId="0" xfId="0" applyNumberFormat="1" applyFont="1" applyFill="1" applyBorder="1" applyAlignment="1">
      <alignment horizontal="center" vertical="center"/>
    </xf>
    <xf numFmtId="165" fontId="3" fillId="11" borderId="20" xfId="0" applyNumberFormat="1" applyFont="1" applyFill="1" applyBorder="1" applyAlignment="1">
      <alignment horizontal="center" vertical="center"/>
    </xf>
    <xf numFmtId="165" fontId="6" fillId="15" borderId="1" xfId="0" applyNumberFormat="1" applyFont="1" applyFill="1" applyBorder="1" applyAlignment="1">
      <alignment horizontal="center" vertical="center"/>
    </xf>
    <xf numFmtId="165" fontId="3" fillId="15" borderId="10" xfId="0" applyNumberFormat="1" applyFont="1" applyFill="1" applyBorder="1" applyAlignment="1">
      <alignment horizontal="center" vertical="center"/>
    </xf>
    <xf numFmtId="20" fontId="3" fillId="5" borderId="11" xfId="0" applyNumberFormat="1" applyFont="1" applyFill="1" applyBorder="1" applyAlignment="1">
      <alignment horizontal="center" vertical="center"/>
    </xf>
    <xf numFmtId="165" fontId="6" fillId="5" borderId="11" xfId="0" applyNumberFormat="1" applyFont="1" applyFill="1" applyBorder="1" applyAlignment="1">
      <alignment horizontal="center" vertical="center"/>
    </xf>
    <xf numFmtId="165" fontId="6" fillId="5" borderId="10" xfId="0" applyNumberFormat="1" applyFont="1" applyFill="1" applyBorder="1" applyAlignment="1">
      <alignment horizontal="center" vertical="center"/>
    </xf>
    <xf numFmtId="165" fontId="6" fillId="7" borderId="11" xfId="0" applyNumberFormat="1" applyFont="1" applyFill="1" applyBorder="1" applyAlignment="1">
      <alignment horizontal="center" vertical="center"/>
    </xf>
    <xf numFmtId="165" fontId="6" fillId="7" borderId="10" xfId="0" applyNumberFormat="1" applyFont="1" applyFill="1" applyBorder="1" applyAlignment="1">
      <alignment horizontal="center" vertical="center"/>
    </xf>
    <xf numFmtId="165" fontId="6" fillId="7" borderId="14" xfId="0" applyNumberFormat="1" applyFont="1" applyFill="1" applyBorder="1" applyAlignment="1">
      <alignment horizontal="center" vertical="center"/>
    </xf>
    <xf numFmtId="165" fontId="6" fillId="7" borderId="1" xfId="0" applyNumberFormat="1" applyFont="1" applyFill="1" applyBorder="1" applyAlignment="1">
      <alignment horizontal="center" vertical="center"/>
    </xf>
    <xf numFmtId="165" fontId="6" fillId="7" borderId="0" xfId="0" applyNumberFormat="1" applyFont="1" applyFill="1" applyBorder="1" applyAlignment="1">
      <alignment horizontal="center" vertical="center"/>
    </xf>
    <xf numFmtId="165" fontId="6" fillId="7" borderId="20" xfId="0" applyNumberFormat="1" applyFont="1" applyFill="1" applyBorder="1" applyAlignment="1">
      <alignment horizontal="center" vertical="center"/>
    </xf>
    <xf numFmtId="165" fontId="6" fillId="7" borderId="18" xfId="0" applyNumberFormat="1" applyFont="1" applyFill="1" applyBorder="1" applyAlignment="1">
      <alignment horizontal="center" vertical="center"/>
    </xf>
    <xf numFmtId="165" fontId="6" fillId="7" borderId="15" xfId="0" applyNumberFormat="1" applyFont="1" applyFill="1" applyBorder="1" applyAlignment="1">
      <alignment horizontal="center" vertical="center"/>
    </xf>
    <xf numFmtId="165" fontId="6" fillId="5" borderId="14" xfId="0" applyNumberFormat="1" applyFont="1" applyFill="1" applyBorder="1" applyAlignment="1">
      <alignment horizontal="center" vertical="center"/>
    </xf>
    <xf numFmtId="165" fontId="6" fillId="5" borderId="1" xfId="0" applyNumberFormat="1" applyFont="1" applyFill="1" applyBorder="1" applyAlignment="1">
      <alignment horizontal="center" vertical="center"/>
    </xf>
    <xf numFmtId="165" fontId="3" fillId="17" borderId="11" xfId="0" applyNumberFormat="1" applyFont="1" applyFill="1" applyBorder="1" applyAlignment="1">
      <alignment horizontal="center" vertical="center"/>
    </xf>
    <xf numFmtId="165" fontId="3" fillId="12" borderId="11" xfId="0" applyNumberFormat="1" applyFont="1" applyFill="1" applyBorder="1" applyAlignment="1">
      <alignment horizontal="center" vertical="center"/>
    </xf>
    <xf numFmtId="165" fontId="3" fillId="12" borderId="10" xfId="0" applyNumberFormat="1" applyFont="1" applyFill="1" applyBorder="1" applyAlignment="1">
      <alignment horizontal="center" vertical="center"/>
    </xf>
    <xf numFmtId="165" fontId="3" fillId="15" borderId="20" xfId="0" applyNumberFormat="1" applyFont="1" applyFill="1" applyBorder="1" applyAlignment="1">
      <alignment horizontal="center" vertical="center"/>
    </xf>
    <xf numFmtId="165" fontId="6" fillId="5" borderId="0" xfId="0" applyNumberFormat="1" applyFont="1" applyFill="1" applyBorder="1" applyAlignment="1">
      <alignment horizontal="center" vertical="center"/>
    </xf>
    <xf numFmtId="20" fontId="3" fillId="4" borderId="0" xfId="0" applyNumberFormat="1" applyFont="1" applyFill="1" applyBorder="1" applyAlignment="1">
      <alignment horizontal="center" vertical="center"/>
    </xf>
    <xf numFmtId="165" fontId="3" fillId="4" borderId="20" xfId="0" applyNumberFormat="1" applyFont="1" applyFill="1" applyBorder="1" applyAlignment="1">
      <alignment horizontal="center" vertical="center"/>
    </xf>
    <xf numFmtId="20" fontId="3" fillId="4" borderId="18" xfId="0" applyNumberFormat="1" applyFont="1" applyFill="1" applyBorder="1" applyAlignment="1">
      <alignment horizontal="center" vertical="center"/>
    </xf>
    <xf numFmtId="165" fontId="3" fillId="16" borderId="20" xfId="0" applyNumberFormat="1" applyFont="1" applyFill="1" applyBorder="1" applyAlignment="1">
      <alignment horizontal="center" vertical="center"/>
    </xf>
    <xf numFmtId="165" fontId="3" fillId="5" borderId="18" xfId="0" applyNumberFormat="1" applyFont="1" applyFill="1" applyBorder="1" applyAlignment="1">
      <alignment horizontal="center" vertical="center"/>
    </xf>
    <xf numFmtId="165" fontId="6" fillId="5" borderId="18" xfId="0" applyNumberFormat="1" applyFont="1" applyFill="1" applyBorder="1" applyAlignment="1">
      <alignment horizontal="center" vertical="center"/>
    </xf>
    <xf numFmtId="165" fontId="6" fillId="5" borderId="15" xfId="0" applyNumberFormat="1" applyFont="1" applyFill="1" applyBorder="1" applyAlignment="1">
      <alignment horizontal="center" vertical="center"/>
    </xf>
    <xf numFmtId="20" fontId="3" fillId="3" borderId="18" xfId="0" applyNumberFormat="1" applyFont="1" applyFill="1" applyBorder="1" applyAlignment="1">
      <alignment horizontal="center" vertical="center"/>
    </xf>
    <xf numFmtId="165" fontId="3" fillId="3" borderId="19" xfId="0" applyNumberFormat="1" applyFont="1" applyFill="1" applyBorder="1" applyAlignment="1">
      <alignment horizontal="center" vertical="center"/>
    </xf>
    <xf numFmtId="165" fontId="6" fillId="6" borderId="18" xfId="0" applyNumberFormat="1" applyFont="1" applyFill="1" applyBorder="1" applyAlignment="1">
      <alignment horizontal="center" vertical="center"/>
    </xf>
    <xf numFmtId="165" fontId="6" fillId="4" borderId="18" xfId="0" applyNumberFormat="1" applyFont="1" applyFill="1" applyBorder="1" applyAlignment="1">
      <alignment horizontal="center" vertical="center"/>
    </xf>
    <xf numFmtId="165" fontId="3" fillId="5" borderId="19" xfId="0" applyNumberFormat="1" applyFont="1" applyFill="1" applyBorder="1" applyAlignment="1">
      <alignment horizontal="center" vertical="center"/>
    </xf>
    <xf numFmtId="165" fontId="14" fillId="8" borderId="18" xfId="0" applyNumberFormat="1" applyFont="1" applyFill="1" applyBorder="1" applyAlignment="1">
      <alignment horizontal="center" vertical="center"/>
    </xf>
    <xf numFmtId="165" fontId="14" fillId="8" borderId="15" xfId="0" applyNumberFormat="1" applyFont="1" applyFill="1" applyBorder="1" applyAlignment="1">
      <alignment horizontal="center" vertical="center"/>
    </xf>
    <xf numFmtId="165" fontId="14" fillId="18" borderId="1" xfId="0" applyNumberFormat="1" applyFont="1" applyFill="1" applyBorder="1" applyAlignment="1">
      <alignment horizontal="center" vertical="center"/>
    </xf>
    <xf numFmtId="165" fontId="14" fillId="12" borderId="1" xfId="0" applyNumberFormat="1" applyFont="1" applyFill="1" applyBorder="1" applyAlignment="1">
      <alignment horizontal="center" vertical="center"/>
    </xf>
    <xf numFmtId="165" fontId="14" fillId="19" borderId="1" xfId="0" applyNumberFormat="1" applyFont="1" applyFill="1" applyBorder="1" applyAlignment="1">
      <alignment horizontal="center" vertical="center"/>
    </xf>
    <xf numFmtId="165" fontId="3" fillId="19" borderId="11" xfId="0" applyNumberFormat="1" applyFont="1" applyFill="1" applyBorder="1" applyAlignment="1">
      <alignment horizontal="center" vertical="center"/>
    </xf>
    <xf numFmtId="165" fontId="3" fillId="19" borderId="10" xfId="0" applyNumberFormat="1" applyFont="1" applyFill="1" applyBorder="1" applyAlignment="1">
      <alignment horizontal="center" vertical="center"/>
    </xf>
    <xf numFmtId="165" fontId="14" fillId="12" borderId="15" xfId="0" applyNumberFormat="1" applyFont="1" applyFill="1" applyBorder="1" applyAlignment="1">
      <alignment horizontal="center" vertical="center"/>
    </xf>
    <xf numFmtId="20" fontId="3" fillId="19" borderId="11" xfId="0" applyNumberFormat="1" applyFont="1" applyFill="1" applyBorder="1" applyAlignment="1">
      <alignment horizontal="center" vertical="center"/>
    </xf>
    <xf numFmtId="165" fontId="3" fillId="17" borderId="14" xfId="0" applyNumberFormat="1" applyFont="1" applyFill="1" applyBorder="1" applyAlignment="1">
      <alignment horizontal="center" vertical="center"/>
    </xf>
    <xf numFmtId="165" fontId="3" fillId="17" borderId="10" xfId="0" applyNumberFormat="1" applyFont="1" applyFill="1" applyBorder="1" applyAlignment="1">
      <alignment horizontal="center" vertical="center"/>
    </xf>
    <xf numFmtId="20" fontId="3" fillId="17" borderId="11" xfId="0" applyNumberFormat="1" applyFont="1" applyFill="1" applyBorder="1" applyAlignment="1">
      <alignment horizontal="center" vertical="center"/>
    </xf>
    <xf numFmtId="20" fontId="3" fillId="12" borderId="11" xfId="0" applyNumberFormat="1" applyFont="1" applyFill="1" applyBorder="1" applyAlignment="1">
      <alignment horizontal="center" vertical="center"/>
    </xf>
    <xf numFmtId="165" fontId="6" fillId="7" borderId="19" xfId="0" applyNumberFormat="1" applyFont="1" applyFill="1" applyBorder="1" applyAlignment="1">
      <alignment horizontal="center" vertical="center"/>
    </xf>
    <xf numFmtId="165" fontId="3" fillId="17" borderId="0" xfId="0" applyNumberFormat="1" applyFont="1" applyFill="1" applyBorder="1" applyAlignment="1">
      <alignment horizontal="center" vertical="center"/>
    </xf>
    <xf numFmtId="165" fontId="3" fillId="17" borderId="20" xfId="0" applyNumberFormat="1" applyFont="1" applyFill="1" applyBorder="1" applyAlignment="1">
      <alignment horizontal="center" vertical="center"/>
    </xf>
    <xf numFmtId="165" fontId="3" fillId="20" borderId="11" xfId="0" applyNumberFormat="1" applyFont="1" applyFill="1" applyBorder="1" applyAlignment="1">
      <alignment horizontal="center" vertical="center"/>
    </xf>
    <xf numFmtId="165" fontId="3" fillId="19" borderId="18" xfId="0" applyNumberFormat="1" applyFont="1" applyFill="1" applyBorder="1" applyAlignment="1">
      <alignment horizontal="center" vertical="center"/>
    </xf>
    <xf numFmtId="165" fontId="3" fillId="7" borderId="25" xfId="0" applyNumberFormat="1" applyFont="1" applyFill="1" applyBorder="1" applyAlignment="1">
      <alignment horizontal="center" vertical="center"/>
    </xf>
    <xf numFmtId="165" fontId="3" fillId="7" borderId="13" xfId="0" applyNumberFormat="1" applyFont="1" applyFill="1" applyBorder="1" applyAlignment="1">
      <alignment horizontal="center" vertical="center"/>
    </xf>
    <xf numFmtId="165" fontId="3" fillId="21" borderId="20" xfId="0" applyNumberFormat="1" applyFon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/>
    </xf>
    <xf numFmtId="165" fontId="3" fillId="16" borderId="0" xfId="0" applyNumberFormat="1" applyFont="1" applyFill="1" applyBorder="1" applyAlignment="1">
      <alignment horizontal="center" vertical="center"/>
    </xf>
    <xf numFmtId="165" fontId="3" fillId="21" borderId="0" xfId="0" applyNumberFormat="1" applyFont="1" applyFill="1" applyBorder="1" applyAlignment="1">
      <alignment horizontal="center" vertical="center"/>
    </xf>
    <xf numFmtId="165" fontId="3" fillId="5" borderId="22" xfId="0" applyNumberFormat="1" applyFont="1" applyFill="1" applyBorder="1" applyAlignment="1">
      <alignment horizontal="center" vertical="center"/>
    </xf>
    <xf numFmtId="165" fontId="3" fillId="5" borderId="27" xfId="0" applyNumberFormat="1" applyFont="1" applyFill="1" applyBorder="1" applyAlignment="1">
      <alignment horizontal="center" vertical="center"/>
    </xf>
    <xf numFmtId="165" fontId="6" fillId="5" borderId="28" xfId="0" applyNumberFormat="1" applyFont="1" applyFill="1" applyBorder="1" applyAlignment="1">
      <alignment horizontal="center" vertical="center"/>
    </xf>
    <xf numFmtId="165" fontId="6" fillId="5" borderId="29" xfId="0" applyNumberFormat="1" applyFont="1" applyFill="1" applyBorder="1" applyAlignment="1">
      <alignment horizontal="center" vertical="center"/>
    </xf>
    <xf numFmtId="165" fontId="6" fillId="17" borderId="0" xfId="0" applyNumberFormat="1" applyFont="1" applyFill="1" applyBorder="1" applyAlignment="1">
      <alignment horizontal="center" vertical="center"/>
    </xf>
    <xf numFmtId="165" fontId="3" fillId="17" borderId="18" xfId="0" applyNumberFormat="1" applyFont="1" applyFill="1" applyBorder="1" applyAlignment="1">
      <alignment horizontal="center" vertical="center"/>
    </xf>
    <xf numFmtId="165" fontId="6" fillId="22" borderId="11" xfId="0" applyNumberFormat="1" applyFont="1" applyFill="1" applyBorder="1" applyAlignment="1">
      <alignment horizontal="center" vertical="center"/>
    </xf>
    <xf numFmtId="165" fontId="3" fillId="20" borderId="18" xfId="0" applyNumberFormat="1" applyFont="1" applyFill="1" applyBorder="1" applyAlignment="1">
      <alignment horizontal="center" vertical="center"/>
    </xf>
    <xf numFmtId="165" fontId="3" fillId="6" borderId="0" xfId="0" applyNumberFormat="1" applyFont="1" applyFill="1" applyBorder="1" applyAlignment="1">
      <alignment horizontal="center" vertical="center"/>
    </xf>
    <xf numFmtId="165" fontId="3" fillId="6" borderId="20" xfId="0" applyNumberFormat="1" applyFont="1" applyFill="1" applyBorder="1" applyAlignment="1">
      <alignment horizontal="center" vertical="center"/>
    </xf>
    <xf numFmtId="165" fontId="6" fillId="14" borderId="20" xfId="0" applyNumberFormat="1" applyFont="1" applyFill="1" applyBorder="1" applyAlignment="1">
      <alignment horizontal="center" vertical="center"/>
    </xf>
    <xf numFmtId="20" fontId="3" fillId="2" borderId="14" xfId="0" applyNumberFormat="1" applyFont="1" applyFill="1" applyBorder="1" applyAlignment="1">
      <alignment horizontal="center" vertical="center"/>
    </xf>
    <xf numFmtId="165" fontId="3" fillId="15" borderId="14" xfId="0" applyNumberFormat="1" applyFont="1" applyFill="1" applyBorder="1" applyAlignment="1">
      <alignment horizontal="center" vertical="center"/>
    </xf>
    <xf numFmtId="165" fontId="6" fillId="15" borderId="14" xfId="0" applyNumberFormat="1" applyFont="1" applyFill="1" applyBorder="1" applyAlignment="1">
      <alignment horizontal="center" vertical="center"/>
    </xf>
    <xf numFmtId="165" fontId="14" fillId="8" borderId="19" xfId="0" applyNumberFormat="1" applyFont="1" applyFill="1" applyBorder="1" applyAlignment="1">
      <alignment horizontal="center" vertical="center"/>
    </xf>
    <xf numFmtId="165" fontId="14" fillId="18" borderId="20" xfId="0" applyNumberFormat="1" applyFont="1" applyFill="1" applyBorder="1" applyAlignment="1">
      <alignment horizontal="center" vertical="center"/>
    </xf>
    <xf numFmtId="165" fontId="14" fillId="8" borderId="20" xfId="0" applyNumberFormat="1" applyFont="1" applyFill="1" applyBorder="1" applyAlignment="1">
      <alignment horizontal="center" vertical="center"/>
    </xf>
    <xf numFmtId="165" fontId="14" fillId="18" borderId="10" xfId="0" applyNumberFormat="1" applyFont="1" applyFill="1" applyBorder="1" applyAlignment="1">
      <alignment horizontal="center" vertical="center"/>
    </xf>
    <xf numFmtId="165" fontId="6" fillId="4" borderId="0" xfId="0" applyNumberFormat="1" applyFont="1" applyFill="1" applyBorder="1" applyAlignment="1">
      <alignment horizontal="center" vertical="center"/>
    </xf>
    <xf numFmtId="165" fontId="3" fillId="2" borderId="30" xfId="0" applyNumberFormat="1" applyFont="1" applyFill="1" applyBorder="1" applyAlignment="1">
      <alignment horizontal="center" vertical="center"/>
    </xf>
    <xf numFmtId="165" fontId="3" fillId="12" borderId="15" xfId="0" applyNumberFormat="1" applyFont="1" applyFill="1" applyBorder="1" applyAlignment="1">
      <alignment horizontal="center" vertical="center"/>
    </xf>
    <xf numFmtId="165" fontId="6" fillId="5" borderId="25" xfId="0" applyNumberFormat="1" applyFont="1" applyFill="1" applyBorder="1" applyAlignment="1">
      <alignment horizontal="center" vertical="center"/>
    </xf>
    <xf numFmtId="165" fontId="6" fillId="15" borderId="10" xfId="0" applyNumberFormat="1" applyFont="1" applyFill="1" applyBorder="1" applyAlignment="1">
      <alignment horizontal="center" vertical="center"/>
    </xf>
    <xf numFmtId="165" fontId="6" fillId="5" borderId="13" xfId="0" applyNumberFormat="1" applyFont="1" applyFill="1" applyBorder="1" applyAlignment="1">
      <alignment horizontal="center" vertical="center"/>
    </xf>
    <xf numFmtId="165" fontId="3" fillId="2" borderId="31" xfId="0" applyNumberFormat="1" applyFont="1" applyFill="1" applyBorder="1" applyAlignment="1">
      <alignment horizontal="center" vertical="center"/>
    </xf>
    <xf numFmtId="20" fontId="3" fillId="5" borderId="18" xfId="0" applyNumberFormat="1" applyFont="1" applyFill="1" applyBorder="1" applyAlignment="1">
      <alignment horizontal="center" vertical="center"/>
    </xf>
    <xf numFmtId="20" fontId="3" fillId="5" borderId="15" xfId="0" applyNumberFormat="1" applyFont="1" applyFill="1" applyBorder="1" applyAlignment="1">
      <alignment horizontal="center" vertical="center"/>
    </xf>
    <xf numFmtId="165" fontId="14" fillId="19" borderId="18" xfId="0" applyNumberFormat="1" applyFont="1" applyFill="1" applyBorder="1" applyAlignment="1">
      <alignment horizontal="center" vertical="center"/>
    </xf>
    <xf numFmtId="165" fontId="14" fillId="19" borderId="10" xfId="0" applyNumberFormat="1" applyFont="1" applyFill="1" applyBorder="1" applyAlignment="1">
      <alignment horizontal="center" vertical="center"/>
    </xf>
    <xf numFmtId="165" fontId="14" fillId="19" borderId="15" xfId="0" applyNumberFormat="1" applyFont="1" applyFill="1" applyBorder="1" applyAlignment="1">
      <alignment horizontal="center" vertical="center"/>
    </xf>
    <xf numFmtId="165" fontId="6" fillId="2" borderId="19" xfId="0" applyNumberFormat="1" applyFont="1" applyFill="1" applyBorder="1" applyAlignment="1">
      <alignment horizontal="center" vertical="center"/>
    </xf>
    <xf numFmtId="165" fontId="6" fillId="5" borderId="20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65" fontId="6" fillId="5" borderId="19" xfId="0" applyNumberFormat="1" applyFont="1" applyFill="1" applyBorder="1" applyAlignment="1">
      <alignment horizontal="center" vertical="center"/>
    </xf>
    <xf numFmtId="165" fontId="3" fillId="12" borderId="0" xfId="0" applyNumberFormat="1" applyFont="1" applyFill="1" applyBorder="1" applyAlignment="1">
      <alignment horizontal="center" vertical="center"/>
    </xf>
    <xf numFmtId="165" fontId="3" fillId="12" borderId="20" xfId="0" applyNumberFormat="1" applyFont="1" applyFill="1" applyBorder="1" applyAlignment="1">
      <alignment horizontal="center" vertical="center"/>
    </xf>
    <xf numFmtId="164" fontId="5" fillId="13" borderId="17" xfId="0" applyNumberFormat="1" applyFont="1" applyFill="1" applyBorder="1" applyAlignment="1">
      <alignment horizontal="center" vertical="center"/>
    </xf>
    <xf numFmtId="165" fontId="3" fillId="5" borderId="32" xfId="0" applyNumberFormat="1" applyFont="1" applyFill="1" applyBorder="1" applyAlignment="1">
      <alignment horizontal="center" vertical="center"/>
    </xf>
    <xf numFmtId="165" fontId="3" fillId="5" borderId="29" xfId="0" applyNumberFormat="1" applyFont="1" applyFill="1" applyBorder="1" applyAlignment="1">
      <alignment horizontal="center" vertical="center"/>
    </xf>
    <xf numFmtId="165" fontId="3" fillId="5" borderId="28" xfId="0" applyNumberFormat="1" applyFont="1" applyFill="1" applyBorder="1" applyAlignment="1">
      <alignment horizontal="center" vertical="center"/>
    </xf>
    <xf numFmtId="20" fontId="3" fillId="7" borderId="19" xfId="0" applyNumberFormat="1" applyFont="1" applyFill="1" applyBorder="1" applyAlignment="1">
      <alignment horizontal="center" vertical="center"/>
    </xf>
    <xf numFmtId="165" fontId="6" fillId="15" borderId="30" xfId="0" applyNumberFormat="1" applyFont="1" applyFill="1" applyBorder="1" applyAlignment="1">
      <alignment horizontal="center" vertical="center"/>
    </xf>
    <xf numFmtId="165" fontId="6" fillId="5" borderId="31" xfId="0" applyNumberFormat="1" applyFont="1" applyFill="1" applyBorder="1" applyAlignment="1">
      <alignment horizontal="center" vertical="center"/>
    </xf>
    <xf numFmtId="165" fontId="14" fillId="12" borderId="10" xfId="0" applyNumberFormat="1" applyFont="1" applyFill="1" applyBorder="1" applyAlignment="1">
      <alignment horizontal="center" vertical="center"/>
    </xf>
    <xf numFmtId="165" fontId="3" fillId="11" borderId="10" xfId="0" applyNumberFormat="1" applyFont="1" applyFill="1" applyBorder="1" applyAlignment="1">
      <alignment horizontal="center" vertical="center"/>
    </xf>
    <xf numFmtId="165" fontId="3" fillId="11" borderId="11" xfId="0" applyNumberFormat="1" applyFont="1" applyFill="1" applyBorder="1" applyAlignment="1">
      <alignment horizontal="center" vertical="center"/>
    </xf>
    <xf numFmtId="0" fontId="19" fillId="0" borderId="33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17" fillId="17" borderId="0" xfId="0" applyFont="1" applyFill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7" fillId="0" borderId="41" xfId="0" applyFont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2" borderId="46" xfId="0" applyFill="1" applyBorder="1" applyAlignment="1">
      <alignment horizontal="center" vertical="center"/>
    </xf>
    <xf numFmtId="0" fontId="0" fillId="2" borderId="49" xfId="0" applyFill="1" applyBorder="1" applyAlignment="1">
      <alignment horizontal="center" vertical="center"/>
    </xf>
    <xf numFmtId="165" fontId="3" fillId="5" borderId="25" xfId="0" applyNumberFormat="1" applyFont="1" applyFill="1" applyBorder="1" applyAlignment="1">
      <alignment horizontal="center" vertical="center"/>
    </xf>
    <xf numFmtId="165" fontId="3" fillId="5" borderId="13" xfId="0" applyNumberFormat="1" applyFont="1" applyFill="1" applyBorder="1" applyAlignment="1">
      <alignment horizontal="center" vertical="center"/>
    </xf>
    <xf numFmtId="164" fontId="5" fillId="5" borderId="16" xfId="0" applyNumberFormat="1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164" fontId="5" fillId="5" borderId="12" xfId="0" applyNumberFormat="1" applyFont="1" applyFill="1" applyBorder="1" applyAlignment="1">
      <alignment horizontal="center" vertical="center"/>
    </xf>
    <xf numFmtId="164" fontId="5" fillId="12" borderId="12" xfId="0" applyNumberFormat="1" applyFont="1" applyFill="1" applyBorder="1" applyAlignment="1">
      <alignment horizontal="center" vertical="center"/>
    </xf>
    <xf numFmtId="164" fontId="5" fillId="12" borderId="30" xfId="0" applyNumberFormat="1" applyFont="1" applyFill="1" applyBorder="1" applyAlignment="1">
      <alignment horizontal="center" vertical="center"/>
    </xf>
    <xf numFmtId="164" fontId="5" fillId="12" borderId="31" xfId="0" applyNumberFormat="1" applyFont="1" applyFill="1" applyBorder="1" applyAlignment="1">
      <alignment horizontal="center" vertical="center"/>
    </xf>
    <xf numFmtId="164" fontId="5" fillId="5" borderId="9" xfId="0" applyNumberFormat="1" applyFont="1" applyFill="1" applyBorder="1" applyAlignment="1">
      <alignment horizontal="center" vertical="center"/>
    </xf>
    <xf numFmtId="164" fontId="18" fillId="23" borderId="33" xfId="0" applyNumberFormat="1" applyFont="1" applyFill="1" applyBorder="1" applyAlignment="1">
      <alignment horizontal="center" vertical="center"/>
    </xf>
    <xf numFmtId="164" fontId="18" fillId="17" borderId="33" xfId="0" applyNumberFormat="1" applyFont="1" applyFill="1" applyBorder="1" applyAlignment="1">
      <alignment horizontal="center" vertical="center"/>
    </xf>
    <xf numFmtId="0" fontId="0" fillId="5" borderId="36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20" fontId="1" fillId="0" borderId="33" xfId="27" applyNumberFormat="1" applyFont="1" applyBorder="1" applyAlignment="1">
      <alignment horizontal="center" vertical="center"/>
    </xf>
    <xf numFmtId="20" fontId="1" fillId="0" borderId="33" xfId="0" applyNumberFormat="1" applyFont="1" applyBorder="1" applyAlignment="1">
      <alignment horizontal="center" vertical="center"/>
    </xf>
    <xf numFmtId="20" fontId="1" fillId="0" borderId="34" xfId="0" applyNumberFormat="1" applyFont="1" applyBorder="1" applyAlignment="1">
      <alignment horizontal="center" vertical="center"/>
    </xf>
    <xf numFmtId="0" fontId="17" fillId="0" borderId="0" xfId="0" applyFont="1"/>
    <xf numFmtId="20" fontId="0" fillId="0" borderId="0" xfId="0" applyNumberFormat="1"/>
    <xf numFmtId="46" fontId="0" fillId="0" borderId="0" xfId="0" applyNumberFormat="1"/>
    <xf numFmtId="167" fontId="0" fillId="0" borderId="0" xfId="0" applyNumberFormat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7" fillId="2" borderId="45" xfId="0" applyFont="1" applyFill="1" applyBorder="1" applyAlignment="1">
      <alignment horizontal="center" vertical="center"/>
    </xf>
    <xf numFmtId="0" fontId="17" fillId="2" borderId="46" xfId="0" applyFont="1" applyFill="1" applyBorder="1" applyAlignment="1">
      <alignment horizontal="center" vertical="center"/>
    </xf>
    <xf numFmtId="0" fontId="17" fillId="5" borderId="45" xfId="0" applyFont="1" applyFill="1" applyBorder="1" applyAlignment="1">
      <alignment horizontal="center" vertical="center"/>
    </xf>
    <xf numFmtId="0" fontId="22" fillId="9" borderId="17" xfId="0" applyFont="1" applyFill="1" applyBorder="1" applyAlignment="1">
      <alignment horizontal="center" vertical="center"/>
    </xf>
    <xf numFmtId="0" fontId="22" fillId="10" borderId="17" xfId="0" applyFont="1" applyFill="1" applyBorder="1" applyAlignment="1">
      <alignment horizontal="center" vertical="center"/>
    </xf>
    <xf numFmtId="0" fontId="22" fillId="6" borderId="17" xfId="0" applyFont="1" applyFill="1" applyBorder="1" applyAlignment="1">
      <alignment horizontal="center" vertical="center"/>
    </xf>
    <xf numFmtId="165" fontId="23" fillId="24" borderId="18" xfId="0" applyNumberFormat="1" applyFont="1" applyFill="1" applyBorder="1" applyAlignment="1">
      <alignment horizontal="center" vertical="center"/>
    </xf>
    <xf numFmtId="20" fontId="16" fillId="24" borderId="0" xfId="0" applyNumberFormat="1" applyFont="1" applyFill="1" applyProtection="1">
      <protection locked="0"/>
    </xf>
    <xf numFmtId="165" fontId="24" fillId="24" borderId="0" xfId="0" applyNumberFormat="1" applyFont="1" applyFill="1"/>
    <xf numFmtId="165" fontId="23" fillId="24" borderId="15" xfId="0" applyNumberFormat="1" applyFont="1" applyFill="1" applyBorder="1" applyAlignment="1">
      <alignment horizontal="center" vertical="center"/>
    </xf>
    <xf numFmtId="164" fontId="17" fillId="0" borderId="0" xfId="0" applyNumberFormat="1" applyFont="1" applyAlignment="1"/>
    <xf numFmtId="0" fontId="17" fillId="0" borderId="0" xfId="0" applyNumberFormat="1" applyFont="1" applyAlignment="1"/>
    <xf numFmtId="0" fontId="17" fillId="0" borderId="14" xfId="0" applyFont="1" applyBorder="1" applyAlignment="1"/>
    <xf numFmtId="46" fontId="25" fillId="0" borderId="0" xfId="0" applyNumberFormat="1" applyFont="1"/>
    <xf numFmtId="0" fontId="17" fillId="0" borderId="0" xfId="0" applyFont="1" applyAlignment="1">
      <alignment horizontal="center" vertical="center"/>
    </xf>
    <xf numFmtId="167" fontId="0" fillId="0" borderId="0" xfId="0" applyNumberFormat="1"/>
    <xf numFmtId="167" fontId="3" fillId="14" borderId="1" xfId="0" applyNumberFormat="1" applyFont="1" applyFill="1" applyBorder="1" applyAlignment="1">
      <alignment horizontal="center" vertical="center"/>
    </xf>
    <xf numFmtId="165" fontId="3" fillId="5" borderId="21" xfId="0" applyNumberFormat="1" applyFont="1" applyFill="1" applyBorder="1" applyAlignment="1">
      <alignment horizontal="center" vertical="center"/>
    </xf>
    <xf numFmtId="165" fontId="3" fillId="5" borderId="24" xfId="0" applyNumberFormat="1" applyFont="1" applyFill="1" applyBorder="1" applyAlignment="1">
      <alignment horizontal="center" vertical="center"/>
    </xf>
    <xf numFmtId="165" fontId="3" fillId="5" borderId="50" xfId="0" applyNumberFormat="1" applyFont="1" applyFill="1" applyBorder="1" applyAlignment="1">
      <alignment horizontal="center" vertical="center"/>
    </xf>
    <xf numFmtId="165" fontId="3" fillId="5" borderId="49" xfId="0" applyNumberFormat="1" applyFont="1" applyFill="1" applyBorder="1" applyAlignment="1">
      <alignment horizontal="center" vertical="center"/>
    </xf>
    <xf numFmtId="165" fontId="3" fillId="5" borderId="51" xfId="0" applyNumberFormat="1" applyFont="1" applyFill="1" applyBorder="1" applyAlignment="1">
      <alignment horizontal="center" vertical="center"/>
    </xf>
    <xf numFmtId="165" fontId="3" fillId="5" borderId="52" xfId="0" applyNumberFormat="1" applyFont="1" applyFill="1" applyBorder="1" applyAlignment="1">
      <alignment horizontal="center" vertical="center"/>
    </xf>
    <xf numFmtId="0" fontId="0" fillId="0" borderId="0" xfId="0" applyProtection="1">
      <protection hidden="1"/>
    </xf>
    <xf numFmtId="0" fontId="17" fillId="0" borderId="14" xfId="0" applyFont="1" applyBorder="1" applyAlignment="1" applyProtection="1">
      <protection hidden="1"/>
    </xf>
    <xf numFmtId="164" fontId="17" fillId="0" borderId="0" xfId="0" applyNumberFormat="1" applyFont="1" applyAlignment="1" applyProtection="1">
      <protection hidden="1"/>
    </xf>
    <xf numFmtId="165" fontId="23" fillId="24" borderId="18" xfId="0" applyNumberFormat="1" applyFont="1" applyFill="1" applyBorder="1" applyAlignment="1" applyProtection="1">
      <alignment horizontal="center" vertical="center"/>
      <protection hidden="1"/>
    </xf>
    <xf numFmtId="20" fontId="16" fillId="24" borderId="0" xfId="0" applyNumberFormat="1" applyFont="1" applyFill="1" applyProtection="1">
      <protection hidden="1"/>
    </xf>
    <xf numFmtId="165" fontId="24" fillId="24" borderId="0" xfId="0" applyNumberFormat="1" applyFont="1" applyFill="1" applyProtection="1">
      <protection hidden="1"/>
    </xf>
    <xf numFmtId="165" fontId="23" fillId="24" borderId="15" xfId="0" applyNumberFormat="1" applyFont="1" applyFill="1" applyBorder="1" applyAlignment="1" applyProtection="1">
      <alignment horizontal="center" vertical="center"/>
      <protection hidden="1"/>
    </xf>
    <xf numFmtId="165" fontId="23" fillId="24" borderId="10" xfId="0" applyNumberFormat="1" applyFont="1" applyFill="1" applyBorder="1" applyAlignment="1" applyProtection="1">
      <alignment horizontal="center" vertical="center"/>
      <protection hidden="1"/>
    </xf>
    <xf numFmtId="165" fontId="23" fillId="24" borderId="1" xfId="0" applyNumberFormat="1" applyFont="1" applyFill="1" applyBorder="1" applyAlignment="1" applyProtection="1">
      <alignment horizontal="center" vertical="center"/>
      <protection hidden="1"/>
    </xf>
    <xf numFmtId="20" fontId="0" fillId="0" borderId="0" xfId="0" applyNumberFormat="1" applyProtection="1">
      <protection hidden="1"/>
    </xf>
    <xf numFmtId="46" fontId="0" fillId="0" borderId="0" xfId="0" applyNumberFormat="1" applyProtection="1">
      <protection hidden="1"/>
    </xf>
    <xf numFmtId="0" fontId="17" fillId="0" borderId="0" xfId="0" applyFont="1" applyProtection="1">
      <protection hidden="1"/>
    </xf>
    <xf numFmtId="167" fontId="3" fillId="14" borderId="20" xfId="0" applyNumberFormat="1" applyFont="1" applyFill="1" applyBorder="1" applyAlignment="1">
      <alignment horizontal="center" vertical="center"/>
    </xf>
    <xf numFmtId="164" fontId="5" fillId="10" borderId="17" xfId="0" applyNumberFormat="1" applyFont="1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165" fontId="6" fillId="5" borderId="53" xfId="0" applyNumberFormat="1" applyFont="1" applyFill="1" applyBorder="1" applyAlignment="1">
      <alignment horizontal="center" vertical="center"/>
    </xf>
    <xf numFmtId="165" fontId="6" fillId="5" borderId="54" xfId="0" applyNumberFormat="1" applyFont="1" applyFill="1" applyBorder="1" applyAlignment="1">
      <alignment horizontal="center" vertical="center"/>
    </xf>
    <xf numFmtId="165" fontId="3" fillId="7" borderId="50" xfId="0" applyNumberFormat="1" applyFont="1" applyFill="1" applyBorder="1" applyAlignment="1">
      <alignment horizontal="center" vertical="center"/>
    </xf>
    <xf numFmtId="165" fontId="3" fillId="5" borderId="53" xfId="0" applyNumberFormat="1" applyFont="1" applyFill="1" applyBorder="1" applyAlignment="1">
      <alignment horizontal="center" vertical="center"/>
    </xf>
    <xf numFmtId="165" fontId="3" fillId="11" borderId="19" xfId="0" applyNumberFormat="1" applyFont="1" applyFill="1" applyBorder="1" applyAlignment="1">
      <alignment horizontal="center" vertical="center"/>
    </xf>
    <xf numFmtId="165" fontId="3" fillId="7" borderId="19" xfId="0" applyNumberFormat="1" applyFont="1" applyFill="1" applyBorder="1" applyAlignment="1">
      <alignment horizontal="center" vertical="center"/>
    </xf>
    <xf numFmtId="165" fontId="28" fillId="5" borderId="21" xfId="0" applyNumberFormat="1" applyFont="1" applyFill="1" applyBorder="1" applyAlignment="1">
      <alignment horizontal="center" vertical="center"/>
    </xf>
    <xf numFmtId="165" fontId="28" fillId="5" borderId="24" xfId="0" applyNumberFormat="1" applyFont="1" applyFill="1" applyBorder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21" fillId="2" borderId="12" xfId="0" applyNumberFormat="1" applyFont="1" applyFill="1" applyBorder="1" applyAlignment="1">
      <alignment horizontal="center" vertical="center"/>
    </xf>
    <xf numFmtId="164" fontId="21" fillId="2" borderId="16" xfId="0" applyNumberFormat="1" applyFont="1" applyFill="1" applyBorder="1" applyAlignment="1">
      <alignment horizontal="center" vertical="center"/>
    </xf>
    <xf numFmtId="0" fontId="17" fillId="2" borderId="45" xfId="0" applyFont="1" applyFill="1" applyBorder="1" applyAlignment="1">
      <alignment horizontal="center" vertical="center" wrapText="1"/>
    </xf>
    <xf numFmtId="0" fontId="17" fillId="2" borderId="46" xfId="0" applyFont="1" applyFill="1" applyBorder="1" applyAlignment="1">
      <alignment horizontal="center" vertical="center" wrapText="1"/>
    </xf>
    <xf numFmtId="164" fontId="21" fillId="2" borderId="17" xfId="0" applyNumberFormat="1" applyFont="1" applyFill="1" applyBorder="1" applyAlignment="1">
      <alignment horizontal="center" vertical="center"/>
    </xf>
    <xf numFmtId="20" fontId="8" fillId="2" borderId="2" xfId="0" applyNumberFormat="1" applyFont="1" applyFill="1" applyBorder="1" applyAlignment="1">
      <alignment horizontal="center" vertical="center"/>
    </xf>
    <xf numFmtId="20" fontId="8" fillId="2" borderId="3" xfId="0" applyNumberFormat="1" applyFont="1" applyFill="1" applyBorder="1" applyAlignment="1">
      <alignment horizontal="center" vertical="center"/>
    </xf>
    <xf numFmtId="20" fontId="8" fillId="2" borderId="4" xfId="0" applyNumberFormat="1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49" fontId="10" fillId="0" borderId="3" xfId="0" applyNumberFormat="1" applyFont="1" applyBorder="1" applyAlignment="1">
      <alignment horizontal="center" vertical="center"/>
    </xf>
    <xf numFmtId="49" fontId="10" fillId="0" borderId="6" xfId="0" applyNumberFormat="1" applyFont="1" applyBorder="1" applyAlignment="1">
      <alignment horizontal="center" vertical="center"/>
    </xf>
    <xf numFmtId="49" fontId="10" fillId="0" borderId="7" xfId="0" applyNumberFormat="1" applyFont="1" applyBorder="1" applyAlignment="1">
      <alignment horizontal="center" vertical="center"/>
    </xf>
    <xf numFmtId="49" fontId="10" fillId="2" borderId="7" xfId="0" applyNumberFormat="1" applyFont="1" applyFill="1" applyBorder="1" applyAlignment="1">
      <alignment horizontal="center" vertical="center"/>
    </xf>
    <xf numFmtId="49" fontId="10" fillId="2" borderId="6" xfId="0" applyNumberFormat="1" applyFont="1" applyFill="1" applyBorder="1" applyAlignment="1">
      <alignment horizontal="center" vertical="center"/>
    </xf>
    <xf numFmtId="49" fontId="10" fillId="0" borderId="4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49" fontId="10" fillId="0" borderId="21" xfId="0" applyNumberFormat="1" applyFont="1" applyBorder="1" applyAlignment="1">
      <alignment horizontal="center" vertical="center"/>
    </xf>
    <xf numFmtId="49" fontId="10" fillId="0" borderId="24" xfId="0" applyNumberFormat="1" applyFont="1" applyBorder="1" applyAlignment="1">
      <alignment horizontal="center" vertical="center"/>
    </xf>
    <xf numFmtId="0" fontId="19" fillId="0" borderId="33" xfId="0" applyFont="1" applyBorder="1" applyAlignment="1">
      <alignment horizontal="center" vertical="center"/>
    </xf>
    <xf numFmtId="166" fontId="1" fillId="23" borderId="33" xfId="0" applyNumberFormat="1" applyFont="1" applyFill="1" applyBorder="1" applyAlignment="1">
      <alignment horizontal="center" vertical="center"/>
    </xf>
    <xf numFmtId="0" fontId="1" fillId="23" borderId="33" xfId="0" applyFont="1" applyFill="1" applyBorder="1" applyAlignment="1">
      <alignment horizontal="center" vertical="center"/>
    </xf>
    <xf numFmtId="166" fontId="1" fillId="17" borderId="33" xfId="0" applyNumberFormat="1" applyFont="1" applyFill="1" applyBorder="1" applyAlignment="1">
      <alignment horizontal="center" vertical="center"/>
    </xf>
    <xf numFmtId="0" fontId="1" fillId="17" borderId="33" xfId="0" applyFont="1" applyFill="1" applyBorder="1" applyAlignment="1">
      <alignment horizontal="center" vertical="center"/>
    </xf>
    <xf numFmtId="166" fontId="20" fillId="0" borderId="34" xfId="27" applyNumberFormat="1" applyFont="1" applyBorder="1" applyAlignment="1">
      <alignment horizontal="center" vertical="center"/>
    </xf>
    <xf numFmtId="166" fontId="20" fillId="0" borderId="35" xfId="27" applyNumberFormat="1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9" fillId="5" borderId="33" xfId="0" applyFont="1" applyFill="1" applyBorder="1" applyAlignment="1">
      <alignment horizontal="center" vertical="center"/>
    </xf>
    <xf numFmtId="164" fontId="21" fillId="2" borderId="8" xfId="0" applyNumberFormat="1" applyFont="1" applyFill="1" applyBorder="1" applyAlignment="1">
      <alignment horizontal="center" vertical="center"/>
    </xf>
    <xf numFmtId="164" fontId="21" fillId="2" borderId="9" xfId="0" applyNumberFormat="1" applyFont="1" applyFill="1" applyBorder="1" applyAlignment="1">
      <alignment horizontal="center" vertical="center"/>
    </xf>
    <xf numFmtId="164" fontId="2" fillId="7" borderId="8" xfId="0" applyNumberFormat="1" applyFont="1" applyFill="1" applyBorder="1" applyAlignment="1">
      <alignment horizontal="center" vertical="center"/>
    </xf>
    <xf numFmtId="164" fontId="2" fillId="7" borderId="16" xfId="0" applyNumberFormat="1" applyFont="1" applyFill="1" applyBorder="1" applyAlignment="1">
      <alignment horizontal="center" vertical="center"/>
    </xf>
    <xf numFmtId="0" fontId="26" fillId="17" borderId="0" xfId="0" applyFont="1" applyFill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5" fillId="25" borderId="8" xfId="0" applyFont="1" applyFill="1" applyBorder="1" applyAlignment="1">
      <alignment horizontal="center" vertical="center"/>
    </xf>
    <xf numFmtId="0" fontId="5" fillId="25" borderId="9" xfId="0" applyFont="1" applyFill="1" applyBorder="1" applyAlignment="1">
      <alignment horizontal="center" vertical="center"/>
    </xf>
    <xf numFmtId="0" fontId="5" fillId="25" borderId="12" xfId="0" applyFont="1" applyFill="1" applyBorder="1" applyAlignment="1">
      <alignment horizontal="center" vertical="center"/>
    </xf>
    <xf numFmtId="0" fontId="29" fillId="25" borderId="8" xfId="0" applyFont="1" applyFill="1" applyBorder="1" applyAlignment="1">
      <alignment horizontal="center" vertical="center"/>
    </xf>
    <xf numFmtId="0" fontId="29" fillId="25" borderId="9" xfId="0" applyFont="1" applyFill="1" applyBorder="1" applyAlignment="1">
      <alignment horizontal="center" vertical="center"/>
    </xf>
    <xf numFmtId="0" fontId="29" fillId="25" borderId="12" xfId="0" applyFont="1" applyFill="1" applyBorder="1" applyAlignment="1">
      <alignment horizontal="center" vertical="center"/>
    </xf>
  </cellXfs>
  <cellStyles count="28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Milliers" xfId="27" builtinId="3"/>
    <cellStyle name="Normal" xfId="0" builtinId="0"/>
    <cellStyle name="Normal 3" xfId="1" xr:uid="{00000000-0005-0000-0000-00001A000000}"/>
    <cellStyle name="Normal 5" xfId="2" xr:uid="{00000000-0005-0000-0000-00001B000000}"/>
  </cellStyles>
  <dxfs count="14"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</dxfs>
  <tableStyles count="0" defaultTableStyle="TableStyleMedium9" defaultPivotStyle="PivotStyleMedium7"/>
  <colors>
    <mruColors>
      <color rgb="FFFF8A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8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9.xml"/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0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1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2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3.xml"/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4.xml"/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LUNDI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9904112841640517"/>
          <c:y val="2.6960809935994146E-2"/>
          <c:w val="0.77806570022267996"/>
          <c:h val="0.95543974508767449"/>
        </c:manualLayout>
      </c:layout>
      <c:barChart>
        <c:barDir val="bar"/>
        <c:grouping val="percentStacked"/>
        <c:varyColors val="0"/>
        <c:ser>
          <c:idx val="0"/>
          <c:order val="0"/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lundi!$C$150:$BJ$150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lundi!$C$161:$BL$161</c:f>
              <c:numCache>
                <c:formatCode>h:mm</c:formatCode>
                <c:ptCount val="62"/>
                <c:pt idx="0">
                  <c:v>0</c:v>
                </c:pt>
                <c:pt idx="1">
                  <c:v>0.33333333333333331</c:v>
                </c:pt>
                <c:pt idx="2">
                  <c:v>0.58333333333333337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0.33333333333333331</c:v>
                </c:pt>
                <c:pt idx="7">
                  <c:v>0</c:v>
                </c:pt>
                <c:pt idx="8">
                  <c:v>0.48958333333333331</c:v>
                </c:pt>
                <c:pt idx="9">
                  <c:v>0.47916666666666669</c:v>
                </c:pt>
                <c:pt idx="10">
                  <c:v>0.47916666666666669</c:v>
                </c:pt>
                <c:pt idx="11">
                  <c:v>0.75</c:v>
                </c:pt>
                <c:pt idx="12">
                  <c:v>0</c:v>
                </c:pt>
                <c:pt idx="13">
                  <c:v>0</c:v>
                </c:pt>
                <c:pt idx="14">
                  <c:v>0.75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0.47916666666666669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0.75</c:v>
                </c:pt>
                <c:pt idx="25">
                  <c:v>0.47916666666666669</c:v>
                </c:pt>
                <c:pt idx="26">
                  <c:v>0</c:v>
                </c:pt>
                <c:pt idx="27">
                  <c:v>0.33333333333333331</c:v>
                </c:pt>
                <c:pt idx="28">
                  <c:v>0</c:v>
                </c:pt>
                <c:pt idx="29">
                  <c:v>0.66666666666666663</c:v>
                </c:pt>
                <c:pt idx="30">
                  <c:v>0</c:v>
                </c:pt>
                <c:pt idx="31">
                  <c:v>0.47916666666666669</c:v>
                </c:pt>
                <c:pt idx="32">
                  <c:v>0</c:v>
                </c:pt>
                <c:pt idx="33">
                  <c:v>0</c:v>
                </c:pt>
                <c:pt idx="34">
                  <c:v>0.41666666666666669</c:v>
                </c:pt>
                <c:pt idx="35">
                  <c:v>0.35416666666666669</c:v>
                </c:pt>
                <c:pt idx="36">
                  <c:v>0.47916666666666669</c:v>
                </c:pt>
                <c:pt idx="37">
                  <c:v>0</c:v>
                </c:pt>
                <c:pt idx="38">
                  <c:v>0</c:v>
                </c:pt>
                <c:pt idx="39">
                  <c:v>0.75</c:v>
                </c:pt>
                <c:pt idx="40">
                  <c:v>0.5</c:v>
                </c:pt>
                <c:pt idx="41">
                  <c:v>0.33333333333333331</c:v>
                </c:pt>
                <c:pt idx="42">
                  <c:v>0</c:v>
                </c:pt>
                <c:pt idx="43">
                  <c:v>0.45833333333333331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0.33333333333333331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lundi!$B$161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9261-4178-A1BD-9D61087BBDB2}"/>
            </c:ext>
          </c:extLst>
        </c:ser>
        <c:ser>
          <c:idx val="1"/>
          <c:order val="1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lundi!$C$150:$BJ$150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lundi!$C$162:$BL$162</c:f>
              <c:numCache>
                <c:formatCode>h:mm</c:formatCode>
                <c:ptCount val="62"/>
                <c:pt idx="0">
                  <c:v>0</c:v>
                </c:pt>
                <c:pt idx="1">
                  <c:v>0.16666666666666669</c:v>
                </c:pt>
                <c:pt idx="2">
                  <c:v>0.125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0.125</c:v>
                </c:pt>
                <c:pt idx="7">
                  <c:v>0</c:v>
                </c:pt>
                <c:pt idx="8">
                  <c:v>9.3750000000000056E-2</c:v>
                </c:pt>
                <c:pt idx="9">
                  <c:v>0.10416666666666669</c:v>
                </c:pt>
                <c:pt idx="10">
                  <c:v>0.10416666666666669</c:v>
                </c:pt>
                <c:pt idx="11">
                  <c:v>0.125</c:v>
                </c:pt>
                <c:pt idx="12">
                  <c:v>0</c:v>
                </c:pt>
                <c:pt idx="13">
                  <c:v>0</c:v>
                </c:pt>
                <c:pt idx="14">
                  <c:v>0.125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0.10416666666666669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0.125</c:v>
                </c:pt>
                <c:pt idx="25">
                  <c:v>0.20833333333333331</c:v>
                </c:pt>
                <c:pt idx="26">
                  <c:v>0</c:v>
                </c:pt>
                <c:pt idx="27">
                  <c:v>0.125</c:v>
                </c:pt>
                <c:pt idx="28">
                  <c:v>0</c:v>
                </c:pt>
                <c:pt idx="29">
                  <c:v>8.333333333333337E-2</c:v>
                </c:pt>
                <c:pt idx="30">
                  <c:v>0</c:v>
                </c:pt>
                <c:pt idx="31">
                  <c:v>8.3333333333333315E-2</c:v>
                </c:pt>
                <c:pt idx="32">
                  <c:v>0</c:v>
                </c:pt>
                <c:pt idx="33">
                  <c:v>0</c:v>
                </c:pt>
                <c:pt idx="34">
                  <c:v>0.16666666666666669</c:v>
                </c:pt>
                <c:pt idx="35">
                  <c:v>0.10416666666666663</c:v>
                </c:pt>
                <c:pt idx="36">
                  <c:v>8.3333333333333315E-2</c:v>
                </c:pt>
                <c:pt idx="37">
                  <c:v>0</c:v>
                </c:pt>
                <c:pt idx="38">
                  <c:v>0</c:v>
                </c:pt>
                <c:pt idx="39">
                  <c:v>0.125</c:v>
                </c:pt>
                <c:pt idx="40">
                  <c:v>8.333333333333337E-2</c:v>
                </c:pt>
                <c:pt idx="41">
                  <c:v>0.16666666666666669</c:v>
                </c:pt>
                <c:pt idx="42">
                  <c:v>0</c:v>
                </c:pt>
                <c:pt idx="43">
                  <c:v>0.14583333333333331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0.16666666666666669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lundi!$B$162</c15:sqref>
                        </c15:formulaRef>
                      </c:ext>
                    </c:extLst>
                    <c:strCache>
                      <c:ptCount val="1"/>
                      <c:pt idx="0">
                        <c:v>shift1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9261-4178-A1BD-9D61087BBDB2}"/>
            </c:ext>
          </c:extLst>
        </c:ser>
        <c:ser>
          <c:idx val="2"/>
          <c:order val="2"/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9261-4178-A1BD-9D61087BBDB2}"/>
              </c:ext>
            </c:extLst>
          </c:dPt>
          <c:cat>
            <c:strRef>
              <c:f>lundi!$C$150:$BJ$150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lundi!$C$163:$BL$163</c:f>
              <c:numCache>
                <c:formatCode>h:mm</c:formatCode>
                <c:ptCount val="62"/>
                <c:pt idx="0">
                  <c:v>0</c:v>
                </c:pt>
                <c:pt idx="1">
                  <c:v>4.166666666666663E-2</c:v>
                </c:pt>
                <c:pt idx="2">
                  <c:v>4.166666666666663E-2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2.083333333333337E-2</c:v>
                </c:pt>
                <c:pt idx="7">
                  <c:v>0.77083333333333337</c:v>
                </c:pt>
                <c:pt idx="8">
                  <c:v>0.19791666666666663</c:v>
                </c:pt>
                <c:pt idx="9">
                  <c:v>0.1875</c:v>
                </c:pt>
                <c:pt idx="10">
                  <c:v>0.1875</c:v>
                </c:pt>
                <c:pt idx="11">
                  <c:v>2.083333333333337E-2</c:v>
                </c:pt>
                <c:pt idx="12">
                  <c:v>0</c:v>
                </c:pt>
                <c:pt idx="13">
                  <c:v>0</c:v>
                </c:pt>
                <c:pt idx="14">
                  <c:v>2.083333333333337E-2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0.77083333333333337</c:v>
                </c:pt>
                <c:pt idx="20">
                  <c:v>0.19791666666666663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2.083333333333337E-2</c:v>
                </c:pt>
                <c:pt idx="25">
                  <c:v>8.333333333333337E-2</c:v>
                </c:pt>
                <c:pt idx="26">
                  <c:v>0</c:v>
                </c:pt>
                <c:pt idx="27">
                  <c:v>4.1666666666666685E-2</c:v>
                </c:pt>
                <c:pt idx="28">
                  <c:v>0</c:v>
                </c:pt>
                <c:pt idx="29">
                  <c:v>4.166666666666663E-2</c:v>
                </c:pt>
                <c:pt idx="30">
                  <c:v>0</c:v>
                </c:pt>
                <c:pt idx="31">
                  <c:v>2.083333333333337E-2</c:v>
                </c:pt>
                <c:pt idx="32">
                  <c:v>0</c:v>
                </c:pt>
                <c:pt idx="33">
                  <c:v>0</c:v>
                </c:pt>
                <c:pt idx="34">
                  <c:v>0.16666666666666663</c:v>
                </c:pt>
                <c:pt idx="35">
                  <c:v>2.083333333333337E-2</c:v>
                </c:pt>
                <c:pt idx="36">
                  <c:v>0.20833333333333337</c:v>
                </c:pt>
                <c:pt idx="37">
                  <c:v>0.75</c:v>
                </c:pt>
                <c:pt idx="38">
                  <c:v>0</c:v>
                </c:pt>
                <c:pt idx="39">
                  <c:v>2.083333333333337E-2</c:v>
                </c:pt>
                <c:pt idx="40">
                  <c:v>0.19791666666666663</c:v>
                </c:pt>
                <c:pt idx="41">
                  <c:v>4.166666666666663E-2</c:v>
                </c:pt>
                <c:pt idx="42">
                  <c:v>0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0.375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4.166666666666663E-2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lundi!$B$163</c15:sqref>
                        </c15:formulaRef>
                      </c:ext>
                    </c:extLst>
                    <c:strCache>
                      <c:ptCount val="1"/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9261-4178-A1BD-9D61087BBDB2}"/>
            </c:ext>
          </c:extLst>
        </c:ser>
        <c:ser>
          <c:idx val="3"/>
          <c:order val="3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lundi!$C$150:$BJ$150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lundi!$C$164:$BL$164</c:f>
              <c:numCache>
                <c:formatCode>h:mm</c:formatCode>
                <c:ptCount val="62"/>
                <c:pt idx="0">
                  <c:v>0</c:v>
                </c:pt>
                <c:pt idx="1">
                  <c:v>0.125</c:v>
                </c:pt>
                <c:pt idx="2">
                  <c:v>0.16666666666666663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0.20833333333333331</c:v>
                </c:pt>
                <c:pt idx="7">
                  <c:v>0.10416666666666663</c:v>
                </c:pt>
                <c:pt idx="8">
                  <c:v>0.15625</c:v>
                </c:pt>
                <c:pt idx="9">
                  <c:v>0.125</c:v>
                </c:pt>
                <c:pt idx="10">
                  <c:v>0.14583333333333326</c:v>
                </c:pt>
                <c:pt idx="11">
                  <c:v>0.10416666666666663</c:v>
                </c:pt>
                <c:pt idx="12">
                  <c:v>0</c:v>
                </c:pt>
                <c:pt idx="13">
                  <c:v>0</c:v>
                </c:pt>
                <c:pt idx="14">
                  <c:v>0.10416666666666663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0.14583333333333326</c:v>
                </c:pt>
                <c:pt idx="20">
                  <c:v>9.375E-2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0.10416666666666663</c:v>
                </c:pt>
                <c:pt idx="25">
                  <c:v>0.10416666666666663</c:v>
                </c:pt>
                <c:pt idx="26">
                  <c:v>0</c:v>
                </c:pt>
                <c:pt idx="27">
                  <c:v>8.333333333333337E-2</c:v>
                </c:pt>
                <c:pt idx="28">
                  <c:v>0</c:v>
                </c:pt>
                <c:pt idx="29">
                  <c:v>-0.79166666666666663</c:v>
                </c:pt>
                <c:pt idx="30">
                  <c:v>0</c:v>
                </c:pt>
                <c:pt idx="31">
                  <c:v>0.16666666666666663</c:v>
                </c:pt>
                <c:pt idx="32">
                  <c:v>0</c:v>
                </c:pt>
                <c:pt idx="33">
                  <c:v>0</c:v>
                </c:pt>
                <c:pt idx="34">
                  <c:v>0.125</c:v>
                </c:pt>
                <c:pt idx="35">
                  <c:v>0.10416666666666669</c:v>
                </c:pt>
                <c:pt idx="36">
                  <c:v>0.10416666666666663</c:v>
                </c:pt>
                <c:pt idx="37">
                  <c:v>0.16666666666666663</c:v>
                </c:pt>
                <c:pt idx="38">
                  <c:v>0</c:v>
                </c:pt>
                <c:pt idx="39">
                  <c:v>0.10416666666666663</c:v>
                </c:pt>
                <c:pt idx="40">
                  <c:v>0.21875</c:v>
                </c:pt>
                <c:pt idx="41">
                  <c:v>0.125</c:v>
                </c:pt>
                <c:pt idx="42">
                  <c:v>0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0.22916666666666663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0.125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lundi!$B$164</c15:sqref>
                        </c15:formulaRef>
                      </c:ext>
                    </c:extLst>
                    <c:strCache>
                      <c:ptCount val="1"/>
                      <c:pt idx="0">
                        <c:v>shift2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9261-4178-A1BD-9D61087BBDB2}"/>
            </c:ext>
          </c:extLst>
        </c:ser>
        <c:ser>
          <c:idx val="4"/>
          <c:order val="4"/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outerShdw blurRad="50800" dist="50800" dir="5400000" algn="ctr" rotWithShape="0">
                  <a:schemeClr val="bg2"/>
                </a:outerShdw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9261-4178-A1BD-9D61087BBDB2}"/>
              </c:ext>
            </c:extLst>
          </c:dPt>
          <c:cat>
            <c:strRef>
              <c:f>lundi!$C$150:$BJ$150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lundi!$C$165:$BL$165</c:f>
              <c:numCache>
                <c:formatCode>[h]:mm:ss</c:formatCode>
                <c:ptCount val="62"/>
                <c:pt idx="0">
                  <c:v>1</c:v>
                </c:pt>
                <c:pt idx="1">
                  <c:v>0.33333333333333337</c:v>
                </c:pt>
                <c:pt idx="2">
                  <c:v>8.333333333333337E-2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0.3125</c:v>
                </c:pt>
                <c:pt idx="7">
                  <c:v>0.125</c:v>
                </c:pt>
                <c:pt idx="8">
                  <c:v>6.25E-2</c:v>
                </c:pt>
                <c:pt idx="9">
                  <c:v>0.10416666666666663</c:v>
                </c:pt>
                <c:pt idx="10">
                  <c:v>8.333333333333337E-2</c:v>
                </c:pt>
                <c:pt idx="11">
                  <c:v>0</c:v>
                </c:pt>
                <c:pt idx="12">
                  <c:v>1</c:v>
                </c:pt>
                <c:pt idx="13">
                  <c:v>1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8.333333333333337E-2</c:v>
                </c:pt>
                <c:pt idx="20">
                  <c:v>0.125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  <c:pt idx="25">
                  <c:v>0.125</c:v>
                </c:pt>
                <c:pt idx="26">
                  <c:v>1</c:v>
                </c:pt>
                <c:pt idx="27">
                  <c:v>0.41666666666666663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0.25</c:v>
                </c:pt>
                <c:pt idx="32">
                  <c:v>1</c:v>
                </c:pt>
                <c:pt idx="33">
                  <c:v>1</c:v>
                </c:pt>
                <c:pt idx="34">
                  <c:v>0.125</c:v>
                </c:pt>
                <c:pt idx="35">
                  <c:v>0.41666666666666663</c:v>
                </c:pt>
                <c:pt idx="36">
                  <c:v>0.125</c:v>
                </c:pt>
                <c:pt idx="37">
                  <c:v>8.333333333333337E-2</c:v>
                </c:pt>
                <c:pt idx="38">
                  <c:v>1</c:v>
                </c:pt>
                <c:pt idx="39">
                  <c:v>0</c:v>
                </c:pt>
                <c:pt idx="40">
                  <c:v>0</c:v>
                </c:pt>
                <c:pt idx="41">
                  <c:v>0.33333333333333337</c:v>
                </c:pt>
                <c:pt idx="42">
                  <c:v>1</c:v>
                </c:pt>
                <c:pt idx="43">
                  <c:v>0.10416666666666663</c:v>
                </c:pt>
                <c:pt idx="44">
                  <c:v>1</c:v>
                </c:pt>
                <c:pt idx="45">
                  <c:v>0.39583333333333337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0.33333333333333337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lundi!$B$165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8-9261-4178-A1BD-9D61087BBD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mardi</a:t>
            </a:r>
          </a:p>
        </c:rich>
      </c:tx>
      <c:layout>
        <c:manualLayout>
          <c:xMode val="edge"/>
          <c:yMode val="edge"/>
          <c:x val="0.45098473395579203"/>
          <c:y val="7.2539133113093289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1076454349948573"/>
          <c:y val="2.874857736799994E-2"/>
          <c:w val="0.76499388969707249"/>
          <c:h val="0.9536269077476428"/>
        </c:manualLayout>
      </c:layout>
      <c:barChart>
        <c:barDir val="bar"/>
        <c:grouping val="percentStacked"/>
        <c:varyColors val="0"/>
        <c:ser>
          <c:idx val="0"/>
          <c:order val="0"/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mardi!$C$150:$BJ$150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mardi!$C$161:$BJ$161</c:f>
              <c:numCache>
                <c:formatCode>h:mm</c:formatCode>
                <c:ptCount val="60"/>
                <c:pt idx="0">
                  <c:v>0</c:v>
                </c:pt>
                <c:pt idx="1">
                  <c:v>0.45833333333333331</c:v>
                </c:pt>
                <c:pt idx="2">
                  <c:v>0.5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0.33333333333333331</c:v>
                </c:pt>
                <c:pt idx="7">
                  <c:v>0.5</c:v>
                </c:pt>
                <c:pt idx="8">
                  <c:v>0</c:v>
                </c:pt>
                <c:pt idx="9">
                  <c:v>0.5</c:v>
                </c:pt>
                <c:pt idx="10">
                  <c:v>0</c:v>
                </c:pt>
                <c:pt idx="11">
                  <c:v>0.5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0.45833333333333331</c:v>
                </c:pt>
                <c:pt idx="19">
                  <c:v>0</c:v>
                </c:pt>
                <c:pt idx="20">
                  <c:v>0.77083333333333337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0.5</c:v>
                </c:pt>
                <c:pt idx="25">
                  <c:v>0</c:v>
                </c:pt>
                <c:pt idx="26">
                  <c:v>0</c:v>
                </c:pt>
                <c:pt idx="27">
                  <c:v>0.33333333333333331</c:v>
                </c:pt>
                <c:pt idx="28">
                  <c:v>0</c:v>
                </c:pt>
                <c:pt idx="29">
                  <c:v>0.66666666666666663</c:v>
                </c:pt>
                <c:pt idx="30">
                  <c:v>0</c:v>
                </c:pt>
                <c:pt idx="31">
                  <c:v>0.41666666666666669</c:v>
                </c:pt>
                <c:pt idx="32">
                  <c:v>0</c:v>
                </c:pt>
                <c:pt idx="33">
                  <c:v>0</c:v>
                </c:pt>
                <c:pt idx="34">
                  <c:v>0.75</c:v>
                </c:pt>
                <c:pt idx="35">
                  <c:v>0.35416666666666669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0.66666666666666663</c:v>
                </c:pt>
                <c:pt idx="40">
                  <c:v>0</c:v>
                </c:pt>
                <c:pt idx="41">
                  <c:v>0.45833333333333331</c:v>
                </c:pt>
                <c:pt idx="42">
                  <c:v>0</c:v>
                </c:pt>
                <c:pt idx="43">
                  <c:v>0.45833333333333331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0.33333333333333331</c:v>
                </c:pt>
                <c:pt idx="49">
                  <c:v>0</c:v>
                </c:pt>
                <c:pt idx="50">
                  <c:v>0.45833333333333331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mardi!$B$161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A10D-4613-A569-FDB06A019014}"/>
            </c:ext>
          </c:extLst>
        </c:ser>
        <c:ser>
          <c:idx val="1"/>
          <c:order val="1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mardi!$C$150:$BJ$150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mardi!$C$162:$BJ$162</c:f>
              <c:numCache>
                <c:formatCode>h:mm</c:formatCode>
                <c:ptCount val="60"/>
                <c:pt idx="0">
                  <c:v>0</c:v>
                </c:pt>
                <c:pt idx="1">
                  <c:v>0.12500000000000006</c:v>
                </c:pt>
                <c:pt idx="2">
                  <c:v>0.16666666666666663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0.20833333333333331</c:v>
                </c:pt>
                <c:pt idx="7">
                  <c:v>0.125</c:v>
                </c:pt>
                <c:pt idx="8">
                  <c:v>0</c:v>
                </c:pt>
                <c:pt idx="9">
                  <c:v>9.375E-2</c:v>
                </c:pt>
                <c:pt idx="10">
                  <c:v>0</c:v>
                </c:pt>
                <c:pt idx="11">
                  <c:v>8.333333333333337E-2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0.10416666666666669</c:v>
                </c:pt>
                <c:pt idx="19">
                  <c:v>0</c:v>
                </c:pt>
                <c:pt idx="20">
                  <c:v>0.10416666666666663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8.333333333333337E-2</c:v>
                </c:pt>
                <c:pt idx="25">
                  <c:v>0</c:v>
                </c:pt>
                <c:pt idx="26">
                  <c:v>0</c:v>
                </c:pt>
                <c:pt idx="27">
                  <c:v>0.125</c:v>
                </c:pt>
                <c:pt idx="28">
                  <c:v>0</c:v>
                </c:pt>
                <c:pt idx="29">
                  <c:v>8.333333333333337E-2</c:v>
                </c:pt>
                <c:pt idx="30">
                  <c:v>0</c:v>
                </c:pt>
                <c:pt idx="31">
                  <c:v>0.16666666666666669</c:v>
                </c:pt>
                <c:pt idx="32">
                  <c:v>0</c:v>
                </c:pt>
                <c:pt idx="33">
                  <c:v>0</c:v>
                </c:pt>
                <c:pt idx="34">
                  <c:v>0.125</c:v>
                </c:pt>
                <c:pt idx="35">
                  <c:v>0.10416666666666663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8.333333333333337E-2</c:v>
                </c:pt>
                <c:pt idx="40">
                  <c:v>0</c:v>
                </c:pt>
                <c:pt idx="41">
                  <c:v>0.12500000000000006</c:v>
                </c:pt>
                <c:pt idx="42">
                  <c:v>0</c:v>
                </c:pt>
                <c:pt idx="43">
                  <c:v>0.14583333333333331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0.125</c:v>
                </c:pt>
                <c:pt idx="49">
                  <c:v>0</c:v>
                </c:pt>
                <c:pt idx="50">
                  <c:v>0.12500000000000006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mardi!$B$162</c15:sqref>
                        </c15:formulaRef>
                      </c:ext>
                    </c:extLst>
                    <c:strCache>
                      <c:ptCount val="1"/>
                      <c:pt idx="0">
                        <c:v>shift1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A10D-4613-A569-FDB06A019014}"/>
            </c:ext>
          </c:extLst>
        </c:ser>
        <c:ser>
          <c:idx val="2"/>
          <c:order val="2"/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10D-4613-A569-FDB06A019014}"/>
              </c:ext>
            </c:extLst>
          </c:dPt>
          <c:cat>
            <c:strRef>
              <c:f>mardi!$C$150:$BJ$150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mardi!$C$163:$BJ$163</c:f>
              <c:numCache>
                <c:formatCode>h:mm</c:formatCode>
                <c:ptCount val="60"/>
                <c:pt idx="0">
                  <c:v>0</c:v>
                </c:pt>
                <c:pt idx="1">
                  <c:v>0.16666666666666663</c:v>
                </c:pt>
                <c:pt idx="2">
                  <c:v>4.1666666666666741E-2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4.1666666666666741E-2</c:v>
                </c:pt>
                <c:pt idx="7">
                  <c:v>8.333333333333337E-2</c:v>
                </c:pt>
                <c:pt idx="8">
                  <c:v>0.66666666666666663</c:v>
                </c:pt>
                <c:pt idx="9">
                  <c:v>0.17708333333333337</c:v>
                </c:pt>
                <c:pt idx="10">
                  <c:v>0</c:v>
                </c:pt>
                <c:pt idx="11">
                  <c:v>0.1875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2.083333333333337E-2</c:v>
                </c:pt>
                <c:pt idx="19">
                  <c:v>0</c:v>
                </c:pt>
                <c:pt idx="20">
                  <c:v>2.083333333333337E-2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0.16666666666666663</c:v>
                </c:pt>
                <c:pt idx="25">
                  <c:v>0.77083333333333337</c:v>
                </c:pt>
                <c:pt idx="26">
                  <c:v>0</c:v>
                </c:pt>
                <c:pt idx="27">
                  <c:v>4.1666666666666685E-2</c:v>
                </c:pt>
                <c:pt idx="28">
                  <c:v>0</c:v>
                </c:pt>
                <c:pt idx="29">
                  <c:v>4.166666666666663E-2</c:v>
                </c:pt>
                <c:pt idx="30">
                  <c:v>0</c:v>
                </c:pt>
                <c:pt idx="31">
                  <c:v>8.3333333333333259E-2</c:v>
                </c:pt>
                <c:pt idx="32">
                  <c:v>0</c:v>
                </c:pt>
                <c:pt idx="33">
                  <c:v>0</c:v>
                </c:pt>
                <c:pt idx="34">
                  <c:v>2.083333333333337E-2</c:v>
                </c:pt>
                <c:pt idx="35">
                  <c:v>2.083333333333337E-2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-0.75</c:v>
                </c:pt>
                <c:pt idx="40">
                  <c:v>0</c:v>
                </c:pt>
                <c:pt idx="41">
                  <c:v>0.16666666666666663</c:v>
                </c:pt>
                <c:pt idx="42">
                  <c:v>0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0.375</c:v>
                </c:pt>
                <c:pt idx="46">
                  <c:v>0.45833333333333331</c:v>
                </c:pt>
                <c:pt idx="47">
                  <c:v>0</c:v>
                </c:pt>
                <c:pt idx="48">
                  <c:v>4.1666666666666685E-2</c:v>
                </c:pt>
                <c:pt idx="49">
                  <c:v>0</c:v>
                </c:pt>
                <c:pt idx="50">
                  <c:v>0.16666666666666663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mardi!$B$163</c15:sqref>
                        </c15:formulaRef>
                      </c:ext>
                    </c:extLst>
                    <c:strCache>
                      <c:ptCount val="1"/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A10D-4613-A569-FDB06A019014}"/>
            </c:ext>
          </c:extLst>
        </c:ser>
        <c:ser>
          <c:idx val="3"/>
          <c:order val="3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mardi!$C$150:$BJ$150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mardi!$C$164:$BJ$164</c:f>
              <c:numCache>
                <c:formatCode>h:mm</c:formatCode>
                <c:ptCount val="60"/>
                <c:pt idx="0">
                  <c:v>0</c:v>
                </c:pt>
                <c:pt idx="1">
                  <c:v>0.125</c:v>
                </c:pt>
                <c:pt idx="2">
                  <c:v>0.125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0.16666666666666663</c:v>
                </c:pt>
                <c:pt idx="7">
                  <c:v>0.1875</c:v>
                </c:pt>
                <c:pt idx="8">
                  <c:v>0.20833333333333337</c:v>
                </c:pt>
                <c:pt idx="9">
                  <c:v>0.22916666666666663</c:v>
                </c:pt>
                <c:pt idx="10">
                  <c:v>0</c:v>
                </c:pt>
                <c:pt idx="11">
                  <c:v>0.14583333333333326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0.14583333333333326</c:v>
                </c:pt>
                <c:pt idx="19">
                  <c:v>0</c:v>
                </c:pt>
                <c:pt idx="20">
                  <c:v>0.10416666666666663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0.15625</c:v>
                </c:pt>
                <c:pt idx="25">
                  <c:v>0.10416666666666663</c:v>
                </c:pt>
                <c:pt idx="26">
                  <c:v>0</c:v>
                </c:pt>
                <c:pt idx="27">
                  <c:v>8.333333333333337E-2</c:v>
                </c:pt>
                <c:pt idx="28">
                  <c:v>0</c:v>
                </c:pt>
                <c:pt idx="29">
                  <c:v>-0.79166666666666663</c:v>
                </c:pt>
                <c:pt idx="30">
                  <c:v>0</c:v>
                </c:pt>
                <c:pt idx="31">
                  <c:v>0.20833333333333337</c:v>
                </c:pt>
                <c:pt idx="32">
                  <c:v>0</c:v>
                </c:pt>
                <c:pt idx="33">
                  <c:v>0</c:v>
                </c:pt>
                <c:pt idx="34">
                  <c:v>0.10416666666666663</c:v>
                </c:pt>
                <c:pt idx="35">
                  <c:v>0.10416666666666669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0.125</c:v>
                </c:pt>
                <c:pt idx="42">
                  <c:v>0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0.20833333333333337</c:v>
                </c:pt>
                <c:pt idx="46">
                  <c:v>0.12500000000000006</c:v>
                </c:pt>
                <c:pt idx="47">
                  <c:v>0</c:v>
                </c:pt>
                <c:pt idx="48">
                  <c:v>0.125</c:v>
                </c:pt>
                <c:pt idx="49">
                  <c:v>0</c:v>
                </c:pt>
                <c:pt idx="50">
                  <c:v>0.125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mardi!$B$164</c15:sqref>
                        </c15:formulaRef>
                      </c:ext>
                    </c:extLst>
                    <c:strCache>
                      <c:ptCount val="1"/>
                      <c:pt idx="0">
                        <c:v>shift2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A10D-4613-A569-FDB06A019014}"/>
            </c:ext>
          </c:extLst>
        </c:ser>
        <c:ser>
          <c:idx val="4"/>
          <c:order val="4"/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outerShdw blurRad="50800" dist="50800" dir="5400000" algn="ctr" rotWithShape="0">
                  <a:schemeClr val="bg2"/>
                </a:outerShdw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A10D-4613-A569-FDB06A019014}"/>
              </c:ext>
            </c:extLst>
          </c:dPt>
          <c:cat>
            <c:strRef>
              <c:f>mardi!$C$150:$BJ$150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mardi!$C$165:$BJ$165</c:f>
              <c:numCache>
                <c:formatCode>[h]:mm:ss</c:formatCode>
                <c:ptCount val="60"/>
                <c:pt idx="0">
                  <c:v>1</c:v>
                </c:pt>
                <c:pt idx="1">
                  <c:v>0.125</c:v>
                </c:pt>
                <c:pt idx="2">
                  <c:v>0.16666666666666663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0.25</c:v>
                </c:pt>
                <c:pt idx="7">
                  <c:v>0.10416666666666663</c:v>
                </c:pt>
                <c:pt idx="8">
                  <c:v>0.125</c:v>
                </c:pt>
                <c:pt idx="9">
                  <c:v>0</c:v>
                </c:pt>
                <c:pt idx="10">
                  <c:v>1</c:v>
                </c:pt>
                <c:pt idx="11">
                  <c:v>8.333333333333337E-2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0.27083333333333337</c:v>
                </c:pt>
                <c:pt idx="19">
                  <c:v>1</c:v>
                </c:pt>
                <c:pt idx="20">
                  <c:v>0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9.375E-2</c:v>
                </c:pt>
                <c:pt idx="25">
                  <c:v>0.125</c:v>
                </c:pt>
                <c:pt idx="26">
                  <c:v>1</c:v>
                </c:pt>
                <c:pt idx="27">
                  <c:v>0.41666666666666663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0.125</c:v>
                </c:pt>
                <c:pt idx="32">
                  <c:v>1</c:v>
                </c:pt>
                <c:pt idx="33">
                  <c:v>1</c:v>
                </c:pt>
                <c:pt idx="34">
                  <c:v>0</c:v>
                </c:pt>
                <c:pt idx="35">
                  <c:v>0.41666666666666663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0.125</c:v>
                </c:pt>
                <c:pt idx="42">
                  <c:v>1</c:v>
                </c:pt>
                <c:pt idx="43">
                  <c:v>0.10416666666666663</c:v>
                </c:pt>
                <c:pt idx="44">
                  <c:v>1</c:v>
                </c:pt>
                <c:pt idx="45">
                  <c:v>0.41666666666666663</c:v>
                </c:pt>
                <c:pt idx="46">
                  <c:v>0.41666666666666663</c:v>
                </c:pt>
                <c:pt idx="47">
                  <c:v>1</c:v>
                </c:pt>
                <c:pt idx="48">
                  <c:v>0.375</c:v>
                </c:pt>
                <c:pt idx="49">
                  <c:v>1</c:v>
                </c:pt>
                <c:pt idx="50">
                  <c:v>0.125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mardi!$B$165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8-A10D-4613-A569-FDB06A0190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mercredi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mercredi!$C$150:$BJ$150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mercredi!$C$161:$BJ$161</c:f>
              <c:numCache>
                <c:formatCode>h:mm</c:formatCode>
                <c:ptCount val="60"/>
                <c:pt idx="0">
                  <c:v>0</c:v>
                </c:pt>
                <c:pt idx="1">
                  <c:v>0</c:v>
                </c:pt>
                <c:pt idx="2">
                  <c:v>0.33333333333333331</c:v>
                </c:pt>
                <c:pt idx="3">
                  <c:v>0.45833333333333331</c:v>
                </c:pt>
                <c:pt idx="4">
                  <c:v>0.47916666666666669</c:v>
                </c:pt>
                <c:pt idx="5">
                  <c:v>0.45833333333333331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0.77083333333333337</c:v>
                </c:pt>
                <c:pt idx="11">
                  <c:v>0.45833333333333331</c:v>
                </c:pt>
                <c:pt idx="12">
                  <c:v>0.77083333333333337</c:v>
                </c:pt>
                <c:pt idx="13">
                  <c:v>0</c:v>
                </c:pt>
                <c:pt idx="14">
                  <c:v>0</c:v>
                </c:pt>
                <c:pt idx="15">
                  <c:v>0.75</c:v>
                </c:pt>
                <c:pt idx="16">
                  <c:v>0.33333333333333331</c:v>
                </c:pt>
                <c:pt idx="17">
                  <c:v>0</c:v>
                </c:pt>
                <c:pt idx="18">
                  <c:v>0.45833333333333331</c:v>
                </c:pt>
                <c:pt idx="19">
                  <c:v>0</c:v>
                </c:pt>
                <c:pt idx="20">
                  <c:v>0</c:v>
                </c:pt>
                <c:pt idx="21">
                  <c:v>0.45833333333333331</c:v>
                </c:pt>
                <c:pt idx="22">
                  <c:v>0.47916666666666669</c:v>
                </c:pt>
                <c:pt idx="23">
                  <c:v>0.47916666666666669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0.47916666666666669</c:v>
                </c:pt>
                <c:pt idx="31">
                  <c:v>0</c:v>
                </c:pt>
                <c:pt idx="32">
                  <c:v>0.33333333333333331</c:v>
                </c:pt>
                <c:pt idx="33">
                  <c:v>0.45833333333333331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0.41666666666666669</c:v>
                </c:pt>
                <c:pt idx="40">
                  <c:v>0</c:v>
                </c:pt>
                <c:pt idx="41">
                  <c:v>0</c:v>
                </c:pt>
                <c:pt idx="42">
                  <c:v>0.47916666666666669</c:v>
                </c:pt>
                <c:pt idx="43">
                  <c:v>0.45833333333333331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mercredi!$B$161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37EF-4032-9A03-68DD13EFBEC4}"/>
            </c:ext>
          </c:extLst>
        </c:ser>
        <c:ser>
          <c:idx val="1"/>
          <c:order val="1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mercredi!$C$150:$BJ$150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mercredi!$C$162:$BJ$162</c:f>
              <c:numCache>
                <c:formatCode>h:mm</c:formatCode>
                <c:ptCount val="60"/>
                <c:pt idx="0">
                  <c:v>0</c:v>
                </c:pt>
                <c:pt idx="1">
                  <c:v>0</c:v>
                </c:pt>
                <c:pt idx="2">
                  <c:v>0.125</c:v>
                </c:pt>
                <c:pt idx="3">
                  <c:v>0.20833333333333331</c:v>
                </c:pt>
                <c:pt idx="4">
                  <c:v>0.14583333333333331</c:v>
                </c:pt>
                <c:pt idx="5">
                  <c:v>0.12500000000000006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0.125</c:v>
                </c:pt>
                <c:pt idx="11">
                  <c:v>0.12500000000000006</c:v>
                </c:pt>
                <c:pt idx="12">
                  <c:v>0.10416666666666663</c:v>
                </c:pt>
                <c:pt idx="13">
                  <c:v>0</c:v>
                </c:pt>
                <c:pt idx="14">
                  <c:v>0</c:v>
                </c:pt>
                <c:pt idx="15">
                  <c:v>0.125</c:v>
                </c:pt>
                <c:pt idx="16">
                  <c:v>0.125</c:v>
                </c:pt>
                <c:pt idx="17">
                  <c:v>0</c:v>
                </c:pt>
                <c:pt idx="18">
                  <c:v>0.16666666666666669</c:v>
                </c:pt>
                <c:pt idx="19">
                  <c:v>0</c:v>
                </c:pt>
                <c:pt idx="20">
                  <c:v>0</c:v>
                </c:pt>
                <c:pt idx="21">
                  <c:v>8.3333333333333315E-2</c:v>
                </c:pt>
                <c:pt idx="22">
                  <c:v>8.3333333333333315E-2</c:v>
                </c:pt>
                <c:pt idx="23">
                  <c:v>0.10416666666666669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8.3333333333333315E-2</c:v>
                </c:pt>
                <c:pt idx="31">
                  <c:v>0</c:v>
                </c:pt>
                <c:pt idx="32">
                  <c:v>0.14583333333333337</c:v>
                </c:pt>
                <c:pt idx="33">
                  <c:v>0.12500000000000006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0.18749999999999994</c:v>
                </c:pt>
                <c:pt idx="40">
                  <c:v>0</c:v>
                </c:pt>
                <c:pt idx="41">
                  <c:v>0</c:v>
                </c:pt>
                <c:pt idx="42">
                  <c:v>8.3333333333333315E-2</c:v>
                </c:pt>
                <c:pt idx="43">
                  <c:v>0.16666666666666669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mercredi!$B$162</c15:sqref>
                        </c15:formulaRef>
                      </c:ext>
                    </c:extLst>
                    <c:strCache>
                      <c:ptCount val="1"/>
                      <c:pt idx="0">
                        <c:v>shift1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37EF-4032-9A03-68DD13EFBEC4}"/>
            </c:ext>
          </c:extLst>
        </c:ser>
        <c:ser>
          <c:idx val="2"/>
          <c:order val="2"/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7EF-4032-9A03-68DD13EFBEC4}"/>
              </c:ext>
            </c:extLst>
          </c:dPt>
          <c:cat>
            <c:strRef>
              <c:f>mercredi!$C$150:$BJ$150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mercredi!$C$163:$BJ$163</c:f>
              <c:numCache>
                <c:formatCode>h:mm</c:formatCode>
                <c:ptCount val="60"/>
                <c:pt idx="0">
                  <c:v>0</c:v>
                </c:pt>
                <c:pt idx="1">
                  <c:v>0.45833333333333331</c:v>
                </c:pt>
                <c:pt idx="2">
                  <c:v>4.1666666666666685E-2</c:v>
                </c:pt>
                <c:pt idx="3">
                  <c:v>8.333333333333337E-2</c:v>
                </c:pt>
                <c:pt idx="4">
                  <c:v>0.125</c:v>
                </c:pt>
                <c:pt idx="5">
                  <c:v>0.1875</c:v>
                </c:pt>
                <c:pt idx="6">
                  <c:v>0.47916666666666669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2.0833333333333259E-2</c:v>
                </c:pt>
                <c:pt idx="11">
                  <c:v>0.1875</c:v>
                </c:pt>
                <c:pt idx="12">
                  <c:v>2.083333333333337E-2</c:v>
                </c:pt>
                <c:pt idx="13">
                  <c:v>0</c:v>
                </c:pt>
                <c:pt idx="14">
                  <c:v>0</c:v>
                </c:pt>
                <c:pt idx="15">
                  <c:v>2.083333333333337E-2</c:v>
                </c:pt>
                <c:pt idx="16">
                  <c:v>2.083333333333337E-2</c:v>
                </c:pt>
                <c:pt idx="17">
                  <c:v>0</c:v>
                </c:pt>
                <c:pt idx="18">
                  <c:v>2.083333333333337E-2</c:v>
                </c:pt>
                <c:pt idx="19">
                  <c:v>0</c:v>
                </c:pt>
                <c:pt idx="20">
                  <c:v>0</c:v>
                </c:pt>
                <c:pt idx="21">
                  <c:v>0.20833333333333337</c:v>
                </c:pt>
                <c:pt idx="22">
                  <c:v>0.21875</c:v>
                </c:pt>
                <c:pt idx="23">
                  <c:v>0.16666666666666663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0.20833333333333337</c:v>
                </c:pt>
                <c:pt idx="31">
                  <c:v>0</c:v>
                </c:pt>
                <c:pt idx="32">
                  <c:v>2.0833333333333315E-2</c:v>
                </c:pt>
                <c:pt idx="33">
                  <c:v>0.15625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0.1875</c:v>
                </c:pt>
                <c:pt idx="40">
                  <c:v>0</c:v>
                </c:pt>
                <c:pt idx="41">
                  <c:v>0</c:v>
                </c:pt>
                <c:pt idx="42">
                  <c:v>2.083333333333337E-2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0.375</c:v>
                </c:pt>
                <c:pt idx="46">
                  <c:v>0.45833333333333331</c:v>
                </c:pt>
                <c:pt idx="47">
                  <c:v>0</c:v>
                </c:pt>
                <c:pt idx="48">
                  <c:v>0.33333333333333331</c:v>
                </c:pt>
                <c:pt idx="49">
                  <c:v>0</c:v>
                </c:pt>
                <c:pt idx="50">
                  <c:v>0.45833333333333331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mercredi!$B$163</c15:sqref>
                        </c15:formulaRef>
                      </c:ext>
                    </c:extLst>
                    <c:strCache>
                      <c:ptCount val="1"/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37EF-4032-9A03-68DD13EFBEC4}"/>
            </c:ext>
          </c:extLst>
        </c:ser>
        <c:ser>
          <c:idx val="3"/>
          <c:order val="3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mercredi!$C$150:$BJ$150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mercredi!$C$164:$BJ$164</c:f>
              <c:numCache>
                <c:formatCode>h:mm</c:formatCode>
                <c:ptCount val="60"/>
                <c:pt idx="0">
                  <c:v>0</c:v>
                </c:pt>
                <c:pt idx="1">
                  <c:v>0.16666666666666669</c:v>
                </c:pt>
                <c:pt idx="2">
                  <c:v>0.16666666666666663</c:v>
                </c:pt>
                <c:pt idx="3">
                  <c:v>0.16666666666666663</c:v>
                </c:pt>
                <c:pt idx="4">
                  <c:v>0.14583333333333337</c:v>
                </c:pt>
                <c:pt idx="5">
                  <c:v>0.1875</c:v>
                </c:pt>
                <c:pt idx="6">
                  <c:v>0.14583333333333331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8.333333333333337E-2</c:v>
                </c:pt>
                <c:pt idx="11">
                  <c:v>0.14583333333333326</c:v>
                </c:pt>
                <c:pt idx="12">
                  <c:v>0.10416666666666663</c:v>
                </c:pt>
                <c:pt idx="13">
                  <c:v>0</c:v>
                </c:pt>
                <c:pt idx="14">
                  <c:v>0</c:v>
                </c:pt>
                <c:pt idx="15">
                  <c:v>0.10416666666666663</c:v>
                </c:pt>
                <c:pt idx="16">
                  <c:v>0.18749999999999994</c:v>
                </c:pt>
                <c:pt idx="17">
                  <c:v>0</c:v>
                </c:pt>
                <c:pt idx="18">
                  <c:v>8.3333333333333259E-2</c:v>
                </c:pt>
                <c:pt idx="19">
                  <c:v>0</c:v>
                </c:pt>
                <c:pt idx="20">
                  <c:v>0</c:v>
                </c:pt>
                <c:pt idx="21">
                  <c:v>0.1875</c:v>
                </c:pt>
                <c:pt idx="22">
                  <c:v>0.11458333333333337</c:v>
                </c:pt>
                <c:pt idx="23">
                  <c:v>0.20833333333333337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0.16666666666666663</c:v>
                </c:pt>
                <c:pt idx="31">
                  <c:v>0</c:v>
                </c:pt>
                <c:pt idx="32">
                  <c:v>0.16666666666666663</c:v>
                </c:pt>
                <c:pt idx="33">
                  <c:v>0.16666666666666663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8.333333333333337E-2</c:v>
                </c:pt>
                <c:pt idx="40">
                  <c:v>0</c:v>
                </c:pt>
                <c:pt idx="41">
                  <c:v>0</c:v>
                </c:pt>
                <c:pt idx="42">
                  <c:v>0.16666666666666663</c:v>
                </c:pt>
                <c:pt idx="43">
                  <c:v>0.125</c:v>
                </c:pt>
                <c:pt idx="44">
                  <c:v>0</c:v>
                </c:pt>
                <c:pt idx="45">
                  <c:v>0.27083333333333337</c:v>
                </c:pt>
                <c:pt idx="46">
                  <c:v>0.16666666666666669</c:v>
                </c:pt>
                <c:pt idx="47">
                  <c:v>0</c:v>
                </c:pt>
                <c:pt idx="48">
                  <c:v>0.16666666666666669</c:v>
                </c:pt>
                <c:pt idx="49">
                  <c:v>0</c:v>
                </c:pt>
                <c:pt idx="50">
                  <c:v>0.16666666666666669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mercredi!$B$164</c15:sqref>
                        </c15:formulaRef>
                      </c:ext>
                    </c:extLst>
                    <c:strCache>
                      <c:ptCount val="1"/>
                      <c:pt idx="0">
                        <c:v>shift2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37EF-4032-9A03-68DD13EFBEC4}"/>
            </c:ext>
          </c:extLst>
        </c:ser>
        <c:ser>
          <c:idx val="4"/>
          <c:order val="4"/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outerShdw blurRad="50800" dist="50800" dir="5400000" algn="ctr" rotWithShape="0">
                  <a:schemeClr val="bg2"/>
                </a:outerShdw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37EF-4032-9A03-68DD13EFBEC4}"/>
              </c:ext>
            </c:extLst>
          </c:dPt>
          <c:cat>
            <c:strRef>
              <c:f>mercredi!$C$150:$BJ$150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mercredi!$C$165:$BJ$165</c:f>
              <c:numCache>
                <c:formatCode>[h]:mm:ss</c:formatCode>
                <c:ptCount val="60"/>
                <c:pt idx="0">
                  <c:v>1</c:v>
                </c:pt>
                <c:pt idx="1">
                  <c:v>0.375</c:v>
                </c:pt>
                <c:pt idx="2">
                  <c:v>0.33333333333333337</c:v>
                </c:pt>
                <c:pt idx="3">
                  <c:v>8.333333333333337E-2</c:v>
                </c:pt>
                <c:pt idx="4">
                  <c:v>0.10416666666666663</c:v>
                </c:pt>
                <c:pt idx="5">
                  <c:v>4.166666666666663E-2</c:v>
                </c:pt>
                <c:pt idx="6">
                  <c:v>0.375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8.333333333333337E-2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0</c:v>
                </c:pt>
                <c:pt idx="16">
                  <c:v>0.33333333333333337</c:v>
                </c:pt>
                <c:pt idx="17">
                  <c:v>1</c:v>
                </c:pt>
                <c:pt idx="18">
                  <c:v>0.27083333333333337</c:v>
                </c:pt>
                <c:pt idx="19">
                  <c:v>1</c:v>
                </c:pt>
                <c:pt idx="20">
                  <c:v>1</c:v>
                </c:pt>
                <c:pt idx="21">
                  <c:v>6.25E-2</c:v>
                </c:pt>
                <c:pt idx="22">
                  <c:v>0.10416666666666663</c:v>
                </c:pt>
                <c:pt idx="23">
                  <c:v>4.166666666666663E-2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6.25E-2</c:v>
                </c:pt>
                <c:pt idx="31">
                  <c:v>1</c:v>
                </c:pt>
                <c:pt idx="32">
                  <c:v>0.33333333333333337</c:v>
                </c:pt>
                <c:pt idx="33">
                  <c:v>9.375E-2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0.125</c:v>
                </c:pt>
                <c:pt idx="40">
                  <c:v>1</c:v>
                </c:pt>
                <c:pt idx="41">
                  <c:v>1</c:v>
                </c:pt>
                <c:pt idx="42">
                  <c:v>0.25</c:v>
                </c:pt>
                <c:pt idx="43">
                  <c:v>0.10416666666666663</c:v>
                </c:pt>
                <c:pt idx="44">
                  <c:v>1</c:v>
                </c:pt>
                <c:pt idx="45">
                  <c:v>0.35416666666666663</c:v>
                </c:pt>
                <c:pt idx="46">
                  <c:v>0.375</c:v>
                </c:pt>
                <c:pt idx="47">
                  <c:v>1</c:v>
                </c:pt>
                <c:pt idx="48">
                  <c:v>0.5</c:v>
                </c:pt>
                <c:pt idx="49">
                  <c:v>1</c:v>
                </c:pt>
                <c:pt idx="50">
                  <c:v>0.375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mercredi!$B$165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8-37EF-4032-9A03-68DD13EFBE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jeudi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jeudi!$C$150:$BJ$150</c15:sqref>
                  </c15:fullRef>
                </c:ext>
              </c:extLst>
              <c:f>jeudi!$G$150:$BJ$150</c:f>
              <c:strCache>
                <c:ptCount val="47"/>
                <c:pt idx="0">
                  <c:v>test5</c:v>
                </c:pt>
                <c:pt idx="1">
                  <c:v>test6</c:v>
                </c:pt>
                <c:pt idx="2">
                  <c:v>test7</c:v>
                </c:pt>
                <c:pt idx="3">
                  <c:v>test8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jeudi!$C$161:$BJ$161</c15:sqref>
                  </c15:fullRef>
                </c:ext>
              </c:extLst>
              <c:f>jeudi!$G$161:$BJ$161</c:f>
              <c:numCache>
                <c:formatCode>h:mm</c:formatCode>
                <c:ptCount val="56"/>
                <c:pt idx="0">
                  <c:v>0.47916666666666669</c:v>
                </c:pt>
                <c:pt idx="1">
                  <c:v>0.75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0.5</c:v>
                </c:pt>
                <c:pt idx="9">
                  <c:v>0.47916666666666669</c:v>
                </c:pt>
                <c:pt idx="10">
                  <c:v>0</c:v>
                </c:pt>
                <c:pt idx="11">
                  <c:v>0</c:v>
                </c:pt>
                <c:pt idx="12">
                  <c:v>0.33333333333333331</c:v>
                </c:pt>
                <c:pt idx="13">
                  <c:v>0</c:v>
                </c:pt>
                <c:pt idx="14">
                  <c:v>0.45833333333333331</c:v>
                </c:pt>
                <c:pt idx="15">
                  <c:v>0.75</c:v>
                </c:pt>
                <c:pt idx="16">
                  <c:v>0</c:v>
                </c:pt>
                <c:pt idx="17">
                  <c:v>0</c:v>
                </c:pt>
                <c:pt idx="18">
                  <c:v>0.66666666666666663</c:v>
                </c:pt>
                <c:pt idx="19">
                  <c:v>0.47916666666666669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0.77083333333333337</c:v>
                </c:pt>
                <c:pt idx="27">
                  <c:v>0</c:v>
                </c:pt>
                <c:pt idx="28">
                  <c:v>0.33333333333333331</c:v>
                </c:pt>
                <c:pt idx="29">
                  <c:v>0.45833333333333331</c:v>
                </c:pt>
                <c:pt idx="30">
                  <c:v>0</c:v>
                </c:pt>
                <c:pt idx="31">
                  <c:v>0</c:v>
                </c:pt>
                <c:pt idx="32">
                  <c:v>0.47916666666666669</c:v>
                </c:pt>
                <c:pt idx="33">
                  <c:v>0.48958333333333331</c:v>
                </c:pt>
                <c:pt idx="34">
                  <c:v>0</c:v>
                </c:pt>
                <c:pt idx="35">
                  <c:v>0.41666666666666669</c:v>
                </c:pt>
                <c:pt idx="36">
                  <c:v>0.47916666666666669</c:v>
                </c:pt>
                <c:pt idx="37">
                  <c:v>0</c:v>
                </c:pt>
                <c:pt idx="38">
                  <c:v>0.45833333333333331</c:v>
                </c:pt>
                <c:pt idx="39">
                  <c:v>0.45833333333333331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0.33333333333333331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jeudi!$B$161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F5E7-4E17-BF93-C07772B21AD9}"/>
            </c:ext>
          </c:extLst>
        </c:ser>
        <c:ser>
          <c:idx val="1"/>
          <c:order val="1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jeudi!$C$150:$BJ$150</c15:sqref>
                  </c15:fullRef>
                </c:ext>
              </c:extLst>
              <c:f>jeudi!$G$150:$BJ$150</c:f>
              <c:strCache>
                <c:ptCount val="47"/>
                <c:pt idx="0">
                  <c:v>test5</c:v>
                </c:pt>
                <c:pt idx="1">
                  <c:v>test6</c:v>
                </c:pt>
                <c:pt idx="2">
                  <c:v>test7</c:v>
                </c:pt>
                <c:pt idx="3">
                  <c:v>test8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jeudi!$C$162:$BJ$162</c15:sqref>
                  </c15:fullRef>
                </c:ext>
              </c:extLst>
              <c:f>jeudi!$G$162:$BJ$162</c:f>
              <c:numCache>
                <c:formatCode>h:mm</c:formatCode>
                <c:ptCount val="56"/>
                <c:pt idx="0">
                  <c:v>0.10416666666666669</c:v>
                </c:pt>
                <c:pt idx="1">
                  <c:v>0.125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0.10416666666666663</c:v>
                </c:pt>
                <c:pt idx="9">
                  <c:v>0.10416666666666669</c:v>
                </c:pt>
                <c:pt idx="10">
                  <c:v>0</c:v>
                </c:pt>
                <c:pt idx="11">
                  <c:v>0</c:v>
                </c:pt>
                <c:pt idx="12">
                  <c:v>0.125</c:v>
                </c:pt>
                <c:pt idx="13">
                  <c:v>0</c:v>
                </c:pt>
                <c:pt idx="14">
                  <c:v>0.11458333333333331</c:v>
                </c:pt>
                <c:pt idx="15">
                  <c:v>0.125</c:v>
                </c:pt>
                <c:pt idx="16">
                  <c:v>0</c:v>
                </c:pt>
                <c:pt idx="17">
                  <c:v>0</c:v>
                </c:pt>
                <c:pt idx="18">
                  <c:v>8.333333333333337E-2</c:v>
                </c:pt>
                <c:pt idx="19">
                  <c:v>0.10416666666666669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0.10416666666666663</c:v>
                </c:pt>
                <c:pt idx="27">
                  <c:v>0</c:v>
                </c:pt>
                <c:pt idx="28">
                  <c:v>0.125</c:v>
                </c:pt>
                <c:pt idx="29">
                  <c:v>0.10416666666666669</c:v>
                </c:pt>
                <c:pt idx="30">
                  <c:v>0</c:v>
                </c:pt>
                <c:pt idx="31">
                  <c:v>0</c:v>
                </c:pt>
                <c:pt idx="32">
                  <c:v>8.3333333333333315E-2</c:v>
                </c:pt>
                <c:pt idx="33">
                  <c:v>9.3750000000000056E-2</c:v>
                </c:pt>
                <c:pt idx="34">
                  <c:v>0</c:v>
                </c:pt>
                <c:pt idx="35">
                  <c:v>0.16666666666666669</c:v>
                </c:pt>
                <c:pt idx="36">
                  <c:v>8.3333333333333315E-2</c:v>
                </c:pt>
                <c:pt idx="37">
                  <c:v>0</c:v>
                </c:pt>
                <c:pt idx="38">
                  <c:v>0.12500000000000006</c:v>
                </c:pt>
                <c:pt idx="39">
                  <c:v>0.14583333333333331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0.125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jeudi!$B$162</c15:sqref>
                        </c15:formulaRef>
                      </c:ext>
                    </c:extLst>
                    <c:strCache>
                      <c:ptCount val="1"/>
                      <c:pt idx="0">
                        <c:v>shift1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F5E7-4E17-BF93-C07772B21AD9}"/>
            </c:ext>
          </c:extLst>
        </c:ser>
        <c:ser>
          <c:idx val="2"/>
          <c:order val="2"/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1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F5E7-4E17-BF93-C07772B21AD9}"/>
              </c:ext>
            </c:extLst>
          </c:dPt>
          <c:cat>
            <c:strRef>
              <c:extLst>
                <c:ext xmlns:c15="http://schemas.microsoft.com/office/drawing/2012/chart" uri="{02D57815-91ED-43cb-92C2-25804820EDAC}">
                  <c15:fullRef>
                    <c15:sqref>jeudi!$C$150:$BJ$150</c15:sqref>
                  </c15:fullRef>
                </c:ext>
              </c:extLst>
              <c:f>jeudi!$G$150:$BJ$150</c:f>
              <c:strCache>
                <c:ptCount val="47"/>
                <c:pt idx="0">
                  <c:v>test5</c:v>
                </c:pt>
                <c:pt idx="1">
                  <c:v>test6</c:v>
                </c:pt>
                <c:pt idx="2">
                  <c:v>test7</c:v>
                </c:pt>
                <c:pt idx="3">
                  <c:v>test8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jeudi!$C$163:$BJ$163</c15:sqref>
                  </c15:fullRef>
                </c:ext>
              </c:extLst>
              <c:f>jeudi!$G$163:$BJ$163</c:f>
              <c:numCache>
                <c:formatCode>h:mm</c:formatCode>
                <c:ptCount val="56"/>
                <c:pt idx="0">
                  <c:v>0.1875</c:v>
                </c:pt>
                <c:pt idx="1">
                  <c:v>2.083333333333337E-2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0.59375</c:v>
                </c:pt>
                <c:pt idx="7">
                  <c:v>0</c:v>
                </c:pt>
                <c:pt idx="8">
                  <c:v>0.16666666666666674</c:v>
                </c:pt>
                <c:pt idx="9">
                  <c:v>0.16666666666666663</c:v>
                </c:pt>
                <c:pt idx="10">
                  <c:v>0.47916666666666669</c:v>
                </c:pt>
                <c:pt idx="11">
                  <c:v>0</c:v>
                </c:pt>
                <c:pt idx="12">
                  <c:v>2.083333333333337E-2</c:v>
                </c:pt>
                <c:pt idx="13">
                  <c:v>0</c:v>
                </c:pt>
                <c:pt idx="14">
                  <c:v>2.083333333333337E-2</c:v>
                </c:pt>
                <c:pt idx="15">
                  <c:v>2.083333333333337E-2</c:v>
                </c:pt>
                <c:pt idx="16">
                  <c:v>0</c:v>
                </c:pt>
                <c:pt idx="17">
                  <c:v>0.78125</c:v>
                </c:pt>
                <c:pt idx="18">
                  <c:v>2.083333333333337E-2</c:v>
                </c:pt>
                <c:pt idx="19">
                  <c:v>0.16666666666666663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2.083333333333337E-2</c:v>
                </c:pt>
                <c:pt idx="27">
                  <c:v>0</c:v>
                </c:pt>
                <c:pt idx="28">
                  <c:v>4.1666666666666685E-2</c:v>
                </c:pt>
                <c:pt idx="29">
                  <c:v>2.083333333333337E-2</c:v>
                </c:pt>
                <c:pt idx="30">
                  <c:v>0</c:v>
                </c:pt>
                <c:pt idx="31">
                  <c:v>0</c:v>
                </c:pt>
                <c:pt idx="32">
                  <c:v>0.1875</c:v>
                </c:pt>
                <c:pt idx="33">
                  <c:v>0.1875</c:v>
                </c:pt>
                <c:pt idx="34">
                  <c:v>0</c:v>
                </c:pt>
                <c:pt idx="35">
                  <c:v>0.20833333333333326</c:v>
                </c:pt>
                <c:pt idx="36">
                  <c:v>0.1875</c:v>
                </c:pt>
                <c:pt idx="37">
                  <c:v>0</c:v>
                </c:pt>
                <c:pt idx="38">
                  <c:v>6.25E-2</c:v>
                </c:pt>
                <c:pt idx="39">
                  <c:v>0.16666666666666674</c:v>
                </c:pt>
                <c:pt idx="40">
                  <c:v>0</c:v>
                </c:pt>
                <c:pt idx="41">
                  <c:v>0.375</c:v>
                </c:pt>
                <c:pt idx="42">
                  <c:v>0.58333333333333337</c:v>
                </c:pt>
                <c:pt idx="43">
                  <c:v>0</c:v>
                </c:pt>
                <c:pt idx="44">
                  <c:v>4.1666666666666685E-2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jeudi!$B$163</c15:sqref>
                        </c15:formulaRef>
                      </c:ext>
                    </c:extLst>
                    <c:strCache>
                      <c:ptCount val="1"/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F5E7-4E17-BF93-C07772B21AD9}"/>
            </c:ext>
          </c:extLst>
        </c:ser>
        <c:ser>
          <c:idx val="3"/>
          <c:order val="3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jeudi!$C$150:$BJ$150</c15:sqref>
                  </c15:fullRef>
                </c:ext>
              </c:extLst>
              <c:f>jeudi!$G$150:$BJ$150</c:f>
              <c:strCache>
                <c:ptCount val="47"/>
                <c:pt idx="0">
                  <c:v>test5</c:v>
                </c:pt>
                <c:pt idx="1">
                  <c:v>test6</c:v>
                </c:pt>
                <c:pt idx="2">
                  <c:v>test7</c:v>
                </c:pt>
                <c:pt idx="3">
                  <c:v>test8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jeudi!$C$164:$BJ$164</c15:sqref>
                  </c15:fullRef>
                </c:ext>
              </c:extLst>
              <c:f>jeudi!$G$164:$BJ$164</c:f>
              <c:numCache>
                <c:formatCode>h:mm</c:formatCode>
                <c:ptCount val="56"/>
                <c:pt idx="0">
                  <c:v>0.10416666666666663</c:v>
                </c:pt>
                <c:pt idx="1">
                  <c:v>0.10416666666666663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0.15625</c:v>
                </c:pt>
                <c:pt idx="7">
                  <c:v>0</c:v>
                </c:pt>
                <c:pt idx="8">
                  <c:v>0.22916666666666663</c:v>
                </c:pt>
                <c:pt idx="9">
                  <c:v>0.16666666666666663</c:v>
                </c:pt>
                <c:pt idx="10">
                  <c:v>0.10416666666666669</c:v>
                </c:pt>
                <c:pt idx="11">
                  <c:v>0</c:v>
                </c:pt>
                <c:pt idx="12">
                  <c:v>0.12499999999999994</c:v>
                </c:pt>
                <c:pt idx="13">
                  <c:v>0</c:v>
                </c:pt>
                <c:pt idx="14">
                  <c:v>0.13541666666666663</c:v>
                </c:pt>
                <c:pt idx="15">
                  <c:v>0.10416666666666663</c:v>
                </c:pt>
                <c:pt idx="16">
                  <c:v>0</c:v>
                </c:pt>
                <c:pt idx="17">
                  <c:v>0.13541666666666663</c:v>
                </c:pt>
                <c:pt idx="18">
                  <c:v>0.125</c:v>
                </c:pt>
                <c:pt idx="19">
                  <c:v>0.20833333333333337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0.10416666666666663</c:v>
                </c:pt>
                <c:pt idx="27">
                  <c:v>0</c:v>
                </c:pt>
                <c:pt idx="28">
                  <c:v>0.16666666666666663</c:v>
                </c:pt>
                <c:pt idx="29">
                  <c:v>0.16666666666666663</c:v>
                </c:pt>
                <c:pt idx="30">
                  <c:v>0</c:v>
                </c:pt>
                <c:pt idx="31">
                  <c:v>0</c:v>
                </c:pt>
                <c:pt idx="32">
                  <c:v>0.16666666666666663</c:v>
                </c:pt>
                <c:pt idx="33">
                  <c:v>0.1875</c:v>
                </c:pt>
                <c:pt idx="34">
                  <c:v>0</c:v>
                </c:pt>
                <c:pt idx="35">
                  <c:v>8.333333333333337E-2</c:v>
                </c:pt>
                <c:pt idx="36">
                  <c:v>0.14583333333333337</c:v>
                </c:pt>
                <c:pt idx="37">
                  <c:v>0</c:v>
                </c:pt>
                <c:pt idx="38">
                  <c:v>8.3333333333333259E-2</c:v>
                </c:pt>
                <c:pt idx="39">
                  <c:v>0.125</c:v>
                </c:pt>
                <c:pt idx="40">
                  <c:v>0</c:v>
                </c:pt>
                <c:pt idx="41">
                  <c:v>0.20833333333333337</c:v>
                </c:pt>
                <c:pt idx="42">
                  <c:v>0.125</c:v>
                </c:pt>
                <c:pt idx="43">
                  <c:v>0</c:v>
                </c:pt>
                <c:pt idx="44">
                  <c:v>0.125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jeudi!$B$164</c15:sqref>
                        </c15:formulaRef>
                      </c:ext>
                    </c:extLst>
                    <c:strCache>
                      <c:ptCount val="1"/>
                      <c:pt idx="0">
                        <c:v>shift2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F5E7-4E17-BF93-C07772B21AD9}"/>
            </c:ext>
          </c:extLst>
        </c:ser>
        <c:ser>
          <c:idx val="4"/>
          <c:order val="4"/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1"/>
            <c:invertIfNegative val="1"/>
            <c:bubble3D val="0"/>
            <c:spPr>
              <a:noFill/>
              <a:ln>
                <a:noFill/>
              </a:ln>
              <a:effectLst>
                <a:outerShdw blurRad="50800" dist="50800" dir="5400000" algn="ctr" rotWithShape="0">
                  <a:schemeClr val="bg2"/>
                </a:outerShdw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F5E7-4E17-BF93-C07772B21AD9}"/>
              </c:ext>
            </c:extLst>
          </c:dPt>
          <c:cat>
            <c:strRef>
              <c:extLst>
                <c:ext xmlns:c15="http://schemas.microsoft.com/office/drawing/2012/chart" uri="{02D57815-91ED-43cb-92C2-25804820EDAC}">
                  <c15:fullRef>
                    <c15:sqref>jeudi!$C$150:$BJ$150</c15:sqref>
                  </c15:fullRef>
                </c:ext>
              </c:extLst>
              <c:f>jeudi!$G$150:$BJ$150</c:f>
              <c:strCache>
                <c:ptCount val="47"/>
                <c:pt idx="0">
                  <c:v>test5</c:v>
                </c:pt>
                <c:pt idx="1">
                  <c:v>test6</c:v>
                </c:pt>
                <c:pt idx="2">
                  <c:v>test7</c:v>
                </c:pt>
                <c:pt idx="3">
                  <c:v>test8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jeudi!$C$165:$BJ$165</c15:sqref>
                  </c15:fullRef>
                </c:ext>
              </c:extLst>
              <c:f>jeudi!$G$165:$BJ$165</c:f>
              <c:numCache>
                <c:formatCode>[h]:mm:ss</c:formatCode>
                <c:ptCount val="56"/>
                <c:pt idx="0">
                  <c:v>0.125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0.25</c:v>
                </c:pt>
                <c:pt idx="7">
                  <c:v>1</c:v>
                </c:pt>
                <c:pt idx="8">
                  <c:v>0</c:v>
                </c:pt>
                <c:pt idx="9">
                  <c:v>8.333333333333337E-2</c:v>
                </c:pt>
                <c:pt idx="10">
                  <c:v>0.41666666666666663</c:v>
                </c:pt>
                <c:pt idx="11">
                  <c:v>1</c:v>
                </c:pt>
                <c:pt idx="12">
                  <c:v>0.39583333333333337</c:v>
                </c:pt>
                <c:pt idx="13">
                  <c:v>1</c:v>
                </c:pt>
                <c:pt idx="14">
                  <c:v>0.27083333333333337</c:v>
                </c:pt>
                <c:pt idx="15">
                  <c:v>0</c:v>
                </c:pt>
                <c:pt idx="16">
                  <c:v>1</c:v>
                </c:pt>
                <c:pt idx="17">
                  <c:v>8.333333333333337E-2</c:v>
                </c:pt>
                <c:pt idx="18">
                  <c:v>0.10416666666666663</c:v>
                </c:pt>
                <c:pt idx="19">
                  <c:v>4.166666666666663E-2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0</c:v>
                </c:pt>
                <c:pt idx="27">
                  <c:v>1</c:v>
                </c:pt>
                <c:pt idx="28">
                  <c:v>0.33333333333333337</c:v>
                </c:pt>
                <c:pt idx="29">
                  <c:v>0.25</c:v>
                </c:pt>
                <c:pt idx="30">
                  <c:v>1</c:v>
                </c:pt>
                <c:pt idx="31">
                  <c:v>1</c:v>
                </c:pt>
                <c:pt idx="32">
                  <c:v>8.333333333333337E-2</c:v>
                </c:pt>
                <c:pt idx="33">
                  <c:v>4.166666666666663E-2</c:v>
                </c:pt>
                <c:pt idx="34">
                  <c:v>1</c:v>
                </c:pt>
                <c:pt idx="35">
                  <c:v>0.125</c:v>
                </c:pt>
                <c:pt idx="36">
                  <c:v>0.10416666666666663</c:v>
                </c:pt>
                <c:pt idx="37">
                  <c:v>1</c:v>
                </c:pt>
                <c:pt idx="38">
                  <c:v>0.27083333333333337</c:v>
                </c:pt>
                <c:pt idx="39">
                  <c:v>0.10416666666666663</c:v>
                </c:pt>
                <c:pt idx="40">
                  <c:v>1</c:v>
                </c:pt>
                <c:pt idx="41">
                  <c:v>0.41666666666666663</c:v>
                </c:pt>
                <c:pt idx="42">
                  <c:v>0.29166666666666663</c:v>
                </c:pt>
                <c:pt idx="43">
                  <c:v>1</c:v>
                </c:pt>
                <c:pt idx="44">
                  <c:v>0.375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jeudi!$B$165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8-F5E7-4E17-BF93-C07772B21A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vendredi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vendredi!$C$150:$BJ$150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vendredi!$C$161:$BL$161</c:f>
              <c:numCache>
                <c:formatCode>h:mm</c:formatCode>
                <c:ptCount val="62"/>
                <c:pt idx="0">
                  <c:v>0</c:v>
                </c:pt>
                <c:pt idx="1">
                  <c:v>0</c:v>
                </c:pt>
                <c:pt idx="2">
                  <c:v>0.33333333333333331</c:v>
                </c:pt>
                <c:pt idx="3">
                  <c:v>0.5</c:v>
                </c:pt>
                <c:pt idx="4">
                  <c:v>0.77083333333333337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0.45833333333333298</c:v>
                </c:pt>
                <c:pt idx="10">
                  <c:v>0</c:v>
                </c:pt>
                <c:pt idx="11">
                  <c:v>0</c:v>
                </c:pt>
                <c:pt idx="12">
                  <c:v>0.5</c:v>
                </c:pt>
                <c:pt idx="13">
                  <c:v>0.47916666666666669</c:v>
                </c:pt>
                <c:pt idx="14">
                  <c:v>0.47916666666666669</c:v>
                </c:pt>
                <c:pt idx="15">
                  <c:v>0</c:v>
                </c:pt>
                <c:pt idx="16">
                  <c:v>0.5</c:v>
                </c:pt>
                <c:pt idx="17">
                  <c:v>0</c:v>
                </c:pt>
                <c:pt idx="18">
                  <c:v>0.45833333333333331</c:v>
                </c:pt>
                <c:pt idx="19">
                  <c:v>0.58333333333333337</c:v>
                </c:pt>
                <c:pt idx="20">
                  <c:v>0.47916666666666669</c:v>
                </c:pt>
                <c:pt idx="21">
                  <c:v>0.77083333333333337</c:v>
                </c:pt>
                <c:pt idx="22">
                  <c:v>0</c:v>
                </c:pt>
                <c:pt idx="23">
                  <c:v>0.75</c:v>
                </c:pt>
                <c:pt idx="24">
                  <c:v>0</c:v>
                </c:pt>
                <c:pt idx="25">
                  <c:v>0.77083333333333337</c:v>
                </c:pt>
                <c:pt idx="26">
                  <c:v>0</c:v>
                </c:pt>
                <c:pt idx="27">
                  <c:v>0</c:v>
                </c:pt>
                <c:pt idx="28">
                  <c:v>0.75</c:v>
                </c:pt>
                <c:pt idx="29">
                  <c:v>0.33333333333333331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0.33333333333333331</c:v>
                </c:pt>
                <c:pt idx="34">
                  <c:v>0.47916666666666669</c:v>
                </c:pt>
                <c:pt idx="35">
                  <c:v>0.35416666666666669</c:v>
                </c:pt>
                <c:pt idx="36">
                  <c:v>0.75</c:v>
                </c:pt>
                <c:pt idx="37">
                  <c:v>0</c:v>
                </c:pt>
                <c:pt idx="38">
                  <c:v>0</c:v>
                </c:pt>
                <c:pt idx="39">
                  <c:v>0.45833333333333331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0.45833333333333331</c:v>
                </c:pt>
                <c:pt idx="44">
                  <c:v>0</c:v>
                </c:pt>
                <c:pt idx="45">
                  <c:v>0.375</c:v>
                </c:pt>
                <c:pt idx="46">
                  <c:v>0</c:v>
                </c:pt>
                <c:pt idx="47">
                  <c:v>0</c:v>
                </c:pt>
                <c:pt idx="48">
                  <c:v>0.33333333333333331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vendredi!$B$161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6E2F-4DD6-9E0E-BCE28A631175}"/>
            </c:ext>
          </c:extLst>
        </c:ser>
        <c:ser>
          <c:idx val="1"/>
          <c:order val="1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vendredi!$C$150:$BJ$150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vendredi!$C$162:$BL$162</c:f>
              <c:numCache>
                <c:formatCode>h:mm</c:formatCode>
                <c:ptCount val="62"/>
                <c:pt idx="0">
                  <c:v>0</c:v>
                </c:pt>
                <c:pt idx="1">
                  <c:v>0</c:v>
                </c:pt>
                <c:pt idx="2">
                  <c:v>0.125</c:v>
                </c:pt>
                <c:pt idx="3">
                  <c:v>8.333333333333337E-2</c:v>
                </c:pt>
                <c:pt idx="4">
                  <c:v>0.125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0.10416666666666702</c:v>
                </c:pt>
                <c:pt idx="10">
                  <c:v>0</c:v>
                </c:pt>
                <c:pt idx="11">
                  <c:v>0</c:v>
                </c:pt>
                <c:pt idx="12">
                  <c:v>0.10416666666666663</c:v>
                </c:pt>
                <c:pt idx="13">
                  <c:v>0.10416666666666669</c:v>
                </c:pt>
                <c:pt idx="14">
                  <c:v>0.14583333333333331</c:v>
                </c:pt>
                <c:pt idx="15">
                  <c:v>0</c:v>
                </c:pt>
                <c:pt idx="16">
                  <c:v>8.333333333333337E-2</c:v>
                </c:pt>
                <c:pt idx="17">
                  <c:v>0</c:v>
                </c:pt>
                <c:pt idx="18">
                  <c:v>0.16666666666666669</c:v>
                </c:pt>
                <c:pt idx="19">
                  <c:v>0.16666666666666663</c:v>
                </c:pt>
                <c:pt idx="20">
                  <c:v>0.10416666666666669</c:v>
                </c:pt>
                <c:pt idx="21">
                  <c:v>0.10416666666666663</c:v>
                </c:pt>
                <c:pt idx="22">
                  <c:v>0</c:v>
                </c:pt>
                <c:pt idx="23">
                  <c:v>0.125</c:v>
                </c:pt>
                <c:pt idx="24">
                  <c:v>0</c:v>
                </c:pt>
                <c:pt idx="25">
                  <c:v>0.125</c:v>
                </c:pt>
                <c:pt idx="26">
                  <c:v>0</c:v>
                </c:pt>
                <c:pt idx="27">
                  <c:v>0</c:v>
                </c:pt>
                <c:pt idx="28">
                  <c:v>0.14583333333333337</c:v>
                </c:pt>
                <c:pt idx="29">
                  <c:v>0.125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0.125</c:v>
                </c:pt>
                <c:pt idx="34">
                  <c:v>0.10416666666666669</c:v>
                </c:pt>
                <c:pt idx="35">
                  <c:v>8.3333333333333315E-2</c:v>
                </c:pt>
                <c:pt idx="36">
                  <c:v>0.14583333333333337</c:v>
                </c:pt>
                <c:pt idx="37">
                  <c:v>0</c:v>
                </c:pt>
                <c:pt idx="38">
                  <c:v>0</c:v>
                </c:pt>
                <c:pt idx="39">
                  <c:v>0.12500000000000006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0.12500000000000006</c:v>
                </c:pt>
                <c:pt idx="44">
                  <c:v>0</c:v>
                </c:pt>
                <c:pt idx="45">
                  <c:v>0.20833333333333337</c:v>
                </c:pt>
                <c:pt idx="46">
                  <c:v>0</c:v>
                </c:pt>
                <c:pt idx="47">
                  <c:v>0</c:v>
                </c:pt>
                <c:pt idx="48">
                  <c:v>0.125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vendredi!$B$162</c15:sqref>
                        </c15:formulaRef>
                      </c:ext>
                    </c:extLst>
                    <c:strCache>
                      <c:ptCount val="1"/>
                      <c:pt idx="0">
                        <c:v>shift1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6E2F-4DD6-9E0E-BCE28A631175}"/>
            </c:ext>
          </c:extLst>
        </c:ser>
        <c:ser>
          <c:idx val="2"/>
          <c:order val="2"/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6E2F-4DD6-9E0E-BCE28A631175}"/>
              </c:ext>
            </c:extLst>
          </c:dPt>
          <c:cat>
            <c:strRef>
              <c:f>vendredi!$C$150:$BJ$150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vendredi!$C$163:$BL$163</c:f>
              <c:numCache>
                <c:formatCode>h:mm</c:formatCode>
                <c:ptCount val="62"/>
                <c:pt idx="0">
                  <c:v>0</c:v>
                </c:pt>
                <c:pt idx="1">
                  <c:v>0</c:v>
                </c:pt>
                <c:pt idx="2">
                  <c:v>4.1666666666666685E-2</c:v>
                </c:pt>
                <c:pt idx="3">
                  <c:v>0.1875</c:v>
                </c:pt>
                <c:pt idx="4">
                  <c:v>2.0833333333333259E-2</c:v>
                </c:pt>
                <c:pt idx="5">
                  <c:v>0.72916666666666663</c:v>
                </c:pt>
                <c:pt idx="6">
                  <c:v>0</c:v>
                </c:pt>
                <c:pt idx="7">
                  <c:v>0.75</c:v>
                </c:pt>
                <c:pt idx="8">
                  <c:v>0.47916666666666669</c:v>
                </c:pt>
                <c:pt idx="9">
                  <c:v>2.0833333333333037E-2</c:v>
                </c:pt>
                <c:pt idx="10">
                  <c:v>0</c:v>
                </c:pt>
                <c:pt idx="11">
                  <c:v>0</c:v>
                </c:pt>
                <c:pt idx="12">
                  <c:v>0.16666666666666674</c:v>
                </c:pt>
                <c:pt idx="13">
                  <c:v>0.16666666666666663</c:v>
                </c:pt>
                <c:pt idx="14">
                  <c:v>0.14583333333333337</c:v>
                </c:pt>
                <c:pt idx="15">
                  <c:v>0.77083333333333337</c:v>
                </c:pt>
                <c:pt idx="16">
                  <c:v>0.16666666666666663</c:v>
                </c:pt>
                <c:pt idx="17">
                  <c:v>0</c:v>
                </c:pt>
                <c:pt idx="18">
                  <c:v>2.083333333333337E-2</c:v>
                </c:pt>
                <c:pt idx="19">
                  <c:v>2.083333333333337E-2</c:v>
                </c:pt>
                <c:pt idx="20">
                  <c:v>0.16666666666666663</c:v>
                </c:pt>
                <c:pt idx="21">
                  <c:v>2.083333333333337E-2</c:v>
                </c:pt>
                <c:pt idx="22">
                  <c:v>0.78125</c:v>
                </c:pt>
                <c:pt idx="23">
                  <c:v>2.083333333333337E-2</c:v>
                </c:pt>
                <c:pt idx="24">
                  <c:v>0.47916666666666669</c:v>
                </c:pt>
                <c:pt idx="25">
                  <c:v>2.0833333333333259E-2</c:v>
                </c:pt>
                <c:pt idx="26">
                  <c:v>0</c:v>
                </c:pt>
                <c:pt idx="27">
                  <c:v>0.33333333333333331</c:v>
                </c:pt>
                <c:pt idx="28">
                  <c:v>2.0833333333333259E-2</c:v>
                </c:pt>
                <c:pt idx="29">
                  <c:v>4.1666666666666685E-2</c:v>
                </c:pt>
                <c:pt idx="30">
                  <c:v>0.75</c:v>
                </c:pt>
                <c:pt idx="31">
                  <c:v>0.47916666666666669</c:v>
                </c:pt>
                <c:pt idx="32">
                  <c:v>0.5</c:v>
                </c:pt>
                <c:pt idx="33">
                  <c:v>2.083333333333337E-2</c:v>
                </c:pt>
                <c:pt idx="34">
                  <c:v>0.1875</c:v>
                </c:pt>
                <c:pt idx="35">
                  <c:v>2.0833333333333315E-2</c:v>
                </c:pt>
                <c:pt idx="36">
                  <c:v>2.0833333333333259E-2</c:v>
                </c:pt>
                <c:pt idx="37">
                  <c:v>0.77083333333333337</c:v>
                </c:pt>
                <c:pt idx="38">
                  <c:v>0</c:v>
                </c:pt>
                <c:pt idx="39">
                  <c:v>0.16666666666666663</c:v>
                </c:pt>
                <c:pt idx="40">
                  <c:v>0.47916666666666669</c:v>
                </c:pt>
                <c:pt idx="41">
                  <c:v>0.45833333333333331</c:v>
                </c:pt>
                <c:pt idx="42">
                  <c:v>0.625</c:v>
                </c:pt>
                <c:pt idx="43">
                  <c:v>0.16666666666666663</c:v>
                </c:pt>
                <c:pt idx="44">
                  <c:v>0</c:v>
                </c:pt>
                <c:pt idx="45">
                  <c:v>2.0833333333333259E-2</c:v>
                </c:pt>
                <c:pt idx="46">
                  <c:v>0.45833333333333331</c:v>
                </c:pt>
                <c:pt idx="47">
                  <c:v>0.77083333333333337</c:v>
                </c:pt>
                <c:pt idx="48">
                  <c:v>4.1666666666666685E-2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vendredi!$B$163</c15:sqref>
                        </c15:formulaRef>
                      </c:ext>
                    </c:extLst>
                    <c:strCache>
                      <c:ptCount val="1"/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6E2F-4DD6-9E0E-BCE28A631175}"/>
            </c:ext>
          </c:extLst>
        </c:ser>
        <c:ser>
          <c:idx val="3"/>
          <c:order val="3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vendredi!$C$150:$BJ$150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vendredi!$C$164:$BL$164</c:f>
              <c:numCache>
                <c:formatCode>h:mm</c:formatCode>
                <c:ptCount val="62"/>
                <c:pt idx="0">
                  <c:v>0</c:v>
                </c:pt>
                <c:pt idx="1">
                  <c:v>0</c:v>
                </c:pt>
                <c:pt idx="2">
                  <c:v>0.16666666666666663</c:v>
                </c:pt>
                <c:pt idx="3">
                  <c:v>0.14583333333333326</c:v>
                </c:pt>
                <c:pt idx="4">
                  <c:v>0.12500000000000011</c:v>
                </c:pt>
                <c:pt idx="5">
                  <c:v>0.22916666666666674</c:v>
                </c:pt>
                <c:pt idx="6">
                  <c:v>0</c:v>
                </c:pt>
                <c:pt idx="7">
                  <c:v>0.19791666666666663</c:v>
                </c:pt>
                <c:pt idx="8">
                  <c:v>0.12499999999999994</c:v>
                </c:pt>
                <c:pt idx="9">
                  <c:v>0.16666666666666696</c:v>
                </c:pt>
                <c:pt idx="10">
                  <c:v>0</c:v>
                </c:pt>
                <c:pt idx="11">
                  <c:v>0</c:v>
                </c:pt>
                <c:pt idx="12">
                  <c:v>0.14583333333333326</c:v>
                </c:pt>
                <c:pt idx="13">
                  <c:v>0.20833333333333337</c:v>
                </c:pt>
                <c:pt idx="14">
                  <c:v>0.1875</c:v>
                </c:pt>
                <c:pt idx="15">
                  <c:v>0.17708333333333326</c:v>
                </c:pt>
                <c:pt idx="16">
                  <c:v>0.20833333333333337</c:v>
                </c:pt>
                <c:pt idx="17">
                  <c:v>0</c:v>
                </c:pt>
                <c:pt idx="18">
                  <c:v>8.3333333333333259E-2</c:v>
                </c:pt>
                <c:pt idx="19">
                  <c:v>0.20833333333333326</c:v>
                </c:pt>
                <c:pt idx="20">
                  <c:v>0.20833333333333337</c:v>
                </c:pt>
                <c:pt idx="21">
                  <c:v>0.1458333333333367</c:v>
                </c:pt>
                <c:pt idx="22">
                  <c:v>0.17708333333333337</c:v>
                </c:pt>
                <c:pt idx="23">
                  <c:v>0.14583333333333359</c:v>
                </c:pt>
                <c:pt idx="24">
                  <c:v>0.12499999999999994</c:v>
                </c:pt>
                <c:pt idx="25">
                  <c:v>-0.875</c:v>
                </c:pt>
                <c:pt idx="26">
                  <c:v>0</c:v>
                </c:pt>
                <c:pt idx="27">
                  <c:v>0.16666666666666669</c:v>
                </c:pt>
                <c:pt idx="28">
                  <c:v>8.333333333333337E-2</c:v>
                </c:pt>
                <c:pt idx="29">
                  <c:v>0.16666666666666663</c:v>
                </c:pt>
                <c:pt idx="30">
                  <c:v>0.1875</c:v>
                </c:pt>
                <c:pt idx="31">
                  <c:v>0.10416666666666669</c:v>
                </c:pt>
                <c:pt idx="32">
                  <c:v>0.16666666666666663</c:v>
                </c:pt>
                <c:pt idx="33">
                  <c:v>0.10416666666666669</c:v>
                </c:pt>
                <c:pt idx="34">
                  <c:v>0.14583333333333326</c:v>
                </c:pt>
                <c:pt idx="35">
                  <c:v>0.14583333333333331</c:v>
                </c:pt>
                <c:pt idx="36">
                  <c:v>0.12500000000000011</c:v>
                </c:pt>
                <c:pt idx="37">
                  <c:v>0.20833333333333326</c:v>
                </c:pt>
                <c:pt idx="38">
                  <c:v>0</c:v>
                </c:pt>
                <c:pt idx="39">
                  <c:v>0.20833333333333337</c:v>
                </c:pt>
                <c:pt idx="40">
                  <c:v>0.10416666666666669</c:v>
                </c:pt>
                <c:pt idx="41">
                  <c:v>0.16666666666666669</c:v>
                </c:pt>
                <c:pt idx="42">
                  <c:v>0.25</c:v>
                </c:pt>
                <c:pt idx="43">
                  <c:v>0.1875</c:v>
                </c:pt>
                <c:pt idx="44">
                  <c:v>0</c:v>
                </c:pt>
                <c:pt idx="45">
                  <c:v>0.125</c:v>
                </c:pt>
                <c:pt idx="46">
                  <c:v>0.16666666666666669</c:v>
                </c:pt>
                <c:pt idx="47">
                  <c:v>0.16666666666666663</c:v>
                </c:pt>
                <c:pt idx="48">
                  <c:v>0.20833333333333337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vendredi!$B$164</c15:sqref>
                        </c15:formulaRef>
                      </c:ext>
                    </c:extLst>
                    <c:strCache>
                      <c:ptCount val="1"/>
                      <c:pt idx="0">
                        <c:v>shift2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6E2F-4DD6-9E0E-BCE28A631175}"/>
            </c:ext>
          </c:extLst>
        </c:ser>
        <c:ser>
          <c:idx val="4"/>
          <c:order val="4"/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outerShdw blurRad="50800" dist="50800" dir="5400000" algn="ctr" rotWithShape="0">
                  <a:schemeClr val="bg2"/>
                </a:outerShdw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6E2F-4DD6-9E0E-BCE28A631175}"/>
              </c:ext>
            </c:extLst>
          </c:dPt>
          <c:cat>
            <c:strRef>
              <c:f>vendredi!$C$150:$BJ$150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vendredi!$C$165:$BL$165</c:f>
              <c:numCache>
                <c:formatCode>[h]:mm:ss</c:formatCode>
                <c:ptCount val="62"/>
                <c:pt idx="0">
                  <c:v>1</c:v>
                </c:pt>
                <c:pt idx="1">
                  <c:v>1</c:v>
                </c:pt>
                <c:pt idx="2">
                  <c:v>0.33333333333333337</c:v>
                </c:pt>
                <c:pt idx="3">
                  <c:v>8.333333333333337E-2</c:v>
                </c:pt>
                <c:pt idx="4">
                  <c:v>-4.1666666666666741E-2</c:v>
                </c:pt>
                <c:pt idx="5">
                  <c:v>4.166666666666663E-2</c:v>
                </c:pt>
                <c:pt idx="6">
                  <c:v>1</c:v>
                </c:pt>
                <c:pt idx="7">
                  <c:v>5.208333333333337E-2</c:v>
                </c:pt>
                <c:pt idx="8">
                  <c:v>0.39583333333333337</c:v>
                </c:pt>
                <c:pt idx="9">
                  <c:v>0.25</c:v>
                </c:pt>
                <c:pt idx="10">
                  <c:v>1</c:v>
                </c:pt>
                <c:pt idx="11">
                  <c:v>1</c:v>
                </c:pt>
                <c:pt idx="12">
                  <c:v>8.333333333333337E-2</c:v>
                </c:pt>
                <c:pt idx="13">
                  <c:v>4.166666666666663E-2</c:v>
                </c:pt>
                <c:pt idx="14">
                  <c:v>4.166666666666663E-2</c:v>
                </c:pt>
                <c:pt idx="15">
                  <c:v>5.208333333333337E-2</c:v>
                </c:pt>
                <c:pt idx="16">
                  <c:v>4.166666666666663E-2</c:v>
                </c:pt>
                <c:pt idx="17">
                  <c:v>1</c:v>
                </c:pt>
                <c:pt idx="18">
                  <c:v>0.27083333333333337</c:v>
                </c:pt>
                <c:pt idx="19">
                  <c:v>2.083333333333337E-2</c:v>
                </c:pt>
                <c:pt idx="20">
                  <c:v>4.166666666666663E-2</c:v>
                </c:pt>
                <c:pt idx="21">
                  <c:v>-4.1666666666670071E-2</c:v>
                </c:pt>
                <c:pt idx="22">
                  <c:v>4.166666666666663E-2</c:v>
                </c:pt>
                <c:pt idx="23">
                  <c:v>-4.1666666666666963E-2</c:v>
                </c:pt>
                <c:pt idx="24">
                  <c:v>0.39583333333333337</c:v>
                </c:pt>
                <c:pt idx="25">
                  <c:v>0.95833333333333337</c:v>
                </c:pt>
                <c:pt idx="26">
                  <c:v>1</c:v>
                </c:pt>
                <c:pt idx="27">
                  <c:v>0.5</c:v>
                </c:pt>
                <c:pt idx="28">
                  <c:v>0</c:v>
                </c:pt>
                <c:pt idx="29">
                  <c:v>0.33333333333333337</c:v>
                </c:pt>
                <c:pt idx="30">
                  <c:v>6.25E-2</c:v>
                </c:pt>
                <c:pt idx="31">
                  <c:v>0.41666666666666663</c:v>
                </c:pt>
                <c:pt idx="32">
                  <c:v>0.33333333333333337</c:v>
                </c:pt>
                <c:pt idx="33">
                  <c:v>0.41666666666666663</c:v>
                </c:pt>
                <c:pt idx="34">
                  <c:v>8.333333333333337E-2</c:v>
                </c:pt>
                <c:pt idx="35">
                  <c:v>0.39583333333333337</c:v>
                </c:pt>
                <c:pt idx="36">
                  <c:v>-4.1666666666666741E-2</c:v>
                </c:pt>
                <c:pt idx="37">
                  <c:v>2.083333333333337E-2</c:v>
                </c:pt>
                <c:pt idx="38">
                  <c:v>1</c:v>
                </c:pt>
                <c:pt idx="39">
                  <c:v>4.166666666666663E-2</c:v>
                </c:pt>
                <c:pt idx="40">
                  <c:v>0.41666666666666663</c:v>
                </c:pt>
                <c:pt idx="41">
                  <c:v>0.375</c:v>
                </c:pt>
                <c:pt idx="42">
                  <c:v>0.125</c:v>
                </c:pt>
                <c:pt idx="43">
                  <c:v>6.25E-2</c:v>
                </c:pt>
                <c:pt idx="44">
                  <c:v>1</c:v>
                </c:pt>
                <c:pt idx="45">
                  <c:v>0.27083333333333337</c:v>
                </c:pt>
                <c:pt idx="46">
                  <c:v>0.375</c:v>
                </c:pt>
                <c:pt idx="47">
                  <c:v>6.25E-2</c:v>
                </c:pt>
                <c:pt idx="48">
                  <c:v>0.29166666666666663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vendredi!$B$165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8-6E2F-4DD6-9E0E-BCE28A6311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.0416666999999997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samedi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samedi!$C$150:$BJ$150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samedi!$C$161:$BL$161</c:f>
              <c:numCache>
                <c:formatCode>h:mm</c:formatCode>
                <c:ptCount val="62"/>
                <c:pt idx="0">
                  <c:v>0</c:v>
                </c:pt>
                <c:pt idx="1">
                  <c:v>0.45833333333333331</c:v>
                </c:pt>
                <c:pt idx="2">
                  <c:v>0</c:v>
                </c:pt>
                <c:pt idx="3">
                  <c:v>0.47916666666666669</c:v>
                </c:pt>
                <c:pt idx="4">
                  <c:v>0</c:v>
                </c:pt>
                <c:pt idx="5">
                  <c:v>0.47916666666666702</c:v>
                </c:pt>
                <c:pt idx="6">
                  <c:v>0.33333333333333331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0.47916666666666669</c:v>
                </c:pt>
                <c:pt idx="11">
                  <c:v>0.47916666666666669</c:v>
                </c:pt>
                <c:pt idx="12">
                  <c:v>0</c:v>
                </c:pt>
                <c:pt idx="13">
                  <c:v>0.47916666666666702</c:v>
                </c:pt>
                <c:pt idx="14">
                  <c:v>0.45833333333333331</c:v>
                </c:pt>
                <c:pt idx="15">
                  <c:v>0.45833333333333331</c:v>
                </c:pt>
                <c:pt idx="16">
                  <c:v>0.45833333333333298</c:v>
                </c:pt>
                <c:pt idx="17">
                  <c:v>0</c:v>
                </c:pt>
                <c:pt idx="18">
                  <c:v>0.45833333333333331</c:v>
                </c:pt>
                <c:pt idx="19">
                  <c:v>0</c:v>
                </c:pt>
                <c:pt idx="20">
                  <c:v>0.47916666666666702</c:v>
                </c:pt>
                <c:pt idx="21">
                  <c:v>0.77083333333333337</c:v>
                </c:pt>
                <c:pt idx="22">
                  <c:v>0.77083333333333337</c:v>
                </c:pt>
                <c:pt idx="23">
                  <c:v>0.71875</c:v>
                </c:pt>
                <c:pt idx="24">
                  <c:v>0.47916666666666669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0.72916666666666663</c:v>
                </c:pt>
                <c:pt idx="29">
                  <c:v>0.33333333333333331</c:v>
                </c:pt>
                <c:pt idx="30">
                  <c:v>0.77083333333333337</c:v>
                </c:pt>
                <c:pt idx="31">
                  <c:v>0.375</c:v>
                </c:pt>
                <c:pt idx="32">
                  <c:v>0</c:v>
                </c:pt>
                <c:pt idx="33">
                  <c:v>0.41666666666666669</c:v>
                </c:pt>
                <c:pt idx="34">
                  <c:v>0.375</c:v>
                </c:pt>
                <c:pt idx="35">
                  <c:v>0.375</c:v>
                </c:pt>
                <c:pt idx="36">
                  <c:v>0</c:v>
                </c:pt>
                <c:pt idx="37">
                  <c:v>0.77083333333333337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0.45833333333333331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0.47916666666666669</c:v>
                </c:pt>
                <c:pt idx="47">
                  <c:v>0.77083333333333337</c:v>
                </c:pt>
                <c:pt idx="48">
                  <c:v>0.33333333333333331</c:v>
                </c:pt>
                <c:pt idx="49">
                  <c:v>0</c:v>
                </c:pt>
                <c:pt idx="50">
                  <c:v>0.45833333333333331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samedi!$B$161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DB3D-4D27-9750-413FD4464ED1}"/>
            </c:ext>
          </c:extLst>
        </c:ser>
        <c:ser>
          <c:idx val="1"/>
          <c:order val="1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samedi!$C$150:$BJ$150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samedi!$C$162:$BL$162</c:f>
              <c:numCache>
                <c:formatCode>h:mm</c:formatCode>
                <c:ptCount val="62"/>
                <c:pt idx="0">
                  <c:v>0</c:v>
                </c:pt>
                <c:pt idx="1">
                  <c:v>0.16666666666666669</c:v>
                </c:pt>
                <c:pt idx="2">
                  <c:v>0</c:v>
                </c:pt>
                <c:pt idx="3">
                  <c:v>0.12499999999999994</c:v>
                </c:pt>
                <c:pt idx="4">
                  <c:v>0</c:v>
                </c:pt>
                <c:pt idx="5">
                  <c:v>0.14583333333333298</c:v>
                </c:pt>
                <c:pt idx="6">
                  <c:v>0.12499999999999967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0.10416666666666669</c:v>
                </c:pt>
                <c:pt idx="11">
                  <c:v>0.10416666666666669</c:v>
                </c:pt>
                <c:pt idx="12">
                  <c:v>0</c:v>
                </c:pt>
                <c:pt idx="13">
                  <c:v>0.20833333333333298</c:v>
                </c:pt>
                <c:pt idx="14">
                  <c:v>0.12500000000000006</c:v>
                </c:pt>
                <c:pt idx="15">
                  <c:v>0.16666666666666669</c:v>
                </c:pt>
                <c:pt idx="16">
                  <c:v>0.10416666666666702</c:v>
                </c:pt>
                <c:pt idx="17">
                  <c:v>0</c:v>
                </c:pt>
                <c:pt idx="18">
                  <c:v>0.16666666666666669</c:v>
                </c:pt>
                <c:pt idx="19">
                  <c:v>0</c:v>
                </c:pt>
                <c:pt idx="20">
                  <c:v>0.11458333333333298</c:v>
                </c:pt>
                <c:pt idx="21">
                  <c:v>0.10416666666666663</c:v>
                </c:pt>
                <c:pt idx="22">
                  <c:v>0.10416666666666663</c:v>
                </c:pt>
                <c:pt idx="23">
                  <c:v>0.15625</c:v>
                </c:pt>
                <c:pt idx="24">
                  <c:v>0.16666666666666669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0.16666666666666674</c:v>
                </c:pt>
                <c:pt idx="29">
                  <c:v>0.125</c:v>
                </c:pt>
                <c:pt idx="30">
                  <c:v>0.10416666666666663</c:v>
                </c:pt>
                <c:pt idx="31">
                  <c:v>8.3333333333333315E-2</c:v>
                </c:pt>
                <c:pt idx="32">
                  <c:v>0</c:v>
                </c:pt>
                <c:pt idx="33">
                  <c:v>0.16666666666666669</c:v>
                </c:pt>
                <c:pt idx="34">
                  <c:v>8.3333333333333315E-2</c:v>
                </c:pt>
                <c:pt idx="35">
                  <c:v>8.3333333333333315E-2</c:v>
                </c:pt>
                <c:pt idx="36">
                  <c:v>0</c:v>
                </c:pt>
                <c:pt idx="37">
                  <c:v>0.10416666666666663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0.16666666666666669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0.10416666666666669</c:v>
                </c:pt>
                <c:pt idx="47">
                  <c:v>0.10416666666666663</c:v>
                </c:pt>
                <c:pt idx="48">
                  <c:v>0.125</c:v>
                </c:pt>
                <c:pt idx="49">
                  <c:v>0</c:v>
                </c:pt>
                <c:pt idx="50">
                  <c:v>0.16666666666666669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samedi!$B$162</c15:sqref>
                        </c15:formulaRef>
                      </c:ext>
                    </c:extLst>
                    <c:strCache>
                      <c:ptCount val="1"/>
                      <c:pt idx="0">
                        <c:v>shift1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DB3D-4D27-9750-413FD4464ED1}"/>
            </c:ext>
          </c:extLst>
        </c:ser>
        <c:ser>
          <c:idx val="2"/>
          <c:order val="2"/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DB3D-4D27-9750-413FD4464ED1}"/>
              </c:ext>
            </c:extLst>
          </c:dPt>
          <c:cat>
            <c:strRef>
              <c:f>samedi!$C$150:$BJ$150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samedi!$C$163:$BL$163</c:f>
              <c:numCache>
                <c:formatCode>h:mm</c:formatCode>
                <c:ptCount val="62"/>
                <c:pt idx="0">
                  <c:v>0</c:v>
                </c:pt>
                <c:pt idx="1">
                  <c:v>0.125</c:v>
                </c:pt>
                <c:pt idx="2">
                  <c:v>0</c:v>
                </c:pt>
                <c:pt idx="3">
                  <c:v>2.083333333333337E-2</c:v>
                </c:pt>
                <c:pt idx="4">
                  <c:v>0.72916666666666663</c:v>
                </c:pt>
                <c:pt idx="5">
                  <c:v>0.125</c:v>
                </c:pt>
                <c:pt idx="6">
                  <c:v>2.0833333333333703E-2</c:v>
                </c:pt>
                <c:pt idx="7">
                  <c:v>0.47916666666666669</c:v>
                </c:pt>
                <c:pt idx="8">
                  <c:v>0.54166666666666663</c:v>
                </c:pt>
                <c:pt idx="9">
                  <c:v>0.45833333333333331</c:v>
                </c:pt>
                <c:pt idx="10">
                  <c:v>0.1875</c:v>
                </c:pt>
                <c:pt idx="11">
                  <c:v>0.1875</c:v>
                </c:pt>
                <c:pt idx="12">
                  <c:v>0.77083333333333337</c:v>
                </c:pt>
                <c:pt idx="13">
                  <c:v>6.25E-2</c:v>
                </c:pt>
                <c:pt idx="14">
                  <c:v>0.16666666666666663</c:v>
                </c:pt>
                <c:pt idx="15">
                  <c:v>0.10416666666666663</c:v>
                </c:pt>
                <c:pt idx="16">
                  <c:v>2.0833333333333037E-2</c:v>
                </c:pt>
                <c:pt idx="17">
                  <c:v>0</c:v>
                </c:pt>
                <c:pt idx="18">
                  <c:v>2.083333333333337E-2</c:v>
                </c:pt>
                <c:pt idx="19">
                  <c:v>0.45833333333333331</c:v>
                </c:pt>
                <c:pt idx="20">
                  <c:v>0.17708333333333337</c:v>
                </c:pt>
                <c:pt idx="21">
                  <c:v>2.083333333333337E-2</c:v>
                </c:pt>
                <c:pt idx="22">
                  <c:v>2.083333333333337E-2</c:v>
                </c:pt>
                <c:pt idx="23">
                  <c:v>2.083333333333337E-2</c:v>
                </c:pt>
                <c:pt idx="24">
                  <c:v>9.375E-2</c:v>
                </c:pt>
                <c:pt idx="25">
                  <c:v>0.77083333333333337</c:v>
                </c:pt>
                <c:pt idx="26">
                  <c:v>0</c:v>
                </c:pt>
                <c:pt idx="27">
                  <c:v>0.5</c:v>
                </c:pt>
                <c:pt idx="28">
                  <c:v>2.0833333333333259E-2</c:v>
                </c:pt>
                <c:pt idx="29">
                  <c:v>4.1666666666666685E-2</c:v>
                </c:pt>
                <c:pt idx="30">
                  <c:v>2.083333333333337E-2</c:v>
                </c:pt>
                <c:pt idx="31">
                  <c:v>4.1666666666666685E-2</c:v>
                </c:pt>
                <c:pt idx="32">
                  <c:v>0.33333333333333331</c:v>
                </c:pt>
                <c:pt idx="33">
                  <c:v>0.20833333333333326</c:v>
                </c:pt>
                <c:pt idx="34">
                  <c:v>2.083333333333337E-2</c:v>
                </c:pt>
                <c:pt idx="35">
                  <c:v>2.083333333333337E-2</c:v>
                </c:pt>
                <c:pt idx="36">
                  <c:v>0.77083333333333337</c:v>
                </c:pt>
                <c:pt idx="37">
                  <c:v>2.083333333333337E-2</c:v>
                </c:pt>
                <c:pt idx="38">
                  <c:v>0</c:v>
                </c:pt>
                <c:pt idx="39">
                  <c:v>0</c:v>
                </c:pt>
                <c:pt idx="40">
                  <c:v>0.78125</c:v>
                </c:pt>
                <c:pt idx="41">
                  <c:v>0.125</c:v>
                </c:pt>
                <c:pt idx="42">
                  <c:v>0.66666666666666663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2.0833333333333259E-2</c:v>
                </c:pt>
                <c:pt idx="47">
                  <c:v>2.083333333333337E-2</c:v>
                </c:pt>
                <c:pt idx="48">
                  <c:v>4.1666666666666685E-2</c:v>
                </c:pt>
                <c:pt idx="49">
                  <c:v>0</c:v>
                </c:pt>
                <c:pt idx="50">
                  <c:v>0.125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samedi!$B$163</c15:sqref>
                        </c15:formulaRef>
                      </c:ext>
                    </c:extLst>
                    <c:strCache>
                      <c:ptCount val="1"/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DB3D-4D27-9750-413FD4464ED1}"/>
            </c:ext>
          </c:extLst>
        </c:ser>
        <c:ser>
          <c:idx val="3"/>
          <c:order val="3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samedi!$C$150:$BJ$150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samedi!$C$164:$BL$164</c:f>
              <c:numCache>
                <c:formatCode>h:mm</c:formatCode>
                <c:ptCount val="62"/>
                <c:pt idx="0">
                  <c:v>0</c:v>
                </c:pt>
                <c:pt idx="1">
                  <c:v>0.16666666666666663</c:v>
                </c:pt>
                <c:pt idx="2">
                  <c:v>0</c:v>
                </c:pt>
                <c:pt idx="3">
                  <c:v>8.333333333333337E-2</c:v>
                </c:pt>
                <c:pt idx="4">
                  <c:v>0.20833333333333337</c:v>
                </c:pt>
                <c:pt idx="5">
                  <c:v>0.20833333333333337</c:v>
                </c:pt>
                <c:pt idx="6">
                  <c:v>0.22916666666666669</c:v>
                </c:pt>
                <c:pt idx="7">
                  <c:v>0.12499999999999994</c:v>
                </c:pt>
                <c:pt idx="8">
                  <c:v>0.20833333333333337</c:v>
                </c:pt>
                <c:pt idx="9">
                  <c:v>0.12500000000000006</c:v>
                </c:pt>
                <c:pt idx="10">
                  <c:v>0.20833333333333326</c:v>
                </c:pt>
                <c:pt idx="11">
                  <c:v>0.125</c:v>
                </c:pt>
                <c:pt idx="12">
                  <c:v>0.16666666666666663</c:v>
                </c:pt>
                <c:pt idx="13">
                  <c:v>0.20833333333333337</c:v>
                </c:pt>
                <c:pt idx="14">
                  <c:v>0.22916666666666663</c:v>
                </c:pt>
                <c:pt idx="15">
                  <c:v>0.20833333333333337</c:v>
                </c:pt>
                <c:pt idx="16">
                  <c:v>0.16666666666666696</c:v>
                </c:pt>
                <c:pt idx="17">
                  <c:v>0</c:v>
                </c:pt>
                <c:pt idx="18">
                  <c:v>8.3333333333333259E-2</c:v>
                </c:pt>
                <c:pt idx="19">
                  <c:v>0.14583333333333331</c:v>
                </c:pt>
                <c:pt idx="20">
                  <c:v>0.10416666666666663</c:v>
                </c:pt>
                <c:pt idx="21">
                  <c:v>0.14583333333333337</c:v>
                </c:pt>
                <c:pt idx="22">
                  <c:v>0.14583333333333337</c:v>
                </c:pt>
                <c:pt idx="23">
                  <c:v>0.10416666666666663</c:v>
                </c:pt>
                <c:pt idx="24">
                  <c:v>0.13541666666666663</c:v>
                </c:pt>
                <c:pt idx="25">
                  <c:v>0.125</c:v>
                </c:pt>
                <c:pt idx="26">
                  <c:v>0</c:v>
                </c:pt>
                <c:pt idx="27">
                  <c:v>0.20833333333333337</c:v>
                </c:pt>
                <c:pt idx="28">
                  <c:v>8.333333333333337E-2</c:v>
                </c:pt>
                <c:pt idx="29">
                  <c:v>0.16666666666666663</c:v>
                </c:pt>
                <c:pt idx="30">
                  <c:v>8.3333333333333259E-2</c:v>
                </c:pt>
                <c:pt idx="31">
                  <c:v>8.333333333333337E-2</c:v>
                </c:pt>
                <c:pt idx="32">
                  <c:v>0.125</c:v>
                </c:pt>
                <c:pt idx="33">
                  <c:v>8.333333333333337E-2</c:v>
                </c:pt>
                <c:pt idx="34">
                  <c:v>0.14583333333333331</c:v>
                </c:pt>
                <c:pt idx="35">
                  <c:v>0.14583333333333331</c:v>
                </c:pt>
                <c:pt idx="36">
                  <c:v>0.14583333333333326</c:v>
                </c:pt>
                <c:pt idx="37">
                  <c:v>0.14583333333333337</c:v>
                </c:pt>
                <c:pt idx="38">
                  <c:v>0</c:v>
                </c:pt>
                <c:pt idx="39">
                  <c:v>0</c:v>
                </c:pt>
                <c:pt idx="40">
                  <c:v>0.15625</c:v>
                </c:pt>
                <c:pt idx="41">
                  <c:v>0.16666666666666663</c:v>
                </c:pt>
                <c:pt idx="42">
                  <c:v>0.20833333333333337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0.14583333333333337</c:v>
                </c:pt>
                <c:pt idx="47">
                  <c:v>0.14583333333333337</c:v>
                </c:pt>
                <c:pt idx="48">
                  <c:v>0.20833333333333337</c:v>
                </c:pt>
                <c:pt idx="49">
                  <c:v>0</c:v>
                </c:pt>
                <c:pt idx="50">
                  <c:v>0.16666666666666663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samedi!$B$164</c15:sqref>
                        </c15:formulaRef>
                      </c:ext>
                    </c:extLst>
                    <c:strCache>
                      <c:ptCount val="1"/>
                      <c:pt idx="0">
                        <c:v>shift2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DB3D-4D27-9750-413FD4464ED1}"/>
            </c:ext>
          </c:extLst>
        </c:ser>
        <c:ser>
          <c:idx val="4"/>
          <c:order val="4"/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outerShdw blurRad="50800" dist="50800" dir="5400000" algn="ctr" rotWithShape="0">
                  <a:schemeClr val="bg2"/>
                </a:outerShdw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DB3D-4D27-9750-413FD4464ED1}"/>
              </c:ext>
            </c:extLst>
          </c:dPt>
          <c:cat>
            <c:strRef>
              <c:f>samedi!$C$150:$BJ$150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samedi!$C$165:$BL$165</c:f>
              <c:numCache>
                <c:formatCode>[h]:mm:ss</c:formatCode>
                <c:ptCount val="62"/>
                <c:pt idx="0">
                  <c:v>1</c:v>
                </c:pt>
                <c:pt idx="1">
                  <c:v>8.333333333333337E-2</c:v>
                </c:pt>
                <c:pt idx="2">
                  <c:v>1</c:v>
                </c:pt>
                <c:pt idx="3">
                  <c:v>0.29166666666666663</c:v>
                </c:pt>
                <c:pt idx="4">
                  <c:v>6.25E-2</c:v>
                </c:pt>
                <c:pt idx="5">
                  <c:v>4.166666666666663E-2</c:v>
                </c:pt>
                <c:pt idx="6">
                  <c:v>0.29166666666666663</c:v>
                </c:pt>
                <c:pt idx="7">
                  <c:v>0.39583333333333337</c:v>
                </c:pt>
                <c:pt idx="8">
                  <c:v>0.25</c:v>
                </c:pt>
                <c:pt idx="9">
                  <c:v>0.41666666666666663</c:v>
                </c:pt>
                <c:pt idx="10">
                  <c:v>2.083333333333337E-2</c:v>
                </c:pt>
                <c:pt idx="11">
                  <c:v>0.10416666666666663</c:v>
                </c:pt>
                <c:pt idx="12">
                  <c:v>6.25E-2</c:v>
                </c:pt>
                <c:pt idx="13">
                  <c:v>4.166666666666663E-2</c:v>
                </c:pt>
                <c:pt idx="14">
                  <c:v>2.083333333333337E-2</c:v>
                </c:pt>
                <c:pt idx="15">
                  <c:v>6.25E-2</c:v>
                </c:pt>
                <c:pt idx="16">
                  <c:v>0.25</c:v>
                </c:pt>
                <c:pt idx="17">
                  <c:v>1</c:v>
                </c:pt>
                <c:pt idx="18">
                  <c:v>0.27083333333333337</c:v>
                </c:pt>
                <c:pt idx="19">
                  <c:v>0.39583333333333337</c:v>
                </c:pt>
                <c:pt idx="20">
                  <c:v>0.125</c:v>
                </c:pt>
                <c:pt idx="21">
                  <c:v>-4.1666666666666741E-2</c:v>
                </c:pt>
                <c:pt idx="22">
                  <c:v>-4.1666666666666741E-2</c:v>
                </c:pt>
                <c:pt idx="23">
                  <c:v>0</c:v>
                </c:pt>
                <c:pt idx="24">
                  <c:v>0.125</c:v>
                </c:pt>
                <c:pt idx="25">
                  <c:v>0.10416666666666663</c:v>
                </c:pt>
                <c:pt idx="26">
                  <c:v>1</c:v>
                </c:pt>
                <c:pt idx="27">
                  <c:v>0.29166666666666663</c:v>
                </c:pt>
                <c:pt idx="28">
                  <c:v>0</c:v>
                </c:pt>
                <c:pt idx="29">
                  <c:v>0.33333333333333337</c:v>
                </c:pt>
                <c:pt idx="30">
                  <c:v>2.083333333333337E-2</c:v>
                </c:pt>
                <c:pt idx="31">
                  <c:v>0.41666666666666663</c:v>
                </c:pt>
                <c:pt idx="32">
                  <c:v>0.54166666666666674</c:v>
                </c:pt>
                <c:pt idx="33">
                  <c:v>0.125</c:v>
                </c:pt>
                <c:pt idx="34">
                  <c:v>0.375</c:v>
                </c:pt>
                <c:pt idx="35">
                  <c:v>0.375</c:v>
                </c:pt>
                <c:pt idx="36">
                  <c:v>8.333333333333337E-2</c:v>
                </c:pt>
                <c:pt idx="37">
                  <c:v>-4.1666666666666741E-2</c:v>
                </c:pt>
                <c:pt idx="38">
                  <c:v>1</c:v>
                </c:pt>
                <c:pt idx="39">
                  <c:v>1</c:v>
                </c:pt>
                <c:pt idx="40">
                  <c:v>6.25E-2</c:v>
                </c:pt>
                <c:pt idx="41">
                  <c:v>8.333333333333337E-2</c:v>
                </c:pt>
                <c:pt idx="42">
                  <c:v>0.125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0.25</c:v>
                </c:pt>
                <c:pt idx="47">
                  <c:v>-4.1666666666666741E-2</c:v>
                </c:pt>
                <c:pt idx="48">
                  <c:v>0.29166666666666663</c:v>
                </c:pt>
                <c:pt idx="49">
                  <c:v>1</c:v>
                </c:pt>
                <c:pt idx="50">
                  <c:v>8.333333333333337E-2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samedi!$B$165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8-DB3D-4D27-9750-413FD4464E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.0416666999999997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dimanche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dimanche!$C$150:$BJ$150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dimanche!$C$161:$BL$161</c:f>
              <c:numCache>
                <c:formatCode>h:mm</c:formatCode>
                <c:ptCount val="6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0.33333333333333331</c:v>
                </c:pt>
                <c:pt idx="4">
                  <c:v>0.47916666666666669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0.47916666666666669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0.47916666666666702</c:v>
                </c:pt>
                <c:pt idx="14">
                  <c:v>0.75</c:v>
                </c:pt>
                <c:pt idx="15">
                  <c:v>0.59375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0.77083333333333337</c:v>
                </c:pt>
                <c:pt idx="23">
                  <c:v>0.5</c:v>
                </c:pt>
                <c:pt idx="24">
                  <c:v>0</c:v>
                </c:pt>
                <c:pt idx="25">
                  <c:v>0.47916666666666669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0.33333333333333331</c:v>
                </c:pt>
                <c:pt idx="30">
                  <c:v>0.77083333333333337</c:v>
                </c:pt>
                <c:pt idx="31">
                  <c:v>0</c:v>
                </c:pt>
                <c:pt idx="32">
                  <c:v>0</c:v>
                </c:pt>
                <c:pt idx="33">
                  <c:v>0.47916666666666702</c:v>
                </c:pt>
                <c:pt idx="34">
                  <c:v>0.47916666666666669</c:v>
                </c:pt>
                <c:pt idx="35">
                  <c:v>0.375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0.77083333333333337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dimanche!$B$161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2E53-4524-AFF6-C16180575ED9}"/>
            </c:ext>
          </c:extLst>
        </c:ser>
        <c:ser>
          <c:idx val="1"/>
          <c:order val="1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dimanche!$C$150:$BJ$150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dimanche!$C$162:$BJ$162</c:f>
              <c:numCache>
                <c:formatCode>h:mm</c:formatCode>
                <c:ptCount val="6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0.14583333333333337</c:v>
                </c:pt>
                <c:pt idx="4">
                  <c:v>0.14583333333333331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0.10416666666666669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0.10416666666666635</c:v>
                </c:pt>
                <c:pt idx="14">
                  <c:v>0.125</c:v>
                </c:pt>
                <c:pt idx="15">
                  <c:v>0.15625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0.10416666666666663</c:v>
                </c:pt>
                <c:pt idx="23">
                  <c:v>0.10416666666666663</c:v>
                </c:pt>
                <c:pt idx="24">
                  <c:v>0</c:v>
                </c:pt>
                <c:pt idx="25">
                  <c:v>8.3333333333333315E-2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0.125</c:v>
                </c:pt>
                <c:pt idx="30">
                  <c:v>0.10416666666666663</c:v>
                </c:pt>
                <c:pt idx="31">
                  <c:v>0</c:v>
                </c:pt>
                <c:pt idx="32">
                  <c:v>0</c:v>
                </c:pt>
                <c:pt idx="33">
                  <c:v>0.10416666666666635</c:v>
                </c:pt>
                <c:pt idx="34">
                  <c:v>0.10416666666666669</c:v>
                </c:pt>
                <c:pt idx="35">
                  <c:v>8.3333333333333315E-2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0.10416666666666663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dimanche!$B$162</c15:sqref>
                        </c15:formulaRef>
                      </c:ext>
                    </c:extLst>
                    <c:strCache>
                      <c:ptCount val="1"/>
                      <c:pt idx="0">
                        <c:v>shift1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2E53-4524-AFF6-C16180575ED9}"/>
            </c:ext>
          </c:extLst>
        </c:ser>
        <c:ser>
          <c:idx val="2"/>
          <c:order val="2"/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E53-4524-AFF6-C16180575ED9}"/>
              </c:ext>
            </c:extLst>
          </c:dPt>
          <c:cat>
            <c:strRef>
              <c:f>dimanche!$C$150:$BJ$150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dimanche!$C$163:$BL$163</c:f>
              <c:numCache>
                <c:formatCode>h:mm</c:formatCode>
                <c:ptCount val="62"/>
                <c:pt idx="0">
                  <c:v>0</c:v>
                </c:pt>
                <c:pt idx="1">
                  <c:v>0.75</c:v>
                </c:pt>
                <c:pt idx="2">
                  <c:v>0</c:v>
                </c:pt>
                <c:pt idx="3">
                  <c:v>2.0833333333333315E-2</c:v>
                </c:pt>
                <c:pt idx="4">
                  <c:v>0.10416666666666663</c:v>
                </c:pt>
                <c:pt idx="5">
                  <c:v>0.77083333333333337</c:v>
                </c:pt>
                <c:pt idx="6">
                  <c:v>0.33333333333333331</c:v>
                </c:pt>
                <c:pt idx="7">
                  <c:v>0.78125</c:v>
                </c:pt>
                <c:pt idx="8">
                  <c:v>2.0833333333333259E-2</c:v>
                </c:pt>
                <c:pt idx="9">
                  <c:v>0.78125</c:v>
                </c:pt>
                <c:pt idx="10">
                  <c:v>0.77083333333333337</c:v>
                </c:pt>
                <c:pt idx="11">
                  <c:v>0.66666666666666663</c:v>
                </c:pt>
                <c:pt idx="12">
                  <c:v>0.79166666666666663</c:v>
                </c:pt>
                <c:pt idx="13">
                  <c:v>0.16666666666666663</c:v>
                </c:pt>
                <c:pt idx="14">
                  <c:v>2.083333333333337E-2</c:v>
                </c:pt>
                <c:pt idx="15">
                  <c:v>2.083333333333337E-2</c:v>
                </c:pt>
                <c:pt idx="16">
                  <c:v>0.5</c:v>
                </c:pt>
                <c:pt idx="17">
                  <c:v>0</c:v>
                </c:pt>
                <c:pt idx="18">
                  <c:v>0</c:v>
                </c:pt>
                <c:pt idx="19">
                  <c:v>0.77083333333333337</c:v>
                </c:pt>
                <c:pt idx="20">
                  <c:v>0.47916666666666669</c:v>
                </c:pt>
                <c:pt idx="21">
                  <c:v>0.77083333333333337</c:v>
                </c:pt>
                <c:pt idx="22">
                  <c:v>2.083333333333337E-2</c:v>
                </c:pt>
                <c:pt idx="23">
                  <c:v>0.15625</c:v>
                </c:pt>
                <c:pt idx="24">
                  <c:v>0.5</c:v>
                </c:pt>
                <c:pt idx="25">
                  <c:v>2.0833333333333037E-2</c:v>
                </c:pt>
                <c:pt idx="26">
                  <c:v>0</c:v>
                </c:pt>
                <c:pt idx="27">
                  <c:v>0.33333333333333331</c:v>
                </c:pt>
                <c:pt idx="28">
                  <c:v>0.75</c:v>
                </c:pt>
                <c:pt idx="29">
                  <c:v>4.1666666666666685E-2</c:v>
                </c:pt>
                <c:pt idx="30">
                  <c:v>2.083333333333337E-2</c:v>
                </c:pt>
                <c:pt idx="31">
                  <c:v>0.75</c:v>
                </c:pt>
                <c:pt idx="32">
                  <c:v>0.54166666666666663</c:v>
                </c:pt>
                <c:pt idx="33">
                  <c:v>0.1875</c:v>
                </c:pt>
                <c:pt idx="34">
                  <c:v>2.0833333333333259E-2</c:v>
                </c:pt>
                <c:pt idx="35">
                  <c:v>4.1666666666666685E-2</c:v>
                </c:pt>
                <c:pt idx="36">
                  <c:v>0.77083333333333337</c:v>
                </c:pt>
                <c:pt idx="37">
                  <c:v>0.78125</c:v>
                </c:pt>
                <c:pt idx="38">
                  <c:v>0</c:v>
                </c:pt>
                <c:pt idx="39">
                  <c:v>0</c:v>
                </c:pt>
                <c:pt idx="40">
                  <c:v>2.083333333333337E-2</c:v>
                </c:pt>
                <c:pt idx="41">
                  <c:v>0.75</c:v>
                </c:pt>
                <c:pt idx="42">
                  <c:v>0.66666666666666663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0.58333333333333337</c:v>
                </c:pt>
                <c:pt idx="48">
                  <c:v>0</c:v>
                </c:pt>
                <c:pt idx="49">
                  <c:v>0</c:v>
                </c:pt>
                <c:pt idx="50">
                  <c:v>0.75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dimanche!$B$163</c15:sqref>
                        </c15:formulaRef>
                      </c:ext>
                    </c:extLst>
                    <c:strCache>
                      <c:ptCount val="1"/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2E53-4524-AFF6-C16180575ED9}"/>
            </c:ext>
          </c:extLst>
        </c:ser>
        <c:ser>
          <c:idx val="3"/>
          <c:order val="3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dimanche!$C$150:$BJ$150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dimanche!$C$164:$BL$164</c:f>
              <c:numCache>
                <c:formatCode>h:mm</c:formatCode>
                <c:ptCount val="62"/>
                <c:pt idx="0">
                  <c:v>0</c:v>
                </c:pt>
                <c:pt idx="1">
                  <c:v>0.125</c:v>
                </c:pt>
                <c:pt idx="2">
                  <c:v>0</c:v>
                </c:pt>
                <c:pt idx="3">
                  <c:v>0.22916666666666663</c:v>
                </c:pt>
                <c:pt idx="4">
                  <c:v>0.14583333333333337</c:v>
                </c:pt>
                <c:pt idx="5">
                  <c:v>0.125</c:v>
                </c:pt>
                <c:pt idx="6">
                  <c:v>0.12499999999999967</c:v>
                </c:pt>
                <c:pt idx="7">
                  <c:v>9.375E-2</c:v>
                </c:pt>
                <c:pt idx="8">
                  <c:v>0.14583333333333337</c:v>
                </c:pt>
                <c:pt idx="9">
                  <c:v>9.375E-2</c:v>
                </c:pt>
                <c:pt idx="10">
                  <c:v>0.11458333333333326</c:v>
                </c:pt>
                <c:pt idx="11">
                  <c:v>8.333333333333337E-2</c:v>
                </c:pt>
                <c:pt idx="12">
                  <c:v>8.333333333333337E-2</c:v>
                </c:pt>
                <c:pt idx="13">
                  <c:v>0.125</c:v>
                </c:pt>
                <c:pt idx="14">
                  <c:v>0.10416666666666663</c:v>
                </c:pt>
                <c:pt idx="15">
                  <c:v>0.10416666666666663</c:v>
                </c:pt>
                <c:pt idx="16">
                  <c:v>0.125</c:v>
                </c:pt>
                <c:pt idx="17">
                  <c:v>0</c:v>
                </c:pt>
                <c:pt idx="18">
                  <c:v>0</c:v>
                </c:pt>
                <c:pt idx="19">
                  <c:v>0.14583333333333326</c:v>
                </c:pt>
                <c:pt idx="20">
                  <c:v>0.10416666666666669</c:v>
                </c:pt>
                <c:pt idx="21">
                  <c:v>0.13541666666666663</c:v>
                </c:pt>
                <c:pt idx="22">
                  <c:v>0.10416666666666663</c:v>
                </c:pt>
                <c:pt idx="23">
                  <c:v>0.19791666666666674</c:v>
                </c:pt>
                <c:pt idx="24">
                  <c:v>0.14583333333333337</c:v>
                </c:pt>
                <c:pt idx="25">
                  <c:v>0.16666666666666696</c:v>
                </c:pt>
                <c:pt idx="26">
                  <c:v>0</c:v>
                </c:pt>
                <c:pt idx="27">
                  <c:v>0.20833333333333331</c:v>
                </c:pt>
                <c:pt idx="28">
                  <c:v>0.14583333333333337</c:v>
                </c:pt>
                <c:pt idx="29">
                  <c:v>0.16666666666666663</c:v>
                </c:pt>
                <c:pt idx="30">
                  <c:v>0.10416666666666663</c:v>
                </c:pt>
                <c:pt idx="31">
                  <c:v>0.14583333333333337</c:v>
                </c:pt>
                <c:pt idx="32">
                  <c:v>0.14583333333333337</c:v>
                </c:pt>
                <c:pt idx="33">
                  <c:v>0.10416666666666663</c:v>
                </c:pt>
                <c:pt idx="34">
                  <c:v>0.14583333333333337</c:v>
                </c:pt>
                <c:pt idx="35">
                  <c:v>8.333333333333337E-2</c:v>
                </c:pt>
                <c:pt idx="36">
                  <c:v>0.1875</c:v>
                </c:pt>
                <c:pt idx="37">
                  <c:v>0.13541666666666663</c:v>
                </c:pt>
                <c:pt idx="38">
                  <c:v>0</c:v>
                </c:pt>
                <c:pt idx="39">
                  <c:v>0</c:v>
                </c:pt>
                <c:pt idx="40">
                  <c:v>0.10416666666666663</c:v>
                </c:pt>
                <c:pt idx="41">
                  <c:v>0.125</c:v>
                </c:pt>
                <c:pt idx="42">
                  <c:v>8.333333333333337E-2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0.20833333333333326</c:v>
                </c:pt>
                <c:pt idx="48">
                  <c:v>0</c:v>
                </c:pt>
                <c:pt idx="49">
                  <c:v>0</c:v>
                </c:pt>
                <c:pt idx="50">
                  <c:v>0.125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dimanche!$B$164</c15:sqref>
                        </c15:formulaRef>
                      </c:ext>
                    </c:extLst>
                    <c:strCache>
                      <c:ptCount val="1"/>
                      <c:pt idx="0">
                        <c:v>shift2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2E53-4524-AFF6-C16180575ED9}"/>
            </c:ext>
          </c:extLst>
        </c:ser>
        <c:ser>
          <c:idx val="4"/>
          <c:order val="4"/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outerShdw blurRad="50800" dist="50800" dir="5400000" algn="ctr" rotWithShape="0">
                  <a:schemeClr val="bg2"/>
                </a:outerShdw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2E53-4524-AFF6-C16180575ED9}"/>
              </c:ext>
            </c:extLst>
          </c:dPt>
          <c:cat>
            <c:strRef>
              <c:f>dimanche!$C$150:$BJ$150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dimanche!$C$165:$BL$165</c:f>
              <c:numCache>
                <c:formatCode>[h]:mm:ss</c:formatCode>
                <c:ptCount val="62"/>
                <c:pt idx="0">
                  <c:v>1</c:v>
                </c:pt>
                <c:pt idx="1">
                  <c:v>0.125</c:v>
                </c:pt>
                <c:pt idx="2">
                  <c:v>1</c:v>
                </c:pt>
                <c:pt idx="3">
                  <c:v>0.27083333333333337</c:v>
                </c:pt>
                <c:pt idx="4">
                  <c:v>0.125</c:v>
                </c:pt>
                <c:pt idx="5">
                  <c:v>0.10416666666666663</c:v>
                </c:pt>
                <c:pt idx="6">
                  <c:v>0.54166666666666696</c:v>
                </c:pt>
                <c:pt idx="7">
                  <c:v>0.125</c:v>
                </c:pt>
                <c:pt idx="8">
                  <c:v>0.25</c:v>
                </c:pt>
                <c:pt idx="9">
                  <c:v>0.125</c:v>
                </c:pt>
                <c:pt idx="10">
                  <c:v>0.11458333333333337</c:v>
                </c:pt>
                <c:pt idx="11">
                  <c:v>0.25</c:v>
                </c:pt>
                <c:pt idx="12">
                  <c:v>0.125</c:v>
                </c:pt>
                <c:pt idx="13">
                  <c:v>0.125</c:v>
                </c:pt>
                <c:pt idx="14">
                  <c:v>0</c:v>
                </c:pt>
                <c:pt idx="15">
                  <c:v>0.125</c:v>
                </c:pt>
                <c:pt idx="16">
                  <c:v>0.375</c:v>
                </c:pt>
                <c:pt idx="17">
                  <c:v>1</c:v>
                </c:pt>
                <c:pt idx="18">
                  <c:v>1</c:v>
                </c:pt>
                <c:pt idx="19">
                  <c:v>8.333333333333337E-2</c:v>
                </c:pt>
                <c:pt idx="20">
                  <c:v>0.41666666666666663</c:v>
                </c:pt>
                <c:pt idx="21">
                  <c:v>9.375E-2</c:v>
                </c:pt>
                <c:pt idx="22">
                  <c:v>0</c:v>
                </c:pt>
                <c:pt idx="23">
                  <c:v>4.166666666666663E-2</c:v>
                </c:pt>
                <c:pt idx="24">
                  <c:v>0.35416666666666663</c:v>
                </c:pt>
                <c:pt idx="25">
                  <c:v>0.25</c:v>
                </c:pt>
                <c:pt idx="26">
                  <c:v>1</c:v>
                </c:pt>
                <c:pt idx="27">
                  <c:v>0.45833333333333337</c:v>
                </c:pt>
                <c:pt idx="28">
                  <c:v>0.10416666666666663</c:v>
                </c:pt>
                <c:pt idx="29">
                  <c:v>0.33333333333333337</c:v>
                </c:pt>
                <c:pt idx="30">
                  <c:v>0</c:v>
                </c:pt>
                <c:pt idx="31">
                  <c:v>0.10416666666666663</c:v>
                </c:pt>
                <c:pt idx="32">
                  <c:v>0.3125</c:v>
                </c:pt>
                <c:pt idx="33">
                  <c:v>0.125</c:v>
                </c:pt>
                <c:pt idx="34">
                  <c:v>0.25</c:v>
                </c:pt>
                <c:pt idx="35">
                  <c:v>0.41666666666666663</c:v>
                </c:pt>
                <c:pt idx="36">
                  <c:v>4.166666666666663E-2</c:v>
                </c:pt>
                <c:pt idx="37">
                  <c:v>8.333333333333337E-2</c:v>
                </c:pt>
                <c:pt idx="38">
                  <c:v>1</c:v>
                </c:pt>
                <c:pt idx="39">
                  <c:v>1</c:v>
                </c:pt>
                <c:pt idx="40">
                  <c:v>0</c:v>
                </c:pt>
                <c:pt idx="41">
                  <c:v>0.125</c:v>
                </c:pt>
                <c:pt idx="42">
                  <c:v>0.25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0.20833333333333337</c:v>
                </c:pt>
                <c:pt idx="48">
                  <c:v>1</c:v>
                </c:pt>
                <c:pt idx="49">
                  <c:v>1</c:v>
                </c:pt>
                <c:pt idx="50">
                  <c:v>0.125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dimanche!$B$165</c15:sqref>
                        </c15:formulaRef>
                      </c:ext>
                    </c:extLst>
                    <c:strCache>
                      <c:ptCount val="1"/>
                      <c:pt idx="0">
                        <c:v>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8-2E53-4524-AFF6-C16180575E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LUNDI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014698162729656"/>
          <c:y val="2.7955943720463568E-2"/>
          <c:w val="0.83469336171751973"/>
          <c:h val="0.94484760374304877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lundi!$B$161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lundi!$C$150:$BA$150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lundi!$C$161:$BA$161</c:f>
              <c:numCache>
                <c:formatCode>h:mm</c:formatCode>
                <c:ptCount val="51"/>
                <c:pt idx="0">
                  <c:v>0</c:v>
                </c:pt>
                <c:pt idx="1">
                  <c:v>0.33333333333333331</c:v>
                </c:pt>
                <c:pt idx="2">
                  <c:v>0.58333333333333337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0.33333333333333331</c:v>
                </c:pt>
                <c:pt idx="7">
                  <c:v>0</c:v>
                </c:pt>
                <c:pt idx="8">
                  <c:v>0.48958333333333331</c:v>
                </c:pt>
                <c:pt idx="9">
                  <c:v>0.47916666666666669</c:v>
                </c:pt>
                <c:pt idx="10">
                  <c:v>0.47916666666666669</c:v>
                </c:pt>
                <c:pt idx="11">
                  <c:v>0.75</c:v>
                </c:pt>
                <c:pt idx="12">
                  <c:v>0</c:v>
                </c:pt>
                <c:pt idx="13">
                  <c:v>0</c:v>
                </c:pt>
                <c:pt idx="14">
                  <c:v>0.75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0.47916666666666669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0.75</c:v>
                </c:pt>
                <c:pt idx="25">
                  <c:v>0.47916666666666669</c:v>
                </c:pt>
                <c:pt idx="26">
                  <c:v>0</c:v>
                </c:pt>
                <c:pt idx="27">
                  <c:v>0.33333333333333331</c:v>
                </c:pt>
                <c:pt idx="28">
                  <c:v>0</c:v>
                </c:pt>
                <c:pt idx="29">
                  <c:v>0.66666666666666663</c:v>
                </c:pt>
                <c:pt idx="30">
                  <c:v>0</c:v>
                </c:pt>
                <c:pt idx="31">
                  <c:v>0.47916666666666669</c:v>
                </c:pt>
                <c:pt idx="32">
                  <c:v>0</c:v>
                </c:pt>
                <c:pt idx="33">
                  <c:v>0</c:v>
                </c:pt>
                <c:pt idx="34">
                  <c:v>0.41666666666666669</c:v>
                </c:pt>
                <c:pt idx="35">
                  <c:v>0.35416666666666669</c:v>
                </c:pt>
                <c:pt idx="36">
                  <c:v>0.47916666666666669</c:v>
                </c:pt>
                <c:pt idx="37">
                  <c:v>0</c:v>
                </c:pt>
                <c:pt idx="38">
                  <c:v>0</c:v>
                </c:pt>
                <c:pt idx="39">
                  <c:v>0.75</c:v>
                </c:pt>
                <c:pt idx="40">
                  <c:v>0.5</c:v>
                </c:pt>
                <c:pt idx="41">
                  <c:v>0.33333333333333331</c:v>
                </c:pt>
                <c:pt idx="42">
                  <c:v>0</c:v>
                </c:pt>
                <c:pt idx="43">
                  <c:v>0.45833333333333331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0.33333333333333331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61-4178-A1BD-9D61087BBDB2}"/>
            </c:ext>
          </c:extLst>
        </c:ser>
        <c:ser>
          <c:idx val="1"/>
          <c:order val="1"/>
          <c:tx>
            <c:strRef>
              <c:f>lundi!$B$162</c:f>
              <c:strCache>
                <c:ptCount val="1"/>
                <c:pt idx="0">
                  <c:v>shift1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lundi!$C$150:$BA$150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lundi!$C$162:$BA$162</c:f>
              <c:numCache>
                <c:formatCode>h:mm</c:formatCode>
                <c:ptCount val="51"/>
                <c:pt idx="0">
                  <c:v>0</c:v>
                </c:pt>
                <c:pt idx="1">
                  <c:v>0.16666666666666669</c:v>
                </c:pt>
                <c:pt idx="2">
                  <c:v>0.125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0.125</c:v>
                </c:pt>
                <c:pt idx="7">
                  <c:v>0</c:v>
                </c:pt>
                <c:pt idx="8">
                  <c:v>9.3750000000000056E-2</c:v>
                </c:pt>
                <c:pt idx="9">
                  <c:v>0.10416666666666669</c:v>
                </c:pt>
                <c:pt idx="10">
                  <c:v>0.10416666666666669</c:v>
                </c:pt>
                <c:pt idx="11">
                  <c:v>0.125</c:v>
                </c:pt>
                <c:pt idx="12">
                  <c:v>0</c:v>
                </c:pt>
                <c:pt idx="13">
                  <c:v>0</c:v>
                </c:pt>
                <c:pt idx="14">
                  <c:v>0.125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0.10416666666666669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0.125</c:v>
                </c:pt>
                <c:pt idx="25">
                  <c:v>0.20833333333333331</c:v>
                </c:pt>
                <c:pt idx="26">
                  <c:v>0</c:v>
                </c:pt>
                <c:pt idx="27">
                  <c:v>0.125</c:v>
                </c:pt>
                <c:pt idx="28">
                  <c:v>0</c:v>
                </c:pt>
                <c:pt idx="29">
                  <c:v>8.333333333333337E-2</c:v>
                </c:pt>
                <c:pt idx="30">
                  <c:v>0</c:v>
                </c:pt>
                <c:pt idx="31">
                  <c:v>8.3333333333333315E-2</c:v>
                </c:pt>
                <c:pt idx="32">
                  <c:v>0</c:v>
                </c:pt>
                <c:pt idx="33">
                  <c:v>0</c:v>
                </c:pt>
                <c:pt idx="34">
                  <c:v>0.16666666666666669</c:v>
                </c:pt>
                <c:pt idx="35">
                  <c:v>0.10416666666666663</c:v>
                </c:pt>
                <c:pt idx="36">
                  <c:v>8.3333333333333315E-2</c:v>
                </c:pt>
                <c:pt idx="37">
                  <c:v>0</c:v>
                </c:pt>
                <c:pt idx="38">
                  <c:v>0</c:v>
                </c:pt>
                <c:pt idx="39">
                  <c:v>0.125</c:v>
                </c:pt>
                <c:pt idx="40">
                  <c:v>8.333333333333337E-2</c:v>
                </c:pt>
                <c:pt idx="41">
                  <c:v>0.16666666666666669</c:v>
                </c:pt>
                <c:pt idx="42">
                  <c:v>0</c:v>
                </c:pt>
                <c:pt idx="43">
                  <c:v>0.14583333333333331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0.16666666666666669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261-4178-A1BD-9D61087BBDB2}"/>
            </c:ext>
          </c:extLst>
        </c:ser>
        <c:ser>
          <c:idx val="2"/>
          <c:order val="2"/>
          <c:tx>
            <c:strRef>
              <c:f>lundi!$B$163</c:f>
              <c:strCache>
                <c:ptCount val="1"/>
              </c:strCache>
              <c:extLst xmlns:c15="http://schemas.microsoft.com/office/drawing/2012/chart"/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9261-4178-A1BD-9D61087BBDB2}"/>
              </c:ext>
            </c:extLst>
          </c:dPt>
          <c:cat>
            <c:strRef>
              <c:f>lundi!$C$150:$BA$150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lundi!$C$163:$BA$163</c:f>
              <c:numCache>
                <c:formatCode>h:mm</c:formatCode>
                <c:ptCount val="51"/>
                <c:pt idx="0">
                  <c:v>0</c:v>
                </c:pt>
                <c:pt idx="1">
                  <c:v>4.166666666666663E-2</c:v>
                </c:pt>
                <c:pt idx="2">
                  <c:v>4.166666666666663E-2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2.083333333333337E-2</c:v>
                </c:pt>
                <c:pt idx="7">
                  <c:v>0.77083333333333337</c:v>
                </c:pt>
                <c:pt idx="8">
                  <c:v>0.19791666666666663</c:v>
                </c:pt>
                <c:pt idx="9">
                  <c:v>0.1875</c:v>
                </c:pt>
                <c:pt idx="10">
                  <c:v>0.1875</c:v>
                </c:pt>
                <c:pt idx="11">
                  <c:v>2.083333333333337E-2</c:v>
                </c:pt>
                <c:pt idx="12">
                  <c:v>0</c:v>
                </c:pt>
                <c:pt idx="13">
                  <c:v>0</c:v>
                </c:pt>
                <c:pt idx="14">
                  <c:v>2.083333333333337E-2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0.77083333333333337</c:v>
                </c:pt>
                <c:pt idx="20">
                  <c:v>0.19791666666666663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2.083333333333337E-2</c:v>
                </c:pt>
                <c:pt idx="25">
                  <c:v>8.333333333333337E-2</c:v>
                </c:pt>
                <c:pt idx="26">
                  <c:v>0</c:v>
                </c:pt>
                <c:pt idx="27">
                  <c:v>4.1666666666666685E-2</c:v>
                </c:pt>
                <c:pt idx="28">
                  <c:v>0</c:v>
                </c:pt>
                <c:pt idx="29">
                  <c:v>4.166666666666663E-2</c:v>
                </c:pt>
                <c:pt idx="30">
                  <c:v>0</c:v>
                </c:pt>
                <c:pt idx="31">
                  <c:v>2.083333333333337E-2</c:v>
                </c:pt>
                <c:pt idx="32">
                  <c:v>0</c:v>
                </c:pt>
                <c:pt idx="33">
                  <c:v>0</c:v>
                </c:pt>
                <c:pt idx="34">
                  <c:v>0.16666666666666663</c:v>
                </c:pt>
                <c:pt idx="35">
                  <c:v>2.083333333333337E-2</c:v>
                </c:pt>
                <c:pt idx="36">
                  <c:v>0.20833333333333337</c:v>
                </c:pt>
                <c:pt idx="37">
                  <c:v>0.75</c:v>
                </c:pt>
                <c:pt idx="38">
                  <c:v>0</c:v>
                </c:pt>
                <c:pt idx="39">
                  <c:v>2.083333333333337E-2</c:v>
                </c:pt>
                <c:pt idx="40">
                  <c:v>0.19791666666666663</c:v>
                </c:pt>
                <c:pt idx="41">
                  <c:v>4.166666666666663E-2</c:v>
                </c:pt>
                <c:pt idx="42">
                  <c:v>0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0.375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4.166666666666663E-2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61-4178-A1BD-9D61087BBDB2}"/>
            </c:ext>
          </c:extLst>
        </c:ser>
        <c:ser>
          <c:idx val="3"/>
          <c:order val="3"/>
          <c:tx>
            <c:strRef>
              <c:f>lundi!$B$164</c:f>
              <c:strCache>
                <c:ptCount val="1"/>
                <c:pt idx="0">
                  <c:v>shift2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lundi!$C$150:$BA$150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lundi!$C$164:$BA$164</c:f>
              <c:numCache>
                <c:formatCode>h:mm</c:formatCode>
                <c:ptCount val="51"/>
                <c:pt idx="0">
                  <c:v>0</c:v>
                </c:pt>
                <c:pt idx="1">
                  <c:v>0.125</c:v>
                </c:pt>
                <c:pt idx="2">
                  <c:v>0.16666666666666663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0.20833333333333331</c:v>
                </c:pt>
                <c:pt idx="7">
                  <c:v>0.10416666666666663</c:v>
                </c:pt>
                <c:pt idx="8">
                  <c:v>0.15625</c:v>
                </c:pt>
                <c:pt idx="9">
                  <c:v>0.125</c:v>
                </c:pt>
                <c:pt idx="10">
                  <c:v>0.14583333333333326</c:v>
                </c:pt>
                <c:pt idx="11">
                  <c:v>0.10416666666666663</c:v>
                </c:pt>
                <c:pt idx="12">
                  <c:v>0</c:v>
                </c:pt>
                <c:pt idx="13">
                  <c:v>0</c:v>
                </c:pt>
                <c:pt idx="14">
                  <c:v>0.10416666666666663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0.14583333333333326</c:v>
                </c:pt>
                <c:pt idx="20">
                  <c:v>9.375E-2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0.10416666666666663</c:v>
                </c:pt>
                <c:pt idx="25">
                  <c:v>0.10416666666666663</c:v>
                </c:pt>
                <c:pt idx="26">
                  <c:v>0</c:v>
                </c:pt>
                <c:pt idx="27">
                  <c:v>8.333333333333337E-2</c:v>
                </c:pt>
                <c:pt idx="28">
                  <c:v>0</c:v>
                </c:pt>
                <c:pt idx="29">
                  <c:v>-0.79166666666666663</c:v>
                </c:pt>
                <c:pt idx="30">
                  <c:v>0</c:v>
                </c:pt>
                <c:pt idx="31">
                  <c:v>0.16666666666666663</c:v>
                </c:pt>
                <c:pt idx="32">
                  <c:v>0</c:v>
                </c:pt>
                <c:pt idx="33">
                  <c:v>0</c:v>
                </c:pt>
                <c:pt idx="34">
                  <c:v>0.125</c:v>
                </c:pt>
                <c:pt idx="35">
                  <c:v>0.10416666666666669</c:v>
                </c:pt>
                <c:pt idx="36">
                  <c:v>0.10416666666666663</c:v>
                </c:pt>
                <c:pt idx="37">
                  <c:v>0.16666666666666663</c:v>
                </c:pt>
                <c:pt idx="38">
                  <c:v>0</c:v>
                </c:pt>
                <c:pt idx="39">
                  <c:v>0.10416666666666663</c:v>
                </c:pt>
                <c:pt idx="40">
                  <c:v>0.21875</c:v>
                </c:pt>
                <c:pt idx="41">
                  <c:v>0.125</c:v>
                </c:pt>
                <c:pt idx="42">
                  <c:v>0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0.22916666666666663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0.125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261-4178-A1BD-9D61087BBDB2}"/>
            </c:ext>
          </c:extLst>
        </c:ser>
        <c:ser>
          <c:idx val="4"/>
          <c:order val="4"/>
          <c:tx>
            <c:strRef>
              <c:f>lundi!$B$165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outerShdw blurRad="50800" dist="50800" dir="5400000" algn="ctr" rotWithShape="0">
                  <a:sysClr val="window" lastClr="FFFFFF"/>
                </a:outerShdw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9261-4178-A1BD-9D61087BBDB2}"/>
              </c:ext>
            </c:extLst>
          </c:dPt>
          <c:cat>
            <c:strRef>
              <c:f>lundi!$C$150:$BA$150</c:f>
              <c:strCache>
                <c:ptCount val="8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</c:strCache>
            </c:strRef>
          </c:cat>
          <c:val>
            <c:numRef>
              <c:f>lundi!$C$165:$BA$165</c:f>
              <c:numCache>
                <c:formatCode>[h]:mm:ss</c:formatCode>
                <c:ptCount val="51"/>
                <c:pt idx="0">
                  <c:v>1</c:v>
                </c:pt>
                <c:pt idx="1">
                  <c:v>0.33333333333333337</c:v>
                </c:pt>
                <c:pt idx="2">
                  <c:v>8.333333333333337E-2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0.3125</c:v>
                </c:pt>
                <c:pt idx="7">
                  <c:v>0.125</c:v>
                </c:pt>
                <c:pt idx="8">
                  <c:v>6.25E-2</c:v>
                </c:pt>
                <c:pt idx="9">
                  <c:v>0.10416666666666663</c:v>
                </c:pt>
                <c:pt idx="10">
                  <c:v>8.333333333333337E-2</c:v>
                </c:pt>
                <c:pt idx="11">
                  <c:v>0</c:v>
                </c:pt>
                <c:pt idx="12">
                  <c:v>1</c:v>
                </c:pt>
                <c:pt idx="13">
                  <c:v>1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8.333333333333337E-2</c:v>
                </c:pt>
                <c:pt idx="20">
                  <c:v>0.125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  <c:pt idx="25">
                  <c:v>0.125</c:v>
                </c:pt>
                <c:pt idx="26">
                  <c:v>1</c:v>
                </c:pt>
                <c:pt idx="27">
                  <c:v>0.41666666666666663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0.25</c:v>
                </c:pt>
                <c:pt idx="32">
                  <c:v>1</c:v>
                </c:pt>
                <c:pt idx="33">
                  <c:v>1</c:v>
                </c:pt>
                <c:pt idx="34">
                  <c:v>0.125</c:v>
                </c:pt>
                <c:pt idx="35">
                  <c:v>0.41666666666666663</c:v>
                </c:pt>
                <c:pt idx="36">
                  <c:v>0.125</c:v>
                </c:pt>
                <c:pt idx="37">
                  <c:v>8.333333333333337E-2</c:v>
                </c:pt>
                <c:pt idx="38">
                  <c:v>1</c:v>
                </c:pt>
                <c:pt idx="39">
                  <c:v>0</c:v>
                </c:pt>
                <c:pt idx="40">
                  <c:v>0</c:v>
                </c:pt>
                <c:pt idx="41">
                  <c:v>0.33333333333333337</c:v>
                </c:pt>
                <c:pt idx="42">
                  <c:v>1</c:v>
                </c:pt>
                <c:pt idx="43">
                  <c:v>0.10416666666666663</c:v>
                </c:pt>
                <c:pt idx="44">
                  <c:v>1</c:v>
                </c:pt>
                <c:pt idx="45">
                  <c:v>0.39583333333333337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0.33333333333333337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261-4178-A1BD-9D61087BBD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mardi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mardi!$B$161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mardi!$C$150:$BA$150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mardi!$C$161:$BA$161</c:f>
              <c:numCache>
                <c:formatCode>h:mm</c:formatCode>
                <c:ptCount val="51"/>
                <c:pt idx="0">
                  <c:v>0</c:v>
                </c:pt>
                <c:pt idx="1">
                  <c:v>0.45833333333333331</c:v>
                </c:pt>
                <c:pt idx="2">
                  <c:v>0.5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0.33333333333333331</c:v>
                </c:pt>
                <c:pt idx="7">
                  <c:v>0.5</c:v>
                </c:pt>
                <c:pt idx="8">
                  <c:v>0</c:v>
                </c:pt>
                <c:pt idx="9">
                  <c:v>0.5</c:v>
                </c:pt>
                <c:pt idx="10">
                  <c:v>0</c:v>
                </c:pt>
                <c:pt idx="11">
                  <c:v>0.5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0.45833333333333331</c:v>
                </c:pt>
                <c:pt idx="19">
                  <c:v>0</c:v>
                </c:pt>
                <c:pt idx="20">
                  <c:v>0.77083333333333337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0.5</c:v>
                </c:pt>
                <c:pt idx="25">
                  <c:v>0</c:v>
                </c:pt>
                <c:pt idx="26">
                  <c:v>0</c:v>
                </c:pt>
                <c:pt idx="27">
                  <c:v>0.33333333333333331</c:v>
                </c:pt>
                <c:pt idx="28">
                  <c:v>0</c:v>
                </c:pt>
                <c:pt idx="29">
                  <c:v>0.66666666666666663</c:v>
                </c:pt>
                <c:pt idx="30">
                  <c:v>0</c:v>
                </c:pt>
                <c:pt idx="31">
                  <c:v>0.41666666666666669</c:v>
                </c:pt>
                <c:pt idx="32">
                  <c:v>0</c:v>
                </c:pt>
                <c:pt idx="33">
                  <c:v>0</c:v>
                </c:pt>
                <c:pt idx="34">
                  <c:v>0.75</c:v>
                </c:pt>
                <c:pt idx="35">
                  <c:v>0.35416666666666669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0.66666666666666663</c:v>
                </c:pt>
                <c:pt idx="40">
                  <c:v>0</c:v>
                </c:pt>
                <c:pt idx="41">
                  <c:v>0.45833333333333331</c:v>
                </c:pt>
                <c:pt idx="42">
                  <c:v>0</c:v>
                </c:pt>
                <c:pt idx="43">
                  <c:v>0.45833333333333331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0.33333333333333331</c:v>
                </c:pt>
                <c:pt idx="49">
                  <c:v>0</c:v>
                </c:pt>
                <c:pt idx="50">
                  <c:v>0.45833333333333331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61-4178-A1BD-9D61087BBDB2}"/>
            </c:ext>
          </c:extLst>
        </c:ser>
        <c:ser>
          <c:idx val="1"/>
          <c:order val="1"/>
          <c:tx>
            <c:strRef>
              <c:f>mardi!$B$162</c:f>
              <c:strCache>
                <c:ptCount val="1"/>
                <c:pt idx="0">
                  <c:v>shift1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mardi!$C$150:$BA$150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mardi!$C$162:$BA$162</c:f>
              <c:numCache>
                <c:formatCode>h:mm</c:formatCode>
                <c:ptCount val="51"/>
                <c:pt idx="0">
                  <c:v>0</c:v>
                </c:pt>
                <c:pt idx="1">
                  <c:v>0.12500000000000006</c:v>
                </c:pt>
                <c:pt idx="2">
                  <c:v>0.16666666666666663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0.20833333333333331</c:v>
                </c:pt>
                <c:pt idx="7">
                  <c:v>0.125</c:v>
                </c:pt>
                <c:pt idx="8">
                  <c:v>0</c:v>
                </c:pt>
                <c:pt idx="9">
                  <c:v>9.375E-2</c:v>
                </c:pt>
                <c:pt idx="10">
                  <c:v>0</c:v>
                </c:pt>
                <c:pt idx="11">
                  <c:v>8.333333333333337E-2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0.10416666666666669</c:v>
                </c:pt>
                <c:pt idx="19">
                  <c:v>0</c:v>
                </c:pt>
                <c:pt idx="20">
                  <c:v>0.10416666666666663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8.333333333333337E-2</c:v>
                </c:pt>
                <c:pt idx="25">
                  <c:v>0</c:v>
                </c:pt>
                <c:pt idx="26">
                  <c:v>0</c:v>
                </c:pt>
                <c:pt idx="27">
                  <c:v>0.125</c:v>
                </c:pt>
                <c:pt idx="28">
                  <c:v>0</c:v>
                </c:pt>
                <c:pt idx="29">
                  <c:v>8.333333333333337E-2</c:v>
                </c:pt>
                <c:pt idx="30">
                  <c:v>0</c:v>
                </c:pt>
                <c:pt idx="31">
                  <c:v>0.16666666666666669</c:v>
                </c:pt>
                <c:pt idx="32">
                  <c:v>0</c:v>
                </c:pt>
                <c:pt idx="33">
                  <c:v>0</c:v>
                </c:pt>
                <c:pt idx="34">
                  <c:v>0.125</c:v>
                </c:pt>
                <c:pt idx="35">
                  <c:v>0.10416666666666663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8.333333333333337E-2</c:v>
                </c:pt>
                <c:pt idx="40">
                  <c:v>0</c:v>
                </c:pt>
                <c:pt idx="41">
                  <c:v>0.12500000000000006</c:v>
                </c:pt>
                <c:pt idx="42">
                  <c:v>0</c:v>
                </c:pt>
                <c:pt idx="43">
                  <c:v>0.14583333333333331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0.125</c:v>
                </c:pt>
                <c:pt idx="49">
                  <c:v>0</c:v>
                </c:pt>
                <c:pt idx="50">
                  <c:v>0.12500000000000006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261-4178-A1BD-9D61087BBDB2}"/>
            </c:ext>
          </c:extLst>
        </c:ser>
        <c:ser>
          <c:idx val="2"/>
          <c:order val="2"/>
          <c:tx>
            <c:strRef>
              <c:f>mardi!$B$163</c:f>
              <c:strCache>
                <c:ptCount val="1"/>
              </c:strCache>
              <c:extLst xmlns:c15="http://schemas.microsoft.com/office/drawing/2012/chart"/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9261-4178-A1BD-9D61087BBDB2}"/>
              </c:ext>
            </c:extLst>
          </c:dPt>
          <c:cat>
            <c:strRef>
              <c:f>mardi!$C$150:$BA$150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mardi!$C$163:$BA$163</c:f>
              <c:numCache>
                <c:formatCode>h:mm</c:formatCode>
                <c:ptCount val="51"/>
                <c:pt idx="0">
                  <c:v>0</c:v>
                </c:pt>
                <c:pt idx="1">
                  <c:v>0.16666666666666663</c:v>
                </c:pt>
                <c:pt idx="2">
                  <c:v>4.1666666666666741E-2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4.1666666666666741E-2</c:v>
                </c:pt>
                <c:pt idx="7">
                  <c:v>8.333333333333337E-2</c:v>
                </c:pt>
                <c:pt idx="8">
                  <c:v>0.66666666666666663</c:v>
                </c:pt>
                <c:pt idx="9">
                  <c:v>0.17708333333333337</c:v>
                </c:pt>
                <c:pt idx="10">
                  <c:v>0</c:v>
                </c:pt>
                <c:pt idx="11">
                  <c:v>0.1875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2.083333333333337E-2</c:v>
                </c:pt>
                <c:pt idx="19">
                  <c:v>0</c:v>
                </c:pt>
                <c:pt idx="20">
                  <c:v>2.083333333333337E-2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0.16666666666666663</c:v>
                </c:pt>
                <c:pt idx="25">
                  <c:v>0.77083333333333337</c:v>
                </c:pt>
                <c:pt idx="26">
                  <c:v>0</c:v>
                </c:pt>
                <c:pt idx="27">
                  <c:v>4.1666666666666685E-2</c:v>
                </c:pt>
                <c:pt idx="28">
                  <c:v>0</c:v>
                </c:pt>
                <c:pt idx="29">
                  <c:v>4.166666666666663E-2</c:v>
                </c:pt>
                <c:pt idx="30">
                  <c:v>0</c:v>
                </c:pt>
                <c:pt idx="31">
                  <c:v>8.3333333333333259E-2</c:v>
                </c:pt>
                <c:pt idx="32">
                  <c:v>0</c:v>
                </c:pt>
                <c:pt idx="33">
                  <c:v>0</c:v>
                </c:pt>
                <c:pt idx="34">
                  <c:v>2.083333333333337E-2</c:v>
                </c:pt>
                <c:pt idx="35">
                  <c:v>2.083333333333337E-2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-0.75</c:v>
                </c:pt>
                <c:pt idx="40">
                  <c:v>0</c:v>
                </c:pt>
                <c:pt idx="41">
                  <c:v>0.16666666666666663</c:v>
                </c:pt>
                <c:pt idx="42">
                  <c:v>0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0.375</c:v>
                </c:pt>
                <c:pt idx="46">
                  <c:v>0.45833333333333331</c:v>
                </c:pt>
                <c:pt idx="47">
                  <c:v>0</c:v>
                </c:pt>
                <c:pt idx="48">
                  <c:v>4.1666666666666685E-2</c:v>
                </c:pt>
                <c:pt idx="49">
                  <c:v>0</c:v>
                </c:pt>
                <c:pt idx="50">
                  <c:v>0.16666666666666663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61-4178-A1BD-9D61087BBDB2}"/>
            </c:ext>
          </c:extLst>
        </c:ser>
        <c:ser>
          <c:idx val="3"/>
          <c:order val="3"/>
          <c:tx>
            <c:strRef>
              <c:f>mardi!$B$164</c:f>
              <c:strCache>
                <c:ptCount val="1"/>
                <c:pt idx="0">
                  <c:v>shift2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mardi!$C$150:$BA$150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mardi!$C$164:$BA$164</c:f>
              <c:numCache>
                <c:formatCode>h:mm</c:formatCode>
                <c:ptCount val="51"/>
                <c:pt idx="0">
                  <c:v>0</c:v>
                </c:pt>
                <c:pt idx="1">
                  <c:v>0.125</c:v>
                </c:pt>
                <c:pt idx="2">
                  <c:v>0.125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0.16666666666666663</c:v>
                </c:pt>
                <c:pt idx="7">
                  <c:v>0.1875</c:v>
                </c:pt>
                <c:pt idx="8">
                  <c:v>0.20833333333333337</c:v>
                </c:pt>
                <c:pt idx="9">
                  <c:v>0.22916666666666663</c:v>
                </c:pt>
                <c:pt idx="10">
                  <c:v>0</c:v>
                </c:pt>
                <c:pt idx="11">
                  <c:v>0.14583333333333326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0.14583333333333326</c:v>
                </c:pt>
                <c:pt idx="19">
                  <c:v>0</c:v>
                </c:pt>
                <c:pt idx="20">
                  <c:v>0.10416666666666663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0.15625</c:v>
                </c:pt>
                <c:pt idx="25">
                  <c:v>0.10416666666666663</c:v>
                </c:pt>
                <c:pt idx="26">
                  <c:v>0</c:v>
                </c:pt>
                <c:pt idx="27">
                  <c:v>8.333333333333337E-2</c:v>
                </c:pt>
                <c:pt idx="28">
                  <c:v>0</c:v>
                </c:pt>
                <c:pt idx="29">
                  <c:v>-0.79166666666666663</c:v>
                </c:pt>
                <c:pt idx="30">
                  <c:v>0</c:v>
                </c:pt>
                <c:pt idx="31">
                  <c:v>0.20833333333333337</c:v>
                </c:pt>
                <c:pt idx="32">
                  <c:v>0</c:v>
                </c:pt>
                <c:pt idx="33">
                  <c:v>0</c:v>
                </c:pt>
                <c:pt idx="34">
                  <c:v>0.10416666666666663</c:v>
                </c:pt>
                <c:pt idx="35">
                  <c:v>0.10416666666666669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0.125</c:v>
                </c:pt>
                <c:pt idx="42">
                  <c:v>0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0.20833333333333337</c:v>
                </c:pt>
                <c:pt idx="46">
                  <c:v>0.12500000000000006</c:v>
                </c:pt>
                <c:pt idx="47">
                  <c:v>0</c:v>
                </c:pt>
                <c:pt idx="48">
                  <c:v>0.125</c:v>
                </c:pt>
                <c:pt idx="49">
                  <c:v>0</c:v>
                </c:pt>
                <c:pt idx="50">
                  <c:v>0.125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261-4178-A1BD-9D61087BBDB2}"/>
            </c:ext>
          </c:extLst>
        </c:ser>
        <c:ser>
          <c:idx val="4"/>
          <c:order val="4"/>
          <c:tx>
            <c:strRef>
              <c:f>mardi!$B$165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9261-4178-A1BD-9D61087BBDB2}"/>
              </c:ext>
            </c:extLst>
          </c:dPt>
          <c:cat>
            <c:strRef>
              <c:f>mardi!$C$150:$BA$150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mardi!$C$165:$BA$165</c:f>
              <c:numCache>
                <c:formatCode>[h]:mm:ss</c:formatCode>
                <c:ptCount val="51"/>
                <c:pt idx="0">
                  <c:v>1</c:v>
                </c:pt>
                <c:pt idx="1">
                  <c:v>0.125</c:v>
                </c:pt>
                <c:pt idx="2">
                  <c:v>0.16666666666666663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0.25</c:v>
                </c:pt>
                <c:pt idx="7">
                  <c:v>0.10416666666666663</c:v>
                </c:pt>
                <c:pt idx="8">
                  <c:v>0.125</c:v>
                </c:pt>
                <c:pt idx="9">
                  <c:v>0</c:v>
                </c:pt>
                <c:pt idx="10">
                  <c:v>1</c:v>
                </c:pt>
                <c:pt idx="11">
                  <c:v>8.333333333333337E-2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0.27083333333333337</c:v>
                </c:pt>
                <c:pt idx="19">
                  <c:v>1</c:v>
                </c:pt>
                <c:pt idx="20">
                  <c:v>0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9.375E-2</c:v>
                </c:pt>
                <c:pt idx="25">
                  <c:v>0.125</c:v>
                </c:pt>
                <c:pt idx="26">
                  <c:v>1</c:v>
                </c:pt>
                <c:pt idx="27">
                  <c:v>0.41666666666666663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0.125</c:v>
                </c:pt>
                <c:pt idx="32">
                  <c:v>1</c:v>
                </c:pt>
                <c:pt idx="33">
                  <c:v>1</c:v>
                </c:pt>
                <c:pt idx="34">
                  <c:v>0</c:v>
                </c:pt>
                <c:pt idx="35">
                  <c:v>0.41666666666666663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0.125</c:v>
                </c:pt>
                <c:pt idx="42">
                  <c:v>1</c:v>
                </c:pt>
                <c:pt idx="43">
                  <c:v>0.10416666666666663</c:v>
                </c:pt>
                <c:pt idx="44">
                  <c:v>1</c:v>
                </c:pt>
                <c:pt idx="45">
                  <c:v>0.41666666666666663</c:v>
                </c:pt>
                <c:pt idx="46">
                  <c:v>0.41666666666666663</c:v>
                </c:pt>
                <c:pt idx="47">
                  <c:v>1</c:v>
                </c:pt>
                <c:pt idx="48">
                  <c:v>0.375</c:v>
                </c:pt>
                <c:pt idx="49">
                  <c:v>1</c:v>
                </c:pt>
                <c:pt idx="50">
                  <c:v>0.125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261-4178-A1BD-9D61087BBD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mercredi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mercredi!$B$161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mercredi!$C$150:$BA$150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mercredi!$C$161:$BA$161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0.33333333333333331</c:v>
                </c:pt>
                <c:pt idx="3">
                  <c:v>0.45833333333333331</c:v>
                </c:pt>
                <c:pt idx="4">
                  <c:v>0.47916666666666669</c:v>
                </c:pt>
                <c:pt idx="5">
                  <c:v>0.45833333333333331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0.77083333333333337</c:v>
                </c:pt>
                <c:pt idx="11">
                  <c:v>0.45833333333333331</c:v>
                </c:pt>
                <c:pt idx="12">
                  <c:v>0.77083333333333337</c:v>
                </c:pt>
                <c:pt idx="13">
                  <c:v>0</c:v>
                </c:pt>
                <c:pt idx="14">
                  <c:v>0</c:v>
                </c:pt>
                <c:pt idx="15">
                  <c:v>0.75</c:v>
                </c:pt>
                <c:pt idx="16">
                  <c:v>0.33333333333333331</c:v>
                </c:pt>
                <c:pt idx="17">
                  <c:v>0</c:v>
                </c:pt>
                <c:pt idx="18">
                  <c:v>0.45833333333333331</c:v>
                </c:pt>
                <c:pt idx="19">
                  <c:v>0</c:v>
                </c:pt>
                <c:pt idx="20">
                  <c:v>0</c:v>
                </c:pt>
                <c:pt idx="21">
                  <c:v>0.45833333333333331</c:v>
                </c:pt>
                <c:pt idx="22">
                  <c:v>0.47916666666666669</c:v>
                </c:pt>
                <c:pt idx="23">
                  <c:v>0.47916666666666669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0.47916666666666669</c:v>
                </c:pt>
                <c:pt idx="31">
                  <c:v>0</c:v>
                </c:pt>
                <c:pt idx="32">
                  <c:v>0.33333333333333331</c:v>
                </c:pt>
                <c:pt idx="33">
                  <c:v>0.45833333333333331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0.41666666666666669</c:v>
                </c:pt>
                <c:pt idx="40">
                  <c:v>0</c:v>
                </c:pt>
                <c:pt idx="41">
                  <c:v>0</c:v>
                </c:pt>
                <c:pt idx="42">
                  <c:v>0.47916666666666669</c:v>
                </c:pt>
                <c:pt idx="43">
                  <c:v>0.45833333333333331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61-4178-A1BD-9D61087BBDB2}"/>
            </c:ext>
          </c:extLst>
        </c:ser>
        <c:ser>
          <c:idx val="1"/>
          <c:order val="1"/>
          <c:tx>
            <c:strRef>
              <c:f>mercredi!$B$162</c:f>
              <c:strCache>
                <c:ptCount val="1"/>
                <c:pt idx="0">
                  <c:v>shift1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mercredi!$C$150:$BA$150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mercredi!$C$162:$BA$162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0.125</c:v>
                </c:pt>
                <c:pt idx="3">
                  <c:v>0.20833333333333331</c:v>
                </c:pt>
                <c:pt idx="4">
                  <c:v>0.14583333333333331</c:v>
                </c:pt>
                <c:pt idx="5">
                  <c:v>0.12500000000000006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0.125</c:v>
                </c:pt>
                <c:pt idx="11">
                  <c:v>0.12500000000000006</c:v>
                </c:pt>
                <c:pt idx="12">
                  <c:v>0.10416666666666663</c:v>
                </c:pt>
                <c:pt idx="13">
                  <c:v>0</c:v>
                </c:pt>
                <c:pt idx="14">
                  <c:v>0</c:v>
                </c:pt>
                <c:pt idx="15">
                  <c:v>0.125</c:v>
                </c:pt>
                <c:pt idx="16">
                  <c:v>0.125</c:v>
                </c:pt>
                <c:pt idx="17">
                  <c:v>0</c:v>
                </c:pt>
                <c:pt idx="18">
                  <c:v>0.16666666666666669</c:v>
                </c:pt>
                <c:pt idx="19">
                  <c:v>0</c:v>
                </c:pt>
                <c:pt idx="20">
                  <c:v>0</c:v>
                </c:pt>
                <c:pt idx="21">
                  <c:v>8.3333333333333315E-2</c:v>
                </c:pt>
                <c:pt idx="22">
                  <c:v>8.3333333333333315E-2</c:v>
                </c:pt>
                <c:pt idx="23">
                  <c:v>0.10416666666666669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8.3333333333333315E-2</c:v>
                </c:pt>
                <c:pt idx="31">
                  <c:v>0</c:v>
                </c:pt>
                <c:pt idx="32">
                  <c:v>0.14583333333333337</c:v>
                </c:pt>
                <c:pt idx="33">
                  <c:v>0.12500000000000006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0.18749999999999994</c:v>
                </c:pt>
                <c:pt idx="40">
                  <c:v>0</c:v>
                </c:pt>
                <c:pt idx="41">
                  <c:v>0</c:v>
                </c:pt>
                <c:pt idx="42">
                  <c:v>8.3333333333333315E-2</c:v>
                </c:pt>
                <c:pt idx="43">
                  <c:v>0.16666666666666669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261-4178-A1BD-9D61087BBDB2}"/>
            </c:ext>
          </c:extLst>
        </c:ser>
        <c:ser>
          <c:idx val="2"/>
          <c:order val="2"/>
          <c:tx>
            <c:strRef>
              <c:f>mercredi!$B$163</c:f>
              <c:strCache>
                <c:ptCount val="1"/>
              </c:strCache>
              <c:extLst xmlns:c15="http://schemas.microsoft.com/office/drawing/2012/chart"/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9261-4178-A1BD-9D61087BBDB2}"/>
              </c:ext>
            </c:extLst>
          </c:dPt>
          <c:cat>
            <c:strRef>
              <c:f>mercredi!$C$150:$BA$150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mercredi!$C$163:$BA$163</c:f>
              <c:numCache>
                <c:formatCode>h:mm</c:formatCode>
                <c:ptCount val="51"/>
                <c:pt idx="0">
                  <c:v>0</c:v>
                </c:pt>
                <c:pt idx="1">
                  <c:v>0.45833333333333331</c:v>
                </c:pt>
                <c:pt idx="2">
                  <c:v>4.1666666666666685E-2</c:v>
                </c:pt>
                <c:pt idx="3">
                  <c:v>8.333333333333337E-2</c:v>
                </c:pt>
                <c:pt idx="4">
                  <c:v>0.125</c:v>
                </c:pt>
                <c:pt idx="5">
                  <c:v>0.1875</c:v>
                </c:pt>
                <c:pt idx="6">
                  <c:v>0.47916666666666669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2.0833333333333259E-2</c:v>
                </c:pt>
                <c:pt idx="11">
                  <c:v>0.1875</c:v>
                </c:pt>
                <c:pt idx="12">
                  <c:v>2.083333333333337E-2</c:v>
                </c:pt>
                <c:pt idx="13">
                  <c:v>0</c:v>
                </c:pt>
                <c:pt idx="14">
                  <c:v>0</c:v>
                </c:pt>
                <c:pt idx="15">
                  <c:v>2.083333333333337E-2</c:v>
                </c:pt>
                <c:pt idx="16">
                  <c:v>2.083333333333337E-2</c:v>
                </c:pt>
                <c:pt idx="17">
                  <c:v>0</c:v>
                </c:pt>
                <c:pt idx="18">
                  <c:v>2.083333333333337E-2</c:v>
                </c:pt>
                <c:pt idx="19">
                  <c:v>0</c:v>
                </c:pt>
                <c:pt idx="20">
                  <c:v>0</c:v>
                </c:pt>
                <c:pt idx="21">
                  <c:v>0.20833333333333337</c:v>
                </c:pt>
                <c:pt idx="22">
                  <c:v>0.21875</c:v>
                </c:pt>
                <c:pt idx="23">
                  <c:v>0.16666666666666663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0.20833333333333337</c:v>
                </c:pt>
                <c:pt idx="31">
                  <c:v>0</c:v>
                </c:pt>
                <c:pt idx="32">
                  <c:v>2.0833333333333315E-2</c:v>
                </c:pt>
                <c:pt idx="33">
                  <c:v>0.15625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0.1875</c:v>
                </c:pt>
                <c:pt idx="40">
                  <c:v>0</c:v>
                </c:pt>
                <c:pt idx="41">
                  <c:v>0</c:v>
                </c:pt>
                <c:pt idx="42">
                  <c:v>2.083333333333337E-2</c:v>
                </c:pt>
                <c:pt idx="43">
                  <c:v>0.14583333333333337</c:v>
                </c:pt>
                <c:pt idx="44">
                  <c:v>0</c:v>
                </c:pt>
                <c:pt idx="45">
                  <c:v>0.375</c:v>
                </c:pt>
                <c:pt idx="46">
                  <c:v>0.45833333333333331</c:v>
                </c:pt>
                <c:pt idx="47">
                  <c:v>0</c:v>
                </c:pt>
                <c:pt idx="48">
                  <c:v>0.33333333333333331</c:v>
                </c:pt>
                <c:pt idx="49">
                  <c:v>0</c:v>
                </c:pt>
                <c:pt idx="50">
                  <c:v>0.45833333333333331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61-4178-A1BD-9D61087BBDB2}"/>
            </c:ext>
          </c:extLst>
        </c:ser>
        <c:ser>
          <c:idx val="3"/>
          <c:order val="3"/>
          <c:tx>
            <c:strRef>
              <c:f>mercredi!$B$164</c:f>
              <c:strCache>
                <c:ptCount val="1"/>
                <c:pt idx="0">
                  <c:v>shift2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mercredi!$C$150:$BA$150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mercredi!$C$164:$BA$164</c:f>
              <c:numCache>
                <c:formatCode>h:mm</c:formatCode>
                <c:ptCount val="51"/>
                <c:pt idx="0">
                  <c:v>0</c:v>
                </c:pt>
                <c:pt idx="1">
                  <c:v>0.16666666666666669</c:v>
                </c:pt>
                <c:pt idx="2">
                  <c:v>0.16666666666666663</c:v>
                </c:pt>
                <c:pt idx="3">
                  <c:v>0.16666666666666663</c:v>
                </c:pt>
                <c:pt idx="4">
                  <c:v>0.14583333333333337</c:v>
                </c:pt>
                <c:pt idx="5">
                  <c:v>0.1875</c:v>
                </c:pt>
                <c:pt idx="6">
                  <c:v>0.14583333333333331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8.333333333333337E-2</c:v>
                </c:pt>
                <c:pt idx="11">
                  <c:v>0.14583333333333326</c:v>
                </c:pt>
                <c:pt idx="12">
                  <c:v>0.10416666666666663</c:v>
                </c:pt>
                <c:pt idx="13">
                  <c:v>0</c:v>
                </c:pt>
                <c:pt idx="14">
                  <c:v>0</c:v>
                </c:pt>
                <c:pt idx="15">
                  <c:v>0.10416666666666663</c:v>
                </c:pt>
                <c:pt idx="16">
                  <c:v>0.18749999999999994</c:v>
                </c:pt>
                <c:pt idx="17">
                  <c:v>0</c:v>
                </c:pt>
                <c:pt idx="18">
                  <c:v>8.3333333333333259E-2</c:v>
                </c:pt>
                <c:pt idx="19">
                  <c:v>0</c:v>
                </c:pt>
                <c:pt idx="20">
                  <c:v>0</c:v>
                </c:pt>
                <c:pt idx="21">
                  <c:v>0.1875</c:v>
                </c:pt>
                <c:pt idx="22">
                  <c:v>0.11458333333333337</c:v>
                </c:pt>
                <c:pt idx="23">
                  <c:v>0.20833333333333337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0.16666666666666663</c:v>
                </c:pt>
                <c:pt idx="31">
                  <c:v>0</c:v>
                </c:pt>
                <c:pt idx="32">
                  <c:v>0.16666666666666663</c:v>
                </c:pt>
                <c:pt idx="33">
                  <c:v>0.16666666666666663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8.333333333333337E-2</c:v>
                </c:pt>
                <c:pt idx="40">
                  <c:v>0</c:v>
                </c:pt>
                <c:pt idx="41">
                  <c:v>0</c:v>
                </c:pt>
                <c:pt idx="42">
                  <c:v>0.16666666666666663</c:v>
                </c:pt>
                <c:pt idx="43">
                  <c:v>0.125</c:v>
                </c:pt>
                <c:pt idx="44">
                  <c:v>0</c:v>
                </c:pt>
                <c:pt idx="45">
                  <c:v>0.27083333333333337</c:v>
                </c:pt>
                <c:pt idx="46">
                  <c:v>0.16666666666666669</c:v>
                </c:pt>
                <c:pt idx="47">
                  <c:v>0</c:v>
                </c:pt>
                <c:pt idx="48">
                  <c:v>0.16666666666666669</c:v>
                </c:pt>
                <c:pt idx="49">
                  <c:v>0</c:v>
                </c:pt>
                <c:pt idx="50">
                  <c:v>0.16666666666666669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261-4178-A1BD-9D61087BBDB2}"/>
            </c:ext>
          </c:extLst>
        </c:ser>
        <c:ser>
          <c:idx val="4"/>
          <c:order val="4"/>
          <c:tx>
            <c:strRef>
              <c:f>mercredi!$B$165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9261-4178-A1BD-9D61087BBDB2}"/>
              </c:ext>
            </c:extLst>
          </c:dPt>
          <c:cat>
            <c:strRef>
              <c:f>mercredi!$C$150:$BA$150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mercredi!$C$165:$BA$165</c:f>
              <c:numCache>
                <c:formatCode>[h]:mm:ss</c:formatCode>
                <c:ptCount val="51"/>
                <c:pt idx="0">
                  <c:v>1</c:v>
                </c:pt>
                <c:pt idx="1">
                  <c:v>0.375</c:v>
                </c:pt>
                <c:pt idx="2">
                  <c:v>0.33333333333333337</c:v>
                </c:pt>
                <c:pt idx="3">
                  <c:v>8.333333333333337E-2</c:v>
                </c:pt>
                <c:pt idx="4">
                  <c:v>0.10416666666666663</c:v>
                </c:pt>
                <c:pt idx="5">
                  <c:v>4.166666666666663E-2</c:v>
                </c:pt>
                <c:pt idx="6">
                  <c:v>0.375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8.333333333333337E-2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0</c:v>
                </c:pt>
                <c:pt idx="16">
                  <c:v>0.33333333333333337</c:v>
                </c:pt>
                <c:pt idx="17">
                  <c:v>1</c:v>
                </c:pt>
                <c:pt idx="18">
                  <c:v>0.27083333333333337</c:v>
                </c:pt>
                <c:pt idx="19">
                  <c:v>1</c:v>
                </c:pt>
                <c:pt idx="20">
                  <c:v>1</c:v>
                </c:pt>
                <c:pt idx="21">
                  <c:v>6.25E-2</c:v>
                </c:pt>
                <c:pt idx="22">
                  <c:v>0.10416666666666663</c:v>
                </c:pt>
                <c:pt idx="23">
                  <c:v>4.166666666666663E-2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6.25E-2</c:v>
                </c:pt>
                <c:pt idx="31">
                  <c:v>1</c:v>
                </c:pt>
                <c:pt idx="32">
                  <c:v>0.33333333333333337</c:v>
                </c:pt>
                <c:pt idx="33">
                  <c:v>9.375E-2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0.125</c:v>
                </c:pt>
                <c:pt idx="40">
                  <c:v>1</c:v>
                </c:pt>
                <c:pt idx="41">
                  <c:v>1</c:v>
                </c:pt>
                <c:pt idx="42">
                  <c:v>0.25</c:v>
                </c:pt>
                <c:pt idx="43">
                  <c:v>0.10416666666666663</c:v>
                </c:pt>
                <c:pt idx="44">
                  <c:v>1</c:v>
                </c:pt>
                <c:pt idx="45">
                  <c:v>0.35416666666666663</c:v>
                </c:pt>
                <c:pt idx="46">
                  <c:v>0.375</c:v>
                </c:pt>
                <c:pt idx="47">
                  <c:v>1</c:v>
                </c:pt>
                <c:pt idx="48">
                  <c:v>0.5</c:v>
                </c:pt>
                <c:pt idx="49">
                  <c:v>1</c:v>
                </c:pt>
                <c:pt idx="50">
                  <c:v>0.375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261-4178-A1BD-9D61087BBD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jeudi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jeudi!$B$161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jeudi!$C$150:$BA$150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jeudi!$C$161:$BA$161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0.33333333333333331</c:v>
                </c:pt>
                <c:pt idx="3">
                  <c:v>0.47916666666666669</c:v>
                </c:pt>
                <c:pt idx="4">
                  <c:v>0.47916666666666669</c:v>
                </c:pt>
                <c:pt idx="5">
                  <c:v>0.75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0.5</c:v>
                </c:pt>
                <c:pt idx="13">
                  <c:v>0.47916666666666669</c:v>
                </c:pt>
                <c:pt idx="14">
                  <c:v>0</c:v>
                </c:pt>
                <c:pt idx="15">
                  <c:v>0</c:v>
                </c:pt>
                <c:pt idx="16">
                  <c:v>0.33333333333333331</c:v>
                </c:pt>
                <c:pt idx="17">
                  <c:v>0</c:v>
                </c:pt>
                <c:pt idx="18">
                  <c:v>0.45833333333333331</c:v>
                </c:pt>
                <c:pt idx="19">
                  <c:v>0.75</c:v>
                </c:pt>
                <c:pt idx="20">
                  <c:v>0</c:v>
                </c:pt>
                <c:pt idx="21">
                  <c:v>0</c:v>
                </c:pt>
                <c:pt idx="22">
                  <c:v>0.66666666666666663</c:v>
                </c:pt>
                <c:pt idx="23">
                  <c:v>0.47916666666666669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0.77083333333333337</c:v>
                </c:pt>
                <c:pt idx="31">
                  <c:v>0</c:v>
                </c:pt>
                <c:pt idx="32">
                  <c:v>0.33333333333333331</c:v>
                </c:pt>
                <c:pt idx="33">
                  <c:v>0.45833333333333331</c:v>
                </c:pt>
                <c:pt idx="34">
                  <c:v>0</c:v>
                </c:pt>
                <c:pt idx="35">
                  <c:v>0</c:v>
                </c:pt>
                <c:pt idx="36">
                  <c:v>0.47916666666666669</c:v>
                </c:pt>
                <c:pt idx="37">
                  <c:v>0.48958333333333331</c:v>
                </c:pt>
                <c:pt idx="38">
                  <c:v>0</c:v>
                </c:pt>
                <c:pt idx="39">
                  <c:v>0.41666666666666669</c:v>
                </c:pt>
                <c:pt idx="40">
                  <c:v>0.47916666666666669</c:v>
                </c:pt>
                <c:pt idx="41">
                  <c:v>0</c:v>
                </c:pt>
                <c:pt idx="42">
                  <c:v>0.45833333333333331</c:v>
                </c:pt>
                <c:pt idx="43">
                  <c:v>0.45833333333333331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0.33333333333333331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61-4178-A1BD-9D61087BBDB2}"/>
            </c:ext>
          </c:extLst>
        </c:ser>
        <c:ser>
          <c:idx val="1"/>
          <c:order val="1"/>
          <c:tx>
            <c:strRef>
              <c:f>jeudi!$B$162</c:f>
              <c:strCache>
                <c:ptCount val="1"/>
                <c:pt idx="0">
                  <c:v>shift1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jeudi!$C$150:$BA$150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jeudi!$C$162:$BA$162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0.125</c:v>
                </c:pt>
                <c:pt idx="3">
                  <c:v>0.10416666666666669</c:v>
                </c:pt>
                <c:pt idx="4">
                  <c:v>0.10416666666666669</c:v>
                </c:pt>
                <c:pt idx="5">
                  <c:v>0.125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0.10416666666666663</c:v>
                </c:pt>
                <c:pt idx="13">
                  <c:v>0.10416666666666669</c:v>
                </c:pt>
                <c:pt idx="14">
                  <c:v>0</c:v>
                </c:pt>
                <c:pt idx="15">
                  <c:v>0</c:v>
                </c:pt>
                <c:pt idx="16">
                  <c:v>0.125</c:v>
                </c:pt>
                <c:pt idx="17">
                  <c:v>0</c:v>
                </c:pt>
                <c:pt idx="18">
                  <c:v>0.11458333333333331</c:v>
                </c:pt>
                <c:pt idx="19">
                  <c:v>0.125</c:v>
                </c:pt>
                <c:pt idx="20">
                  <c:v>0</c:v>
                </c:pt>
                <c:pt idx="21">
                  <c:v>0</c:v>
                </c:pt>
                <c:pt idx="22">
                  <c:v>8.333333333333337E-2</c:v>
                </c:pt>
                <c:pt idx="23">
                  <c:v>0.10416666666666669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0.10416666666666663</c:v>
                </c:pt>
                <c:pt idx="31">
                  <c:v>0</c:v>
                </c:pt>
                <c:pt idx="32">
                  <c:v>0.125</c:v>
                </c:pt>
                <c:pt idx="33">
                  <c:v>0.10416666666666669</c:v>
                </c:pt>
                <c:pt idx="34">
                  <c:v>0</c:v>
                </c:pt>
                <c:pt idx="35">
                  <c:v>0</c:v>
                </c:pt>
                <c:pt idx="36">
                  <c:v>8.3333333333333315E-2</c:v>
                </c:pt>
                <c:pt idx="37">
                  <c:v>9.3750000000000056E-2</c:v>
                </c:pt>
                <c:pt idx="38">
                  <c:v>0</c:v>
                </c:pt>
                <c:pt idx="39">
                  <c:v>0.16666666666666669</c:v>
                </c:pt>
                <c:pt idx="40">
                  <c:v>8.3333333333333315E-2</c:v>
                </c:pt>
                <c:pt idx="41">
                  <c:v>0</c:v>
                </c:pt>
                <c:pt idx="42">
                  <c:v>0.12500000000000006</c:v>
                </c:pt>
                <c:pt idx="43">
                  <c:v>0.14583333333333331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0.125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261-4178-A1BD-9D61087BBDB2}"/>
            </c:ext>
          </c:extLst>
        </c:ser>
        <c:ser>
          <c:idx val="2"/>
          <c:order val="2"/>
          <c:tx>
            <c:strRef>
              <c:f>jeudi!$B$163</c:f>
              <c:strCache>
                <c:ptCount val="1"/>
              </c:strCache>
              <c:extLst xmlns:c15="http://schemas.microsoft.com/office/drawing/2012/chart"/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9261-4178-A1BD-9D61087BBDB2}"/>
              </c:ext>
            </c:extLst>
          </c:dPt>
          <c:cat>
            <c:strRef>
              <c:f>jeudi!$C$150:$BA$150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jeudi!$C$163:$BA$163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4.1666666666666685E-2</c:v>
                </c:pt>
                <c:pt idx="3">
                  <c:v>0.16666666666666663</c:v>
                </c:pt>
                <c:pt idx="4">
                  <c:v>0.1875</c:v>
                </c:pt>
                <c:pt idx="5">
                  <c:v>2.083333333333337E-2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0.59375</c:v>
                </c:pt>
                <c:pt idx="11">
                  <c:v>0</c:v>
                </c:pt>
                <c:pt idx="12">
                  <c:v>0.16666666666666674</c:v>
                </c:pt>
                <c:pt idx="13">
                  <c:v>0.16666666666666663</c:v>
                </c:pt>
                <c:pt idx="14">
                  <c:v>0.47916666666666669</c:v>
                </c:pt>
                <c:pt idx="15">
                  <c:v>0</c:v>
                </c:pt>
                <c:pt idx="16">
                  <c:v>2.083333333333337E-2</c:v>
                </c:pt>
                <c:pt idx="17">
                  <c:v>0</c:v>
                </c:pt>
                <c:pt idx="18">
                  <c:v>2.083333333333337E-2</c:v>
                </c:pt>
                <c:pt idx="19">
                  <c:v>2.083333333333337E-2</c:v>
                </c:pt>
                <c:pt idx="20">
                  <c:v>0</c:v>
                </c:pt>
                <c:pt idx="21">
                  <c:v>0.78125</c:v>
                </c:pt>
                <c:pt idx="22">
                  <c:v>2.083333333333337E-2</c:v>
                </c:pt>
                <c:pt idx="23">
                  <c:v>0.16666666666666663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2.083333333333337E-2</c:v>
                </c:pt>
                <c:pt idx="31">
                  <c:v>0</c:v>
                </c:pt>
                <c:pt idx="32">
                  <c:v>4.1666666666666685E-2</c:v>
                </c:pt>
                <c:pt idx="33">
                  <c:v>2.083333333333337E-2</c:v>
                </c:pt>
                <c:pt idx="34">
                  <c:v>0</c:v>
                </c:pt>
                <c:pt idx="35">
                  <c:v>0</c:v>
                </c:pt>
                <c:pt idx="36">
                  <c:v>0.1875</c:v>
                </c:pt>
                <c:pt idx="37">
                  <c:v>0.1875</c:v>
                </c:pt>
                <c:pt idx="38">
                  <c:v>0</c:v>
                </c:pt>
                <c:pt idx="39">
                  <c:v>0.20833333333333326</c:v>
                </c:pt>
                <c:pt idx="40">
                  <c:v>0.1875</c:v>
                </c:pt>
                <c:pt idx="41">
                  <c:v>0</c:v>
                </c:pt>
                <c:pt idx="42">
                  <c:v>6.25E-2</c:v>
                </c:pt>
                <c:pt idx="43">
                  <c:v>0.16666666666666674</c:v>
                </c:pt>
                <c:pt idx="44">
                  <c:v>0</c:v>
                </c:pt>
                <c:pt idx="45">
                  <c:v>0.375</c:v>
                </c:pt>
                <c:pt idx="46">
                  <c:v>0.58333333333333337</c:v>
                </c:pt>
                <c:pt idx="47">
                  <c:v>0</c:v>
                </c:pt>
                <c:pt idx="48">
                  <c:v>4.1666666666666685E-2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61-4178-A1BD-9D61087BBDB2}"/>
            </c:ext>
          </c:extLst>
        </c:ser>
        <c:ser>
          <c:idx val="3"/>
          <c:order val="3"/>
          <c:tx>
            <c:strRef>
              <c:f>jeudi!$B$164</c:f>
              <c:strCache>
                <c:ptCount val="1"/>
                <c:pt idx="0">
                  <c:v>shift2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jeudi!$C$150:$BA$150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jeudi!$C$164:$BA$164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0.16666666666666663</c:v>
                </c:pt>
                <c:pt idx="3">
                  <c:v>0.16666666666666663</c:v>
                </c:pt>
                <c:pt idx="4">
                  <c:v>0.10416666666666663</c:v>
                </c:pt>
                <c:pt idx="5">
                  <c:v>0.10416666666666663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0.15625</c:v>
                </c:pt>
                <c:pt idx="11">
                  <c:v>0</c:v>
                </c:pt>
                <c:pt idx="12">
                  <c:v>0.22916666666666663</c:v>
                </c:pt>
                <c:pt idx="13">
                  <c:v>0.16666666666666663</c:v>
                </c:pt>
                <c:pt idx="14">
                  <c:v>0.10416666666666669</c:v>
                </c:pt>
                <c:pt idx="15">
                  <c:v>0</c:v>
                </c:pt>
                <c:pt idx="16">
                  <c:v>0.12499999999999994</c:v>
                </c:pt>
                <c:pt idx="17">
                  <c:v>0</c:v>
                </c:pt>
                <c:pt idx="18">
                  <c:v>0.13541666666666663</c:v>
                </c:pt>
                <c:pt idx="19">
                  <c:v>0.10416666666666663</c:v>
                </c:pt>
                <c:pt idx="20">
                  <c:v>0</c:v>
                </c:pt>
                <c:pt idx="21">
                  <c:v>0.13541666666666663</c:v>
                </c:pt>
                <c:pt idx="22">
                  <c:v>0.125</c:v>
                </c:pt>
                <c:pt idx="23">
                  <c:v>0.20833333333333337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0.10416666666666663</c:v>
                </c:pt>
                <c:pt idx="31">
                  <c:v>0</c:v>
                </c:pt>
                <c:pt idx="32">
                  <c:v>0.16666666666666663</c:v>
                </c:pt>
                <c:pt idx="33">
                  <c:v>0.16666666666666663</c:v>
                </c:pt>
                <c:pt idx="34">
                  <c:v>0</c:v>
                </c:pt>
                <c:pt idx="35">
                  <c:v>0</c:v>
                </c:pt>
                <c:pt idx="36">
                  <c:v>0.16666666666666663</c:v>
                </c:pt>
                <c:pt idx="37">
                  <c:v>0.1875</c:v>
                </c:pt>
                <c:pt idx="38">
                  <c:v>0</c:v>
                </c:pt>
                <c:pt idx="39">
                  <c:v>8.333333333333337E-2</c:v>
                </c:pt>
                <c:pt idx="40">
                  <c:v>0.14583333333333337</c:v>
                </c:pt>
                <c:pt idx="41">
                  <c:v>0</c:v>
                </c:pt>
                <c:pt idx="42">
                  <c:v>8.3333333333333259E-2</c:v>
                </c:pt>
                <c:pt idx="43">
                  <c:v>0.125</c:v>
                </c:pt>
                <c:pt idx="44">
                  <c:v>0</c:v>
                </c:pt>
                <c:pt idx="45">
                  <c:v>0.20833333333333337</c:v>
                </c:pt>
                <c:pt idx="46">
                  <c:v>0.125</c:v>
                </c:pt>
                <c:pt idx="47">
                  <c:v>0</c:v>
                </c:pt>
                <c:pt idx="48">
                  <c:v>0.125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261-4178-A1BD-9D61087BBDB2}"/>
            </c:ext>
          </c:extLst>
        </c:ser>
        <c:ser>
          <c:idx val="4"/>
          <c:order val="4"/>
          <c:tx>
            <c:strRef>
              <c:f>jeudi!$B$165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9261-4178-A1BD-9D61087BBDB2}"/>
              </c:ext>
            </c:extLst>
          </c:dPt>
          <c:cat>
            <c:strRef>
              <c:f>jeudi!$C$150:$BA$150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jeudi!$C$165:$BA$165</c:f>
              <c:numCache>
                <c:formatCode>[h]:mm:ss</c:formatCode>
                <c:ptCount val="51"/>
                <c:pt idx="0">
                  <c:v>1</c:v>
                </c:pt>
                <c:pt idx="1">
                  <c:v>1</c:v>
                </c:pt>
                <c:pt idx="2">
                  <c:v>0.33333333333333337</c:v>
                </c:pt>
                <c:pt idx="3">
                  <c:v>8.333333333333337E-2</c:v>
                </c:pt>
                <c:pt idx="4">
                  <c:v>0.125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0.25</c:v>
                </c:pt>
                <c:pt idx="11">
                  <c:v>1</c:v>
                </c:pt>
                <c:pt idx="12">
                  <c:v>0</c:v>
                </c:pt>
                <c:pt idx="13">
                  <c:v>8.333333333333337E-2</c:v>
                </c:pt>
                <c:pt idx="14">
                  <c:v>0.41666666666666663</c:v>
                </c:pt>
                <c:pt idx="15">
                  <c:v>1</c:v>
                </c:pt>
                <c:pt idx="16">
                  <c:v>0.39583333333333337</c:v>
                </c:pt>
                <c:pt idx="17">
                  <c:v>1</c:v>
                </c:pt>
                <c:pt idx="18">
                  <c:v>0.27083333333333337</c:v>
                </c:pt>
                <c:pt idx="19">
                  <c:v>0</c:v>
                </c:pt>
                <c:pt idx="20">
                  <c:v>1</c:v>
                </c:pt>
                <c:pt idx="21">
                  <c:v>8.333333333333337E-2</c:v>
                </c:pt>
                <c:pt idx="22">
                  <c:v>0.10416666666666663</c:v>
                </c:pt>
                <c:pt idx="23">
                  <c:v>4.166666666666663E-2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0</c:v>
                </c:pt>
                <c:pt idx="31">
                  <c:v>1</c:v>
                </c:pt>
                <c:pt idx="32">
                  <c:v>0.33333333333333337</c:v>
                </c:pt>
                <c:pt idx="33">
                  <c:v>0.25</c:v>
                </c:pt>
                <c:pt idx="34">
                  <c:v>1</c:v>
                </c:pt>
                <c:pt idx="35">
                  <c:v>1</c:v>
                </c:pt>
                <c:pt idx="36">
                  <c:v>8.333333333333337E-2</c:v>
                </c:pt>
                <c:pt idx="37">
                  <c:v>4.166666666666663E-2</c:v>
                </c:pt>
                <c:pt idx="38">
                  <c:v>1</c:v>
                </c:pt>
                <c:pt idx="39">
                  <c:v>0.125</c:v>
                </c:pt>
                <c:pt idx="40">
                  <c:v>0.10416666666666663</c:v>
                </c:pt>
                <c:pt idx="41">
                  <c:v>1</c:v>
                </c:pt>
                <c:pt idx="42">
                  <c:v>0.27083333333333337</c:v>
                </c:pt>
                <c:pt idx="43">
                  <c:v>0.10416666666666663</c:v>
                </c:pt>
                <c:pt idx="44">
                  <c:v>1</c:v>
                </c:pt>
                <c:pt idx="45">
                  <c:v>0.41666666666666663</c:v>
                </c:pt>
                <c:pt idx="46">
                  <c:v>0.29166666666666663</c:v>
                </c:pt>
                <c:pt idx="47">
                  <c:v>1</c:v>
                </c:pt>
                <c:pt idx="48">
                  <c:v>0.375</c:v>
                </c:pt>
                <c:pt idx="49">
                  <c:v>1</c:v>
                </c:pt>
                <c:pt idx="5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261-4178-A1BD-9D61087BBD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vendredi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vendredi!$B$161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vendredi!$C$150:$BA$150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vendredi!$C$161:$BA$161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0.33333333333333331</c:v>
                </c:pt>
                <c:pt idx="3">
                  <c:v>0.5</c:v>
                </c:pt>
                <c:pt idx="4">
                  <c:v>0.77083333333333337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0.45833333333333298</c:v>
                </c:pt>
                <c:pt idx="10">
                  <c:v>0</c:v>
                </c:pt>
                <c:pt idx="11">
                  <c:v>0</c:v>
                </c:pt>
                <c:pt idx="12">
                  <c:v>0.5</c:v>
                </c:pt>
                <c:pt idx="13">
                  <c:v>0.47916666666666669</c:v>
                </c:pt>
                <c:pt idx="14">
                  <c:v>0.47916666666666669</c:v>
                </c:pt>
                <c:pt idx="15">
                  <c:v>0</c:v>
                </c:pt>
                <c:pt idx="16">
                  <c:v>0.5</c:v>
                </c:pt>
                <c:pt idx="17">
                  <c:v>0</c:v>
                </c:pt>
                <c:pt idx="18">
                  <c:v>0.45833333333333331</c:v>
                </c:pt>
                <c:pt idx="19">
                  <c:v>0.58333333333333337</c:v>
                </c:pt>
                <c:pt idx="20">
                  <c:v>0.47916666666666669</c:v>
                </c:pt>
                <c:pt idx="21">
                  <c:v>0.77083333333333337</c:v>
                </c:pt>
                <c:pt idx="22">
                  <c:v>0</c:v>
                </c:pt>
                <c:pt idx="23">
                  <c:v>0.75</c:v>
                </c:pt>
                <c:pt idx="24">
                  <c:v>0</c:v>
                </c:pt>
                <c:pt idx="25">
                  <c:v>0.77083333333333337</c:v>
                </c:pt>
                <c:pt idx="26">
                  <c:v>0</c:v>
                </c:pt>
                <c:pt idx="27">
                  <c:v>0</c:v>
                </c:pt>
                <c:pt idx="28">
                  <c:v>0.75</c:v>
                </c:pt>
                <c:pt idx="29">
                  <c:v>0.33333333333333331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0.33333333333333331</c:v>
                </c:pt>
                <c:pt idx="34">
                  <c:v>0.47916666666666669</c:v>
                </c:pt>
                <c:pt idx="35">
                  <c:v>0.35416666666666669</c:v>
                </c:pt>
                <c:pt idx="36">
                  <c:v>0.75</c:v>
                </c:pt>
                <c:pt idx="37">
                  <c:v>0</c:v>
                </c:pt>
                <c:pt idx="38">
                  <c:v>0</c:v>
                </c:pt>
                <c:pt idx="39">
                  <c:v>0.45833333333333331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0.45833333333333331</c:v>
                </c:pt>
                <c:pt idx="44">
                  <c:v>0</c:v>
                </c:pt>
                <c:pt idx="45">
                  <c:v>0.375</c:v>
                </c:pt>
                <c:pt idx="46">
                  <c:v>0</c:v>
                </c:pt>
                <c:pt idx="47">
                  <c:v>0</c:v>
                </c:pt>
                <c:pt idx="48">
                  <c:v>0.33333333333333331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61-4178-A1BD-9D61087BBDB2}"/>
            </c:ext>
          </c:extLst>
        </c:ser>
        <c:ser>
          <c:idx val="1"/>
          <c:order val="1"/>
          <c:tx>
            <c:strRef>
              <c:f>vendredi!$B$162</c:f>
              <c:strCache>
                <c:ptCount val="1"/>
                <c:pt idx="0">
                  <c:v>shift1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vendredi!$C$150:$BA$150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vendredi!$C$162:$BA$162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0.125</c:v>
                </c:pt>
                <c:pt idx="3">
                  <c:v>8.333333333333337E-2</c:v>
                </c:pt>
                <c:pt idx="4">
                  <c:v>0.125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0.10416666666666702</c:v>
                </c:pt>
                <c:pt idx="10">
                  <c:v>0</c:v>
                </c:pt>
                <c:pt idx="11">
                  <c:v>0</c:v>
                </c:pt>
                <c:pt idx="12">
                  <c:v>0.10416666666666663</c:v>
                </c:pt>
                <c:pt idx="13">
                  <c:v>0.10416666666666669</c:v>
                </c:pt>
                <c:pt idx="14">
                  <c:v>0.14583333333333331</c:v>
                </c:pt>
                <c:pt idx="15">
                  <c:v>0</c:v>
                </c:pt>
                <c:pt idx="16">
                  <c:v>8.333333333333337E-2</c:v>
                </c:pt>
                <c:pt idx="17">
                  <c:v>0</c:v>
                </c:pt>
                <c:pt idx="18">
                  <c:v>0.16666666666666669</c:v>
                </c:pt>
                <c:pt idx="19">
                  <c:v>0.16666666666666663</c:v>
                </c:pt>
                <c:pt idx="20">
                  <c:v>0.10416666666666669</c:v>
                </c:pt>
                <c:pt idx="21">
                  <c:v>0.10416666666666663</c:v>
                </c:pt>
                <c:pt idx="22">
                  <c:v>0</c:v>
                </c:pt>
                <c:pt idx="23">
                  <c:v>0.125</c:v>
                </c:pt>
                <c:pt idx="24">
                  <c:v>0</c:v>
                </c:pt>
                <c:pt idx="25">
                  <c:v>0.125</c:v>
                </c:pt>
                <c:pt idx="26">
                  <c:v>0</c:v>
                </c:pt>
                <c:pt idx="27">
                  <c:v>0</c:v>
                </c:pt>
                <c:pt idx="28">
                  <c:v>0.14583333333333337</c:v>
                </c:pt>
                <c:pt idx="29">
                  <c:v>0.125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0.125</c:v>
                </c:pt>
                <c:pt idx="34">
                  <c:v>0.10416666666666669</c:v>
                </c:pt>
                <c:pt idx="35">
                  <c:v>8.3333333333333315E-2</c:v>
                </c:pt>
                <c:pt idx="36">
                  <c:v>0.14583333333333337</c:v>
                </c:pt>
                <c:pt idx="37">
                  <c:v>0</c:v>
                </c:pt>
                <c:pt idx="38">
                  <c:v>0</c:v>
                </c:pt>
                <c:pt idx="39">
                  <c:v>0.12500000000000006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0.12500000000000006</c:v>
                </c:pt>
                <c:pt idx="44">
                  <c:v>0</c:v>
                </c:pt>
                <c:pt idx="45">
                  <c:v>0.20833333333333337</c:v>
                </c:pt>
                <c:pt idx="46">
                  <c:v>0</c:v>
                </c:pt>
                <c:pt idx="47">
                  <c:v>0</c:v>
                </c:pt>
                <c:pt idx="48">
                  <c:v>0.125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261-4178-A1BD-9D61087BBDB2}"/>
            </c:ext>
          </c:extLst>
        </c:ser>
        <c:ser>
          <c:idx val="2"/>
          <c:order val="2"/>
          <c:tx>
            <c:strRef>
              <c:f>vendredi!$B$163</c:f>
              <c:strCache>
                <c:ptCount val="1"/>
              </c:strCache>
              <c:extLst xmlns:c15="http://schemas.microsoft.com/office/drawing/2012/chart"/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9261-4178-A1BD-9D61087BBDB2}"/>
              </c:ext>
            </c:extLst>
          </c:dPt>
          <c:cat>
            <c:strRef>
              <c:f>vendredi!$C$150:$BA$150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vendredi!$C$163:$BA$163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4.1666666666666685E-2</c:v>
                </c:pt>
                <c:pt idx="3">
                  <c:v>0.1875</c:v>
                </c:pt>
                <c:pt idx="4">
                  <c:v>2.0833333333333259E-2</c:v>
                </c:pt>
                <c:pt idx="5">
                  <c:v>0.72916666666666663</c:v>
                </c:pt>
                <c:pt idx="6">
                  <c:v>0</c:v>
                </c:pt>
                <c:pt idx="7">
                  <c:v>0.75</c:v>
                </c:pt>
                <c:pt idx="8">
                  <c:v>0.47916666666666669</c:v>
                </c:pt>
                <c:pt idx="9">
                  <c:v>2.0833333333333037E-2</c:v>
                </c:pt>
                <c:pt idx="10">
                  <c:v>0</c:v>
                </c:pt>
                <c:pt idx="11">
                  <c:v>0</c:v>
                </c:pt>
                <c:pt idx="12">
                  <c:v>0.16666666666666674</c:v>
                </c:pt>
                <c:pt idx="13">
                  <c:v>0.16666666666666663</c:v>
                </c:pt>
                <c:pt idx="14">
                  <c:v>0.14583333333333337</c:v>
                </c:pt>
                <c:pt idx="15">
                  <c:v>0.77083333333333337</c:v>
                </c:pt>
                <c:pt idx="16">
                  <c:v>0.16666666666666663</c:v>
                </c:pt>
                <c:pt idx="17">
                  <c:v>0</c:v>
                </c:pt>
                <c:pt idx="18">
                  <c:v>2.083333333333337E-2</c:v>
                </c:pt>
                <c:pt idx="19">
                  <c:v>2.083333333333337E-2</c:v>
                </c:pt>
                <c:pt idx="20">
                  <c:v>0.16666666666666663</c:v>
                </c:pt>
                <c:pt idx="21">
                  <c:v>2.083333333333337E-2</c:v>
                </c:pt>
                <c:pt idx="22">
                  <c:v>0.78125</c:v>
                </c:pt>
                <c:pt idx="23">
                  <c:v>2.083333333333337E-2</c:v>
                </c:pt>
                <c:pt idx="24">
                  <c:v>0.47916666666666669</c:v>
                </c:pt>
                <c:pt idx="25">
                  <c:v>2.0833333333333259E-2</c:v>
                </c:pt>
                <c:pt idx="26">
                  <c:v>0</c:v>
                </c:pt>
                <c:pt idx="27">
                  <c:v>0.33333333333333331</c:v>
                </c:pt>
                <c:pt idx="28">
                  <c:v>2.0833333333333259E-2</c:v>
                </c:pt>
                <c:pt idx="29">
                  <c:v>4.1666666666666685E-2</c:v>
                </c:pt>
                <c:pt idx="30">
                  <c:v>0.75</c:v>
                </c:pt>
                <c:pt idx="31">
                  <c:v>0.47916666666666669</c:v>
                </c:pt>
                <c:pt idx="32">
                  <c:v>0.5</c:v>
                </c:pt>
                <c:pt idx="33">
                  <c:v>2.083333333333337E-2</c:v>
                </c:pt>
                <c:pt idx="34">
                  <c:v>0.1875</c:v>
                </c:pt>
                <c:pt idx="35">
                  <c:v>2.0833333333333315E-2</c:v>
                </c:pt>
                <c:pt idx="36">
                  <c:v>2.0833333333333259E-2</c:v>
                </c:pt>
                <c:pt idx="37">
                  <c:v>0.77083333333333337</c:v>
                </c:pt>
                <c:pt idx="38">
                  <c:v>0</c:v>
                </c:pt>
                <c:pt idx="39">
                  <c:v>0.16666666666666663</c:v>
                </c:pt>
                <c:pt idx="40">
                  <c:v>0.47916666666666669</c:v>
                </c:pt>
                <c:pt idx="41">
                  <c:v>0.45833333333333331</c:v>
                </c:pt>
                <c:pt idx="42">
                  <c:v>0.625</c:v>
                </c:pt>
                <c:pt idx="43">
                  <c:v>0.16666666666666663</c:v>
                </c:pt>
                <c:pt idx="44">
                  <c:v>0</c:v>
                </c:pt>
                <c:pt idx="45">
                  <c:v>2.0833333333333259E-2</c:v>
                </c:pt>
                <c:pt idx="46">
                  <c:v>0.45833333333333331</c:v>
                </c:pt>
                <c:pt idx="47">
                  <c:v>0.77083333333333337</c:v>
                </c:pt>
                <c:pt idx="48">
                  <c:v>4.1666666666666685E-2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61-4178-A1BD-9D61087BBDB2}"/>
            </c:ext>
          </c:extLst>
        </c:ser>
        <c:ser>
          <c:idx val="3"/>
          <c:order val="3"/>
          <c:tx>
            <c:strRef>
              <c:f>vendredi!$B$164</c:f>
              <c:strCache>
                <c:ptCount val="1"/>
                <c:pt idx="0">
                  <c:v>shift2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vendredi!$C$150:$BA$150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vendredi!$C$164:$BA$164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0.16666666666666663</c:v>
                </c:pt>
                <c:pt idx="3">
                  <c:v>0.14583333333333326</c:v>
                </c:pt>
                <c:pt idx="4">
                  <c:v>0.12500000000000011</c:v>
                </c:pt>
                <c:pt idx="5">
                  <c:v>0.22916666666666674</c:v>
                </c:pt>
                <c:pt idx="6">
                  <c:v>0</c:v>
                </c:pt>
                <c:pt idx="7">
                  <c:v>0.19791666666666663</c:v>
                </c:pt>
                <c:pt idx="8">
                  <c:v>0.12499999999999994</c:v>
                </c:pt>
                <c:pt idx="9">
                  <c:v>0.16666666666666696</c:v>
                </c:pt>
                <c:pt idx="10">
                  <c:v>0</c:v>
                </c:pt>
                <c:pt idx="11">
                  <c:v>0</c:v>
                </c:pt>
                <c:pt idx="12">
                  <c:v>0.14583333333333326</c:v>
                </c:pt>
                <c:pt idx="13">
                  <c:v>0.20833333333333337</c:v>
                </c:pt>
                <c:pt idx="14">
                  <c:v>0.1875</c:v>
                </c:pt>
                <c:pt idx="15">
                  <c:v>0.17708333333333326</c:v>
                </c:pt>
                <c:pt idx="16">
                  <c:v>0.20833333333333337</c:v>
                </c:pt>
                <c:pt idx="17">
                  <c:v>0</c:v>
                </c:pt>
                <c:pt idx="18">
                  <c:v>8.3333333333333259E-2</c:v>
                </c:pt>
                <c:pt idx="19">
                  <c:v>0.20833333333333326</c:v>
                </c:pt>
                <c:pt idx="20">
                  <c:v>0.20833333333333337</c:v>
                </c:pt>
                <c:pt idx="21">
                  <c:v>0.1458333333333367</c:v>
                </c:pt>
                <c:pt idx="22">
                  <c:v>0.17708333333333337</c:v>
                </c:pt>
                <c:pt idx="23">
                  <c:v>0.14583333333333359</c:v>
                </c:pt>
                <c:pt idx="24">
                  <c:v>0.12499999999999994</c:v>
                </c:pt>
                <c:pt idx="25">
                  <c:v>-0.875</c:v>
                </c:pt>
                <c:pt idx="26">
                  <c:v>0</c:v>
                </c:pt>
                <c:pt idx="27">
                  <c:v>0.16666666666666669</c:v>
                </c:pt>
                <c:pt idx="28">
                  <c:v>8.333333333333337E-2</c:v>
                </c:pt>
                <c:pt idx="29">
                  <c:v>0.16666666666666663</c:v>
                </c:pt>
                <c:pt idx="30">
                  <c:v>0.1875</c:v>
                </c:pt>
                <c:pt idx="31">
                  <c:v>0.10416666666666669</c:v>
                </c:pt>
                <c:pt idx="32">
                  <c:v>0.16666666666666663</c:v>
                </c:pt>
                <c:pt idx="33">
                  <c:v>0.10416666666666669</c:v>
                </c:pt>
                <c:pt idx="34">
                  <c:v>0.14583333333333326</c:v>
                </c:pt>
                <c:pt idx="35">
                  <c:v>0.14583333333333331</c:v>
                </c:pt>
                <c:pt idx="36">
                  <c:v>0.12500000000000011</c:v>
                </c:pt>
                <c:pt idx="37">
                  <c:v>0.20833333333333326</c:v>
                </c:pt>
                <c:pt idx="38">
                  <c:v>0</c:v>
                </c:pt>
                <c:pt idx="39">
                  <c:v>0.20833333333333337</c:v>
                </c:pt>
                <c:pt idx="40">
                  <c:v>0.10416666666666669</c:v>
                </c:pt>
                <c:pt idx="41">
                  <c:v>0.16666666666666669</c:v>
                </c:pt>
                <c:pt idx="42">
                  <c:v>0.25</c:v>
                </c:pt>
                <c:pt idx="43">
                  <c:v>0.1875</c:v>
                </c:pt>
                <c:pt idx="44">
                  <c:v>0</c:v>
                </c:pt>
                <c:pt idx="45">
                  <c:v>0.125</c:v>
                </c:pt>
                <c:pt idx="46">
                  <c:v>0.16666666666666669</c:v>
                </c:pt>
                <c:pt idx="47">
                  <c:v>0.16666666666666663</c:v>
                </c:pt>
                <c:pt idx="48">
                  <c:v>0.20833333333333337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261-4178-A1BD-9D61087BBDB2}"/>
            </c:ext>
          </c:extLst>
        </c:ser>
        <c:ser>
          <c:idx val="4"/>
          <c:order val="4"/>
          <c:tx>
            <c:strRef>
              <c:f>vendredi!$B$165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outerShdw blurRad="50800" dist="50800" dir="5400000" algn="ctr" rotWithShape="0">
                  <a:sysClr val="window" lastClr="FFFFFF"/>
                </a:outerShdw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7-9261-4178-A1BD-9D61087BBDB2}"/>
              </c:ext>
            </c:extLst>
          </c:dPt>
          <c:cat>
            <c:strRef>
              <c:f>vendredi!$C$150:$BA$150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vendredi!$C$165:$BA$165</c:f>
              <c:numCache>
                <c:formatCode>[h]:mm:ss</c:formatCode>
                <c:ptCount val="51"/>
                <c:pt idx="0">
                  <c:v>1</c:v>
                </c:pt>
                <c:pt idx="1">
                  <c:v>1</c:v>
                </c:pt>
                <c:pt idx="2">
                  <c:v>0.33333333333333337</c:v>
                </c:pt>
                <c:pt idx="3">
                  <c:v>8.333333333333337E-2</c:v>
                </c:pt>
                <c:pt idx="4">
                  <c:v>-4.1666666666666741E-2</c:v>
                </c:pt>
                <c:pt idx="5">
                  <c:v>4.166666666666663E-2</c:v>
                </c:pt>
                <c:pt idx="6">
                  <c:v>1</c:v>
                </c:pt>
                <c:pt idx="7">
                  <c:v>5.208333333333337E-2</c:v>
                </c:pt>
                <c:pt idx="8">
                  <c:v>0.39583333333333337</c:v>
                </c:pt>
                <c:pt idx="9">
                  <c:v>0.25</c:v>
                </c:pt>
                <c:pt idx="10">
                  <c:v>1</c:v>
                </c:pt>
                <c:pt idx="11">
                  <c:v>1</c:v>
                </c:pt>
                <c:pt idx="12">
                  <c:v>8.333333333333337E-2</c:v>
                </c:pt>
                <c:pt idx="13">
                  <c:v>4.166666666666663E-2</c:v>
                </c:pt>
                <c:pt idx="14">
                  <c:v>4.166666666666663E-2</c:v>
                </c:pt>
                <c:pt idx="15">
                  <c:v>5.208333333333337E-2</c:v>
                </c:pt>
                <c:pt idx="16">
                  <c:v>4.166666666666663E-2</c:v>
                </c:pt>
                <c:pt idx="17">
                  <c:v>1</c:v>
                </c:pt>
                <c:pt idx="18">
                  <c:v>0.27083333333333337</c:v>
                </c:pt>
                <c:pt idx="19">
                  <c:v>2.083333333333337E-2</c:v>
                </c:pt>
                <c:pt idx="20">
                  <c:v>4.166666666666663E-2</c:v>
                </c:pt>
                <c:pt idx="21">
                  <c:v>-4.1666666666670071E-2</c:v>
                </c:pt>
                <c:pt idx="22">
                  <c:v>4.166666666666663E-2</c:v>
                </c:pt>
                <c:pt idx="23">
                  <c:v>-4.1666666666666963E-2</c:v>
                </c:pt>
                <c:pt idx="24">
                  <c:v>0.39583333333333337</c:v>
                </c:pt>
                <c:pt idx="25">
                  <c:v>0.95833333333333337</c:v>
                </c:pt>
                <c:pt idx="26">
                  <c:v>1</c:v>
                </c:pt>
                <c:pt idx="27">
                  <c:v>0.5</c:v>
                </c:pt>
                <c:pt idx="28">
                  <c:v>0</c:v>
                </c:pt>
                <c:pt idx="29">
                  <c:v>0.33333333333333337</c:v>
                </c:pt>
                <c:pt idx="30">
                  <c:v>6.25E-2</c:v>
                </c:pt>
                <c:pt idx="31">
                  <c:v>0.41666666666666663</c:v>
                </c:pt>
                <c:pt idx="32">
                  <c:v>0.33333333333333337</c:v>
                </c:pt>
                <c:pt idx="33">
                  <c:v>0.41666666666666663</c:v>
                </c:pt>
                <c:pt idx="34">
                  <c:v>8.333333333333337E-2</c:v>
                </c:pt>
                <c:pt idx="35">
                  <c:v>0.39583333333333337</c:v>
                </c:pt>
                <c:pt idx="36">
                  <c:v>-4.1666666666666741E-2</c:v>
                </c:pt>
                <c:pt idx="37">
                  <c:v>2.083333333333337E-2</c:v>
                </c:pt>
                <c:pt idx="38">
                  <c:v>1</c:v>
                </c:pt>
                <c:pt idx="39">
                  <c:v>4.166666666666663E-2</c:v>
                </c:pt>
                <c:pt idx="40">
                  <c:v>0.41666666666666663</c:v>
                </c:pt>
                <c:pt idx="41">
                  <c:v>0.375</c:v>
                </c:pt>
                <c:pt idx="42">
                  <c:v>0.125</c:v>
                </c:pt>
                <c:pt idx="43">
                  <c:v>6.25E-2</c:v>
                </c:pt>
                <c:pt idx="44">
                  <c:v>1</c:v>
                </c:pt>
                <c:pt idx="45">
                  <c:v>0.27083333333333337</c:v>
                </c:pt>
                <c:pt idx="46">
                  <c:v>0.375</c:v>
                </c:pt>
                <c:pt idx="47">
                  <c:v>6.25E-2</c:v>
                </c:pt>
                <c:pt idx="48">
                  <c:v>0.29166666666666663</c:v>
                </c:pt>
                <c:pt idx="49">
                  <c:v>1</c:v>
                </c:pt>
                <c:pt idx="5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261-4178-A1BD-9D61087BBD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.0416666999999997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 w="9525" cap="flat" cmpd="sng" algn="ctr">
            <a:solidFill>
              <a:srgbClr val="8064A2">
                <a:shade val="95000"/>
                <a:satMod val="105000"/>
              </a:srgbClr>
            </a:solidFill>
            <a:prstDash val="solid"/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samedi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4312556091778852"/>
          <c:y val="2.6730193648065562E-2"/>
          <c:w val="0.83532071797476926"/>
          <c:h val="0.96259409919107441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samedi!$B$161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samedi!$C$150:$BA$150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samedi!$C$161:$BA$161</c:f>
              <c:numCache>
                <c:formatCode>h:mm</c:formatCode>
                <c:ptCount val="51"/>
                <c:pt idx="0">
                  <c:v>0</c:v>
                </c:pt>
                <c:pt idx="1">
                  <c:v>0.45833333333333331</c:v>
                </c:pt>
                <c:pt idx="2">
                  <c:v>0</c:v>
                </c:pt>
                <c:pt idx="3">
                  <c:v>0.47916666666666669</c:v>
                </c:pt>
                <c:pt idx="4">
                  <c:v>0</c:v>
                </c:pt>
                <c:pt idx="5">
                  <c:v>0.47916666666666702</c:v>
                </c:pt>
                <c:pt idx="6">
                  <c:v>0.33333333333333331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0.47916666666666669</c:v>
                </c:pt>
                <c:pt idx="11">
                  <c:v>0.47916666666666669</c:v>
                </c:pt>
                <c:pt idx="12">
                  <c:v>0</c:v>
                </c:pt>
                <c:pt idx="13">
                  <c:v>0.47916666666666702</c:v>
                </c:pt>
                <c:pt idx="14">
                  <c:v>0.45833333333333331</c:v>
                </c:pt>
                <c:pt idx="15">
                  <c:v>0.45833333333333331</c:v>
                </c:pt>
                <c:pt idx="16">
                  <c:v>0.45833333333333298</c:v>
                </c:pt>
                <c:pt idx="17">
                  <c:v>0</c:v>
                </c:pt>
                <c:pt idx="18">
                  <c:v>0.45833333333333331</c:v>
                </c:pt>
                <c:pt idx="19">
                  <c:v>0</c:v>
                </c:pt>
                <c:pt idx="20">
                  <c:v>0.47916666666666702</c:v>
                </c:pt>
                <c:pt idx="21">
                  <c:v>0.77083333333333337</c:v>
                </c:pt>
                <c:pt idx="22">
                  <c:v>0.77083333333333337</c:v>
                </c:pt>
                <c:pt idx="23">
                  <c:v>0.71875</c:v>
                </c:pt>
                <c:pt idx="24">
                  <c:v>0.47916666666666669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0.72916666666666663</c:v>
                </c:pt>
                <c:pt idx="29">
                  <c:v>0.33333333333333331</c:v>
                </c:pt>
                <c:pt idx="30">
                  <c:v>0.77083333333333337</c:v>
                </c:pt>
                <c:pt idx="31">
                  <c:v>0.375</c:v>
                </c:pt>
                <c:pt idx="32">
                  <c:v>0</c:v>
                </c:pt>
                <c:pt idx="33">
                  <c:v>0.41666666666666669</c:v>
                </c:pt>
                <c:pt idx="34">
                  <c:v>0.375</c:v>
                </c:pt>
                <c:pt idx="35">
                  <c:v>0.375</c:v>
                </c:pt>
                <c:pt idx="36">
                  <c:v>0</c:v>
                </c:pt>
                <c:pt idx="37">
                  <c:v>0.77083333333333337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0.45833333333333331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0.47916666666666669</c:v>
                </c:pt>
                <c:pt idx="47">
                  <c:v>0.77083333333333337</c:v>
                </c:pt>
                <c:pt idx="48">
                  <c:v>0.33333333333333331</c:v>
                </c:pt>
                <c:pt idx="49">
                  <c:v>0</c:v>
                </c:pt>
                <c:pt idx="50">
                  <c:v>0.45833333333333331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61-4178-A1BD-9D61087BBDB2}"/>
            </c:ext>
          </c:extLst>
        </c:ser>
        <c:ser>
          <c:idx val="1"/>
          <c:order val="1"/>
          <c:tx>
            <c:strRef>
              <c:f>samedi!$B$162</c:f>
              <c:strCache>
                <c:ptCount val="1"/>
                <c:pt idx="0">
                  <c:v>shift1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samedi!$C$150:$BA$150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samedi!$C$162:$BA$162</c:f>
              <c:numCache>
                <c:formatCode>h:mm</c:formatCode>
                <c:ptCount val="51"/>
                <c:pt idx="0">
                  <c:v>0</c:v>
                </c:pt>
                <c:pt idx="1">
                  <c:v>0.16666666666666669</c:v>
                </c:pt>
                <c:pt idx="2">
                  <c:v>0</c:v>
                </c:pt>
                <c:pt idx="3">
                  <c:v>0.12499999999999994</c:v>
                </c:pt>
                <c:pt idx="4">
                  <c:v>0</c:v>
                </c:pt>
                <c:pt idx="5">
                  <c:v>0.14583333333333298</c:v>
                </c:pt>
                <c:pt idx="6">
                  <c:v>0.12499999999999967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0.10416666666666669</c:v>
                </c:pt>
                <c:pt idx="11">
                  <c:v>0.10416666666666669</c:v>
                </c:pt>
                <c:pt idx="12">
                  <c:v>0</c:v>
                </c:pt>
                <c:pt idx="13">
                  <c:v>0.20833333333333298</c:v>
                </c:pt>
                <c:pt idx="14">
                  <c:v>0.12500000000000006</c:v>
                </c:pt>
                <c:pt idx="15">
                  <c:v>0.16666666666666669</c:v>
                </c:pt>
                <c:pt idx="16">
                  <c:v>0.10416666666666702</c:v>
                </c:pt>
                <c:pt idx="17">
                  <c:v>0</c:v>
                </c:pt>
                <c:pt idx="18">
                  <c:v>0.16666666666666669</c:v>
                </c:pt>
                <c:pt idx="19">
                  <c:v>0</c:v>
                </c:pt>
                <c:pt idx="20">
                  <c:v>0.11458333333333298</c:v>
                </c:pt>
                <c:pt idx="21">
                  <c:v>0.10416666666666663</c:v>
                </c:pt>
                <c:pt idx="22">
                  <c:v>0.10416666666666663</c:v>
                </c:pt>
                <c:pt idx="23">
                  <c:v>0.15625</c:v>
                </c:pt>
                <c:pt idx="24">
                  <c:v>0.16666666666666669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0.16666666666666674</c:v>
                </c:pt>
                <c:pt idx="29">
                  <c:v>0.125</c:v>
                </c:pt>
                <c:pt idx="30">
                  <c:v>0.10416666666666663</c:v>
                </c:pt>
                <c:pt idx="31">
                  <c:v>8.3333333333333315E-2</c:v>
                </c:pt>
                <c:pt idx="32">
                  <c:v>0</c:v>
                </c:pt>
                <c:pt idx="33">
                  <c:v>0.16666666666666669</c:v>
                </c:pt>
                <c:pt idx="34">
                  <c:v>8.3333333333333315E-2</c:v>
                </c:pt>
                <c:pt idx="35">
                  <c:v>8.3333333333333315E-2</c:v>
                </c:pt>
                <c:pt idx="36">
                  <c:v>0</c:v>
                </c:pt>
                <c:pt idx="37">
                  <c:v>0.10416666666666663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0.16666666666666669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0.10416666666666669</c:v>
                </c:pt>
                <c:pt idx="47">
                  <c:v>0.10416666666666663</c:v>
                </c:pt>
                <c:pt idx="48">
                  <c:v>0.125</c:v>
                </c:pt>
                <c:pt idx="49">
                  <c:v>0</c:v>
                </c:pt>
                <c:pt idx="50">
                  <c:v>0.16666666666666669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261-4178-A1BD-9D61087BBDB2}"/>
            </c:ext>
          </c:extLst>
        </c:ser>
        <c:ser>
          <c:idx val="2"/>
          <c:order val="2"/>
          <c:tx>
            <c:strRef>
              <c:f>samedi!$B$163</c:f>
              <c:strCache>
                <c:ptCount val="1"/>
              </c:strCache>
              <c:extLst xmlns:c15="http://schemas.microsoft.com/office/drawing/2012/chart"/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C45-41E4-BF15-DB6BC46AED41}"/>
              </c:ext>
            </c:extLst>
          </c:dPt>
          <c:cat>
            <c:strRef>
              <c:f>samedi!$C$150:$BA$150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samedi!$C$163:$BA$163</c:f>
              <c:numCache>
                <c:formatCode>h:mm</c:formatCode>
                <c:ptCount val="51"/>
                <c:pt idx="0">
                  <c:v>0</c:v>
                </c:pt>
                <c:pt idx="1">
                  <c:v>0.125</c:v>
                </c:pt>
                <c:pt idx="2">
                  <c:v>0</c:v>
                </c:pt>
                <c:pt idx="3">
                  <c:v>2.083333333333337E-2</c:v>
                </c:pt>
                <c:pt idx="4">
                  <c:v>0.72916666666666663</c:v>
                </c:pt>
                <c:pt idx="5">
                  <c:v>0.125</c:v>
                </c:pt>
                <c:pt idx="6">
                  <c:v>2.0833333333333703E-2</c:v>
                </c:pt>
                <c:pt idx="7">
                  <c:v>0.47916666666666669</c:v>
                </c:pt>
                <c:pt idx="8">
                  <c:v>0.54166666666666663</c:v>
                </c:pt>
                <c:pt idx="9">
                  <c:v>0.45833333333333331</c:v>
                </c:pt>
                <c:pt idx="10">
                  <c:v>0.1875</c:v>
                </c:pt>
                <c:pt idx="11">
                  <c:v>0.1875</c:v>
                </c:pt>
                <c:pt idx="12">
                  <c:v>0.77083333333333337</c:v>
                </c:pt>
                <c:pt idx="13">
                  <c:v>6.25E-2</c:v>
                </c:pt>
                <c:pt idx="14">
                  <c:v>0.16666666666666663</c:v>
                </c:pt>
                <c:pt idx="15">
                  <c:v>0.10416666666666663</c:v>
                </c:pt>
                <c:pt idx="16">
                  <c:v>2.0833333333333037E-2</c:v>
                </c:pt>
                <c:pt idx="17">
                  <c:v>0</c:v>
                </c:pt>
                <c:pt idx="18">
                  <c:v>2.083333333333337E-2</c:v>
                </c:pt>
                <c:pt idx="19">
                  <c:v>0.45833333333333331</c:v>
                </c:pt>
                <c:pt idx="20">
                  <c:v>0.17708333333333337</c:v>
                </c:pt>
                <c:pt idx="21">
                  <c:v>2.083333333333337E-2</c:v>
                </c:pt>
                <c:pt idx="22">
                  <c:v>2.083333333333337E-2</c:v>
                </c:pt>
                <c:pt idx="23">
                  <c:v>2.083333333333337E-2</c:v>
                </c:pt>
                <c:pt idx="24">
                  <c:v>9.375E-2</c:v>
                </c:pt>
                <c:pt idx="25">
                  <c:v>0.77083333333333337</c:v>
                </c:pt>
                <c:pt idx="26">
                  <c:v>0</c:v>
                </c:pt>
                <c:pt idx="27">
                  <c:v>0.5</c:v>
                </c:pt>
                <c:pt idx="28">
                  <c:v>2.0833333333333259E-2</c:v>
                </c:pt>
                <c:pt idx="29">
                  <c:v>4.1666666666666685E-2</c:v>
                </c:pt>
                <c:pt idx="30">
                  <c:v>2.083333333333337E-2</c:v>
                </c:pt>
                <c:pt idx="31">
                  <c:v>4.1666666666666685E-2</c:v>
                </c:pt>
                <c:pt idx="32">
                  <c:v>0.33333333333333331</c:v>
                </c:pt>
                <c:pt idx="33">
                  <c:v>0.20833333333333326</c:v>
                </c:pt>
                <c:pt idx="34">
                  <c:v>2.083333333333337E-2</c:v>
                </c:pt>
                <c:pt idx="35">
                  <c:v>2.083333333333337E-2</c:v>
                </c:pt>
                <c:pt idx="36">
                  <c:v>0.77083333333333337</c:v>
                </c:pt>
                <c:pt idx="37">
                  <c:v>2.083333333333337E-2</c:v>
                </c:pt>
                <c:pt idx="38">
                  <c:v>0</c:v>
                </c:pt>
                <c:pt idx="39">
                  <c:v>0</c:v>
                </c:pt>
                <c:pt idx="40">
                  <c:v>0.78125</c:v>
                </c:pt>
                <c:pt idx="41">
                  <c:v>0.125</c:v>
                </c:pt>
                <c:pt idx="42">
                  <c:v>0.66666666666666663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2.0833333333333259E-2</c:v>
                </c:pt>
                <c:pt idx="47">
                  <c:v>2.083333333333337E-2</c:v>
                </c:pt>
                <c:pt idx="48">
                  <c:v>4.1666666666666685E-2</c:v>
                </c:pt>
                <c:pt idx="49">
                  <c:v>0</c:v>
                </c:pt>
                <c:pt idx="50">
                  <c:v>0.125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61-4178-A1BD-9D61087BBDB2}"/>
            </c:ext>
          </c:extLst>
        </c:ser>
        <c:ser>
          <c:idx val="3"/>
          <c:order val="3"/>
          <c:tx>
            <c:strRef>
              <c:f>samedi!$B$164</c:f>
              <c:strCache>
                <c:ptCount val="1"/>
                <c:pt idx="0">
                  <c:v>shift2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samedi!$C$150:$BA$150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samedi!$C$164:$BA$164</c:f>
              <c:numCache>
                <c:formatCode>h:mm</c:formatCode>
                <c:ptCount val="51"/>
                <c:pt idx="0">
                  <c:v>0</c:v>
                </c:pt>
                <c:pt idx="1">
                  <c:v>0.16666666666666663</c:v>
                </c:pt>
                <c:pt idx="2">
                  <c:v>0</c:v>
                </c:pt>
                <c:pt idx="3">
                  <c:v>8.333333333333337E-2</c:v>
                </c:pt>
                <c:pt idx="4">
                  <c:v>0.20833333333333337</c:v>
                </c:pt>
                <c:pt idx="5">
                  <c:v>0.20833333333333337</c:v>
                </c:pt>
                <c:pt idx="6">
                  <c:v>0.22916666666666669</c:v>
                </c:pt>
                <c:pt idx="7">
                  <c:v>0.12499999999999994</c:v>
                </c:pt>
                <c:pt idx="8">
                  <c:v>0.20833333333333337</c:v>
                </c:pt>
                <c:pt idx="9">
                  <c:v>0.12500000000000006</c:v>
                </c:pt>
                <c:pt idx="10">
                  <c:v>0.20833333333333326</c:v>
                </c:pt>
                <c:pt idx="11">
                  <c:v>0.125</c:v>
                </c:pt>
                <c:pt idx="12">
                  <c:v>0.16666666666666663</c:v>
                </c:pt>
                <c:pt idx="13">
                  <c:v>0.20833333333333337</c:v>
                </c:pt>
                <c:pt idx="14">
                  <c:v>0.22916666666666663</c:v>
                </c:pt>
                <c:pt idx="15">
                  <c:v>0.20833333333333337</c:v>
                </c:pt>
                <c:pt idx="16">
                  <c:v>0.16666666666666696</c:v>
                </c:pt>
                <c:pt idx="17">
                  <c:v>0</c:v>
                </c:pt>
                <c:pt idx="18">
                  <c:v>8.3333333333333259E-2</c:v>
                </c:pt>
                <c:pt idx="19">
                  <c:v>0.14583333333333331</c:v>
                </c:pt>
                <c:pt idx="20">
                  <c:v>0.10416666666666663</c:v>
                </c:pt>
                <c:pt idx="21">
                  <c:v>0.14583333333333337</c:v>
                </c:pt>
                <c:pt idx="22">
                  <c:v>0.14583333333333337</c:v>
                </c:pt>
                <c:pt idx="23">
                  <c:v>0.10416666666666663</c:v>
                </c:pt>
                <c:pt idx="24">
                  <c:v>0.13541666666666663</c:v>
                </c:pt>
                <c:pt idx="25">
                  <c:v>0.125</c:v>
                </c:pt>
                <c:pt idx="26">
                  <c:v>0</c:v>
                </c:pt>
                <c:pt idx="27">
                  <c:v>0.20833333333333337</c:v>
                </c:pt>
                <c:pt idx="28">
                  <c:v>8.333333333333337E-2</c:v>
                </c:pt>
                <c:pt idx="29">
                  <c:v>0.16666666666666663</c:v>
                </c:pt>
                <c:pt idx="30">
                  <c:v>8.3333333333333259E-2</c:v>
                </c:pt>
                <c:pt idx="31">
                  <c:v>8.333333333333337E-2</c:v>
                </c:pt>
                <c:pt idx="32">
                  <c:v>0.125</c:v>
                </c:pt>
                <c:pt idx="33">
                  <c:v>8.333333333333337E-2</c:v>
                </c:pt>
                <c:pt idx="34">
                  <c:v>0.14583333333333331</c:v>
                </c:pt>
                <c:pt idx="35">
                  <c:v>0.14583333333333331</c:v>
                </c:pt>
                <c:pt idx="36">
                  <c:v>0.14583333333333326</c:v>
                </c:pt>
                <c:pt idx="37">
                  <c:v>0.14583333333333337</c:v>
                </c:pt>
                <c:pt idx="38">
                  <c:v>0</c:v>
                </c:pt>
                <c:pt idx="39">
                  <c:v>0</c:v>
                </c:pt>
                <c:pt idx="40">
                  <c:v>0.15625</c:v>
                </c:pt>
                <c:pt idx="41">
                  <c:v>0.16666666666666663</c:v>
                </c:pt>
                <c:pt idx="42">
                  <c:v>0.20833333333333337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0.14583333333333337</c:v>
                </c:pt>
                <c:pt idx="47">
                  <c:v>0.14583333333333337</c:v>
                </c:pt>
                <c:pt idx="48">
                  <c:v>0.20833333333333337</c:v>
                </c:pt>
                <c:pt idx="49">
                  <c:v>0</c:v>
                </c:pt>
                <c:pt idx="50">
                  <c:v>0.16666666666666663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261-4178-A1BD-9D61087BBDB2}"/>
            </c:ext>
          </c:extLst>
        </c:ser>
        <c:ser>
          <c:idx val="4"/>
          <c:order val="4"/>
          <c:tx>
            <c:strRef>
              <c:f>samedi!$B$165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3-3C45-41E4-BF15-DB6BC46AED41}"/>
              </c:ext>
            </c:extLst>
          </c:dPt>
          <c:cat>
            <c:strRef>
              <c:f>samedi!$C$150:$BA$150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samedi!$C$165:$BA$165</c:f>
              <c:numCache>
                <c:formatCode>[h]:mm:ss</c:formatCode>
                <c:ptCount val="51"/>
                <c:pt idx="0">
                  <c:v>1</c:v>
                </c:pt>
                <c:pt idx="1">
                  <c:v>8.333333333333337E-2</c:v>
                </c:pt>
                <c:pt idx="2">
                  <c:v>1</c:v>
                </c:pt>
                <c:pt idx="3">
                  <c:v>0.29166666666666663</c:v>
                </c:pt>
                <c:pt idx="4">
                  <c:v>6.25E-2</c:v>
                </c:pt>
                <c:pt idx="5">
                  <c:v>4.166666666666663E-2</c:v>
                </c:pt>
                <c:pt idx="6">
                  <c:v>0.29166666666666663</c:v>
                </c:pt>
                <c:pt idx="7">
                  <c:v>0.39583333333333337</c:v>
                </c:pt>
                <c:pt idx="8">
                  <c:v>0.25</c:v>
                </c:pt>
                <c:pt idx="9">
                  <c:v>0.41666666666666663</c:v>
                </c:pt>
                <c:pt idx="10">
                  <c:v>2.083333333333337E-2</c:v>
                </c:pt>
                <c:pt idx="11">
                  <c:v>0.10416666666666663</c:v>
                </c:pt>
                <c:pt idx="12">
                  <c:v>6.25E-2</c:v>
                </c:pt>
                <c:pt idx="13">
                  <c:v>4.166666666666663E-2</c:v>
                </c:pt>
                <c:pt idx="14">
                  <c:v>2.083333333333337E-2</c:v>
                </c:pt>
                <c:pt idx="15">
                  <c:v>6.25E-2</c:v>
                </c:pt>
                <c:pt idx="16">
                  <c:v>0.25</c:v>
                </c:pt>
                <c:pt idx="17">
                  <c:v>1</c:v>
                </c:pt>
                <c:pt idx="18">
                  <c:v>0.27083333333333337</c:v>
                </c:pt>
                <c:pt idx="19">
                  <c:v>0.39583333333333337</c:v>
                </c:pt>
                <c:pt idx="20">
                  <c:v>0.125</c:v>
                </c:pt>
                <c:pt idx="21">
                  <c:v>-4.1666666666666741E-2</c:v>
                </c:pt>
                <c:pt idx="22">
                  <c:v>-4.1666666666666741E-2</c:v>
                </c:pt>
                <c:pt idx="23">
                  <c:v>0</c:v>
                </c:pt>
                <c:pt idx="24">
                  <c:v>0.125</c:v>
                </c:pt>
                <c:pt idx="25">
                  <c:v>0.10416666666666663</c:v>
                </c:pt>
                <c:pt idx="26">
                  <c:v>1</c:v>
                </c:pt>
                <c:pt idx="27">
                  <c:v>0.29166666666666663</c:v>
                </c:pt>
                <c:pt idx="28">
                  <c:v>0</c:v>
                </c:pt>
                <c:pt idx="29">
                  <c:v>0.33333333333333337</c:v>
                </c:pt>
                <c:pt idx="30">
                  <c:v>2.083333333333337E-2</c:v>
                </c:pt>
                <c:pt idx="31">
                  <c:v>0.41666666666666663</c:v>
                </c:pt>
                <c:pt idx="32">
                  <c:v>0.54166666666666674</c:v>
                </c:pt>
                <c:pt idx="33">
                  <c:v>0.125</c:v>
                </c:pt>
                <c:pt idx="34">
                  <c:v>0.375</c:v>
                </c:pt>
                <c:pt idx="35">
                  <c:v>0.375</c:v>
                </c:pt>
                <c:pt idx="36">
                  <c:v>8.333333333333337E-2</c:v>
                </c:pt>
                <c:pt idx="37">
                  <c:v>-4.1666666666666741E-2</c:v>
                </c:pt>
                <c:pt idx="38">
                  <c:v>1</c:v>
                </c:pt>
                <c:pt idx="39">
                  <c:v>1</c:v>
                </c:pt>
                <c:pt idx="40">
                  <c:v>6.25E-2</c:v>
                </c:pt>
                <c:pt idx="41">
                  <c:v>8.333333333333337E-2</c:v>
                </c:pt>
                <c:pt idx="42">
                  <c:v>0.125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0.25</c:v>
                </c:pt>
                <c:pt idx="47">
                  <c:v>-4.1666666666666741E-2</c:v>
                </c:pt>
                <c:pt idx="48">
                  <c:v>0.29166666666666663</c:v>
                </c:pt>
                <c:pt idx="49">
                  <c:v>1</c:v>
                </c:pt>
                <c:pt idx="50">
                  <c:v>8.333333333333337E-2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261-4178-A1BD-9D61087BBD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.0416666999999997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dimanche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dimanche!$B$161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solidFill>
              <a:sysClr val="window" lastClr="FFFFFF"/>
            </a:solidFill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invertIfNegative val="0"/>
          <c:cat>
            <c:strRef>
              <c:f>dimanche!$C$150:$BA$150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dimanche!$C$161:$BA$161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0.33333333333333331</c:v>
                </c:pt>
                <c:pt idx="4">
                  <c:v>0.47916666666666669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0.47916666666666669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0.47916666666666702</c:v>
                </c:pt>
                <c:pt idx="14">
                  <c:v>0.75</c:v>
                </c:pt>
                <c:pt idx="15">
                  <c:v>0.59375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0.77083333333333337</c:v>
                </c:pt>
                <c:pt idx="23">
                  <c:v>0.5</c:v>
                </c:pt>
                <c:pt idx="24">
                  <c:v>0</c:v>
                </c:pt>
                <c:pt idx="25">
                  <c:v>0.47916666666666669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0.33333333333333331</c:v>
                </c:pt>
                <c:pt idx="30">
                  <c:v>0.77083333333333337</c:v>
                </c:pt>
                <c:pt idx="31">
                  <c:v>0</c:v>
                </c:pt>
                <c:pt idx="32">
                  <c:v>0</c:v>
                </c:pt>
                <c:pt idx="33">
                  <c:v>0.47916666666666702</c:v>
                </c:pt>
                <c:pt idx="34">
                  <c:v>0.47916666666666669</c:v>
                </c:pt>
                <c:pt idx="35">
                  <c:v>0.375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0.77083333333333337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61-4178-A1BD-9D61087BBDB2}"/>
            </c:ext>
          </c:extLst>
        </c:ser>
        <c:ser>
          <c:idx val="1"/>
          <c:order val="1"/>
          <c:tx>
            <c:strRef>
              <c:f>dimanche!$B$162</c:f>
              <c:strCache>
                <c:ptCount val="1"/>
                <c:pt idx="0">
                  <c:v>shift1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70C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dimanche!$C$150:$BA$150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dimanche!$C$162:$BA$162</c:f>
              <c:numCache>
                <c:formatCode>h:mm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0.14583333333333337</c:v>
                </c:pt>
                <c:pt idx="4">
                  <c:v>0.14583333333333331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0.10416666666666669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0.10416666666666635</c:v>
                </c:pt>
                <c:pt idx="14">
                  <c:v>0.125</c:v>
                </c:pt>
                <c:pt idx="15">
                  <c:v>0.15625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0.10416666666666663</c:v>
                </c:pt>
                <c:pt idx="23">
                  <c:v>0.10416666666666663</c:v>
                </c:pt>
                <c:pt idx="24">
                  <c:v>0</c:v>
                </c:pt>
                <c:pt idx="25">
                  <c:v>8.3333333333333315E-2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0.125</c:v>
                </c:pt>
                <c:pt idx="30">
                  <c:v>0.10416666666666663</c:v>
                </c:pt>
                <c:pt idx="31">
                  <c:v>0</c:v>
                </c:pt>
                <c:pt idx="32">
                  <c:v>0</c:v>
                </c:pt>
                <c:pt idx="33">
                  <c:v>0.10416666666666635</c:v>
                </c:pt>
                <c:pt idx="34">
                  <c:v>0.10416666666666669</c:v>
                </c:pt>
                <c:pt idx="35">
                  <c:v>8.3333333333333315E-2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0.10416666666666663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261-4178-A1BD-9D61087BBDB2}"/>
            </c:ext>
          </c:extLst>
        </c:ser>
        <c:ser>
          <c:idx val="2"/>
          <c:order val="2"/>
          <c:tx>
            <c:strRef>
              <c:f>dimanche!$B$163</c:f>
              <c:strCache>
                <c:ptCount val="1"/>
              </c:strCache>
              <c:extLst xmlns:c15="http://schemas.microsoft.com/office/drawing/2012/chart"/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dPt>
            <c:idx val="45"/>
            <c:invertIfNegative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8A6-44E7-9CA0-61ABD09E0FEF}"/>
              </c:ext>
            </c:extLst>
          </c:dPt>
          <c:cat>
            <c:strRef>
              <c:f>dimanche!$C$150:$BA$150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dimanche!$C$163:$BA$163</c:f>
              <c:numCache>
                <c:formatCode>h:mm</c:formatCode>
                <c:ptCount val="51"/>
                <c:pt idx="0">
                  <c:v>0</c:v>
                </c:pt>
                <c:pt idx="1">
                  <c:v>0.75</c:v>
                </c:pt>
                <c:pt idx="2">
                  <c:v>0</c:v>
                </c:pt>
                <c:pt idx="3">
                  <c:v>2.0833333333333315E-2</c:v>
                </c:pt>
                <c:pt idx="4">
                  <c:v>0.10416666666666663</c:v>
                </c:pt>
                <c:pt idx="5">
                  <c:v>0.77083333333333337</c:v>
                </c:pt>
                <c:pt idx="6">
                  <c:v>0.33333333333333331</c:v>
                </c:pt>
                <c:pt idx="7">
                  <c:v>0.78125</c:v>
                </c:pt>
                <c:pt idx="8">
                  <c:v>2.0833333333333259E-2</c:v>
                </c:pt>
                <c:pt idx="9">
                  <c:v>0.78125</c:v>
                </c:pt>
                <c:pt idx="10">
                  <c:v>0.77083333333333337</c:v>
                </c:pt>
                <c:pt idx="11">
                  <c:v>0.66666666666666663</c:v>
                </c:pt>
                <c:pt idx="12">
                  <c:v>0.79166666666666663</c:v>
                </c:pt>
                <c:pt idx="13">
                  <c:v>0.16666666666666663</c:v>
                </c:pt>
                <c:pt idx="14">
                  <c:v>2.083333333333337E-2</c:v>
                </c:pt>
                <c:pt idx="15">
                  <c:v>2.083333333333337E-2</c:v>
                </c:pt>
                <c:pt idx="16">
                  <c:v>0.5</c:v>
                </c:pt>
                <c:pt idx="17">
                  <c:v>0</c:v>
                </c:pt>
                <c:pt idx="18">
                  <c:v>0</c:v>
                </c:pt>
                <c:pt idx="19">
                  <c:v>0.77083333333333337</c:v>
                </c:pt>
                <c:pt idx="20">
                  <c:v>0.47916666666666669</c:v>
                </c:pt>
                <c:pt idx="21">
                  <c:v>0.77083333333333337</c:v>
                </c:pt>
                <c:pt idx="22">
                  <c:v>2.083333333333337E-2</c:v>
                </c:pt>
                <c:pt idx="23">
                  <c:v>0.15625</c:v>
                </c:pt>
                <c:pt idx="24">
                  <c:v>0.5</c:v>
                </c:pt>
                <c:pt idx="25">
                  <c:v>2.0833333333333037E-2</c:v>
                </c:pt>
                <c:pt idx="26">
                  <c:v>0</c:v>
                </c:pt>
                <c:pt idx="27">
                  <c:v>0.33333333333333331</c:v>
                </c:pt>
                <c:pt idx="28">
                  <c:v>0.75</c:v>
                </c:pt>
                <c:pt idx="29">
                  <c:v>4.1666666666666685E-2</c:v>
                </c:pt>
                <c:pt idx="30">
                  <c:v>2.083333333333337E-2</c:v>
                </c:pt>
                <c:pt idx="31">
                  <c:v>0.75</c:v>
                </c:pt>
                <c:pt idx="32">
                  <c:v>0.54166666666666663</c:v>
                </c:pt>
                <c:pt idx="33">
                  <c:v>0.1875</c:v>
                </c:pt>
                <c:pt idx="34">
                  <c:v>2.0833333333333259E-2</c:v>
                </c:pt>
                <c:pt idx="35">
                  <c:v>4.1666666666666685E-2</c:v>
                </c:pt>
                <c:pt idx="36">
                  <c:v>0.77083333333333337</c:v>
                </c:pt>
                <c:pt idx="37">
                  <c:v>0.78125</c:v>
                </c:pt>
                <c:pt idx="38">
                  <c:v>0</c:v>
                </c:pt>
                <c:pt idx="39">
                  <c:v>0</c:v>
                </c:pt>
                <c:pt idx="40">
                  <c:v>2.083333333333337E-2</c:v>
                </c:pt>
                <c:pt idx="41">
                  <c:v>0.75</c:v>
                </c:pt>
                <c:pt idx="42">
                  <c:v>0.66666666666666663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0.58333333333333337</c:v>
                </c:pt>
                <c:pt idx="48">
                  <c:v>0</c:v>
                </c:pt>
                <c:pt idx="49">
                  <c:v>0</c:v>
                </c:pt>
                <c:pt idx="50">
                  <c:v>0.75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61-4178-A1BD-9D61087BBDB2}"/>
            </c:ext>
          </c:extLst>
        </c:ser>
        <c:ser>
          <c:idx val="3"/>
          <c:order val="3"/>
          <c:tx>
            <c:strRef>
              <c:f>dimanche!$B$164</c:f>
              <c:strCache>
                <c:ptCount val="1"/>
                <c:pt idx="0">
                  <c:v>shift2</c:v>
                </c:pt>
              </c:strCache>
              <c:extLst xmlns:c15="http://schemas.microsoft.com/office/drawing/2012/chart"/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dimanche!$C$150:$BA$150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dimanche!$C$164:$BA$164</c:f>
              <c:numCache>
                <c:formatCode>h:mm</c:formatCode>
                <c:ptCount val="51"/>
                <c:pt idx="0">
                  <c:v>0</c:v>
                </c:pt>
                <c:pt idx="1">
                  <c:v>0.125</c:v>
                </c:pt>
                <c:pt idx="2">
                  <c:v>0</c:v>
                </c:pt>
                <c:pt idx="3">
                  <c:v>0.22916666666666663</c:v>
                </c:pt>
                <c:pt idx="4">
                  <c:v>0.14583333333333337</c:v>
                </c:pt>
                <c:pt idx="5">
                  <c:v>0.125</c:v>
                </c:pt>
                <c:pt idx="6">
                  <c:v>0.12499999999999967</c:v>
                </c:pt>
                <c:pt idx="7">
                  <c:v>9.375E-2</c:v>
                </c:pt>
                <c:pt idx="8">
                  <c:v>0.14583333333333337</c:v>
                </c:pt>
                <c:pt idx="9">
                  <c:v>9.375E-2</c:v>
                </c:pt>
                <c:pt idx="10">
                  <c:v>0.11458333333333326</c:v>
                </c:pt>
                <c:pt idx="11">
                  <c:v>8.333333333333337E-2</c:v>
                </c:pt>
                <c:pt idx="12">
                  <c:v>8.333333333333337E-2</c:v>
                </c:pt>
                <c:pt idx="13">
                  <c:v>0.125</c:v>
                </c:pt>
                <c:pt idx="14">
                  <c:v>0.10416666666666663</c:v>
                </c:pt>
                <c:pt idx="15">
                  <c:v>0.10416666666666663</c:v>
                </c:pt>
                <c:pt idx="16">
                  <c:v>0.125</c:v>
                </c:pt>
                <c:pt idx="17">
                  <c:v>0</c:v>
                </c:pt>
                <c:pt idx="18">
                  <c:v>0</c:v>
                </c:pt>
                <c:pt idx="19">
                  <c:v>0.14583333333333326</c:v>
                </c:pt>
                <c:pt idx="20">
                  <c:v>0.10416666666666669</c:v>
                </c:pt>
                <c:pt idx="21">
                  <c:v>0.13541666666666663</c:v>
                </c:pt>
                <c:pt idx="22">
                  <c:v>0.10416666666666663</c:v>
                </c:pt>
                <c:pt idx="23">
                  <c:v>0.19791666666666674</c:v>
                </c:pt>
                <c:pt idx="24">
                  <c:v>0.14583333333333337</c:v>
                </c:pt>
                <c:pt idx="25">
                  <c:v>0.16666666666666696</c:v>
                </c:pt>
                <c:pt idx="26">
                  <c:v>0</c:v>
                </c:pt>
                <c:pt idx="27">
                  <c:v>0.20833333333333331</c:v>
                </c:pt>
                <c:pt idx="28">
                  <c:v>0.14583333333333337</c:v>
                </c:pt>
                <c:pt idx="29">
                  <c:v>0.16666666666666663</c:v>
                </c:pt>
                <c:pt idx="30">
                  <c:v>0.10416666666666663</c:v>
                </c:pt>
                <c:pt idx="31">
                  <c:v>0.14583333333333337</c:v>
                </c:pt>
                <c:pt idx="32">
                  <c:v>0.14583333333333337</c:v>
                </c:pt>
                <c:pt idx="33">
                  <c:v>0.10416666666666663</c:v>
                </c:pt>
                <c:pt idx="34">
                  <c:v>0.14583333333333337</c:v>
                </c:pt>
                <c:pt idx="35">
                  <c:v>8.333333333333337E-2</c:v>
                </c:pt>
                <c:pt idx="36">
                  <c:v>0.1875</c:v>
                </c:pt>
                <c:pt idx="37">
                  <c:v>0.13541666666666663</c:v>
                </c:pt>
                <c:pt idx="38">
                  <c:v>0</c:v>
                </c:pt>
                <c:pt idx="39">
                  <c:v>0</c:v>
                </c:pt>
                <c:pt idx="40">
                  <c:v>0.10416666666666663</c:v>
                </c:pt>
                <c:pt idx="41">
                  <c:v>0.125</c:v>
                </c:pt>
                <c:pt idx="42">
                  <c:v>8.333333333333337E-2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0.20833333333333326</c:v>
                </c:pt>
                <c:pt idx="48">
                  <c:v>0</c:v>
                </c:pt>
                <c:pt idx="49">
                  <c:v>0</c:v>
                </c:pt>
                <c:pt idx="50">
                  <c:v>0.125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261-4178-A1BD-9D61087BBDB2}"/>
            </c:ext>
          </c:extLst>
        </c:ser>
        <c:ser>
          <c:idx val="4"/>
          <c:order val="4"/>
          <c:tx>
            <c:strRef>
              <c:f>dimanche!$B$165</c:f>
              <c:strCache>
                <c:ptCount val="1"/>
                <c:pt idx="0">
                  <c:v> </c:v>
                </c:pt>
              </c:strCache>
              <c:extLst xmlns:c15="http://schemas.microsoft.com/office/drawing/2012/chart"/>
            </c:strRef>
          </c:tx>
          <c:spPr>
            <a:noFill/>
            <a:ln>
              <a:noFill/>
            </a:ln>
            <a:effectLst>
              <a:softEdge rad="38100"/>
            </a:effectLst>
          </c:spPr>
          <c:invertIfNegative val="1"/>
          <c:dPt>
            <c:idx val="45"/>
            <c:invertIfNegative val="1"/>
            <c:bubble3D val="0"/>
            <c:spPr>
              <a:noFill/>
              <a:ln>
                <a:noFill/>
              </a:ln>
              <a:effectLst>
                <a:softEdge rad="38100"/>
              </a:effectLst>
            </c:spPr>
            <c:extLst>
              <c:ext xmlns:c16="http://schemas.microsoft.com/office/drawing/2014/chart" uri="{C3380CC4-5D6E-409C-BE32-E72D297353CC}">
                <c16:uniqueId val="{00000003-38A6-44E7-9CA0-61ABD09E0FEF}"/>
              </c:ext>
            </c:extLst>
          </c:dPt>
          <c:cat>
            <c:strRef>
              <c:f>dimanche!$C$150:$BA$150</c:f>
              <c:strCache>
                <c:ptCount val="51"/>
                <c:pt idx="0">
                  <c:v>test1</c:v>
                </c:pt>
                <c:pt idx="1">
                  <c:v>test2</c:v>
                </c:pt>
                <c:pt idx="2">
                  <c:v>test3</c:v>
                </c:pt>
                <c:pt idx="3">
                  <c:v>test4</c:v>
                </c:pt>
                <c:pt idx="4">
                  <c:v>test5</c:v>
                </c:pt>
                <c:pt idx="5">
                  <c:v>test6</c:v>
                </c:pt>
                <c:pt idx="6">
                  <c:v>test7</c:v>
                </c:pt>
                <c:pt idx="7">
                  <c:v>test8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strCache>
            </c:strRef>
          </c:cat>
          <c:val>
            <c:numRef>
              <c:f>dimanche!$C$165:$BA$165</c:f>
              <c:numCache>
                <c:formatCode>[h]:mm:ss</c:formatCode>
                <c:ptCount val="51"/>
                <c:pt idx="0">
                  <c:v>1</c:v>
                </c:pt>
                <c:pt idx="1">
                  <c:v>0.125</c:v>
                </c:pt>
                <c:pt idx="2">
                  <c:v>1</c:v>
                </c:pt>
                <c:pt idx="3">
                  <c:v>0.27083333333333337</c:v>
                </c:pt>
                <c:pt idx="4">
                  <c:v>0.125</c:v>
                </c:pt>
                <c:pt idx="5">
                  <c:v>0.10416666666666663</c:v>
                </c:pt>
                <c:pt idx="6">
                  <c:v>0.54166666666666696</c:v>
                </c:pt>
                <c:pt idx="7">
                  <c:v>0.125</c:v>
                </c:pt>
                <c:pt idx="8">
                  <c:v>0.25</c:v>
                </c:pt>
                <c:pt idx="9">
                  <c:v>0.125</c:v>
                </c:pt>
                <c:pt idx="10">
                  <c:v>0.11458333333333337</c:v>
                </c:pt>
                <c:pt idx="11">
                  <c:v>0.25</c:v>
                </c:pt>
                <c:pt idx="12">
                  <c:v>0.125</c:v>
                </c:pt>
                <c:pt idx="13">
                  <c:v>0.125</c:v>
                </c:pt>
                <c:pt idx="14">
                  <c:v>0</c:v>
                </c:pt>
                <c:pt idx="15">
                  <c:v>0.125</c:v>
                </c:pt>
                <c:pt idx="16">
                  <c:v>0.375</c:v>
                </c:pt>
                <c:pt idx="17">
                  <c:v>1</c:v>
                </c:pt>
                <c:pt idx="18">
                  <c:v>1</c:v>
                </c:pt>
                <c:pt idx="19">
                  <c:v>8.333333333333337E-2</c:v>
                </c:pt>
                <c:pt idx="20">
                  <c:v>0.41666666666666663</c:v>
                </c:pt>
                <c:pt idx="21">
                  <c:v>9.375E-2</c:v>
                </c:pt>
                <c:pt idx="22">
                  <c:v>0</c:v>
                </c:pt>
                <c:pt idx="23">
                  <c:v>4.166666666666663E-2</c:v>
                </c:pt>
                <c:pt idx="24">
                  <c:v>0.35416666666666663</c:v>
                </c:pt>
                <c:pt idx="25">
                  <c:v>0.25</c:v>
                </c:pt>
                <c:pt idx="26">
                  <c:v>1</c:v>
                </c:pt>
                <c:pt idx="27">
                  <c:v>0.45833333333333337</c:v>
                </c:pt>
                <c:pt idx="28">
                  <c:v>0.10416666666666663</c:v>
                </c:pt>
                <c:pt idx="29">
                  <c:v>0.33333333333333337</c:v>
                </c:pt>
                <c:pt idx="30">
                  <c:v>0</c:v>
                </c:pt>
                <c:pt idx="31">
                  <c:v>0.10416666666666663</c:v>
                </c:pt>
                <c:pt idx="32">
                  <c:v>0.3125</c:v>
                </c:pt>
                <c:pt idx="33">
                  <c:v>0.125</c:v>
                </c:pt>
                <c:pt idx="34">
                  <c:v>0.25</c:v>
                </c:pt>
                <c:pt idx="35">
                  <c:v>0.41666666666666663</c:v>
                </c:pt>
                <c:pt idx="36">
                  <c:v>4.166666666666663E-2</c:v>
                </c:pt>
                <c:pt idx="37">
                  <c:v>8.333333333333337E-2</c:v>
                </c:pt>
                <c:pt idx="38">
                  <c:v>1</c:v>
                </c:pt>
                <c:pt idx="39">
                  <c:v>1</c:v>
                </c:pt>
                <c:pt idx="40">
                  <c:v>0</c:v>
                </c:pt>
                <c:pt idx="41">
                  <c:v>0.125</c:v>
                </c:pt>
                <c:pt idx="42">
                  <c:v>0.25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0.20833333333333337</c:v>
                </c:pt>
                <c:pt idx="48">
                  <c:v>1</c:v>
                </c:pt>
                <c:pt idx="49">
                  <c:v>1</c:v>
                </c:pt>
                <c:pt idx="50">
                  <c:v>0.125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261-4178-A1BD-9D61087BBD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98983536"/>
        <c:axId val="1732815040"/>
      </c:barChart>
      <c:catAx>
        <c:axId val="1598983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800" b="0" i="0" u="none" strike="noStrike" kern="1200" cap="none" baseline="0">
                <a:ln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732815040"/>
        <c:crosses val="autoZero"/>
        <c:auto val="0"/>
        <c:lblAlgn val="ctr"/>
        <c:lblOffset val="300"/>
        <c:noMultiLvlLbl val="0"/>
      </c:catAx>
      <c:valAx>
        <c:axId val="1732815040"/>
        <c:scaling>
          <c:orientation val="minMax"/>
          <c:max val="1"/>
          <c:min val="0.33333333333333337"/>
        </c:scaling>
        <c:delete val="0"/>
        <c:axPos val="b"/>
        <c:majorGridlines>
          <c:spPr>
            <a:ln w="1587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>
              <a:glow rad="127000">
                <a:sysClr val="window" lastClr="FFFFFF"/>
              </a:glow>
            </a:effectLst>
          </c:spPr>
        </c:majorGridlines>
        <c:numFmt formatCode="h:mm;@" sourceLinked="0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983536"/>
        <c:crosses val="autoZero"/>
        <c:crossBetween val="between"/>
        <c:majorUnit val="4.1666700000000008E-2"/>
      </c:valAx>
      <c:spPr>
        <a:solidFill>
          <a:schemeClr val="bg1"/>
        </a:solidFill>
        <a:ln w="0" cmpd="sng">
          <a:solidFill>
            <a:schemeClr val="accent1"/>
          </a:solidFill>
          <a:prstDash val="sysDot"/>
        </a:ln>
        <a:effectLst/>
      </c:spPr>
    </c:plotArea>
    <c:plotVisOnly val="1"/>
    <c:dispBlanksAs val="zero"/>
    <c:showDLblsOverMax val="0"/>
    <c:extLst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2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3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4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5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6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7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8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9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10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11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12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13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14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style1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2</xdr:row>
      <xdr:rowOff>0</xdr:rowOff>
    </xdr:from>
    <xdr:to>
      <xdr:col>30</xdr:col>
      <xdr:colOff>0</xdr:colOff>
      <xdr:row>88</xdr:row>
      <xdr:rowOff>80961</xdr:rowOff>
    </xdr:to>
    <xdr:graphicFrame macro="">
      <xdr:nvGraphicFramePr>
        <xdr:cNvPr id="3" name="lundi" hidden="1">
          <a:extLst>
            <a:ext uri="{FF2B5EF4-FFF2-40B4-BE49-F238E27FC236}">
              <a16:creationId xmlns:a16="http://schemas.microsoft.com/office/drawing/2014/main" id="{B8490843-E1E2-4456-9BB5-E33753B40B6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0</xdr:colOff>
      <xdr:row>2</xdr:row>
      <xdr:rowOff>7423</xdr:rowOff>
    </xdr:from>
    <xdr:to>
      <xdr:col>30</xdr:col>
      <xdr:colOff>0</xdr:colOff>
      <xdr:row>88</xdr:row>
      <xdr:rowOff>59531</xdr:rowOff>
    </xdr:to>
    <xdr:graphicFrame macro="">
      <xdr:nvGraphicFramePr>
        <xdr:cNvPr id="6" name="mardi" hidden="1">
          <a:extLst>
            <a:ext uri="{FF2B5EF4-FFF2-40B4-BE49-F238E27FC236}">
              <a16:creationId xmlns:a16="http://schemas.microsoft.com/office/drawing/2014/main" id="{1BB320FD-5F27-4530-B3A3-E90111997B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0</xdr:colOff>
      <xdr:row>2</xdr:row>
      <xdr:rowOff>11905</xdr:rowOff>
    </xdr:from>
    <xdr:to>
      <xdr:col>30</xdr:col>
      <xdr:colOff>0</xdr:colOff>
      <xdr:row>88</xdr:row>
      <xdr:rowOff>80961</xdr:rowOff>
    </xdr:to>
    <xdr:graphicFrame macro="">
      <xdr:nvGraphicFramePr>
        <xdr:cNvPr id="8" name="mercredi" hidden="1">
          <a:extLst>
            <a:ext uri="{FF2B5EF4-FFF2-40B4-BE49-F238E27FC236}">
              <a16:creationId xmlns:a16="http://schemas.microsoft.com/office/drawing/2014/main" id="{333E60AE-F869-44E8-9491-32558C27298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18</xdr:col>
      <xdr:colOff>0</xdr:colOff>
      <xdr:row>2</xdr:row>
      <xdr:rowOff>0</xdr:rowOff>
    </xdr:from>
    <xdr:to>
      <xdr:col>30</xdr:col>
      <xdr:colOff>0</xdr:colOff>
      <xdr:row>88</xdr:row>
      <xdr:rowOff>80962</xdr:rowOff>
    </xdr:to>
    <xdr:graphicFrame macro="">
      <xdr:nvGraphicFramePr>
        <xdr:cNvPr id="11" name="jeudi" hidden="1">
          <a:extLst>
            <a:ext uri="{FF2B5EF4-FFF2-40B4-BE49-F238E27FC236}">
              <a16:creationId xmlns:a16="http://schemas.microsoft.com/office/drawing/2014/main" id="{C0FDC7EA-701E-45FB-B3CC-D796A4BADED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18</xdr:col>
      <xdr:colOff>0</xdr:colOff>
      <xdr:row>2</xdr:row>
      <xdr:rowOff>0</xdr:rowOff>
    </xdr:from>
    <xdr:to>
      <xdr:col>30</xdr:col>
      <xdr:colOff>0</xdr:colOff>
      <xdr:row>88</xdr:row>
      <xdr:rowOff>57149</xdr:rowOff>
    </xdr:to>
    <xdr:graphicFrame macro="">
      <xdr:nvGraphicFramePr>
        <xdr:cNvPr id="13" name="vendredi" hidden="1">
          <a:extLst>
            <a:ext uri="{FF2B5EF4-FFF2-40B4-BE49-F238E27FC236}">
              <a16:creationId xmlns:a16="http://schemas.microsoft.com/office/drawing/2014/main" id="{46DF4ECB-53BC-4364-9FF4-649756CBC5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18</xdr:col>
      <xdr:colOff>0</xdr:colOff>
      <xdr:row>2</xdr:row>
      <xdr:rowOff>7423</xdr:rowOff>
    </xdr:from>
    <xdr:to>
      <xdr:col>30</xdr:col>
      <xdr:colOff>0</xdr:colOff>
      <xdr:row>88</xdr:row>
      <xdr:rowOff>109816</xdr:rowOff>
    </xdr:to>
    <xdr:graphicFrame macro="">
      <xdr:nvGraphicFramePr>
        <xdr:cNvPr id="17" name="samedi" hidden="1">
          <a:extLst>
            <a:ext uri="{FF2B5EF4-FFF2-40B4-BE49-F238E27FC236}">
              <a16:creationId xmlns:a16="http://schemas.microsoft.com/office/drawing/2014/main" id="{9CD222C7-A056-402F-BCD5-5087F9C99DD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18</xdr:col>
      <xdr:colOff>0</xdr:colOff>
      <xdr:row>2</xdr:row>
      <xdr:rowOff>1</xdr:rowOff>
    </xdr:from>
    <xdr:to>
      <xdr:col>30</xdr:col>
      <xdr:colOff>0</xdr:colOff>
      <xdr:row>88</xdr:row>
      <xdr:rowOff>138112</xdr:rowOff>
    </xdr:to>
    <xdr:graphicFrame macro="">
      <xdr:nvGraphicFramePr>
        <xdr:cNvPr id="19" name="dimanche" hidden="1">
          <a:extLst>
            <a:ext uri="{FF2B5EF4-FFF2-40B4-BE49-F238E27FC236}">
              <a16:creationId xmlns:a16="http://schemas.microsoft.com/office/drawing/2014/main" id="{DF7961F5-41CF-4DF3-9EC6-84A005634C9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90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D374CDE-6E40-4272-A6E8-5C0C448FC22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14</xdr:col>
      <xdr:colOff>1</xdr:colOff>
      <xdr:row>90</xdr:row>
      <xdr:rowOff>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C95CD882-5A8A-4924-8D4F-5115FDEBAAE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9525</xdr:colOff>
      <xdr:row>89</xdr:row>
      <xdr:rowOff>117475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37D31CB-8819-4F5D-BFCC-FE95539619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14</xdr:col>
      <xdr:colOff>1</xdr:colOff>
      <xdr:row>89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7B2898A-53D3-4BC9-B09A-C048AD6386A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89</xdr:row>
      <xdr:rowOff>174624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50FE717-F75E-4AD6-85E5-E9C823E17E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89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43F90B8-9224-428A-B023-0C5EEA72FF8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90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8C41C73-D79F-43B4-A46E-812CC3DBB5B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theme/themeOverride1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6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7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8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9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0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1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2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3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4.xml><?xml version="1.0" encoding="utf-8"?>
<a:themeOverride xmlns:a="http://schemas.openxmlformats.org/drawingml/2006/main">
  <a:clrScheme name="Bureau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Bureau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published="0"/>
  <dimension ref="A1:AA139"/>
  <sheetViews>
    <sheetView zoomScale="103" zoomScaleNormal="103" zoomScaleSheetLayoutView="80" zoomScalePageLayoutView="25" workbookViewId="0">
      <pane ySplit="1" topLeftCell="A95" activePane="bottomLeft" state="frozen"/>
      <selection activeCell="L1" sqref="L1"/>
      <selection pane="bottomLeft" activeCell="V24" sqref="V24"/>
    </sheetView>
  </sheetViews>
  <sheetFormatPr baseColWidth="10" defaultColWidth="9.875" defaultRowHeight="12.75" x14ac:dyDescent="0.2"/>
  <cols>
    <col min="1" max="1" width="9.875" style="1" customWidth="1"/>
    <col min="2" max="2" width="18.875" style="1" customWidth="1"/>
    <col min="3" max="3" width="4.5" style="1" customWidth="1"/>
    <col min="4" max="4" width="4.625" style="1" customWidth="1"/>
    <col min="5" max="11" width="4.5" style="1" customWidth="1"/>
    <col min="12" max="12" width="4.375" style="1" customWidth="1"/>
    <col min="13" max="15" width="4.5" style="1" customWidth="1"/>
    <col min="16" max="16" width="4.375" style="1" customWidth="1"/>
    <col min="17" max="17" width="9.75" style="1" customWidth="1"/>
    <col min="18" max="18" width="7.625" style="1" customWidth="1"/>
    <col min="19" max="22" width="8.375" style="1" customWidth="1"/>
    <col min="23" max="23" width="9.375" style="1" customWidth="1"/>
    <col min="24" max="25" width="8.375" style="1" customWidth="1"/>
    <col min="26" max="26" width="9.375" style="1" customWidth="1"/>
    <col min="27" max="27" width="7.625" style="1" customWidth="1"/>
    <col min="28" max="28" width="7.375" style="1" customWidth="1"/>
    <col min="29" max="29" width="8.375" style="1" customWidth="1"/>
    <col min="30" max="16384" width="9.875" style="1"/>
  </cols>
  <sheetData>
    <row r="1" spans="1:27" ht="3.75" customHeight="1" thickBot="1" x14ac:dyDescent="0.25">
      <c r="B1" s="20"/>
      <c r="C1" s="21"/>
      <c r="D1" s="21"/>
      <c r="E1" s="21"/>
      <c r="F1" s="22"/>
      <c r="G1" s="21"/>
      <c r="H1" s="21"/>
      <c r="I1" s="21"/>
      <c r="J1" s="21"/>
      <c r="K1" s="21"/>
      <c r="L1" s="21"/>
      <c r="M1" s="21"/>
      <c r="N1" s="21"/>
      <c r="O1" s="21"/>
      <c r="P1" s="21"/>
      <c r="Q1" s="23"/>
    </row>
    <row r="2" spans="1:27" ht="21" thickBot="1" x14ac:dyDescent="0.25">
      <c r="A2" s="3"/>
      <c r="B2" s="293" t="s">
        <v>32</v>
      </c>
      <c r="C2" s="294"/>
      <c r="D2" s="294"/>
      <c r="E2" s="294"/>
      <c r="F2" s="294"/>
      <c r="G2" s="294"/>
      <c r="H2" s="294"/>
      <c r="I2" s="294"/>
      <c r="J2" s="294"/>
      <c r="K2" s="294"/>
      <c r="L2" s="294"/>
      <c r="M2" s="294"/>
      <c r="N2" s="294"/>
      <c r="O2" s="294"/>
      <c r="P2" s="294"/>
      <c r="Q2" s="295"/>
    </row>
    <row r="3" spans="1:27" ht="15" customHeight="1" thickBot="1" x14ac:dyDescent="0.25">
      <c r="A3" s="3"/>
      <c r="B3" s="296"/>
      <c r="C3" s="298" t="s">
        <v>0</v>
      </c>
      <c r="D3" s="299"/>
      <c r="E3" s="300" t="s">
        <v>1</v>
      </c>
      <c r="F3" s="299"/>
      <c r="G3" s="301" t="s">
        <v>6</v>
      </c>
      <c r="H3" s="302"/>
      <c r="I3" s="301" t="s">
        <v>2</v>
      </c>
      <c r="J3" s="302"/>
      <c r="K3" s="300" t="s">
        <v>3</v>
      </c>
      <c r="L3" s="299"/>
      <c r="M3" s="300" t="s">
        <v>4</v>
      </c>
      <c r="N3" s="299"/>
      <c r="O3" s="300" t="s">
        <v>5</v>
      </c>
      <c r="P3" s="303"/>
      <c r="Q3" s="304"/>
    </row>
    <row r="4" spans="1:27" ht="12.95" customHeight="1" thickBot="1" x14ac:dyDescent="0.25">
      <c r="A4" s="3"/>
      <c r="B4" s="297"/>
      <c r="C4" s="306"/>
      <c r="D4" s="307"/>
      <c r="E4" s="306"/>
      <c r="F4" s="307"/>
      <c r="G4" s="306"/>
      <c r="H4" s="307"/>
      <c r="I4" s="306"/>
      <c r="J4" s="307"/>
      <c r="K4" s="306"/>
      <c r="L4" s="307"/>
      <c r="M4" s="306"/>
      <c r="N4" s="307"/>
      <c r="O4" s="306"/>
      <c r="P4" s="307"/>
      <c r="Q4" s="305"/>
      <c r="S4" s="19"/>
      <c r="T4" s="322" t="s">
        <v>23</v>
      </c>
      <c r="U4" s="322"/>
      <c r="V4" s="322"/>
      <c r="W4" s="322"/>
      <c r="X4" s="322"/>
      <c r="Y4" s="322"/>
      <c r="Z4" s="322"/>
      <c r="AA4" s="322"/>
    </row>
    <row r="5" spans="1:27" ht="12.95" customHeight="1" thickTop="1" x14ac:dyDescent="0.2">
      <c r="A5" s="210"/>
      <c r="B5" s="147" t="s">
        <v>24</v>
      </c>
      <c r="C5" s="150"/>
      <c r="D5" s="151"/>
      <c r="E5" s="150"/>
      <c r="F5" s="151"/>
      <c r="G5" s="150"/>
      <c r="H5" s="151"/>
      <c r="I5" s="150"/>
      <c r="J5" s="151"/>
      <c r="K5" s="150"/>
      <c r="L5" s="151"/>
      <c r="M5" s="150"/>
      <c r="N5" s="151"/>
      <c r="O5" s="150"/>
      <c r="P5" s="150"/>
      <c r="Q5" s="320"/>
      <c r="S5" s="19"/>
      <c r="T5" s="322"/>
      <c r="U5" s="322"/>
      <c r="V5" s="322"/>
      <c r="W5" s="322"/>
      <c r="X5" s="322"/>
      <c r="Y5" s="322"/>
      <c r="Z5" s="322"/>
      <c r="AA5" s="322"/>
    </row>
    <row r="6" spans="1:27" ht="12.95" customHeight="1" thickBot="1" x14ac:dyDescent="0.25">
      <c r="A6" s="3"/>
      <c r="B6" s="63">
        <v>1</v>
      </c>
      <c r="C6" s="50"/>
      <c r="D6" s="51"/>
      <c r="E6" s="50"/>
      <c r="F6" s="50"/>
      <c r="G6" s="83"/>
      <c r="H6" s="51"/>
      <c r="I6" s="50"/>
      <c r="J6" s="51"/>
      <c r="K6" s="50"/>
      <c r="L6" s="51"/>
      <c r="M6" s="107"/>
      <c r="N6" s="108"/>
      <c r="O6" s="50"/>
      <c r="P6" s="50"/>
      <c r="Q6" s="321"/>
      <c r="S6" s="19"/>
      <c r="T6" s="322"/>
      <c r="U6" s="322"/>
      <c r="V6" s="322"/>
      <c r="W6" s="322"/>
      <c r="X6" s="322"/>
      <c r="Y6" s="322"/>
      <c r="Z6" s="322"/>
      <c r="AA6" s="322"/>
    </row>
    <row r="7" spans="1:27" ht="12.95" customHeight="1" thickTop="1" x14ac:dyDescent="0.2">
      <c r="A7" s="239"/>
      <c r="B7" s="275" t="s">
        <v>25</v>
      </c>
      <c r="C7" s="213">
        <v>0.33333333333333331</v>
      </c>
      <c r="D7" s="74">
        <v>0.5</v>
      </c>
      <c r="E7" s="118">
        <v>0.45833333333333331</v>
      </c>
      <c r="F7" s="74">
        <v>0.58333333333333337</v>
      </c>
      <c r="G7" s="125"/>
      <c r="H7" s="82"/>
      <c r="I7" s="53"/>
      <c r="J7" s="54"/>
      <c r="K7" s="99"/>
      <c r="L7" s="100"/>
      <c r="M7" s="89">
        <v>0.45833333333333331</v>
      </c>
      <c r="N7" s="82">
        <v>0.625</v>
      </c>
      <c r="O7" s="97"/>
      <c r="P7" s="97"/>
      <c r="Q7" s="292">
        <f>(('analyse semaine'!D7+'analyse semaine'!D8+F7+F8+H7+H8+J7+J8+L7+L8+N7+N8+P7+P8)-('analyse semaine'!C7+'analyse semaine'!C8+E7+E8+G7+G8+I7+I8+K7+K8+M7+M8+O7+O8))</f>
        <v>1.166666666666667</v>
      </c>
      <c r="S7" s="19"/>
      <c r="T7" s="322"/>
      <c r="U7" s="322"/>
      <c r="V7" s="322"/>
      <c r="W7" s="322"/>
      <c r="X7" s="322"/>
      <c r="Y7" s="322"/>
      <c r="Z7" s="322"/>
      <c r="AA7" s="322"/>
    </row>
    <row r="8" spans="1:27" ht="12.95" customHeight="1" thickBot="1" x14ac:dyDescent="0.25">
      <c r="A8" s="3"/>
      <c r="B8" s="69">
        <v>1.0416666666666667</v>
      </c>
      <c r="C8" s="214">
        <v>0.54166666666666663</v>
      </c>
      <c r="D8" s="51">
        <v>0.66666666666666663</v>
      </c>
      <c r="E8" s="83">
        <v>0.75</v>
      </c>
      <c r="F8" s="51">
        <v>0.875</v>
      </c>
      <c r="G8" s="125">
        <v>0.45833333333333331</v>
      </c>
      <c r="H8" s="82">
        <v>0.625</v>
      </c>
      <c r="I8" s="79"/>
      <c r="J8" s="58"/>
      <c r="K8" s="101"/>
      <c r="L8" s="102"/>
      <c r="M8" s="89">
        <v>0.75</v>
      </c>
      <c r="N8" s="82">
        <v>0.91666666666666663</v>
      </c>
      <c r="O8" s="89">
        <v>0.75</v>
      </c>
      <c r="P8" s="89">
        <v>0.875</v>
      </c>
      <c r="Q8" s="289"/>
      <c r="S8" s="19"/>
      <c r="T8" s="322"/>
      <c r="U8" s="322"/>
      <c r="V8" s="322"/>
      <c r="W8" s="322"/>
      <c r="X8" s="322"/>
      <c r="Y8" s="322"/>
      <c r="Z8" s="322"/>
      <c r="AA8" s="322"/>
    </row>
    <row r="9" spans="1:27" ht="12.95" customHeight="1" thickTop="1" x14ac:dyDescent="0.2">
      <c r="A9" s="210"/>
      <c r="B9" s="67" t="s">
        <v>26</v>
      </c>
      <c r="C9" s="118">
        <v>0.58333333333333337</v>
      </c>
      <c r="D9" s="74">
        <v>0.70833333333333337</v>
      </c>
      <c r="E9" s="76">
        <v>0.5</v>
      </c>
      <c r="F9" s="74">
        <v>0.66666666666666663</v>
      </c>
      <c r="G9" s="118">
        <v>0.33333333333333331</v>
      </c>
      <c r="H9" s="74">
        <v>0.45833333333333331</v>
      </c>
      <c r="I9" s="76">
        <v>0.33333333333333331</v>
      </c>
      <c r="J9" s="74">
        <v>0.45833333333333331</v>
      </c>
      <c r="K9" s="39">
        <v>0.33333333333333331</v>
      </c>
      <c r="L9" s="40">
        <v>0.45833333333333331</v>
      </c>
      <c r="M9" s="53"/>
      <c r="N9" s="54"/>
      <c r="O9" s="53"/>
      <c r="P9" s="53"/>
      <c r="Q9" s="292">
        <f>(('analyse semaine'!D9+'analyse semaine'!D10+F9+F10+H9+H10+J9+J10+L9+L10+N9+N10+P9+P10)-('analyse semaine'!C9+'analyse semaine'!C10+E9+E10+G9+G10+I9+I10+K9+K10+M9+M10+O9+O10))</f>
        <v>1.458333333333333</v>
      </c>
      <c r="R9" s="253"/>
      <c r="S9" s="19"/>
      <c r="T9" s="322"/>
      <c r="U9" s="322"/>
      <c r="V9" s="322"/>
      <c r="W9" s="322"/>
      <c r="X9" s="322"/>
      <c r="Y9" s="322"/>
      <c r="Z9" s="322"/>
      <c r="AA9" s="322"/>
    </row>
    <row r="10" spans="1:27" ht="12.95" customHeight="1" thickBot="1" x14ac:dyDescent="0.25">
      <c r="A10" s="3"/>
      <c r="B10" s="68">
        <v>1.4583333333333333</v>
      </c>
      <c r="C10" s="83">
        <v>0.75</v>
      </c>
      <c r="D10" s="51">
        <v>0.91666666666666663</v>
      </c>
      <c r="E10" s="50">
        <v>0.70833333333333337</v>
      </c>
      <c r="F10" s="51">
        <v>0.83333333333333337</v>
      </c>
      <c r="G10" s="83">
        <v>0.5</v>
      </c>
      <c r="H10" s="51">
        <v>0.66666666666666663</v>
      </c>
      <c r="I10" s="50">
        <v>0.5</v>
      </c>
      <c r="J10" s="51">
        <v>0.66666666666666663</v>
      </c>
      <c r="K10" s="50">
        <v>0.5</v>
      </c>
      <c r="L10" s="51">
        <v>0.66666666666666663</v>
      </c>
      <c r="M10" s="57"/>
      <c r="N10" s="58"/>
      <c r="O10" s="57"/>
      <c r="P10" s="57"/>
      <c r="Q10" s="289"/>
      <c r="S10" s="19"/>
    </row>
    <row r="11" spans="1:27" ht="12.95" customHeight="1" thickTop="1" x14ac:dyDescent="0.2">
      <c r="A11" s="210"/>
      <c r="B11" s="67" t="s">
        <v>27</v>
      </c>
      <c r="C11" s="53"/>
      <c r="D11" s="54"/>
      <c r="E11" s="53"/>
      <c r="F11" s="53"/>
      <c r="G11" s="27">
        <v>0.45833333333333331</v>
      </c>
      <c r="H11" s="167">
        <v>0.66666666666666663</v>
      </c>
      <c r="I11" s="97">
        <v>0.47916666666666669</v>
      </c>
      <c r="J11" s="98">
        <v>0.58333333333333337</v>
      </c>
      <c r="K11" s="76">
        <v>0.5</v>
      </c>
      <c r="L11" s="193">
        <v>0.58333333333333337</v>
      </c>
      <c r="M11" s="89">
        <v>0.47916666666666669</v>
      </c>
      <c r="N11" s="82">
        <v>0.60416666666666663</v>
      </c>
      <c r="O11" s="92">
        <v>0.33333333333333331</v>
      </c>
      <c r="P11" s="92">
        <v>0.47916666666666669</v>
      </c>
      <c r="Q11" s="292">
        <f>(('analyse semaine'!D11+'analyse semaine'!D12+F11+F12+H11+H12+J11+J12+L11+L12+N11+N12+P11+P12)-('analyse semaine'!C11+'analyse semaine'!C12+E11+E12+G11+G12+I11+I12+K11+K12+M11+M12+O11+O12))</f>
        <v>1.4583333333333339</v>
      </c>
      <c r="S11" s="19"/>
    </row>
    <row r="12" spans="1:27" ht="12.95" customHeight="1" thickBot="1" x14ac:dyDescent="0.25">
      <c r="A12" s="211"/>
      <c r="B12" s="69">
        <v>1.4583333333333333</v>
      </c>
      <c r="C12" s="57"/>
      <c r="D12" s="58"/>
      <c r="E12" s="57"/>
      <c r="F12" s="57"/>
      <c r="G12" s="18">
        <v>0.75</v>
      </c>
      <c r="H12" s="108">
        <v>0.91666666666666663</v>
      </c>
      <c r="I12" s="36">
        <v>0.75</v>
      </c>
      <c r="J12" s="37">
        <v>0.91666666666666663</v>
      </c>
      <c r="K12" s="46">
        <v>0.77083333333333337</v>
      </c>
      <c r="L12" s="51">
        <v>0.91666666666666663</v>
      </c>
      <c r="M12" s="38">
        <v>0.625</v>
      </c>
      <c r="N12" s="78">
        <v>0.70833333333333337</v>
      </c>
      <c r="O12" s="38">
        <v>0.5</v>
      </c>
      <c r="P12" s="78">
        <v>0.72916666666666663</v>
      </c>
      <c r="Q12" s="289"/>
      <c r="S12" s="19"/>
    </row>
    <row r="13" spans="1:27" ht="12.95" customHeight="1" thickTop="1" x14ac:dyDescent="0.2">
      <c r="A13" s="3"/>
      <c r="B13" s="64" t="s">
        <v>28</v>
      </c>
      <c r="C13" s="53"/>
      <c r="D13" s="54"/>
      <c r="E13" s="53"/>
      <c r="F13" s="53"/>
      <c r="G13" s="118">
        <v>0.47916666666666669</v>
      </c>
      <c r="H13" s="74">
        <v>0.625</v>
      </c>
      <c r="I13" s="76">
        <v>0.47916666666666669</v>
      </c>
      <c r="J13" s="76">
        <v>0.58333333333333337</v>
      </c>
      <c r="K13" s="9">
        <v>0.77083333333333337</v>
      </c>
      <c r="L13" s="40">
        <v>0.89583333333333337</v>
      </c>
      <c r="M13" s="39"/>
      <c r="N13" s="40"/>
      <c r="O13" s="39">
        <v>0.47916666666666669</v>
      </c>
      <c r="P13" s="39">
        <v>0.625</v>
      </c>
      <c r="Q13" s="292">
        <f>(('analyse semaine'!D13+'analyse semaine'!D14+F13+F14+H13+H14+J13+J14+L13+L14+N13+N14+P13+P14)-('analyse semaine'!C13+'analyse semaine'!C14+E13+E14+G13+G14+I13+I14+K14+K13+M13+M14+O14+O13))</f>
        <v>1.2499999999999991</v>
      </c>
      <c r="S13" s="19"/>
    </row>
    <row r="14" spans="1:27" ht="12.95" customHeight="1" thickBot="1" x14ac:dyDescent="0.25">
      <c r="A14" s="3"/>
      <c r="B14" s="63">
        <v>1.25</v>
      </c>
      <c r="C14" s="57"/>
      <c r="D14" s="58"/>
      <c r="E14" s="57"/>
      <c r="F14" s="57"/>
      <c r="G14" s="44">
        <v>0.75</v>
      </c>
      <c r="H14" s="45">
        <v>0.89583333333333337</v>
      </c>
      <c r="I14" s="38">
        <v>0.77083333333333337</v>
      </c>
      <c r="J14" s="38">
        <v>0.875</v>
      </c>
      <c r="K14" s="8">
        <v>0.91666666666666663</v>
      </c>
      <c r="L14" s="274">
        <v>1.0416666666666667</v>
      </c>
      <c r="M14" s="38">
        <v>0.72916666666666663</v>
      </c>
      <c r="N14" s="45">
        <v>0.9375</v>
      </c>
      <c r="O14" s="46">
        <v>0.72916666666666663</v>
      </c>
      <c r="P14" s="46">
        <v>0.875</v>
      </c>
      <c r="Q14" s="289"/>
      <c r="S14" s="19"/>
    </row>
    <row r="15" spans="1:27" ht="12.95" customHeight="1" thickTop="1" x14ac:dyDescent="0.2">
      <c r="A15" s="210"/>
      <c r="B15" s="64" t="s">
        <v>29</v>
      </c>
      <c r="C15" s="53"/>
      <c r="D15" s="54"/>
      <c r="E15" s="53"/>
      <c r="F15" s="53"/>
      <c r="G15" s="27">
        <v>0.45833333333333331</v>
      </c>
      <c r="H15" s="42">
        <v>0.58333333333333337</v>
      </c>
      <c r="I15" s="39">
        <v>0.75</v>
      </c>
      <c r="J15" s="39">
        <v>0.875</v>
      </c>
      <c r="K15" s="9"/>
      <c r="L15" s="40"/>
      <c r="M15" s="9">
        <v>0.47916666666666702</v>
      </c>
      <c r="N15" s="40">
        <v>0.625</v>
      </c>
      <c r="O15" s="9"/>
      <c r="P15" s="169"/>
      <c r="Q15" s="292">
        <f>(('analyse semaine'!D15+'analyse semaine'!D16+F15+F16+H15+H16+J15+J16+L15+L16+N15+N16+P15+P16)-('analyse semaine'!C15+'analyse semaine'!C16+E15+E16+G15+G16+I15+I16+K15+K16+M15+M16+O15+O16))</f>
        <v>1.2499999999999991</v>
      </c>
      <c r="S15" s="19"/>
    </row>
    <row r="16" spans="1:27" ht="12.95" customHeight="1" thickBot="1" x14ac:dyDescent="0.25">
      <c r="A16" s="211"/>
      <c r="B16" s="65">
        <v>1.25</v>
      </c>
      <c r="C16" s="57"/>
      <c r="D16" s="58"/>
      <c r="E16" s="57"/>
      <c r="F16" s="57"/>
      <c r="G16" s="18">
        <v>0.77083333333333337</v>
      </c>
      <c r="H16" s="108">
        <v>0.95833333333333337</v>
      </c>
      <c r="I16" s="38">
        <v>0.89583333333333337</v>
      </c>
      <c r="J16" s="91">
        <v>1</v>
      </c>
      <c r="K16" s="44">
        <v>0.72916666666666663</v>
      </c>
      <c r="L16" s="45">
        <v>0.95833333333333337</v>
      </c>
      <c r="M16" s="44">
        <v>0.75</v>
      </c>
      <c r="N16" s="45">
        <v>0.95833333333333337</v>
      </c>
      <c r="O16" s="44">
        <v>0.77083333333333337</v>
      </c>
      <c r="P16" s="174">
        <v>0.89583333333333337</v>
      </c>
      <c r="Q16" s="289"/>
      <c r="S16" s="19"/>
    </row>
    <row r="17" spans="1:19" ht="12.95" customHeight="1" thickTop="1" x14ac:dyDescent="0.2">
      <c r="A17" s="3"/>
      <c r="B17" s="67" t="s">
        <v>30</v>
      </c>
      <c r="C17" s="116">
        <v>0.33333333333333331</v>
      </c>
      <c r="D17" s="35">
        <v>0.45833333333333331</v>
      </c>
      <c r="E17" s="124">
        <v>0.33333333333333331</v>
      </c>
      <c r="F17" s="34">
        <v>0.54166666666666663</v>
      </c>
      <c r="I17" s="103"/>
      <c r="J17" s="104"/>
      <c r="K17" s="139"/>
      <c r="L17" s="104"/>
      <c r="M17" s="33">
        <v>0.33333333333333331</v>
      </c>
      <c r="N17" s="34">
        <v>0.45833333333333298</v>
      </c>
      <c r="Q17" s="292">
        <f>(('analyse semaine'!D17+'analyse semaine'!D18+F17+F18+H17+H18+J17+J18+L17+L18+N17+N18+P17+P18)-('analyse semaine'!C17+'analyse semaine'!C18+E17+E18+G17+G18+I17+I18+K17+K18+M17+M18+O17+O18))</f>
        <v>1.3333333333333326</v>
      </c>
      <c r="S17" s="19"/>
    </row>
    <row r="18" spans="1:19" ht="12.95" customHeight="1" thickBot="1" x14ac:dyDescent="0.25">
      <c r="A18" s="211"/>
      <c r="B18" s="69">
        <v>1.25</v>
      </c>
      <c r="C18" s="18">
        <v>0.47916666666666669</v>
      </c>
      <c r="D18" s="37">
        <v>0.6875</v>
      </c>
      <c r="E18" s="164">
        <v>0.58333333333333337</v>
      </c>
      <c r="F18" s="165">
        <v>0.75</v>
      </c>
      <c r="G18" s="119">
        <v>0.47916666666666669</v>
      </c>
      <c r="H18" s="98">
        <v>0.625</v>
      </c>
      <c r="I18" s="103"/>
      <c r="J18" s="104"/>
      <c r="K18" s="106"/>
      <c r="L18" s="102"/>
      <c r="M18" s="180">
        <v>0.47916666666666669</v>
      </c>
      <c r="N18" s="112">
        <v>0.70833333333333337</v>
      </c>
      <c r="O18" s="168">
        <v>0.33333333333333331</v>
      </c>
      <c r="P18" s="168">
        <v>0.45833333333333298</v>
      </c>
      <c r="Q18" s="289"/>
      <c r="S18" s="19"/>
    </row>
    <row r="19" spans="1:19" ht="12.95" customHeight="1" thickTop="1" x14ac:dyDescent="0.2">
      <c r="A19" s="3"/>
      <c r="B19" s="67" t="s">
        <v>31</v>
      </c>
      <c r="C19" s="97"/>
      <c r="D19" s="97"/>
      <c r="E19" s="126">
        <v>0.5</v>
      </c>
      <c r="F19" s="193">
        <v>0.625</v>
      </c>
      <c r="G19" s="53"/>
      <c r="H19" s="54"/>
      <c r="I19" s="53"/>
      <c r="J19" s="54"/>
      <c r="K19" s="41"/>
      <c r="L19" s="41"/>
      <c r="M19" s="276"/>
      <c r="N19" s="277"/>
      <c r="O19" s="41"/>
      <c r="P19" s="41"/>
      <c r="Q19" s="292">
        <f>(('analyse semaine'!D19+'analyse semaine'!D20+F19+F20+H19+H20+J19+J20+L19+L20+N19+N20+P19+P20)-('analyse semaine'!C19+'analyse semaine'!C20+E19+E20+G19+G20+I19+I20+K19+K20+M19+M20+O19+O20))</f>
        <v>0.83333333333333259</v>
      </c>
      <c r="S19" s="19"/>
    </row>
    <row r="20" spans="1:19" ht="12.95" customHeight="1" thickBot="1" x14ac:dyDescent="0.25">
      <c r="A20" s="3"/>
      <c r="B20" s="68">
        <v>0.83333333333333337</v>
      </c>
      <c r="C20" s="107">
        <v>0.77083333333333337</v>
      </c>
      <c r="D20" s="107">
        <v>0.875</v>
      </c>
      <c r="E20" s="127">
        <v>0.70833333333333337</v>
      </c>
      <c r="F20" s="129">
        <v>0.89583333333333337</v>
      </c>
      <c r="G20" s="57"/>
      <c r="H20" s="58"/>
      <c r="I20" s="57"/>
      <c r="J20" s="58"/>
      <c r="K20" s="36">
        <v>0.75</v>
      </c>
      <c r="L20" s="36">
        <v>0.94791666666666663</v>
      </c>
      <c r="M20" s="278">
        <v>0.47916666666666669</v>
      </c>
      <c r="N20" s="279">
        <v>0.60416666666666663</v>
      </c>
      <c r="O20" s="36">
        <v>0.78125</v>
      </c>
      <c r="P20" s="36">
        <v>0.875</v>
      </c>
      <c r="Q20" s="289"/>
      <c r="S20" s="19"/>
    </row>
    <row r="21" spans="1:19" ht="12.95" customHeight="1" thickTop="1" x14ac:dyDescent="0.2">
      <c r="A21" s="210"/>
      <c r="B21" s="242"/>
      <c r="C21" s="9">
        <v>0.48958333333333331</v>
      </c>
      <c r="D21" s="40">
        <v>0.58333333333333337</v>
      </c>
      <c r="E21" s="164"/>
      <c r="F21" s="166"/>
      <c r="G21" s="61"/>
      <c r="H21" s="54"/>
      <c r="I21" s="53"/>
      <c r="J21" s="54"/>
      <c r="K21" s="182"/>
      <c r="L21" s="182"/>
      <c r="M21" s="46"/>
      <c r="N21" s="43"/>
      <c r="O21" s="39">
        <v>0.47916666666666669</v>
      </c>
      <c r="P21" s="39">
        <v>0.58333333333333337</v>
      </c>
      <c r="Q21" s="292">
        <f>(('analyse semaine'!D21+'analyse semaine'!D22+F21+F22+H21+H22+J21+J22+L21+L22+N21+N22+P21+P22)-('analyse semaine'!C21+'analyse semaine'!C22+E21+E22+G21+G22+I21+I22+K21+K22+M21+M22+O21+O22))</f>
        <v>1.041666666666667</v>
      </c>
      <c r="S21" s="19"/>
    </row>
    <row r="22" spans="1:19" ht="12.95" customHeight="1" thickBot="1" x14ac:dyDescent="0.25">
      <c r="A22" s="211"/>
      <c r="B22" s="75">
        <v>1.0416666666666667</v>
      </c>
      <c r="C22" s="44">
        <v>0.78125</v>
      </c>
      <c r="D22" s="45">
        <v>0.9375</v>
      </c>
      <c r="E22" s="127">
        <v>0.66666666666666663</v>
      </c>
      <c r="F22" s="129">
        <v>0.875</v>
      </c>
      <c r="G22" s="62"/>
      <c r="H22" s="58"/>
      <c r="I22" s="57"/>
      <c r="J22" s="58"/>
      <c r="K22" s="39">
        <v>0.47916666666666669</v>
      </c>
      <c r="L22" s="40">
        <v>0.60416666666666663</v>
      </c>
      <c r="M22" s="38">
        <v>0.54166666666666663</v>
      </c>
      <c r="N22" s="78">
        <v>0.75</v>
      </c>
      <c r="O22" s="38">
        <v>0.60416666666666663</v>
      </c>
      <c r="P22" s="162">
        <v>0.75</v>
      </c>
      <c r="Q22" s="289"/>
      <c r="S22" s="19"/>
    </row>
    <row r="23" spans="1:19" ht="12.95" customHeight="1" thickTop="1" x14ac:dyDescent="0.2">
      <c r="A23" s="3"/>
      <c r="B23" s="64"/>
      <c r="C23" s="97">
        <v>0.47916666666666669</v>
      </c>
      <c r="D23" s="98">
        <v>0.58333333333333337</v>
      </c>
      <c r="E23" s="76">
        <v>0.5</v>
      </c>
      <c r="F23" s="76">
        <v>0.59375</v>
      </c>
      <c r="G23" s="28"/>
      <c r="H23" s="30"/>
      <c r="I23" s="29"/>
      <c r="J23" s="30"/>
      <c r="K23" s="41">
        <v>0.45833333333333298</v>
      </c>
      <c r="L23" s="42">
        <v>0.5625</v>
      </c>
      <c r="M23" s="39"/>
      <c r="N23" s="40"/>
      <c r="O23" s="39"/>
      <c r="P23" s="39"/>
      <c r="Q23" s="292">
        <f>(('analyse semaine'!D23+'analyse semaine'!D24+F23+F24+H23+H24+J23+J24+L23+L24+N23+N24+P23+P24)-('analyse semaine'!C23+'analyse semaine'!C24+E23+E24+G23+G24+I23+I24+K23+K24+M23+M24+O23+O24))</f>
        <v>1.041666666666667</v>
      </c>
      <c r="S23" s="19"/>
    </row>
    <row r="24" spans="1:19" ht="12.95" customHeight="1" thickBot="1" x14ac:dyDescent="0.25">
      <c r="A24" s="3"/>
      <c r="B24" s="65">
        <v>1.0416666666666667</v>
      </c>
      <c r="C24" s="107">
        <v>0.77083333333333337</v>
      </c>
      <c r="D24" s="108">
        <v>0.89583333333333337</v>
      </c>
      <c r="E24" s="50">
        <v>0.77083333333333337</v>
      </c>
      <c r="F24" s="91">
        <v>1</v>
      </c>
      <c r="G24" s="7"/>
      <c r="H24" s="6"/>
      <c r="I24" s="5"/>
      <c r="J24" s="6"/>
      <c r="K24" s="36">
        <v>0.58333333333333304</v>
      </c>
      <c r="L24" s="94">
        <v>0.75</v>
      </c>
      <c r="M24" s="38">
        <v>0.45833333333333331</v>
      </c>
      <c r="N24" s="45">
        <v>0.58333333333333337</v>
      </c>
      <c r="O24" s="38">
        <v>0.78125</v>
      </c>
      <c r="P24" s="38">
        <v>0.875</v>
      </c>
      <c r="Q24" s="289"/>
      <c r="S24" s="19"/>
    </row>
    <row r="25" spans="1:19" ht="12.95" customHeight="1" thickTop="1" x14ac:dyDescent="0.2">
      <c r="A25" s="210"/>
      <c r="B25" s="64"/>
      <c r="C25" s="118">
        <v>0.47916666666666669</v>
      </c>
      <c r="D25" s="76">
        <v>0.58333333333333337</v>
      </c>
      <c r="E25" s="99"/>
      <c r="F25" s="99"/>
      <c r="G25" s="27">
        <v>0.77083333333333337</v>
      </c>
      <c r="H25" s="42">
        <v>0.89583333333333337</v>
      </c>
      <c r="K25" s="53"/>
      <c r="L25" s="54"/>
      <c r="M25" s="39">
        <v>0.47916666666666669</v>
      </c>
      <c r="N25" s="40">
        <v>0.58333333333333337</v>
      </c>
      <c r="O25" s="39"/>
      <c r="P25" s="39"/>
      <c r="Q25" s="292">
        <f>(('analyse semaine'!D25+'analyse semaine'!D26+F25+F26+H25+H26+J25+J26+L25+L26+N25+N26+P25+P26)-('analyse semaine'!C25+'analyse semaine'!C26+E25+E26+G25+G26+I25+I26+K25+K26+M25+M26+O25+O26))</f>
        <v>1.0416666666666679</v>
      </c>
      <c r="S25" s="19"/>
    </row>
    <row r="26" spans="1:19" ht="12.95" customHeight="1" thickBot="1" x14ac:dyDescent="0.25">
      <c r="A26" s="3"/>
      <c r="B26" s="63">
        <v>1.0416666666666667</v>
      </c>
      <c r="C26" s="83">
        <v>0.77083333333333337</v>
      </c>
      <c r="D26" s="50">
        <v>0.91666666666666663</v>
      </c>
      <c r="E26" s="101"/>
      <c r="F26" s="101"/>
      <c r="G26" s="44">
        <v>0.91666666666666663</v>
      </c>
      <c r="H26" s="77">
        <v>1</v>
      </c>
      <c r="I26" s="76">
        <v>0.59375</v>
      </c>
      <c r="J26" s="167">
        <v>0.75</v>
      </c>
      <c r="K26" s="57"/>
      <c r="L26" s="58"/>
      <c r="M26" s="38">
        <v>0.77083333333333337</v>
      </c>
      <c r="N26" s="45">
        <v>0.97916666666666663</v>
      </c>
      <c r="O26" s="38">
        <v>0.77083333333333337</v>
      </c>
      <c r="P26" s="38">
        <v>0.88541666666666663</v>
      </c>
      <c r="Q26" s="289"/>
      <c r="S26" s="19"/>
    </row>
    <row r="27" spans="1:19" ht="12.95" customHeight="1" thickTop="1" x14ac:dyDescent="0.2">
      <c r="A27" s="210"/>
      <c r="B27" s="64"/>
      <c r="C27" s="118">
        <v>0.75</v>
      </c>
      <c r="D27" s="74">
        <v>0.875</v>
      </c>
      <c r="E27" s="76">
        <v>0.5</v>
      </c>
      <c r="F27" s="76">
        <v>0.58333333333333337</v>
      </c>
      <c r="G27" s="118">
        <v>0.45833333333333331</v>
      </c>
      <c r="H27" s="74">
        <v>0.58333333333333337</v>
      </c>
      <c r="I27" s="53"/>
      <c r="J27" s="54"/>
      <c r="K27" s="99"/>
      <c r="L27" s="100"/>
      <c r="M27" s="27">
        <v>0.47916666666666669</v>
      </c>
      <c r="N27" s="42">
        <v>0.58333333333333337</v>
      </c>
      <c r="O27" s="182"/>
      <c r="P27" s="182"/>
      <c r="Q27" s="292">
        <f>(('analyse semaine'!D27+'analyse semaine'!D28+F27+F28+H27+H28+J27+J28+L27+L28+N27+N28+P27+P28)-('analyse semaine'!C27+'analyse semaine'!C28+E27+E28+G27+G28+I27+I28+K27+K28+M27+M28+O27+O28))</f>
        <v>1.0416666666666652</v>
      </c>
      <c r="S27" s="19"/>
    </row>
    <row r="28" spans="1:19" ht="12.95" customHeight="1" thickBot="1" x14ac:dyDescent="0.25">
      <c r="A28" s="211"/>
      <c r="B28" s="63">
        <v>1.0416666666666667</v>
      </c>
      <c r="C28" s="83">
        <v>0.89583333333333337</v>
      </c>
      <c r="D28" s="77">
        <v>1</v>
      </c>
      <c r="E28" s="50">
        <v>0.77083333333333337</v>
      </c>
      <c r="F28" s="129">
        <v>0.91666666666666663</v>
      </c>
      <c r="G28" s="83">
        <v>0.77083333333333337</v>
      </c>
      <c r="H28" s="51">
        <v>0.91666666666666663</v>
      </c>
      <c r="I28" s="57"/>
      <c r="J28" s="58"/>
      <c r="K28" s="131"/>
      <c r="L28" s="132"/>
      <c r="M28" s="18">
        <v>0.77083333333333337</v>
      </c>
      <c r="N28" s="37">
        <v>0.89583333333333337</v>
      </c>
      <c r="O28" s="76">
        <v>0.66666666666666663</v>
      </c>
      <c r="P28" s="76">
        <v>0.75</v>
      </c>
      <c r="Q28" s="289"/>
      <c r="S28" s="19"/>
    </row>
    <row r="29" spans="1:19" ht="12.95" customHeight="1" thickTop="1" x14ac:dyDescent="0.2">
      <c r="A29" s="3"/>
      <c r="B29" s="67"/>
      <c r="C29" s="99"/>
      <c r="D29" s="100"/>
      <c r="E29" s="99"/>
      <c r="F29" s="99"/>
      <c r="G29" s="9">
        <v>0.77083333333333337</v>
      </c>
      <c r="H29" s="40">
        <v>0.875</v>
      </c>
      <c r="I29" s="41">
        <v>0.5</v>
      </c>
      <c r="J29" s="42">
        <v>0.60416666666666663</v>
      </c>
      <c r="K29" s="39">
        <v>0.5</v>
      </c>
      <c r="L29" s="40">
        <v>0.60416666666666663</v>
      </c>
      <c r="M29" s="41"/>
      <c r="N29" s="41"/>
      <c r="O29" s="27"/>
      <c r="P29" s="41"/>
      <c r="Q29" s="292">
        <f>(('analyse semaine'!D29+'analyse semaine'!D30+F29+F30+H29+H30+J29+J30+L29+L30+N29+N30+P29+P30)-('analyse semaine'!C29+'analyse semaine'!C30+E29+E30+G29+G30+I29+I30+K29+K30+M29+M30+O29+O30))</f>
        <v>1.0416666666666661</v>
      </c>
      <c r="S29" s="19"/>
    </row>
    <row r="30" spans="1:19" ht="12.95" customHeight="1" thickBot="1" x14ac:dyDescent="0.25">
      <c r="A30" s="3"/>
      <c r="B30" s="68">
        <v>1.0416666666666667</v>
      </c>
      <c r="C30" s="101"/>
      <c r="D30" s="102"/>
      <c r="E30" s="101"/>
      <c r="F30" s="101"/>
      <c r="G30" s="8">
        <v>0.89583333333333337</v>
      </c>
      <c r="H30" s="90">
        <v>1</v>
      </c>
      <c r="I30" s="15">
        <v>0.77083333333333337</v>
      </c>
      <c r="J30" s="160">
        <v>1</v>
      </c>
      <c r="K30" s="38">
        <v>0.77083333333333337</v>
      </c>
      <c r="L30" s="45">
        <v>0.91666666666666663</v>
      </c>
      <c r="M30" s="25">
        <v>0.77083333333333337</v>
      </c>
      <c r="N30" s="161">
        <v>0.9375</v>
      </c>
      <c r="O30" s="18">
        <v>0.79166666666666663</v>
      </c>
      <c r="P30" s="36">
        <v>0.875</v>
      </c>
      <c r="Q30" s="289"/>
      <c r="S30" s="19"/>
    </row>
    <row r="31" spans="1:19" ht="12.95" customHeight="1" thickTop="1" x14ac:dyDescent="0.2">
      <c r="A31" s="210"/>
      <c r="B31" s="64"/>
      <c r="C31" s="195"/>
      <c r="D31" s="194"/>
      <c r="E31" s="53"/>
      <c r="F31" s="53"/>
      <c r="G31" s="61"/>
      <c r="H31" s="54"/>
      <c r="I31" s="118">
        <v>0.47916666666666669</v>
      </c>
      <c r="J31" s="74">
        <v>0.58333333333333337</v>
      </c>
      <c r="K31" s="27">
        <v>0.47916666666666669</v>
      </c>
      <c r="L31" s="193">
        <v>0.58333333333333337</v>
      </c>
      <c r="M31" s="39">
        <v>0.47916666666666702</v>
      </c>
      <c r="N31" s="95">
        <v>0.6875</v>
      </c>
      <c r="O31" s="39">
        <v>0.47916666666666702</v>
      </c>
      <c r="P31" s="39">
        <v>0.58333333333333337</v>
      </c>
      <c r="Q31" s="292">
        <f>(('analyse semaine'!D31+'analyse semaine'!D32+F31+F32+H31+H32+J31+J32+L31+L32+N31+N32+P31+P32)-('analyse semaine'!C31+'analyse semaine'!C32+E31+E32+G31+G32+I31+I32+K31+K32+M31+M32+O31+O32))</f>
        <v>1.2291666666666652</v>
      </c>
      <c r="S31" s="19"/>
    </row>
    <row r="32" spans="1:19" ht="12.95" customHeight="1" thickBot="1" x14ac:dyDescent="0.25">
      <c r="A32" s="211"/>
      <c r="B32" s="65">
        <v>1.4583333333333333</v>
      </c>
      <c r="C32" s="50"/>
      <c r="D32" s="51"/>
      <c r="E32" s="57"/>
      <c r="F32" s="57"/>
      <c r="G32" s="62"/>
      <c r="H32" s="58"/>
      <c r="I32" s="83">
        <v>0.75</v>
      </c>
      <c r="J32" s="51">
        <v>0.91666666666666663</v>
      </c>
      <c r="K32" s="18">
        <v>0.75</v>
      </c>
      <c r="L32" s="108">
        <v>0.95833333333333337</v>
      </c>
      <c r="M32" s="38">
        <v>0.75</v>
      </c>
      <c r="N32" s="45">
        <v>0.95833333333333337</v>
      </c>
      <c r="O32" s="46">
        <v>0.75</v>
      </c>
      <c r="P32" s="46">
        <v>0.875</v>
      </c>
      <c r="Q32" s="288"/>
      <c r="S32" s="19"/>
    </row>
    <row r="33" spans="1:19" ht="12.95" customHeight="1" thickTop="1" x14ac:dyDescent="0.2">
      <c r="A33" s="3"/>
      <c r="B33" s="64"/>
      <c r="C33" s="118">
        <v>0.75</v>
      </c>
      <c r="D33" s="74">
        <v>0.875</v>
      </c>
      <c r="E33" s="61"/>
      <c r="F33" s="53"/>
      <c r="G33" s="122"/>
      <c r="H33" s="10"/>
      <c r="K33" s="4">
        <v>0.47916666666666669</v>
      </c>
      <c r="L33" s="43">
        <v>0.625</v>
      </c>
      <c r="M33" s="39">
        <v>0.45833333333333331</v>
      </c>
      <c r="N33" s="40">
        <v>0.58333333333333337</v>
      </c>
      <c r="O33" s="39">
        <v>0.75</v>
      </c>
      <c r="P33" s="39">
        <v>0.875</v>
      </c>
      <c r="Q33" s="292">
        <f>(('analyse semaine'!D33+'analyse semaine'!D34+F33+F34+H33+H34+J33+J34+L33+L34+N33+N34+P33+P34)-('analyse semaine'!C33+'analyse semaine'!C34+E33+E34+G33+G34+I33+I34+K33+K34+M33+M34+O33+O34))</f>
        <v>1.25</v>
      </c>
      <c r="S33" s="19"/>
    </row>
    <row r="34" spans="1:19" ht="12.95" customHeight="1" thickBot="1" x14ac:dyDescent="0.25">
      <c r="A34" s="3"/>
      <c r="B34" s="63">
        <v>1.25</v>
      </c>
      <c r="C34" s="125">
        <v>0.89583333333333337</v>
      </c>
      <c r="D34" s="90">
        <v>1</v>
      </c>
      <c r="E34" s="190"/>
      <c r="F34" s="85"/>
      <c r="G34" s="122"/>
      <c r="H34" s="10"/>
      <c r="I34" s="118">
        <v>0.47916666666666669</v>
      </c>
      <c r="J34" s="74">
        <v>0.58333333333333337</v>
      </c>
      <c r="K34" s="38">
        <v>0.77083333333333337</v>
      </c>
      <c r="L34" s="45">
        <v>0.95833333333333337</v>
      </c>
      <c r="M34" s="38">
        <v>0.75</v>
      </c>
      <c r="N34" s="45">
        <v>0.97916666666666663</v>
      </c>
      <c r="O34" s="38">
        <v>0.89583333333333337</v>
      </c>
      <c r="P34" s="91">
        <v>1</v>
      </c>
      <c r="Q34" s="288"/>
      <c r="S34" s="19"/>
    </row>
    <row r="35" spans="1:19" ht="12.95" customHeight="1" thickTop="1" x14ac:dyDescent="0.2">
      <c r="A35" s="210"/>
      <c r="B35" s="186"/>
      <c r="C35" s="144"/>
      <c r="D35" s="54"/>
      <c r="E35" s="53"/>
      <c r="F35" s="53"/>
      <c r="G35" s="118">
        <v>0.75</v>
      </c>
      <c r="H35" s="74">
        <v>0.875</v>
      </c>
      <c r="I35" s="53"/>
      <c r="J35" s="54"/>
      <c r="K35" s="76"/>
      <c r="L35" s="74"/>
      <c r="M35" s="76">
        <v>0.45833333333333331</v>
      </c>
      <c r="N35" s="74">
        <v>0.625</v>
      </c>
      <c r="O35" s="118">
        <v>0.59375</v>
      </c>
      <c r="P35" s="191">
        <v>0.75</v>
      </c>
      <c r="Q35" s="292">
        <f>(('analyse semaine'!D35+'analyse semaine'!D36+F35+F36+H35+H36+J35+J36+L35+L36+N35+N36+P35+P36)-('analyse semaine'!C35+'analyse semaine'!C36+E35+E36+G35+G36+I35+I36+K35+K36+M35+M36+O35+O36))</f>
        <v>1.0416666666666661</v>
      </c>
      <c r="S35" s="19"/>
    </row>
    <row r="36" spans="1:19" ht="12.95" customHeight="1" thickBot="1" x14ac:dyDescent="0.25">
      <c r="A36" s="3"/>
      <c r="B36" s="75">
        <v>1.0416666666666667</v>
      </c>
      <c r="C36" s="145"/>
      <c r="D36" s="58"/>
      <c r="E36" s="57"/>
      <c r="F36" s="57"/>
      <c r="G36" s="83">
        <v>0.89583333333333337</v>
      </c>
      <c r="H36" s="77">
        <v>1</v>
      </c>
      <c r="I36" s="57"/>
      <c r="J36" s="58"/>
      <c r="K36" s="83">
        <v>0.77083333333333337</v>
      </c>
      <c r="L36" s="51">
        <v>0.94791666666666663</v>
      </c>
      <c r="M36" s="50">
        <v>0.72916666666666663</v>
      </c>
      <c r="N36" s="51">
        <v>0.9375</v>
      </c>
      <c r="O36" s="120">
        <v>0.77083333333333337</v>
      </c>
      <c r="P36" s="192">
        <v>0.875</v>
      </c>
      <c r="Q36" s="289"/>
      <c r="S36" s="19"/>
    </row>
    <row r="37" spans="1:19" ht="12.95" customHeight="1" thickTop="1" x14ac:dyDescent="0.2">
      <c r="A37" s="210"/>
      <c r="B37" s="67"/>
      <c r="C37" s="99"/>
      <c r="D37" s="100"/>
      <c r="E37" s="99"/>
      <c r="F37" s="99"/>
      <c r="G37" s="124">
        <v>0.33333333333333331</v>
      </c>
      <c r="H37" s="34">
        <v>0.45833333333333331</v>
      </c>
      <c r="I37" s="33">
        <v>0.33333333333333331</v>
      </c>
      <c r="J37" s="34">
        <v>0.45833333333333331</v>
      </c>
      <c r="K37" s="41">
        <v>0.5</v>
      </c>
      <c r="L37" s="42">
        <v>0.58333333333333337</v>
      </c>
      <c r="M37" s="41">
        <v>0.45833333333333298</v>
      </c>
      <c r="N37" s="42">
        <v>0.5625</v>
      </c>
      <c r="O37" s="41"/>
      <c r="P37" s="41"/>
      <c r="Q37" s="292">
        <f>(('analyse semaine'!D37+'analyse semaine'!D38+F37+F38+H37+H38+J37+J38+L37+L38+N37+N38+P37+P38)-('analyse semaine'!C37+'analyse semaine'!C38+E37+E38+G37+G38+I37+I38+K37+K38+M37+M38+O37+O38))</f>
        <v>1.2500000000000009</v>
      </c>
      <c r="S37" s="19"/>
    </row>
    <row r="38" spans="1:19" ht="12.95" customHeight="1" thickBot="1" x14ac:dyDescent="0.25">
      <c r="A38" s="211"/>
      <c r="B38" s="69">
        <v>1.25</v>
      </c>
      <c r="C38" s="101"/>
      <c r="D38" s="102"/>
      <c r="E38" s="103"/>
      <c r="F38" s="103"/>
      <c r="G38" s="18">
        <v>0.47916666666666669</v>
      </c>
      <c r="H38" s="37">
        <v>0.66666666666666663</v>
      </c>
      <c r="I38" s="36">
        <v>0.47916666666666669</v>
      </c>
      <c r="J38" s="37">
        <v>0.60416666666666663</v>
      </c>
      <c r="K38" s="36">
        <v>0.75</v>
      </c>
      <c r="L38" s="37">
        <v>0.95833333333333337</v>
      </c>
      <c r="M38" s="36">
        <v>0.58333333333333304</v>
      </c>
      <c r="N38" s="94">
        <v>0.75</v>
      </c>
      <c r="O38" s="36">
        <v>0.5</v>
      </c>
      <c r="P38" s="36">
        <v>0.625</v>
      </c>
      <c r="Q38" s="289"/>
      <c r="S38" s="19"/>
    </row>
    <row r="39" spans="1:19" ht="12.95" customHeight="1" thickTop="1" x14ac:dyDescent="0.2">
      <c r="A39" s="3"/>
      <c r="B39" s="86"/>
      <c r="C39" s="180"/>
      <c r="D39" s="181"/>
      <c r="E39" s="164"/>
      <c r="F39" s="166"/>
      <c r="G39" s="27"/>
      <c r="H39" s="42"/>
      <c r="I39" s="53"/>
      <c r="J39" s="54"/>
      <c r="K39" s="53"/>
      <c r="L39" s="54"/>
      <c r="M39" s="180"/>
      <c r="N39" s="181"/>
      <c r="O39" s="41"/>
      <c r="P39" s="41"/>
      <c r="Q39" s="292">
        <f>(('analyse semaine'!D39+'analyse semaine'!D40+F39+F40+H39+H40+J39+J40+L39+L40+N39+N40+P39+P40)-('analyse semaine'!C39+'analyse semaine'!C40+E39+E40+G39+G40+I39+I40+K40+K39+M39+M40+O40+O39))</f>
        <v>0</v>
      </c>
      <c r="S39" s="19"/>
    </row>
    <row r="40" spans="1:19" ht="12.95" customHeight="1" thickBot="1" x14ac:dyDescent="0.25">
      <c r="A40" s="211"/>
      <c r="B40" s="63">
        <v>1.25</v>
      </c>
      <c r="C40" s="44"/>
      <c r="D40" s="94"/>
      <c r="E40" s="127"/>
      <c r="F40" s="128"/>
      <c r="G40" s="18"/>
      <c r="H40" s="94"/>
      <c r="I40" s="57"/>
      <c r="J40" s="58"/>
      <c r="K40" s="79"/>
      <c r="L40" s="80"/>
      <c r="M40" s="44"/>
      <c r="N40" s="94"/>
      <c r="O40" s="36"/>
      <c r="P40" s="163"/>
      <c r="Q40" s="288"/>
      <c r="S40" s="19"/>
    </row>
    <row r="41" spans="1:19" ht="12.95" customHeight="1" thickTop="1" x14ac:dyDescent="0.2">
      <c r="A41" s="3"/>
      <c r="B41" s="64"/>
      <c r="C41" s="105"/>
      <c r="D41" s="100"/>
      <c r="E41" s="164">
        <v>0.45833333333333331</v>
      </c>
      <c r="F41" s="166">
        <v>0.5625</v>
      </c>
      <c r="G41" s="119">
        <v>0.45833333333333331</v>
      </c>
      <c r="H41" s="98">
        <v>0.625</v>
      </c>
      <c r="I41" s="76">
        <v>0.45833333333333331</v>
      </c>
      <c r="J41" s="76">
        <v>0.57291666666666663</v>
      </c>
      <c r="K41" s="27">
        <v>0.45833333333333331</v>
      </c>
      <c r="L41" s="42">
        <v>0.625</v>
      </c>
      <c r="M41" s="39">
        <v>0.45833333333333331</v>
      </c>
      <c r="N41" s="40">
        <v>0.625</v>
      </c>
      <c r="O41" s="99"/>
      <c r="P41" s="99"/>
      <c r="Q41" s="292">
        <f>(('analyse semaine'!D41+'analyse semaine'!D42+F41+F42+H41+H42+J41+J42+L41+L42+N41+N42+P41+P42)-('analyse semaine'!C41+'analyse semaine'!C42+E41+E42+G41+G42+I41+I42+K41+K42+M41+M42+O41+O42))</f>
        <v>1.25</v>
      </c>
      <c r="S41" s="19"/>
    </row>
    <row r="42" spans="1:19" ht="12.95" customHeight="1" thickBot="1" x14ac:dyDescent="0.25">
      <c r="A42" s="211"/>
      <c r="B42" s="87">
        <v>1.25</v>
      </c>
      <c r="C42" s="62"/>
      <c r="D42" s="130"/>
      <c r="E42" s="133">
        <v>0.58333333333333337</v>
      </c>
      <c r="F42" s="128">
        <v>0.72916666666666663</v>
      </c>
      <c r="G42" s="83">
        <v>0.64583333333333337</v>
      </c>
      <c r="H42" s="163">
        <v>0.72916666666666663</v>
      </c>
      <c r="I42" s="18">
        <v>0.59375</v>
      </c>
      <c r="J42" s="163">
        <v>0.72916666666666663</v>
      </c>
      <c r="K42" s="170">
        <v>0.64583333333333337</v>
      </c>
      <c r="L42" s="94">
        <v>0.72916666666666663</v>
      </c>
      <c r="M42" s="36">
        <v>0.64583333333333337</v>
      </c>
      <c r="N42" s="163">
        <v>0.72916666666666663</v>
      </c>
      <c r="O42" s="53"/>
      <c r="P42" s="53"/>
      <c r="Q42" s="289"/>
      <c r="S42" s="19"/>
    </row>
    <row r="43" spans="1:19" ht="12.95" customHeight="1" thickTop="1" x14ac:dyDescent="0.2">
      <c r="A43" s="212"/>
      <c r="B43" s="242"/>
      <c r="C43" s="119"/>
      <c r="D43" s="98"/>
      <c r="E43" s="99"/>
      <c r="F43" s="99"/>
      <c r="G43" s="105"/>
      <c r="H43" s="100"/>
      <c r="I43" s="39">
        <v>0.75</v>
      </c>
      <c r="J43" s="40">
        <v>0.875</v>
      </c>
      <c r="K43" s="8">
        <v>0.58333333333333337</v>
      </c>
      <c r="L43" s="112">
        <v>0.75</v>
      </c>
      <c r="M43" s="8"/>
      <c r="N43" s="40"/>
      <c r="O43" s="9"/>
      <c r="P43" s="39"/>
      <c r="Q43" s="288">
        <f>(('analyse semaine'!D43+'analyse semaine'!D44+F43+F44+H43+H44+J43+J44+L43+L44+N43+N44+P43+P44)-('analyse semaine'!C43+'analyse semaine'!C44+E43+E44+G43+G44+I43+I44+K43+K44+M43+M44+O43+O44))</f>
        <v>1.041666666666667</v>
      </c>
      <c r="S43" s="19"/>
    </row>
    <row r="44" spans="1:19" ht="12.95" customHeight="1" thickBot="1" x14ac:dyDescent="0.25">
      <c r="A44" s="211"/>
      <c r="B44" s="63">
        <v>1.0416666666666667</v>
      </c>
      <c r="C44" s="83">
        <v>0.77083333333333337</v>
      </c>
      <c r="D44" s="51">
        <v>0.91666666666666663</v>
      </c>
      <c r="E44" s="57"/>
      <c r="F44" s="57"/>
      <c r="G44" s="62"/>
      <c r="H44" s="58"/>
      <c r="I44" s="38">
        <v>0.89583333333333337</v>
      </c>
      <c r="J44" s="77">
        <v>1</v>
      </c>
      <c r="K44" s="44">
        <v>0.77083333333333337</v>
      </c>
      <c r="L44" s="45">
        <v>0.97916666666666663</v>
      </c>
      <c r="M44" s="44">
        <v>0.45833333333333331</v>
      </c>
      <c r="N44" s="45">
        <v>0.60416666666666663</v>
      </c>
      <c r="O44" s="44">
        <v>0.77083333333333337</v>
      </c>
      <c r="P44" s="38">
        <v>0.91666666666666663</v>
      </c>
      <c r="Q44" s="289"/>
      <c r="S44" s="19"/>
    </row>
    <row r="45" spans="1:19" ht="12.95" customHeight="1" thickTop="1" x14ac:dyDescent="0.2">
      <c r="A45" s="238"/>
      <c r="B45" s="67"/>
      <c r="C45" s="9">
        <v>0.47916666666666669</v>
      </c>
      <c r="D45" s="40">
        <v>0.58333333333333337</v>
      </c>
      <c r="E45" s="118">
        <v>0.77083333333333337</v>
      </c>
      <c r="F45" s="74">
        <v>0.875</v>
      </c>
      <c r="G45" s="28"/>
      <c r="H45" s="30"/>
      <c r="I45" s="29"/>
      <c r="J45" s="30"/>
      <c r="K45" s="39">
        <v>0.47916666666666669</v>
      </c>
      <c r="L45" s="40">
        <v>0.58333333333333337</v>
      </c>
      <c r="M45" s="39">
        <v>0.47916666666666702</v>
      </c>
      <c r="N45" s="40">
        <v>0.59375</v>
      </c>
      <c r="O45" s="97"/>
      <c r="P45" s="97"/>
      <c r="Q45" s="292">
        <f>(('analyse semaine'!D45+'analyse semaine'!D46+F45+F46+H45+H46+J45+J46+L45+L46+N45+N46+P45+P46)-('analyse semaine'!C45+'analyse semaine'!C46+E45+E46+G45+G46+I45+I46+K45+K46+M45+M46+O45+O46))</f>
        <v>1.0416666666666661</v>
      </c>
      <c r="S45" s="19"/>
    </row>
    <row r="46" spans="1:19" ht="12.95" customHeight="1" thickBot="1" x14ac:dyDescent="0.25">
      <c r="A46" s="3"/>
      <c r="B46" s="69">
        <v>1.0416666666666667</v>
      </c>
      <c r="C46" s="44">
        <v>0.78125</v>
      </c>
      <c r="D46" s="45">
        <v>0.875</v>
      </c>
      <c r="E46" s="83">
        <v>0.89583333333333337</v>
      </c>
      <c r="F46" s="77">
        <v>1</v>
      </c>
      <c r="G46" s="7"/>
      <c r="H46" s="6"/>
      <c r="I46" s="5"/>
      <c r="J46" s="6"/>
      <c r="K46" s="46">
        <v>0.75</v>
      </c>
      <c r="L46" s="43">
        <v>0.95833333333333337</v>
      </c>
      <c r="M46" s="38">
        <v>0.77083333333333337</v>
      </c>
      <c r="N46" s="45">
        <v>0.875</v>
      </c>
      <c r="O46" s="36">
        <v>0.47916666666666669</v>
      </c>
      <c r="P46" s="36">
        <v>0.58333333333333337</v>
      </c>
      <c r="Q46" s="289"/>
      <c r="S46" s="19"/>
    </row>
    <row r="47" spans="1:19" ht="12.95" customHeight="1" thickTop="1" x14ac:dyDescent="0.2">
      <c r="A47" s="239"/>
      <c r="B47" s="242"/>
      <c r="C47" s="99"/>
      <c r="D47" s="100"/>
      <c r="E47" s="99"/>
      <c r="F47" s="99"/>
      <c r="G47" s="9">
        <v>0.45833333333333331</v>
      </c>
      <c r="H47" s="40">
        <v>0.54166666666666663</v>
      </c>
      <c r="I47" s="26"/>
      <c r="J47" s="40"/>
      <c r="K47" s="9">
        <v>0.77083333333333337</v>
      </c>
      <c r="L47" s="40">
        <v>0.875</v>
      </c>
      <c r="M47" s="26">
        <v>0.77083333333333337</v>
      </c>
      <c r="N47" s="40">
        <v>0.875</v>
      </c>
      <c r="O47" s="26"/>
      <c r="P47" s="39"/>
      <c r="Q47" s="292">
        <f>(('analyse semaine'!D47+'analyse semaine'!D48+F47+F48+H47+H48+J47+J48+L47+L48+N47+N48+P47+P48)-('analyse semaine'!C47+'analyse semaine'!C48+E47+E48+G47+G48+I47+I48+K47+K48+M47+M48+O47+O48))</f>
        <v>1.0416666666666714</v>
      </c>
      <c r="S47" s="19"/>
    </row>
    <row r="48" spans="1:19" ht="12.95" customHeight="1" thickBot="1" x14ac:dyDescent="0.25">
      <c r="A48" s="238"/>
      <c r="B48" s="65">
        <v>1.0416666666666667</v>
      </c>
      <c r="C48" s="101"/>
      <c r="D48" s="102"/>
      <c r="E48" s="101"/>
      <c r="F48" s="101"/>
      <c r="G48" s="44">
        <v>0.75</v>
      </c>
      <c r="H48" s="45">
        <v>0.9375</v>
      </c>
      <c r="I48" s="38">
        <v>0.78125</v>
      </c>
      <c r="J48" s="45">
        <v>0.91666666666666663</v>
      </c>
      <c r="K48" s="44">
        <v>0.89583333333333337</v>
      </c>
      <c r="L48" s="255">
        <v>1.0416666666666701</v>
      </c>
      <c r="M48" s="46">
        <v>0.89583333333333337</v>
      </c>
      <c r="N48" s="90">
        <v>1.0416666666666667</v>
      </c>
      <c r="O48" s="46">
        <v>0.77083333333333337</v>
      </c>
      <c r="P48" s="46">
        <v>0.90625</v>
      </c>
      <c r="Q48" s="289"/>
      <c r="S48" s="19"/>
    </row>
    <row r="49" spans="1:19" ht="12.95" customHeight="1" thickTop="1" x14ac:dyDescent="0.2">
      <c r="A49" s="239"/>
      <c r="B49" s="67"/>
      <c r="C49" s="53"/>
      <c r="D49" s="54"/>
      <c r="E49" s="53"/>
      <c r="F49" s="53"/>
      <c r="G49" s="96">
        <v>0.47916666666666669</v>
      </c>
      <c r="H49" s="40">
        <v>0.5625</v>
      </c>
      <c r="I49" s="137">
        <v>0.66666666666666663</v>
      </c>
      <c r="J49" s="136">
        <v>0.75</v>
      </c>
      <c r="K49" s="41"/>
      <c r="L49" s="41"/>
      <c r="M49" s="9">
        <v>0.77083333333333337</v>
      </c>
      <c r="N49" s="39">
        <v>0.875</v>
      </c>
      <c r="O49" s="9">
        <v>0.77083333333333337</v>
      </c>
      <c r="P49" s="39">
        <v>0.875</v>
      </c>
      <c r="Q49" s="292">
        <f>(('analyse semaine'!D49+'analyse semaine'!D50+F49+F50+H49+H50+J49+J50+L49+L50+N49+N50+P49+P50)-('analyse semaine'!C49+'analyse semaine'!C50+E49+E50+G49+G50+I49+I50+K49+K50+M49+M50+O49+O50))</f>
        <v>1.0416666666666679</v>
      </c>
      <c r="S49" s="19"/>
    </row>
    <row r="50" spans="1:19" ht="12.95" customHeight="1" thickBot="1" x14ac:dyDescent="0.25">
      <c r="A50" s="3"/>
      <c r="B50" s="69">
        <v>1.0416666666666667</v>
      </c>
      <c r="C50" s="57"/>
      <c r="D50" s="58"/>
      <c r="E50" s="57"/>
      <c r="F50" s="57"/>
      <c r="G50" s="44">
        <v>0.78125</v>
      </c>
      <c r="H50" s="45">
        <v>0.89583333333333337</v>
      </c>
      <c r="I50" s="38">
        <v>0.77083333333333337</v>
      </c>
      <c r="J50" s="45">
        <v>0.89583333333333337</v>
      </c>
      <c r="K50" s="15">
        <v>0.78125</v>
      </c>
      <c r="L50" s="15">
        <v>0.95833333333333337</v>
      </c>
      <c r="M50" s="44">
        <v>0.89583333333333337</v>
      </c>
      <c r="N50" s="91">
        <v>1.0416666666666667</v>
      </c>
      <c r="O50" s="44">
        <v>0.89583333333333337</v>
      </c>
      <c r="P50" s="91">
        <v>1</v>
      </c>
      <c r="Q50" s="289"/>
      <c r="S50" s="19"/>
    </row>
    <row r="51" spans="1:19" ht="12.95" customHeight="1" thickTop="1" x14ac:dyDescent="0.2">
      <c r="A51" s="239"/>
      <c r="B51" s="67"/>
      <c r="C51" s="53"/>
      <c r="D51" s="54"/>
      <c r="E51" s="53"/>
      <c r="F51" s="53"/>
      <c r="G51" s="96">
        <v>0.47916666666666669</v>
      </c>
      <c r="H51" s="40">
        <v>0.58333333333333337</v>
      </c>
      <c r="I51" s="96">
        <v>0.47916666666666669</v>
      </c>
      <c r="J51" s="39">
        <v>0.58333333333333337</v>
      </c>
      <c r="K51" s="9">
        <v>0.75</v>
      </c>
      <c r="L51" s="40">
        <v>0.875</v>
      </c>
      <c r="M51" s="46">
        <v>0.71875</v>
      </c>
      <c r="N51" s="43">
        <v>0.875</v>
      </c>
      <c r="O51" s="46">
        <v>0.5</v>
      </c>
      <c r="P51" s="46">
        <v>0.60416666666666663</v>
      </c>
      <c r="Q51" s="292">
        <f>(('analyse semaine'!D51+'analyse semaine'!D52+F51+F52+H51+H52+J51+J52+L51+L52+N51+N52+P51+P52)-('analyse semaine'!C51+'analyse semaine'!C52+E51+E52+G51+G52+I51+I52+K51+K52+M51+M52+O51+O52))</f>
        <v>1.458333333333333</v>
      </c>
      <c r="S51" s="19"/>
    </row>
    <row r="52" spans="1:19" ht="12.95" customHeight="1" thickBot="1" x14ac:dyDescent="0.25">
      <c r="A52" s="3"/>
      <c r="B52" s="69">
        <v>1.4583333333333333</v>
      </c>
      <c r="C52" s="57"/>
      <c r="D52" s="58"/>
      <c r="E52" s="57"/>
      <c r="F52" s="57"/>
      <c r="G52" s="44">
        <v>0.75</v>
      </c>
      <c r="H52" s="45">
        <v>0.95833333333333337</v>
      </c>
      <c r="I52" s="38">
        <v>0.75</v>
      </c>
      <c r="J52" s="38">
        <v>0.95833333333333337</v>
      </c>
      <c r="K52" s="44">
        <v>0.89583333333333337</v>
      </c>
      <c r="L52" s="77">
        <v>1.041666666666667</v>
      </c>
      <c r="M52" s="38">
        <v>0.89583333333333337</v>
      </c>
      <c r="N52" s="45">
        <v>1</v>
      </c>
      <c r="O52" s="38">
        <v>0.76041666666666663</v>
      </c>
      <c r="P52" s="38">
        <v>0.95833333333333337</v>
      </c>
      <c r="Q52" s="289"/>
      <c r="S52" s="19"/>
    </row>
    <row r="53" spans="1:19" ht="12.95" customHeight="1" thickTop="1" x14ac:dyDescent="0.2">
      <c r="A53" s="239"/>
      <c r="B53" s="64"/>
      <c r="C53" s="118">
        <v>0.75</v>
      </c>
      <c r="D53" s="74">
        <v>0.875</v>
      </c>
      <c r="E53" s="4">
        <v>0.5</v>
      </c>
      <c r="F53" s="40">
        <v>0.58333333333333337</v>
      </c>
      <c r="G53" s="61"/>
      <c r="H53" s="54"/>
      <c r="I53" s="85"/>
      <c r="J53" s="54"/>
      <c r="K53" s="89"/>
      <c r="L53" s="82"/>
      <c r="M53" s="76">
        <v>0.47916666666666669</v>
      </c>
      <c r="N53" s="74">
        <v>0.64583333333333337</v>
      </c>
      <c r="O53" s="76"/>
      <c r="P53" s="76"/>
      <c r="Q53" s="292">
        <f>(('analyse semaine'!D53+'analyse semaine'!D54+F53+F54+H53+H54+J53+J54+L53+L54+N53+N54+P53+P54)-('analyse semaine'!C53+'analyse semaine'!C54+E53+E54+G53+G54+I53+I54+K53+K54+M53+M54+O53+O54))</f>
        <v>1.0416666666666661</v>
      </c>
      <c r="S53" s="19"/>
    </row>
    <row r="54" spans="1:19" ht="12.95" customHeight="1" thickBot="1" x14ac:dyDescent="0.25">
      <c r="A54" s="211"/>
      <c r="B54" s="65">
        <v>1.0416666666666667</v>
      </c>
      <c r="C54" s="83">
        <v>0.89583333333333337</v>
      </c>
      <c r="D54" s="77">
        <v>1</v>
      </c>
      <c r="E54" s="38">
        <v>0.75</v>
      </c>
      <c r="F54" s="45">
        <v>0.90625</v>
      </c>
      <c r="G54" s="62"/>
      <c r="H54" s="58"/>
      <c r="I54" s="57"/>
      <c r="J54" s="58"/>
      <c r="K54" s="38">
        <v>0.47916666666666669</v>
      </c>
      <c r="L54" s="45">
        <v>0.60416666666666663</v>
      </c>
      <c r="M54" s="38">
        <v>0.73958333333333337</v>
      </c>
      <c r="N54" s="45">
        <v>0.875</v>
      </c>
      <c r="O54" s="38">
        <v>0.5</v>
      </c>
      <c r="P54" s="38">
        <v>0.64583333333333337</v>
      </c>
      <c r="Q54" s="288"/>
      <c r="S54" s="19"/>
    </row>
    <row r="55" spans="1:19" ht="12.95" customHeight="1" thickTop="1" x14ac:dyDescent="0.2">
      <c r="A55" s="238"/>
      <c r="B55" s="67"/>
      <c r="C55" s="171">
        <v>0.47916666666666669</v>
      </c>
      <c r="D55" s="172">
        <v>0.6875</v>
      </c>
      <c r="E55" s="76"/>
      <c r="F55" s="74"/>
      <c r="G55" s="31"/>
      <c r="H55" s="12"/>
      <c r="I55" s="11"/>
      <c r="J55" s="12"/>
      <c r="K55" s="41">
        <v>0.77083333333333337</v>
      </c>
      <c r="L55" s="42">
        <v>0.89583333333333337</v>
      </c>
      <c r="M55" s="41"/>
      <c r="N55" s="42"/>
      <c r="O55" s="41">
        <v>0.47916666666666669</v>
      </c>
      <c r="P55" s="41">
        <v>0.5625</v>
      </c>
      <c r="Q55" s="292">
        <f>(('analyse semaine'!D55+'analyse semaine'!D56+F55+F56+H55+H56+J55+J56+L55+L56+N55+N56+P55+P56)-('analyse semaine'!C55+'analyse semaine'!C56+E55+E56+G55+G56+I55+I56+K55+K56+M55+M56+O55+O56))</f>
        <v>4.1666666666666075E-2</v>
      </c>
      <c r="S55" s="19"/>
    </row>
    <row r="56" spans="1:19" ht="12.95" customHeight="1" thickBot="1" x14ac:dyDescent="0.25">
      <c r="A56" s="3"/>
      <c r="B56" s="69">
        <v>1.0416666666666667</v>
      </c>
      <c r="C56" s="173">
        <v>0.77083333333333337</v>
      </c>
      <c r="D56" s="108">
        <v>0.875</v>
      </c>
      <c r="E56" s="50">
        <v>0.77083333333333337</v>
      </c>
      <c r="F56" s="51">
        <v>0.875</v>
      </c>
      <c r="G56" s="32"/>
      <c r="H56" s="14"/>
      <c r="I56" s="13"/>
      <c r="J56" s="14"/>
      <c r="K56" s="36">
        <v>0.91666666666666663</v>
      </c>
      <c r="L56" s="77">
        <v>4.1666666666666664E-2</v>
      </c>
      <c r="M56" s="15">
        <v>0.77083333333333337</v>
      </c>
      <c r="N56" s="16">
        <v>0.89583333333333337</v>
      </c>
      <c r="O56" s="36">
        <v>0.58333333333333304</v>
      </c>
      <c r="P56" s="163">
        <v>0.75</v>
      </c>
      <c r="Q56" s="289"/>
      <c r="S56" s="19"/>
    </row>
    <row r="57" spans="1:19" ht="12.95" customHeight="1" thickTop="1" x14ac:dyDescent="0.2">
      <c r="A57" s="290"/>
      <c r="B57" s="70"/>
      <c r="C57" s="27"/>
      <c r="D57" s="42"/>
      <c r="E57" s="96"/>
      <c r="F57" s="76"/>
      <c r="G57" s="61"/>
      <c r="H57" s="54"/>
      <c r="I57" s="17"/>
      <c r="J57" s="30"/>
      <c r="K57" s="39"/>
      <c r="L57" s="39"/>
      <c r="M57" s="9"/>
      <c r="N57" s="40"/>
      <c r="O57" s="41"/>
      <c r="P57" s="41"/>
      <c r="Q57" s="292">
        <f>(('analyse semaine'!D57+'analyse semaine'!D58+F57+F58+H57+H58+J57+J58+L57+L58+N57+N58+P57+P58)-('analyse semaine'!C57+'analyse semaine'!C58+E57+E58+G57+G58+I57+I58+K57+K58+M57+M58+O57+O58))</f>
        <v>0</v>
      </c>
      <c r="S57" s="19"/>
    </row>
    <row r="58" spans="1:19" ht="12.95" customHeight="1" thickBot="1" x14ac:dyDescent="0.25">
      <c r="A58" s="291"/>
      <c r="B58" s="68">
        <v>1.0416666666666667</v>
      </c>
      <c r="C58" s="18"/>
      <c r="D58" s="108"/>
      <c r="E58" s="50"/>
      <c r="F58" s="50"/>
      <c r="G58" s="62"/>
      <c r="H58" s="58"/>
      <c r="I58" s="5"/>
      <c r="J58" s="6"/>
      <c r="K58" s="38"/>
      <c r="L58" s="38"/>
      <c r="M58" s="44"/>
      <c r="N58" s="51"/>
      <c r="O58" s="36"/>
      <c r="P58" s="36"/>
      <c r="Q58" s="289"/>
      <c r="S58" s="19"/>
    </row>
    <row r="59" spans="1:19" ht="12.95" customHeight="1" thickTop="1" x14ac:dyDescent="0.2">
      <c r="A59" s="238"/>
      <c r="B59" s="244"/>
      <c r="C59" s="123">
        <v>0.33333333333333331</v>
      </c>
      <c r="D59" s="56">
        <v>0.45833333333333331</v>
      </c>
      <c r="E59" s="55">
        <v>0.33333333333333331</v>
      </c>
      <c r="F59" s="52">
        <v>0.45833333333333331</v>
      </c>
      <c r="G59" s="61"/>
      <c r="H59" s="54"/>
      <c r="I59" s="53"/>
      <c r="J59" s="54"/>
      <c r="K59" s="55"/>
      <c r="L59" s="52"/>
      <c r="M59" s="158"/>
      <c r="N59" s="159"/>
      <c r="O59" s="55"/>
      <c r="P59" s="55"/>
      <c r="Q59" s="292">
        <f>(('analyse semaine'!D59+'analyse semaine'!D60+F59+F60+H59+H60+J59+J60+L59+L60+N59+N60+P59+P60)-('analyse semaine'!C59+'analyse semaine'!C60+E59+E60+G59+G60+I59+I60+K59+K60+M59+M60+O59+O60))</f>
        <v>1</v>
      </c>
      <c r="S59" s="19"/>
    </row>
    <row r="60" spans="1:19" ht="12.95" customHeight="1" thickBot="1" x14ac:dyDescent="0.25">
      <c r="A60" s="3"/>
      <c r="B60" s="73">
        <v>1</v>
      </c>
      <c r="C60" s="59">
        <v>0.5</v>
      </c>
      <c r="D60" s="49">
        <v>0.58333333333333337</v>
      </c>
      <c r="E60" s="48">
        <v>0.5</v>
      </c>
      <c r="F60" s="49">
        <v>0.58333333333333337</v>
      </c>
      <c r="G60" s="62"/>
      <c r="H60" s="58"/>
      <c r="I60" s="57"/>
      <c r="J60" s="58"/>
      <c r="K60" s="48">
        <v>0.33333333333333331</v>
      </c>
      <c r="L60" s="49">
        <v>0.5</v>
      </c>
      <c r="M60" s="48">
        <v>0.5</v>
      </c>
      <c r="N60" s="49">
        <v>0.70833333333333337</v>
      </c>
      <c r="O60" s="48">
        <v>0.33333333333333331</v>
      </c>
      <c r="P60" s="48">
        <v>0.54166666666666663</v>
      </c>
      <c r="Q60" s="289"/>
      <c r="S60" s="19"/>
    </row>
    <row r="61" spans="1:19" ht="12.95" customHeight="1" thickTop="1" x14ac:dyDescent="0.2">
      <c r="A61" s="239"/>
      <c r="B61" s="242"/>
      <c r="C61" s="53"/>
      <c r="D61" s="54"/>
      <c r="E61" s="61"/>
      <c r="F61" s="54"/>
      <c r="G61" s="134"/>
      <c r="H61" s="54"/>
      <c r="I61" s="60"/>
      <c r="J61" s="54"/>
      <c r="K61" s="76">
        <v>0.75</v>
      </c>
      <c r="L61" s="74">
        <v>0.89583333333333337</v>
      </c>
      <c r="M61" s="76">
        <v>0.72916666666666663</v>
      </c>
      <c r="N61" s="74">
        <v>0.89583333333333337</v>
      </c>
      <c r="O61" s="76"/>
      <c r="P61" s="76"/>
      <c r="Q61" s="292">
        <f>(('analyse semaine'!D61+'analyse semaine'!D62+F61+F62+H61+H62+J61+J62+L61+L62+N61+N62+P61+P62)-('analyse semaine'!C61+'analyse semaine'!C62+E61+E62+G61+G62+I61+I62+K61+K62+M61+M62+O61+O62))</f>
        <v>0.625</v>
      </c>
      <c r="S61" s="19"/>
    </row>
    <row r="62" spans="1:19" ht="12.95" customHeight="1" thickBot="1" x14ac:dyDescent="0.25">
      <c r="A62" s="211"/>
      <c r="B62" s="75">
        <v>0.625</v>
      </c>
      <c r="C62" s="57"/>
      <c r="D62" s="58"/>
      <c r="E62" s="62"/>
      <c r="F62" s="58"/>
      <c r="G62" s="57"/>
      <c r="H62" s="58"/>
      <c r="I62" s="57"/>
      <c r="J62" s="58"/>
      <c r="K62" s="50">
        <v>0.91666666666666663</v>
      </c>
      <c r="L62" s="51">
        <v>1</v>
      </c>
      <c r="M62" s="50">
        <v>0.91666666666666663</v>
      </c>
      <c r="N62" s="51">
        <v>1</v>
      </c>
      <c r="O62" s="50">
        <v>0.75</v>
      </c>
      <c r="P62" s="50">
        <v>0.89583333333333337</v>
      </c>
      <c r="Q62" s="289"/>
      <c r="S62" s="19"/>
    </row>
    <row r="63" spans="1:19" ht="12.95" customHeight="1" thickTop="1" x14ac:dyDescent="0.2">
      <c r="A63" s="290"/>
      <c r="B63" s="70"/>
      <c r="C63" s="119">
        <v>0.66666666666666663</v>
      </c>
      <c r="D63" s="98">
        <v>0.75</v>
      </c>
      <c r="E63" s="119">
        <v>0.66666666666666663</v>
      </c>
      <c r="F63" s="98">
        <v>0.75</v>
      </c>
      <c r="G63" s="84"/>
      <c r="H63" s="54"/>
      <c r="I63" s="60"/>
      <c r="J63" s="54"/>
      <c r="K63" s="76">
        <v>0.33333333333333331</v>
      </c>
      <c r="L63" s="74">
        <v>0.45833333333333331</v>
      </c>
      <c r="M63" s="76">
        <v>0.33333333333333331</v>
      </c>
      <c r="N63" s="74">
        <v>0.45833333333333331</v>
      </c>
      <c r="O63" s="76">
        <v>0.33333333333333331</v>
      </c>
      <c r="P63" s="74">
        <v>0.45833333333333331</v>
      </c>
      <c r="Q63" s="292">
        <f>(('analyse semaine'!D63+'analyse semaine'!D64+F63+F64+H63+H64+J63+J64+L63+L64+N63+N64+P63+P64)-('analyse semaine'!C63+'analyse semaine'!C64+E63+E64+G63+G64+I63+I64+K63+K64+M63+M64+O63+O64))</f>
        <v>-0.54166666666666607</v>
      </c>
      <c r="S63" s="19"/>
    </row>
    <row r="64" spans="1:19" ht="12.95" customHeight="1" thickBot="1" x14ac:dyDescent="0.25">
      <c r="A64" s="291"/>
      <c r="B64" s="69">
        <v>1.4583333333333333</v>
      </c>
      <c r="C64" s="120">
        <v>0.79166666666666663</v>
      </c>
      <c r="D64" s="108">
        <v>0</v>
      </c>
      <c r="E64" s="120">
        <v>0.79166666666666663</v>
      </c>
      <c r="F64" s="108">
        <v>0</v>
      </c>
      <c r="G64" s="62"/>
      <c r="H64" s="58"/>
      <c r="I64" s="57"/>
      <c r="J64" s="58"/>
      <c r="K64" s="50">
        <v>0.5</v>
      </c>
      <c r="L64" s="51">
        <v>0.66666666666666663</v>
      </c>
      <c r="M64" s="50">
        <v>0.5</v>
      </c>
      <c r="N64" s="51">
        <v>0.66666666666666663</v>
      </c>
      <c r="O64" s="50">
        <v>0.5</v>
      </c>
      <c r="P64" s="51">
        <v>0.66666666666666663</v>
      </c>
      <c r="Q64" s="289"/>
      <c r="S64" s="19"/>
    </row>
    <row r="65" spans="1:19" ht="12.95" customHeight="1" thickTop="1" x14ac:dyDescent="0.2">
      <c r="A65" s="238"/>
      <c r="B65" s="67"/>
      <c r="C65" s="79"/>
      <c r="D65" s="80"/>
      <c r="E65" s="79"/>
      <c r="F65" s="79"/>
      <c r="G65" s="125">
        <v>0.47916666666666669</v>
      </c>
      <c r="H65" s="82">
        <v>0.5625</v>
      </c>
      <c r="I65" s="110">
        <v>0.77083333333333337</v>
      </c>
      <c r="J65" s="111">
        <v>0.875</v>
      </c>
      <c r="K65" s="46"/>
      <c r="L65" s="43"/>
      <c r="M65" s="46">
        <v>0.77083333333333337</v>
      </c>
      <c r="N65" s="43">
        <v>0.875</v>
      </c>
      <c r="O65" s="39">
        <v>0.77083333333333337</v>
      </c>
      <c r="P65" s="39">
        <v>0.875</v>
      </c>
      <c r="Q65" s="292">
        <f>(('analyse semaine'!D65+'analyse semaine'!D66+F65+F66+H65+H66+J65+J66+L65+L66+N65+N66+P65+P66)-('analyse semaine'!C65+'analyse semaine'!C66+E65+E66+G65+G66+I65+I66+K65+K66+M65+M66+O65+O66))</f>
        <v>1.0416666666666687</v>
      </c>
      <c r="S65" s="19"/>
    </row>
    <row r="66" spans="1:19" ht="12.95" customHeight="1" thickBot="1" x14ac:dyDescent="0.25">
      <c r="A66" s="240"/>
      <c r="B66" s="69">
        <v>1.0416666666666667</v>
      </c>
      <c r="C66" s="79"/>
      <c r="D66" s="80"/>
      <c r="E66" s="79"/>
      <c r="F66" s="79"/>
      <c r="G66" s="125">
        <v>0.77083333333333337</v>
      </c>
      <c r="H66" s="82">
        <v>0.9375</v>
      </c>
      <c r="I66" s="38">
        <v>0.89583333333333337</v>
      </c>
      <c r="J66" s="77">
        <v>1</v>
      </c>
      <c r="K66" s="46">
        <v>0.75</v>
      </c>
      <c r="L66" s="43">
        <v>0.9375</v>
      </c>
      <c r="M66" s="46">
        <v>0.89583333333333337</v>
      </c>
      <c r="N66" s="43">
        <v>0.97916666666666663</v>
      </c>
      <c r="O66" s="38">
        <v>0.89583333333333337</v>
      </c>
      <c r="P66" s="91">
        <v>1</v>
      </c>
      <c r="Q66" s="289"/>
      <c r="S66" s="19"/>
    </row>
    <row r="67" spans="1:19" ht="12.95" customHeight="1" thickTop="1" x14ac:dyDescent="0.2">
      <c r="A67" s="238"/>
      <c r="B67" s="70"/>
      <c r="C67" s="119">
        <v>0.47916666666666669</v>
      </c>
      <c r="D67" s="98">
        <v>0.5625</v>
      </c>
      <c r="E67" s="24">
        <v>0.41666666666666669</v>
      </c>
      <c r="F67" s="35">
        <v>0.58333333333333337</v>
      </c>
      <c r="G67" s="121"/>
      <c r="H67" s="30"/>
      <c r="I67" s="17"/>
      <c r="J67" s="30"/>
      <c r="K67" s="39"/>
      <c r="L67" s="40"/>
      <c r="M67" s="155">
        <v>0.375</v>
      </c>
      <c r="N67" s="136">
        <v>0.45833333333333331</v>
      </c>
      <c r="O67" s="9"/>
      <c r="P67" s="39"/>
      <c r="Q67" s="292">
        <f>(('analyse semaine'!D67+'analyse semaine'!D68+F67+F68+H67+H68+J67+J68+L67+L68+N67+N68+P67+P68)-('analyse semaine'!C67+'analyse semaine'!C68+E67+E68+G67+G68+I67+I68+K67+K68+M67+M68+O67+O68))</f>
        <v>1.041666666666667</v>
      </c>
      <c r="S67" s="19"/>
    </row>
    <row r="68" spans="1:19" ht="12.95" customHeight="1" thickBot="1" x14ac:dyDescent="0.25">
      <c r="A68" s="3"/>
      <c r="B68" s="69">
        <v>1.0416666666666667</v>
      </c>
      <c r="C68" s="120">
        <v>0.58333333333333337</v>
      </c>
      <c r="D68" s="94">
        <v>0.75</v>
      </c>
      <c r="E68" s="135">
        <v>0.66666666666666663</v>
      </c>
      <c r="F68" s="50">
        <v>0.875</v>
      </c>
      <c r="G68" s="7"/>
      <c r="H68" s="6"/>
      <c r="I68" s="5"/>
      <c r="J68" s="6"/>
      <c r="K68" s="38">
        <v>0.47916666666666669</v>
      </c>
      <c r="L68" s="45">
        <v>0.58333333333333337</v>
      </c>
      <c r="M68" s="44">
        <v>0.5</v>
      </c>
      <c r="N68" s="45">
        <v>0.58333333333333337</v>
      </c>
      <c r="O68" s="36">
        <v>0.75</v>
      </c>
      <c r="P68" s="36">
        <v>0.89583333333333337</v>
      </c>
      <c r="Q68" s="289"/>
      <c r="S68" s="19"/>
    </row>
    <row r="69" spans="1:19" ht="12.95" customHeight="1" thickTop="1" x14ac:dyDescent="0.2">
      <c r="A69" s="239"/>
      <c r="B69" s="72"/>
      <c r="C69" s="60"/>
      <c r="D69" s="54"/>
      <c r="E69" s="99"/>
      <c r="F69" s="99"/>
      <c r="G69" s="123">
        <v>0.33333333333333331</v>
      </c>
      <c r="H69" s="56">
        <v>0.47916666666666669</v>
      </c>
      <c r="I69" s="55">
        <v>0.33333333333333331</v>
      </c>
      <c r="J69" s="52">
        <v>0.45833333333333331</v>
      </c>
      <c r="K69" s="55"/>
      <c r="L69" s="52"/>
      <c r="M69" s="47"/>
      <c r="N69" s="56"/>
      <c r="O69" s="55"/>
      <c r="P69" s="55"/>
      <c r="Q69" s="292">
        <f>(('analyse semaine'!D69+'analyse semaine'!D70+F69+F70+H69+H70+J69+J70+L69+L70+N69+N70+P69+P70)-('analyse semaine'!C69+'analyse semaine'!C70+E69+E70+G69+G70+I69+I70+K69+K70+M69+M70+O69+O70))</f>
        <v>1.0416666666666665</v>
      </c>
      <c r="S69" s="19"/>
    </row>
    <row r="70" spans="1:19" ht="12.95" customHeight="1" thickBot="1" x14ac:dyDescent="0.25">
      <c r="A70" s="240"/>
      <c r="B70" s="71">
        <v>1.0416666666666667</v>
      </c>
      <c r="C70" s="57"/>
      <c r="D70" s="58"/>
      <c r="E70" s="101"/>
      <c r="F70" s="101"/>
      <c r="G70" s="59">
        <v>0.5</v>
      </c>
      <c r="H70" s="49">
        <v>0.66666666666666663</v>
      </c>
      <c r="I70" s="48">
        <v>0.5</v>
      </c>
      <c r="J70" s="49">
        <v>0.66666666666666663</v>
      </c>
      <c r="K70" s="48">
        <v>0.5</v>
      </c>
      <c r="L70" s="49">
        <v>0.66666666666666663</v>
      </c>
      <c r="M70" s="59">
        <v>0.33333333333333331</v>
      </c>
      <c r="N70" s="49">
        <v>0.45833333333333331</v>
      </c>
      <c r="O70" s="48">
        <v>0.54166666666666663</v>
      </c>
      <c r="P70" s="48">
        <v>0.6875</v>
      </c>
      <c r="Q70" s="289"/>
      <c r="S70" s="19"/>
    </row>
    <row r="71" spans="1:19" ht="12.95" customHeight="1" thickTop="1" x14ac:dyDescent="0.2">
      <c r="A71" s="238"/>
      <c r="B71" s="67"/>
      <c r="C71" s="79"/>
      <c r="D71" s="80"/>
      <c r="E71" s="79"/>
      <c r="F71" s="79"/>
      <c r="G71" s="9">
        <v>0.45833333333333331</v>
      </c>
      <c r="H71" s="40">
        <v>0.58333333333333337</v>
      </c>
      <c r="I71" s="41">
        <v>0.45833333333333331</v>
      </c>
      <c r="J71" s="42">
        <v>0.5625</v>
      </c>
      <c r="K71" s="24">
        <v>0.33333333333333331</v>
      </c>
      <c r="L71" s="35">
        <v>0.45833333333333331</v>
      </c>
      <c r="M71" s="24">
        <v>0.41666666666666669</v>
      </c>
      <c r="N71" s="35">
        <v>0.58333333333333337</v>
      </c>
      <c r="O71" s="39">
        <v>0.47916666666666702</v>
      </c>
      <c r="P71" s="39">
        <v>0.58333333333333337</v>
      </c>
      <c r="Q71" s="292">
        <f>(('analyse semaine'!D71+'analyse semaine'!D72+F71+F72+H71+H72+J71+J72+L71+L72+N71+N72+P71+P72)-('analyse semaine'!C71+'analyse semaine'!C72+E71+E72+G71+G72+I71+I72+K71+K72+M71+M72+O71+O72))</f>
        <v>1.25</v>
      </c>
      <c r="S71" s="19"/>
    </row>
    <row r="72" spans="1:19" ht="12.95" customHeight="1" thickBot="1" x14ac:dyDescent="0.25">
      <c r="A72" s="238"/>
      <c r="B72" s="69">
        <v>1.25</v>
      </c>
      <c r="C72" s="79"/>
      <c r="D72" s="80"/>
      <c r="E72" s="79"/>
      <c r="F72" s="79"/>
      <c r="G72" s="44">
        <v>0.73958333333333337</v>
      </c>
      <c r="H72" s="45">
        <v>0.90625</v>
      </c>
      <c r="I72" s="36">
        <v>0.58333333333333337</v>
      </c>
      <c r="J72" s="94">
        <v>0.75</v>
      </c>
      <c r="K72" s="36">
        <v>0.47916666666666669</v>
      </c>
      <c r="L72" s="37">
        <v>0.58333333333333337</v>
      </c>
      <c r="M72" s="36">
        <v>0.79166666666666663</v>
      </c>
      <c r="N72" s="37">
        <v>0.875</v>
      </c>
      <c r="O72" s="38">
        <v>0.77083333333333337</v>
      </c>
      <c r="P72" s="38">
        <v>0.875</v>
      </c>
      <c r="Q72" s="289"/>
      <c r="S72" s="19"/>
    </row>
    <row r="73" spans="1:19" ht="12.95" customHeight="1" thickTop="1" x14ac:dyDescent="0.2">
      <c r="A73" s="239"/>
      <c r="B73" s="70"/>
      <c r="C73" s="124">
        <v>0.41666666666666669</v>
      </c>
      <c r="D73" s="34">
        <v>0.58333333333333337</v>
      </c>
      <c r="E73" s="118">
        <v>0.75</v>
      </c>
      <c r="F73" s="74">
        <v>0.875</v>
      </c>
      <c r="G73" s="61"/>
      <c r="H73" s="54"/>
      <c r="I73" s="53"/>
      <c r="J73" s="54"/>
      <c r="K73" s="76">
        <v>0.47916666666666669</v>
      </c>
      <c r="L73" s="74">
        <v>0.58333333333333337</v>
      </c>
      <c r="M73" s="109">
        <v>0.375</v>
      </c>
      <c r="N73" s="136">
        <v>0.45833333333333331</v>
      </c>
      <c r="O73" s="39">
        <v>0.47916666666666669</v>
      </c>
      <c r="P73" s="39">
        <v>0.58333333333333337</v>
      </c>
      <c r="Q73" s="292">
        <f>(('analyse semaine'!D73+'analyse semaine'!D74+F73+F74+H73+H74+J73+J74+L73+L74+N73+N74+P73+P74)-('analyse semaine'!C73+'analyse semaine'!C74+E73+E74+G73+G74+I73+I74+K73+K74+M73+M74+O73+O74))</f>
        <v>1.2499999999999991</v>
      </c>
      <c r="S73" s="19"/>
    </row>
    <row r="74" spans="1:19" ht="12.95" customHeight="1" thickBot="1" x14ac:dyDescent="0.25">
      <c r="A74" s="240"/>
      <c r="B74" s="69">
        <v>1.25</v>
      </c>
      <c r="C74" s="18">
        <v>0.75</v>
      </c>
      <c r="D74" s="37">
        <v>0.875</v>
      </c>
      <c r="E74" s="83">
        <v>0.89583333333333337</v>
      </c>
      <c r="F74" s="77">
        <v>1</v>
      </c>
      <c r="G74" s="62"/>
      <c r="H74" s="58"/>
      <c r="I74" s="57"/>
      <c r="J74" s="58"/>
      <c r="K74" s="50">
        <v>0.77083333333333337</v>
      </c>
      <c r="L74" s="51">
        <v>0.91666666666666663</v>
      </c>
      <c r="M74" s="38">
        <v>0.47916666666666669</v>
      </c>
      <c r="N74" s="45">
        <v>0.625</v>
      </c>
      <c r="O74" s="38">
        <v>0.60416666666666663</v>
      </c>
      <c r="P74" s="162">
        <v>0.75</v>
      </c>
      <c r="Q74" s="289"/>
      <c r="S74" s="19"/>
    </row>
    <row r="75" spans="1:19" ht="12.95" customHeight="1" thickTop="1" x14ac:dyDescent="0.2">
      <c r="A75" s="238"/>
      <c r="B75" s="64"/>
      <c r="C75" s="123">
        <v>0.35416666666666669</v>
      </c>
      <c r="D75" s="56">
        <v>0.45833333333333331</v>
      </c>
      <c r="E75" s="55">
        <v>0.35416666666666669</v>
      </c>
      <c r="F75" s="52">
        <v>0.45833333333333331</v>
      </c>
      <c r="G75" s="61"/>
      <c r="H75" s="54"/>
      <c r="I75" s="53"/>
      <c r="J75" s="54"/>
      <c r="K75" s="55">
        <v>0.35416666666666669</v>
      </c>
      <c r="L75" s="52">
        <v>0.4375</v>
      </c>
      <c r="M75" s="156">
        <v>0.375</v>
      </c>
      <c r="N75" s="98">
        <v>0.45833333333333331</v>
      </c>
      <c r="O75" s="156">
        <v>0.375</v>
      </c>
      <c r="P75" s="76">
        <v>0.45833333333333331</v>
      </c>
      <c r="Q75" s="292">
        <f>(('analyse semaine'!D75+'analyse semaine'!D76+F75+F76+H75+H76+J75+J76+L75+L76+N75+N76+P75+P76)-('analyse semaine'!C75+'analyse semaine'!C76+E75+E76+G75+G76+I75+I76+K76+K75+M75+M76+O76+O75))</f>
        <v>1.041666666666667</v>
      </c>
      <c r="S75" s="19"/>
    </row>
    <row r="76" spans="1:19" ht="12.95" customHeight="1" thickBot="1" x14ac:dyDescent="0.25">
      <c r="A76" s="3"/>
      <c r="B76" s="65">
        <v>1.0416666666666667</v>
      </c>
      <c r="C76" s="50">
        <v>0.47916666666666669</v>
      </c>
      <c r="D76" s="51">
        <v>0.58333333333333337</v>
      </c>
      <c r="E76" s="50">
        <v>0.47916666666666669</v>
      </c>
      <c r="F76" s="50">
        <v>0.58333333333333337</v>
      </c>
      <c r="G76" s="62"/>
      <c r="H76" s="58"/>
      <c r="I76" s="57"/>
      <c r="J76" s="58"/>
      <c r="K76" s="89">
        <v>0.45833333333333331</v>
      </c>
      <c r="L76" s="82">
        <v>0.60416666666666663</v>
      </c>
      <c r="M76" s="107">
        <v>0.47916666666666669</v>
      </c>
      <c r="N76" s="108">
        <v>0.625</v>
      </c>
      <c r="O76" s="50">
        <v>0.5</v>
      </c>
      <c r="P76" s="50">
        <v>0.58333333333333337</v>
      </c>
      <c r="Q76" s="289"/>
      <c r="S76" s="19"/>
    </row>
    <row r="77" spans="1:19" ht="12.95" customHeight="1" thickTop="1" x14ac:dyDescent="0.2">
      <c r="A77" s="239"/>
      <c r="B77" s="64"/>
      <c r="C77" s="9">
        <v>0.47916666666666669</v>
      </c>
      <c r="D77" s="40">
        <v>0.5625</v>
      </c>
      <c r="E77" s="53"/>
      <c r="F77" s="53"/>
      <c r="G77" s="105"/>
      <c r="H77" s="100"/>
      <c r="I77" s="41">
        <v>0.47916666666666669</v>
      </c>
      <c r="J77" s="41">
        <v>0.5625</v>
      </c>
      <c r="K77" s="9">
        <v>0.75</v>
      </c>
      <c r="L77" s="40">
        <v>0.89583333333333337</v>
      </c>
      <c r="M77" s="39"/>
      <c r="N77" s="40"/>
      <c r="O77" s="39"/>
      <c r="P77" s="39"/>
      <c r="Q77" s="292">
        <f>(('analyse semaine'!D77+'analyse semaine'!D78+F77+F78+H77+H78+J77+J78+L77+L78+N77+N78+P77+P78)-('analyse semaine'!C77+'analyse semaine'!C78+E77+E78+G77+G78+I77+I78+K77+K78+M77+M78+O77+O78))</f>
        <v>1.041666666666667</v>
      </c>
      <c r="S77" s="19"/>
    </row>
    <row r="78" spans="1:19" ht="12.95" customHeight="1" thickBot="1" x14ac:dyDescent="0.25">
      <c r="A78" s="3"/>
      <c r="B78" s="87">
        <v>1.0416666666666667</v>
      </c>
      <c r="C78" s="44">
        <v>0.77083333333333337</v>
      </c>
      <c r="D78" s="45">
        <v>0.875</v>
      </c>
      <c r="E78" s="57"/>
      <c r="F78" s="57"/>
      <c r="G78" s="62"/>
      <c r="H78" s="58"/>
      <c r="I78" s="38">
        <v>0.75</v>
      </c>
      <c r="J78" s="38">
        <v>0.91666666666666663</v>
      </c>
      <c r="K78" s="44">
        <v>0.91666666666666663</v>
      </c>
      <c r="L78" s="77">
        <v>1.0416666666666667</v>
      </c>
      <c r="M78" s="46">
        <v>0.77083333333333337</v>
      </c>
      <c r="N78" s="43">
        <v>0.91666666666666663</v>
      </c>
      <c r="O78" s="38">
        <v>0.77083333333333337</v>
      </c>
      <c r="P78" s="38">
        <v>0.95833333333333337</v>
      </c>
      <c r="Q78" s="289"/>
      <c r="S78" s="19"/>
    </row>
    <row r="79" spans="1:19" ht="12.95" customHeight="1" thickTop="1" x14ac:dyDescent="0.2">
      <c r="A79" s="239"/>
      <c r="B79" s="88"/>
      <c r="C79" s="27"/>
      <c r="D79" s="42"/>
      <c r="E79" s="60"/>
      <c r="F79" s="53"/>
      <c r="G79" s="61"/>
      <c r="H79" s="54"/>
      <c r="I79" s="39">
        <v>0.48958333333333331</v>
      </c>
      <c r="J79" s="40">
        <v>0.58333333333333337</v>
      </c>
      <c r="K79" s="46"/>
      <c r="L79" s="46"/>
      <c r="M79" s="9">
        <v>0.77083333333333337</v>
      </c>
      <c r="N79" s="40">
        <v>0.875</v>
      </c>
      <c r="O79" s="26"/>
      <c r="P79" s="39"/>
      <c r="Q79" s="292">
        <f>(('analyse semaine'!D79+'analyse semaine'!D80+F79+F80+H79+H80+J79+J80+L79+L80+N79+N80+P79+P80)-('analyse semaine'!C79+'analyse semaine'!C80+E79+E80+G79+G80+I79+I80+K79+K80+M79+M80+O79+O80))</f>
        <v>1.041666666666667</v>
      </c>
      <c r="S79" s="19"/>
    </row>
    <row r="80" spans="1:19" ht="12.95" customHeight="1" thickBot="1" x14ac:dyDescent="0.25">
      <c r="A80" s="3"/>
      <c r="B80" s="87">
        <v>1.0416666666666667</v>
      </c>
      <c r="C80" s="18">
        <v>0.75</v>
      </c>
      <c r="D80" s="37">
        <v>0.91666666666666663</v>
      </c>
      <c r="E80" s="57"/>
      <c r="F80" s="57"/>
      <c r="G80" s="62"/>
      <c r="H80" s="58"/>
      <c r="I80" s="46">
        <v>0.77083333333333337</v>
      </c>
      <c r="J80" s="43">
        <v>0.95833333333333337</v>
      </c>
      <c r="K80" s="15">
        <v>0.77083333333333337</v>
      </c>
      <c r="L80" s="15">
        <v>0.97916666666666663</v>
      </c>
      <c r="M80" s="44">
        <v>0.89583333333333337</v>
      </c>
      <c r="N80" s="77">
        <v>1.0416666666666667</v>
      </c>
      <c r="O80" s="36">
        <v>0.78125</v>
      </c>
      <c r="P80" s="36">
        <v>0.91666666666666663</v>
      </c>
      <c r="Q80" s="289"/>
      <c r="S80" s="19"/>
    </row>
    <row r="81" spans="1:19" ht="12.95" customHeight="1" thickTop="1" x14ac:dyDescent="0.2">
      <c r="A81" s="239"/>
      <c r="B81" s="64"/>
      <c r="C81" s="53"/>
      <c r="D81" s="54"/>
      <c r="E81" s="61"/>
      <c r="F81" s="54"/>
      <c r="G81" s="138"/>
      <c r="H81" s="39"/>
      <c r="I81" s="9"/>
      <c r="J81" s="74"/>
      <c r="K81" s="39"/>
      <c r="L81" s="40"/>
      <c r="M81" s="46"/>
      <c r="N81" s="43"/>
      <c r="O81" s="76"/>
      <c r="P81" s="76"/>
      <c r="Q81" s="292">
        <f>(('analyse semaine'!D81+'analyse semaine'!D82+F81+F82+H81+H82+J81+J82+L81+L82+N81+N82+P81+P82)-('analyse semaine'!C81+'analyse semaine'!C82+E81+E82+G81+G82+I81+I82+K81+K82+M81+M82+O81+O82))</f>
        <v>0</v>
      </c>
      <c r="S81" s="19"/>
    </row>
    <row r="82" spans="1:19" ht="12.95" customHeight="1" thickBot="1" x14ac:dyDescent="0.25">
      <c r="A82" s="3"/>
      <c r="B82" s="75">
        <v>0.83333333333333337</v>
      </c>
      <c r="C82" s="57"/>
      <c r="D82" s="58"/>
      <c r="E82" s="62"/>
      <c r="F82" s="58"/>
      <c r="G82" s="38"/>
      <c r="H82" s="38"/>
      <c r="I82" s="44"/>
      <c r="J82" s="51"/>
      <c r="K82" s="38"/>
      <c r="L82" s="77"/>
      <c r="M82" s="38"/>
      <c r="N82" s="77"/>
      <c r="O82" s="50"/>
      <c r="P82" s="50"/>
      <c r="Q82" s="289"/>
      <c r="R82" s="182"/>
      <c r="S82" s="19"/>
    </row>
    <row r="83" spans="1:19" ht="12.95" customHeight="1" thickTop="1" x14ac:dyDescent="0.2">
      <c r="A83" s="239"/>
      <c r="B83" s="67"/>
      <c r="C83" s="118">
        <v>0.75</v>
      </c>
      <c r="D83" s="74">
        <v>0.875</v>
      </c>
      <c r="E83" s="154">
        <v>0.66666666666666663</v>
      </c>
      <c r="F83" s="154">
        <v>0.75</v>
      </c>
      <c r="G83" s="116">
        <v>0.41666666666666669</v>
      </c>
      <c r="H83" s="35">
        <v>0.60416666666666663</v>
      </c>
      <c r="I83" s="114">
        <v>0.41666666666666669</v>
      </c>
      <c r="J83" s="115">
        <v>0.58333333333333337</v>
      </c>
      <c r="K83" s="39">
        <v>0.45833333333333331</v>
      </c>
      <c r="L83" s="40">
        <v>0.58333333333333337</v>
      </c>
      <c r="M83" s="99"/>
      <c r="N83" s="100"/>
      <c r="O83" s="53"/>
      <c r="P83" s="53"/>
      <c r="Q83" s="292">
        <f>(('analyse semaine'!D83+'analyse semaine'!D84+F83+F84+H83+H84+J83+J84+L83+L84+N83+N84+P83+P84)-('analyse semaine'!C83+'analyse semaine'!C84+E83+E84+G83+G84+I83+I84+K83+K84+M83+M84+O83+O84))</f>
        <v>1.1666666666666661</v>
      </c>
      <c r="R83" s="182"/>
      <c r="S83" s="19"/>
    </row>
    <row r="84" spans="1:19" ht="12.95" customHeight="1" thickBot="1" x14ac:dyDescent="0.25">
      <c r="A84" s="3"/>
      <c r="B84" s="69">
        <v>1.1666666666666667</v>
      </c>
      <c r="C84" s="83">
        <v>0.89583333333333337</v>
      </c>
      <c r="D84" s="77">
        <v>1</v>
      </c>
      <c r="E84" s="113"/>
      <c r="F84" s="113"/>
      <c r="G84" s="18">
        <v>0.79166666666666663</v>
      </c>
      <c r="H84" s="37">
        <v>0.875</v>
      </c>
      <c r="I84" s="36">
        <v>0.79166666666666663</v>
      </c>
      <c r="J84" s="37">
        <v>0.875</v>
      </c>
      <c r="K84" s="46">
        <v>0.75</v>
      </c>
      <c r="L84" s="43">
        <v>0.95833333333333337</v>
      </c>
      <c r="M84" s="101"/>
      <c r="N84" s="102"/>
      <c r="O84" s="79"/>
      <c r="P84" s="79"/>
      <c r="Q84" s="289"/>
      <c r="R84" s="182"/>
      <c r="S84" s="19"/>
    </row>
    <row r="85" spans="1:19" ht="12.95" customHeight="1" thickTop="1" x14ac:dyDescent="0.2">
      <c r="A85" s="239"/>
      <c r="B85" s="242"/>
      <c r="C85" s="27">
        <v>0.5</v>
      </c>
      <c r="D85" s="42">
        <v>0.58333333333333337</v>
      </c>
      <c r="E85" s="53"/>
      <c r="F85" s="53"/>
      <c r="G85" s="61"/>
      <c r="H85" s="54"/>
      <c r="I85" s="39">
        <v>0.47916666666666669</v>
      </c>
      <c r="J85" s="40">
        <v>0.5625</v>
      </c>
      <c r="K85" s="9"/>
      <c r="L85" s="40"/>
      <c r="M85" s="9"/>
      <c r="N85" s="40"/>
      <c r="O85" s="27">
        <v>0.77083333333333337</v>
      </c>
      <c r="P85" s="41">
        <v>0.875</v>
      </c>
      <c r="Q85" s="292">
        <f>(('analyse semaine'!D85+'analyse semaine'!D86+F85+F86+H85+H86+J85+J86+L85+L86+N85+N86+P85+P86)-('analyse semaine'!C85+'analyse semaine'!C86+E85+E86+G85+G86+I85+I86+K85+K86+M85+M86+O85+O86))</f>
        <v>1</v>
      </c>
      <c r="R85" s="182"/>
      <c r="S85" s="19"/>
    </row>
    <row r="86" spans="1:19" ht="12.95" customHeight="1" thickBot="1" x14ac:dyDescent="0.25">
      <c r="A86" s="238"/>
      <c r="B86" s="65">
        <v>1</v>
      </c>
      <c r="C86" s="44">
        <v>0.78125</v>
      </c>
      <c r="D86" s="77">
        <v>1</v>
      </c>
      <c r="E86" s="57"/>
      <c r="F86" s="57"/>
      <c r="G86" s="62"/>
      <c r="H86" s="58"/>
      <c r="I86" s="38">
        <v>0.75</v>
      </c>
      <c r="J86" s="45">
        <v>0.89583333333333337</v>
      </c>
      <c r="K86" s="44">
        <v>0.47916666666666669</v>
      </c>
      <c r="L86" s="45">
        <v>0.58333333333333337</v>
      </c>
      <c r="M86" s="44">
        <v>0.78125</v>
      </c>
      <c r="N86" s="45">
        <v>0.9375</v>
      </c>
      <c r="O86" s="44">
        <v>0.89583333333333337</v>
      </c>
      <c r="P86" s="91">
        <v>1</v>
      </c>
      <c r="Q86" s="289"/>
      <c r="R86" s="182"/>
      <c r="S86" s="19"/>
    </row>
    <row r="87" spans="1:19" ht="12.95" customHeight="1" thickTop="1" x14ac:dyDescent="0.2">
      <c r="A87" s="239"/>
      <c r="B87" s="70"/>
      <c r="C87" s="76">
        <v>0.33333333333333331</v>
      </c>
      <c r="D87" s="74">
        <v>0.5</v>
      </c>
      <c r="E87" s="97">
        <v>0.45833333333333331</v>
      </c>
      <c r="F87" s="97">
        <v>0.58333333333333337</v>
      </c>
      <c r="G87" s="283"/>
      <c r="H87" s="80"/>
      <c r="I87" s="79"/>
      <c r="J87" s="80"/>
      <c r="K87" s="96"/>
      <c r="L87" s="74"/>
      <c r="M87" s="89">
        <v>0.45833333333333331</v>
      </c>
      <c r="N87" s="82">
        <v>0.625</v>
      </c>
      <c r="O87" s="81"/>
      <c r="P87" s="41"/>
      <c r="Q87" s="292">
        <f>(('analyse semaine'!D87+'analyse semaine'!D88+F87+F88+H87+H88+J87+J88+L87+L88+N87+N88+P87+P88)-('analyse semaine'!C87+'analyse semaine'!C88+E87+E88+G87+G88+I87+I88+K87+K88+M87+M88+O87+O88))</f>
        <v>1.166666666666667</v>
      </c>
      <c r="R87" s="182"/>
      <c r="S87" s="19"/>
    </row>
    <row r="88" spans="1:19" ht="12.95" customHeight="1" thickBot="1" x14ac:dyDescent="0.25">
      <c r="A88" s="238"/>
      <c r="B88" s="69">
        <v>1.0416666666666667</v>
      </c>
      <c r="C88" s="8">
        <v>0.54166666666666663</v>
      </c>
      <c r="D88" s="45">
        <v>0.66666666666666663</v>
      </c>
      <c r="E88" s="83">
        <v>0.75</v>
      </c>
      <c r="F88" s="51">
        <v>0.875</v>
      </c>
      <c r="G88" s="283"/>
      <c r="H88" s="80"/>
      <c r="I88" s="79"/>
      <c r="J88" s="80"/>
      <c r="K88" s="96">
        <v>0.45833333333333331</v>
      </c>
      <c r="L88" s="74">
        <v>0.625</v>
      </c>
      <c r="M88" s="89">
        <v>0.75</v>
      </c>
      <c r="N88" s="82">
        <v>0.91666666666666663</v>
      </c>
      <c r="O88" s="89">
        <v>0.75</v>
      </c>
      <c r="P88" s="89">
        <v>0.875</v>
      </c>
      <c r="Q88" s="289"/>
      <c r="R88" s="182"/>
      <c r="S88" s="19"/>
    </row>
    <row r="89" spans="1:19" ht="12.95" customHeight="1" thickTop="1" x14ac:dyDescent="0.2">
      <c r="A89" s="239"/>
      <c r="B89" s="243"/>
      <c r="C89" s="105"/>
      <c r="D89" s="100"/>
      <c r="E89" s="99"/>
      <c r="F89" s="99"/>
      <c r="G89" s="119">
        <v>0.47916666666666669</v>
      </c>
      <c r="H89" s="98">
        <v>0.5625</v>
      </c>
      <c r="I89" s="76">
        <v>0.45833333333333331</v>
      </c>
      <c r="J89" s="74">
        <v>0.58333333333333337</v>
      </c>
      <c r="K89" s="9"/>
      <c r="L89" s="40"/>
      <c r="M89" s="27"/>
      <c r="N89" s="41"/>
      <c r="O89" s="119"/>
      <c r="P89" s="97"/>
      <c r="Q89" s="292">
        <f>(('analyse semaine'!D89+'analyse semaine'!D90+F89+F90+H89+H90+J89+J90+L89+L90+N89+N90+P89+P90)-('analyse semaine'!C89+'analyse semaine'!C90+E89+E90+G89+G90+I89+I90+K89+K90+M89+M90+O89+O90))</f>
        <v>1</v>
      </c>
      <c r="R89" s="182"/>
      <c r="S89" s="19"/>
    </row>
    <row r="90" spans="1:19" ht="12.95" customHeight="1" thickBot="1" x14ac:dyDescent="0.25">
      <c r="A90" s="3"/>
      <c r="B90" s="69">
        <v>1</v>
      </c>
      <c r="C90" s="139"/>
      <c r="D90" s="104"/>
      <c r="E90" s="103"/>
      <c r="F90" s="103"/>
      <c r="G90" s="120">
        <v>0.58333333333333337</v>
      </c>
      <c r="H90" s="94">
        <v>0.75</v>
      </c>
      <c r="I90" s="140">
        <v>0.64583333333333337</v>
      </c>
      <c r="J90" s="141">
        <v>0.72916666666666663</v>
      </c>
      <c r="K90" s="44">
        <v>0.625</v>
      </c>
      <c r="L90" s="45">
        <v>0.875</v>
      </c>
      <c r="M90" s="8">
        <v>0.66666666666666663</v>
      </c>
      <c r="N90" s="46">
        <v>0.875</v>
      </c>
      <c r="O90" s="44">
        <v>0.66666666666666663</v>
      </c>
      <c r="P90" s="38">
        <v>0.75</v>
      </c>
      <c r="Q90" s="289"/>
      <c r="R90" s="182"/>
      <c r="S90" s="19"/>
    </row>
    <row r="91" spans="1:19" ht="12.95" customHeight="1" thickTop="1" x14ac:dyDescent="0.2">
      <c r="A91" s="239"/>
      <c r="B91" s="66"/>
      <c r="C91" s="81">
        <v>0.45833333333333331</v>
      </c>
      <c r="D91" s="89">
        <v>0.60416666666666663</v>
      </c>
      <c r="E91" s="175">
        <v>0.45833333333333331</v>
      </c>
      <c r="F91" s="74">
        <v>0.60416666666666663</v>
      </c>
      <c r="G91" s="113">
        <v>0.45833333333333331</v>
      </c>
      <c r="H91" s="113">
        <v>0.625</v>
      </c>
      <c r="I91" s="27">
        <v>0.45833333333333331</v>
      </c>
      <c r="J91" s="98">
        <v>0.60416666666666663</v>
      </c>
      <c r="K91" s="81">
        <v>0.45833333333333331</v>
      </c>
      <c r="L91" s="89">
        <v>0.58333333333333337</v>
      </c>
      <c r="M91" s="105"/>
      <c r="N91" s="100"/>
      <c r="O91" s="99"/>
      <c r="P91" s="99"/>
      <c r="Q91" s="292">
        <f>(('analyse semaine'!D91+'analyse semaine'!D92+F91+F92+H91+H92+J91+J92+L91+L92+N91+N92+P91+P92)-('analyse semaine'!C91+'analyse semaine'!C92+E91+E92+G91+G92+I91+I92+K91+K92+M91+M92+O91+O92))</f>
        <v>1.458333333333333</v>
      </c>
      <c r="R91" s="182"/>
      <c r="S91" s="19"/>
    </row>
    <row r="92" spans="1:19" ht="12.95" customHeight="1" thickBot="1" x14ac:dyDescent="0.25">
      <c r="A92" s="3"/>
      <c r="B92" s="87">
        <v>1.4583333333333333</v>
      </c>
      <c r="C92" s="50">
        <v>0.75</v>
      </c>
      <c r="D92" s="50">
        <v>0.89583333333333337</v>
      </c>
      <c r="E92" s="176">
        <v>0.75</v>
      </c>
      <c r="F92" s="51">
        <v>0.89583333333333337</v>
      </c>
      <c r="G92" s="89">
        <v>0.77083333333333337</v>
      </c>
      <c r="H92" s="51">
        <v>0.89583333333333337</v>
      </c>
      <c r="I92" s="18">
        <v>0.77083333333333337</v>
      </c>
      <c r="J92" s="108">
        <v>0.89583333333333337</v>
      </c>
      <c r="K92" s="46">
        <v>0.75</v>
      </c>
      <c r="L92" s="46">
        <v>0.9375</v>
      </c>
      <c r="M92" s="106"/>
      <c r="N92" s="102"/>
      <c r="O92" s="57"/>
      <c r="P92" s="57"/>
      <c r="Q92" s="289"/>
      <c r="R92" s="182"/>
      <c r="S92" s="19"/>
    </row>
    <row r="93" spans="1:19" ht="12.95" customHeight="1" thickTop="1" x14ac:dyDescent="0.2">
      <c r="A93" s="290"/>
      <c r="B93" s="64"/>
      <c r="C93" s="27"/>
      <c r="D93" s="42"/>
      <c r="E93" s="125"/>
      <c r="F93" s="82"/>
      <c r="G93" s="118"/>
      <c r="H93" s="74"/>
      <c r="I93" s="85"/>
      <c r="J93" s="80"/>
      <c r="K93" s="53"/>
      <c r="L93" s="54"/>
      <c r="M93" s="180"/>
      <c r="N93" s="181"/>
      <c r="O93" s="81"/>
      <c r="P93" s="89"/>
      <c r="Q93" s="292">
        <f>(('analyse semaine'!D93+'analyse semaine'!D94+F93+F94+H93+H94+J93+J94+L93+L94+N93+N94+P93+P94)-('analyse semaine'!C93+'analyse semaine'!C94+E93+E94+G93+G94+I93+I94+K93+K94+M93+M94+O93+O94))</f>
        <v>0</v>
      </c>
      <c r="R93" s="182"/>
      <c r="S93" s="19"/>
    </row>
    <row r="94" spans="1:19" ht="12.95" customHeight="1" thickBot="1" x14ac:dyDescent="0.25">
      <c r="A94" s="291"/>
      <c r="B94" s="65">
        <v>1.25</v>
      </c>
      <c r="C94" s="44"/>
      <c r="D94" s="51"/>
      <c r="E94" s="125"/>
      <c r="F94" s="90"/>
      <c r="G94" s="125"/>
      <c r="H94" s="82"/>
      <c r="I94" s="79"/>
      <c r="J94" s="80"/>
      <c r="K94" s="79"/>
      <c r="L94" s="80"/>
      <c r="M94" s="44"/>
      <c r="N94" s="108"/>
      <c r="O94" s="89"/>
      <c r="P94" s="89"/>
      <c r="Q94" s="289"/>
      <c r="R94" s="182"/>
      <c r="S94" s="19"/>
    </row>
    <row r="95" spans="1:19" ht="12.95" customHeight="1" thickTop="1" x14ac:dyDescent="0.2">
      <c r="A95" s="239"/>
      <c r="B95" s="64"/>
      <c r="C95" s="142"/>
      <c r="D95" s="74"/>
      <c r="E95" s="157"/>
      <c r="F95" s="74"/>
      <c r="G95" s="142"/>
      <c r="H95" s="74"/>
      <c r="I95" s="142"/>
      <c r="J95" s="74"/>
      <c r="K95" s="157">
        <v>0.375</v>
      </c>
      <c r="L95" s="74">
        <v>0.58333333333333337</v>
      </c>
      <c r="M95" s="99"/>
      <c r="N95" s="100"/>
      <c r="O95" s="79"/>
      <c r="P95" s="79"/>
      <c r="Q95" s="292">
        <f>(('analyse semaine'!D95+'analyse semaine'!D96+F95+F96+H95+H96+J95+J96+L95+L96+N95+N96+P95+P96)-('analyse semaine'!C95+'analyse semaine'!C96+E95+E96+G95+G96+I95+I96+K95+K96+M95+M96+O95+O96))</f>
        <v>1.2500000000000004</v>
      </c>
      <c r="R95" s="182"/>
      <c r="S95" s="19"/>
    </row>
    <row r="96" spans="1:19" ht="12.95" customHeight="1" thickBot="1" x14ac:dyDescent="0.25">
      <c r="A96" s="3"/>
      <c r="B96" s="65">
        <v>1.25</v>
      </c>
      <c r="C96" s="50">
        <v>0.375</v>
      </c>
      <c r="D96" s="51">
        <v>0.60416666666666663</v>
      </c>
      <c r="E96" s="83">
        <v>0.375</v>
      </c>
      <c r="F96" s="51">
        <v>0.58333333333333337</v>
      </c>
      <c r="G96" s="83">
        <v>0.375</v>
      </c>
      <c r="H96" s="51">
        <v>0.64583333333333337</v>
      </c>
      <c r="I96" s="89">
        <v>0.375</v>
      </c>
      <c r="J96" s="82">
        <v>0.58333333333333337</v>
      </c>
      <c r="K96" s="83">
        <v>0.60416666666666663</v>
      </c>
      <c r="L96" s="78">
        <v>0.72916666666666663</v>
      </c>
      <c r="M96" s="103"/>
      <c r="N96" s="104"/>
      <c r="O96" s="57"/>
      <c r="P96" s="57"/>
      <c r="Q96" s="289"/>
      <c r="R96" s="182"/>
      <c r="S96" s="19"/>
    </row>
    <row r="97" spans="1:24" ht="13.5" thickTop="1" x14ac:dyDescent="0.2">
      <c r="A97" s="239"/>
      <c r="B97" s="242"/>
      <c r="C97" s="53"/>
      <c r="D97" s="54"/>
      <c r="E97" s="76"/>
      <c r="F97" s="76"/>
      <c r="G97" s="118"/>
      <c r="H97" s="76"/>
      <c r="I97" s="118"/>
      <c r="J97" s="95"/>
      <c r="K97" s="89"/>
      <c r="L97" s="89"/>
      <c r="M97" s="27">
        <v>0.47916666666666669</v>
      </c>
      <c r="N97" s="98">
        <v>0.58333333333333337</v>
      </c>
      <c r="O97" s="53"/>
      <c r="P97" s="53"/>
      <c r="Q97" s="292">
        <f>(('analyse semaine'!D97+'analyse semaine'!D98+F97+F98+H97+H98+J97+J98+L97+L98+N97+N98+P97+P98)-('analyse semaine'!C97+'analyse semaine'!C98+E97+E98+G97+G98+I97+I98+K98+K97+M97+M98+O98+O97))</f>
        <v>0.83333333333333393</v>
      </c>
      <c r="R97" s="182"/>
    </row>
    <row r="98" spans="1:24" ht="13.5" thickBot="1" x14ac:dyDescent="0.25">
      <c r="A98" s="211"/>
      <c r="B98" s="65">
        <v>0.83333333333333337</v>
      </c>
      <c r="C98" s="57"/>
      <c r="D98" s="58"/>
      <c r="E98" s="89">
        <v>0.45833333333333331</v>
      </c>
      <c r="F98" s="89">
        <v>0.58333333333333337</v>
      </c>
      <c r="G98" s="83">
        <v>0.45833333333333331</v>
      </c>
      <c r="H98" s="50">
        <v>0.625</v>
      </c>
      <c r="I98" s="83">
        <v>0.58333333333333337</v>
      </c>
      <c r="J98" s="51">
        <v>0.70833333333333337</v>
      </c>
      <c r="K98" s="50">
        <v>0.45833333333333331</v>
      </c>
      <c r="L98" s="50">
        <v>0.625</v>
      </c>
      <c r="M98" s="44">
        <v>0.60416666666666663</v>
      </c>
      <c r="N98" s="94">
        <v>0.75</v>
      </c>
      <c r="O98" s="57"/>
      <c r="P98" s="57"/>
      <c r="Q98" s="289"/>
      <c r="R98" s="182"/>
    </row>
    <row r="99" spans="1:24" ht="13.5" thickTop="1" x14ac:dyDescent="0.2">
      <c r="A99" s="238"/>
      <c r="B99" s="64"/>
      <c r="C99" s="105"/>
      <c r="D99" s="99"/>
      <c r="E99" s="177"/>
      <c r="F99" s="178"/>
      <c r="G99" s="53"/>
      <c r="H99" s="54"/>
      <c r="I99" s="79"/>
      <c r="J99" s="80"/>
      <c r="K99" s="97"/>
      <c r="L99" s="98"/>
      <c r="M99" s="46">
        <v>0.77083333333333337</v>
      </c>
      <c r="N99" s="43">
        <v>0.875</v>
      </c>
      <c r="O99" s="41"/>
      <c r="P99" s="41"/>
      <c r="Q99" s="292">
        <f>(('analyse semaine'!D99+'analyse semaine'!D100+F99+F100+H99+H100+J99+J100+L99+L100+N99+N100+P99+P100)-('analyse semaine'!C99+'analyse semaine'!C100+E99+E100+G99+G100+I99+I100+K99+K100+M99+M100+O99+O100))</f>
        <v>0.625</v>
      </c>
      <c r="R99" s="182"/>
    </row>
    <row r="100" spans="1:24" ht="13.5" thickBot="1" x14ac:dyDescent="0.25">
      <c r="A100" s="3"/>
      <c r="B100" s="63">
        <v>0.625</v>
      </c>
      <c r="C100" s="106"/>
      <c r="D100" s="101"/>
      <c r="E100" s="179"/>
      <c r="F100" s="130"/>
      <c r="G100" s="57"/>
      <c r="H100" s="58"/>
      <c r="I100" s="57"/>
      <c r="J100" s="58"/>
      <c r="K100" s="107">
        <v>0.77083333333333337</v>
      </c>
      <c r="L100" s="108">
        <v>0.9375</v>
      </c>
      <c r="M100" s="38">
        <v>0.89583333333333337</v>
      </c>
      <c r="N100" s="77">
        <v>1.0416666666666667</v>
      </c>
      <c r="O100" s="38">
        <v>0.58333333333333337</v>
      </c>
      <c r="P100" s="38">
        <v>0.79166666666666663</v>
      </c>
      <c r="Q100" s="289"/>
      <c r="R100" s="182"/>
    </row>
    <row r="101" spans="1:24" ht="13.5" thickTop="1" x14ac:dyDescent="0.2">
      <c r="A101" s="241"/>
      <c r="B101" s="64"/>
      <c r="C101" s="144"/>
      <c r="D101" s="54"/>
      <c r="E101" s="92">
        <v>0.33333333333333331</v>
      </c>
      <c r="F101" s="93">
        <v>0.45833333333333331</v>
      </c>
      <c r="G101" s="92"/>
      <c r="H101" s="93"/>
      <c r="I101" s="92">
        <v>0.33333333333333331</v>
      </c>
      <c r="J101" s="93">
        <v>0.45833333333333331</v>
      </c>
      <c r="K101" s="148">
        <v>0.33333333333333331</v>
      </c>
      <c r="L101" s="117">
        <v>0.45833333333333331</v>
      </c>
      <c r="M101" s="149">
        <v>0.33333333333333331</v>
      </c>
      <c r="N101" s="146">
        <v>0.45833333333333331</v>
      </c>
      <c r="O101" s="143"/>
      <c r="P101" s="131"/>
      <c r="Q101" s="292">
        <f>(('analyse semaine'!D101+'analyse semaine'!D102+F101+F102+H101+H102+J101+J102+L101+L102+N101+N102+P101+P102)-('analyse semaine'!C101+'analyse semaine'!C102+E101+E102+G101+G102+I101+I102+K101+K102+M101+M102+O101+O102))</f>
        <v>1.3333333333333335</v>
      </c>
      <c r="R101" s="182"/>
    </row>
    <row r="102" spans="1:24" ht="13.5" thickBot="1" x14ac:dyDescent="0.25">
      <c r="A102" s="182"/>
      <c r="B102" s="75">
        <v>1.4583333333333333</v>
      </c>
      <c r="C102" s="280"/>
      <c r="D102" s="80"/>
      <c r="E102" s="92">
        <v>0.5</v>
      </c>
      <c r="F102" s="93">
        <v>0.625</v>
      </c>
      <c r="G102" s="282">
        <v>0.33333333333333331</v>
      </c>
      <c r="H102" s="93">
        <v>0.5</v>
      </c>
      <c r="I102" s="92">
        <v>0.5</v>
      </c>
      <c r="J102" s="93">
        <v>0.625</v>
      </c>
      <c r="K102" s="92">
        <v>0.5</v>
      </c>
      <c r="L102" s="93">
        <v>0.70833333333333337</v>
      </c>
      <c r="M102" s="92">
        <v>0.5</v>
      </c>
      <c r="N102" s="93">
        <v>0.70833333333333337</v>
      </c>
      <c r="O102" s="283"/>
      <c r="P102" s="79"/>
      <c r="Q102" s="288"/>
      <c r="R102" s="182"/>
    </row>
    <row r="103" spans="1:24" ht="13.5" thickTop="1" x14ac:dyDescent="0.2">
      <c r="A103" s="227"/>
      <c r="B103" s="67"/>
      <c r="C103" s="256"/>
      <c r="D103" s="257"/>
      <c r="E103" s="256"/>
      <c r="F103" s="257"/>
      <c r="G103" s="256"/>
      <c r="H103" s="257"/>
      <c r="I103" s="256"/>
      <c r="J103" s="257"/>
      <c r="K103" s="256"/>
      <c r="L103" s="257"/>
      <c r="M103" s="256"/>
      <c r="N103" s="257"/>
      <c r="O103" s="256"/>
      <c r="P103" s="257"/>
      <c r="Q103" s="318">
        <f>(('analyse semaine'!D103+'analyse semaine'!D104+F103+F104+H103+H104+J103+J104+L103+L104+N103+N104+P103+P104)-('analyse semaine'!C103+'analyse semaine'!C104+E103+E104+G103+G104+I103+I104+K103+K104+M103+M104+O103+O104))</f>
        <v>0</v>
      </c>
      <c r="S103" s="2"/>
      <c r="T103" s="2"/>
      <c r="U103" s="2"/>
      <c r="V103" s="2"/>
    </row>
    <row r="104" spans="1:24" ht="13.5" thickBot="1" x14ac:dyDescent="0.25">
      <c r="A104" s="228"/>
      <c r="B104" s="69">
        <v>1.0416666666666667</v>
      </c>
      <c r="C104" s="281"/>
      <c r="D104" s="261"/>
      <c r="E104" s="281"/>
      <c r="F104" s="261"/>
      <c r="G104" s="281"/>
      <c r="H104" s="261"/>
      <c r="I104" s="281"/>
      <c r="J104" s="261"/>
      <c r="K104" s="281"/>
      <c r="L104" s="261"/>
      <c r="M104" s="281"/>
      <c r="N104" s="261"/>
      <c r="O104" s="281"/>
      <c r="P104" s="261"/>
      <c r="Q104" s="319"/>
      <c r="S104" s="2"/>
      <c r="T104" s="2"/>
      <c r="U104" s="2"/>
      <c r="V104" s="2"/>
    </row>
    <row r="105" spans="1:24" ht="13.5" thickTop="1" x14ac:dyDescent="0.2">
      <c r="A105" s="286"/>
      <c r="B105" s="64"/>
      <c r="C105" s="183">
        <v>0.33333333333333331</v>
      </c>
      <c r="D105" s="181">
        <v>0.5</v>
      </c>
      <c r="E105" s="97">
        <v>0.45833333333333331</v>
      </c>
      <c r="F105" s="97">
        <v>0.58333333333333337</v>
      </c>
      <c r="G105" s="125"/>
      <c r="H105" s="82"/>
      <c r="I105" s="79"/>
      <c r="J105" s="80"/>
      <c r="K105" s="283"/>
      <c r="L105" s="80"/>
      <c r="M105" s="89">
        <v>0.45833333333333331</v>
      </c>
      <c r="N105" s="82">
        <v>0.625</v>
      </c>
      <c r="O105" s="183"/>
      <c r="P105" s="113"/>
      <c r="Q105" s="288">
        <f>(('analyse semaine'!D105+'analyse semaine'!D106+F105+F106+H105+H106+J105+J106+L105+L106+N105+N106+P105+P106)-('analyse semaine'!C105+'analyse semaine'!C106+E105+E106+G105+G106+I105+I106+K105+K106+M105+M106+O105+O106))</f>
        <v>1.166666666666667</v>
      </c>
    </row>
    <row r="106" spans="1:24" ht="13.5" thickBot="1" x14ac:dyDescent="0.25">
      <c r="A106" s="228"/>
      <c r="B106" s="65">
        <v>1.0416666666666667</v>
      </c>
      <c r="C106" s="120">
        <v>0.54166666666666663</v>
      </c>
      <c r="D106" s="108">
        <v>0.66666666666666663</v>
      </c>
      <c r="E106" s="83">
        <v>0.75</v>
      </c>
      <c r="F106" s="51">
        <v>0.875</v>
      </c>
      <c r="G106" s="125">
        <v>0.45833333333333331</v>
      </c>
      <c r="H106" s="82">
        <v>0.625</v>
      </c>
      <c r="I106" s="79"/>
      <c r="J106" s="80"/>
      <c r="K106" s="62"/>
      <c r="L106" s="58"/>
      <c r="M106" s="89">
        <v>0.75</v>
      </c>
      <c r="N106" s="82">
        <v>0.91666666666666663</v>
      </c>
      <c r="O106" s="89">
        <v>0.75</v>
      </c>
      <c r="P106" s="89">
        <v>0.875</v>
      </c>
      <c r="Q106" s="289"/>
    </row>
    <row r="107" spans="1:24" ht="13.5" thickTop="1" x14ac:dyDescent="0.2">
      <c r="A107" s="182"/>
      <c r="B107" s="216"/>
      <c r="C107" s="119"/>
      <c r="D107" s="98"/>
      <c r="E107" s="119"/>
      <c r="F107" s="98"/>
      <c r="G107" s="113"/>
      <c r="H107" s="113"/>
      <c r="I107" s="119"/>
      <c r="J107" s="98"/>
      <c r="K107" s="118"/>
      <c r="L107" s="98"/>
      <c r="M107" s="118"/>
      <c r="N107" s="74"/>
      <c r="O107" s="119"/>
      <c r="P107" s="97"/>
      <c r="Q107" s="288">
        <f>(('analyse semaine'!D107+'analyse semaine'!D108+F107+F108+H107+H108+J107+J108+L107+L108+N107+N108+P107+P108)-('analyse semaine'!C107+'analyse semaine'!C108+E107+E108+G107+G108+I107+I108+K107+K108+M107+M108+O107+O108))</f>
        <v>0</v>
      </c>
    </row>
    <row r="108" spans="1:24" ht="13.5" thickBot="1" x14ac:dyDescent="0.25">
      <c r="A108" s="228"/>
      <c r="B108" s="215"/>
      <c r="C108" s="120"/>
      <c r="D108" s="108"/>
      <c r="E108" s="120"/>
      <c r="F108" s="108"/>
      <c r="G108" s="89"/>
      <c r="H108" s="89"/>
      <c r="I108" s="120"/>
      <c r="J108" s="108"/>
      <c r="K108" s="83"/>
      <c r="L108" s="51"/>
      <c r="M108" s="120"/>
      <c r="N108" s="51"/>
      <c r="O108" s="83"/>
      <c r="P108" s="50"/>
      <c r="Q108" s="289"/>
    </row>
    <row r="109" spans="1:24" ht="13.5" thickTop="1" x14ac:dyDescent="0.2">
      <c r="A109" s="182"/>
      <c r="B109" s="216"/>
      <c r="C109" s="119"/>
      <c r="D109" s="98"/>
      <c r="E109" s="125"/>
      <c r="F109" s="82"/>
      <c r="G109" s="118"/>
      <c r="H109" s="74"/>
      <c r="I109" s="81"/>
      <c r="J109" s="82"/>
      <c r="K109" s="118"/>
      <c r="L109" s="98"/>
      <c r="M109" s="119"/>
      <c r="N109" s="98"/>
      <c r="O109" s="175"/>
      <c r="P109" s="76"/>
      <c r="Q109" s="288">
        <f>(('analyse semaine'!D109+'analyse semaine'!D110+F109+F110+H109+H110+J109+J110+L109+L110+N109+N110+P109+P110)-('analyse semaine'!C109+'analyse semaine'!C110+E109+E110+G109+G110+I109+I110+K109+K110+M109+M110+O109+O110))</f>
        <v>0</v>
      </c>
      <c r="V109" s="287"/>
      <c r="W109" s="287"/>
      <c r="X109" s="287"/>
    </row>
    <row r="110" spans="1:24" ht="13.5" thickBot="1" x14ac:dyDescent="0.25">
      <c r="A110" s="228"/>
      <c r="B110" s="215"/>
      <c r="C110" s="83"/>
      <c r="D110" s="51"/>
      <c r="E110" s="125"/>
      <c r="F110" s="82"/>
      <c r="G110" s="125"/>
      <c r="H110" s="82"/>
      <c r="I110" s="89"/>
      <c r="J110" s="82"/>
      <c r="K110" s="83"/>
      <c r="L110" s="51"/>
      <c r="M110" s="83"/>
      <c r="N110" s="108"/>
      <c r="O110" s="83"/>
      <c r="P110" s="50"/>
      <c r="Q110" s="289"/>
      <c r="V110" s="287"/>
      <c r="W110" s="287"/>
      <c r="X110" s="287"/>
    </row>
    <row r="111" spans="1:24" ht="13.5" thickTop="1" x14ac:dyDescent="0.2">
      <c r="A111" s="182"/>
      <c r="B111" s="216"/>
      <c r="C111" s="76"/>
      <c r="D111" s="74"/>
      <c r="E111" s="118"/>
      <c r="F111" s="74"/>
      <c r="G111" s="76"/>
      <c r="H111" s="74"/>
      <c r="I111" s="76"/>
      <c r="J111" s="74"/>
      <c r="K111" s="118"/>
      <c r="L111" s="74"/>
      <c r="M111" s="118"/>
      <c r="N111" s="98"/>
      <c r="O111" s="119"/>
      <c r="P111" s="97"/>
      <c r="Q111" s="288">
        <f>(('analyse semaine'!D111+'analyse semaine'!D112+F111+F112+H111+H112+J111+J112+L111+L112+N111+N112+P111+P112)-('analyse semaine'!C111+'analyse semaine'!C112+E111+E112+G111+G112+I111+I112+K111+K112+M111+M112+O111+O112))</f>
        <v>0</v>
      </c>
    </row>
    <row r="112" spans="1:24" ht="13.5" thickBot="1" x14ac:dyDescent="0.25">
      <c r="A112" s="182"/>
      <c r="B112" s="215"/>
      <c r="C112" s="50"/>
      <c r="D112" s="51"/>
      <c r="E112" s="83"/>
      <c r="F112" s="51"/>
      <c r="G112" s="125"/>
      <c r="H112" s="82"/>
      <c r="I112" s="89"/>
      <c r="J112" s="82"/>
      <c r="K112" s="83"/>
      <c r="L112" s="51"/>
      <c r="M112" s="113"/>
      <c r="N112" s="181"/>
      <c r="O112" s="83"/>
      <c r="P112" s="50"/>
      <c r="Q112" s="289"/>
    </row>
    <row r="113" spans="1:17" ht="13.5" thickTop="1" x14ac:dyDescent="0.2">
      <c r="A113" s="227"/>
      <c r="B113" s="216"/>
      <c r="C113" s="76"/>
      <c r="D113" s="74"/>
      <c r="E113" s="76"/>
      <c r="F113" s="76"/>
      <c r="G113" s="118"/>
      <c r="H113" s="98"/>
      <c r="I113" s="76"/>
      <c r="J113" s="74"/>
      <c r="K113" s="89"/>
      <c r="L113" s="89"/>
      <c r="M113" s="119"/>
      <c r="N113" s="98"/>
      <c r="O113" s="76"/>
      <c r="P113" s="76"/>
      <c r="Q113" s="288">
        <f>(('analyse semaine'!D113+'analyse semaine'!D114+F113+F114+H113+H114+J113+J114+L113+L114+N113+N114+P113+P114)-('analyse semaine'!C113+'analyse semaine'!C114+E113+E114+G113+G114+I113+I114+K113+K114+M113+M114+O113+O114))</f>
        <v>0</v>
      </c>
    </row>
    <row r="114" spans="1:17" ht="13.5" thickBot="1" x14ac:dyDescent="0.25">
      <c r="A114" s="182"/>
      <c r="B114" s="215"/>
      <c r="C114" s="50"/>
      <c r="D114" s="51"/>
      <c r="E114" s="89"/>
      <c r="F114" s="89"/>
      <c r="G114" s="83"/>
      <c r="H114" s="51"/>
      <c r="I114" s="50"/>
      <c r="J114" s="51"/>
      <c r="K114" s="83"/>
      <c r="L114" s="51"/>
      <c r="M114" s="83"/>
      <c r="N114" s="108"/>
      <c r="O114" s="50"/>
      <c r="P114" s="50"/>
      <c r="Q114" s="289"/>
    </row>
    <row r="115" spans="1:17" ht="13.5" thickTop="1" x14ac:dyDescent="0.2">
      <c r="A115" s="227"/>
      <c r="B115" s="216"/>
      <c r="C115" s="119"/>
      <c r="D115" s="98"/>
      <c r="E115" s="119"/>
      <c r="F115" s="98"/>
      <c r="G115" s="89"/>
      <c r="H115" s="82"/>
      <c r="I115" s="89"/>
      <c r="J115" s="82"/>
      <c r="K115" s="97"/>
      <c r="L115" s="98"/>
      <c r="M115" s="118"/>
      <c r="N115" s="98"/>
      <c r="O115" s="97"/>
      <c r="P115" s="97"/>
      <c r="Q115" s="288">
        <f>(('analyse semaine'!D115+'analyse semaine'!D116+F115+F116+H115+H116+J115+J116+L115+L116+N115+N116+P115+P116)-('analyse semaine'!C115+'analyse semaine'!C116+E115+E116+G115+G116+I115+I116+K115+K116+M115+M116+O115+O116))</f>
        <v>0</v>
      </c>
    </row>
    <row r="116" spans="1:17" ht="13.5" thickBot="1" x14ac:dyDescent="0.25">
      <c r="A116" s="228"/>
      <c r="B116" s="218"/>
      <c r="C116" s="120"/>
      <c r="D116" s="108"/>
      <c r="E116" s="120"/>
      <c r="F116" s="108"/>
      <c r="G116" s="50"/>
      <c r="H116" s="51"/>
      <c r="I116" s="50"/>
      <c r="J116" s="51"/>
      <c r="K116" s="107"/>
      <c r="L116" s="108"/>
      <c r="M116" s="120"/>
      <c r="N116" s="108"/>
      <c r="O116" s="50"/>
      <c r="P116" s="50"/>
      <c r="Q116" s="289"/>
    </row>
    <row r="117" spans="1:17" ht="13.5" thickTop="1" x14ac:dyDescent="0.2">
      <c r="A117" s="227"/>
      <c r="B117" s="216"/>
      <c r="C117" s="119"/>
      <c r="D117" s="98"/>
      <c r="E117" s="119"/>
      <c r="F117" s="98"/>
      <c r="G117" s="89"/>
      <c r="H117" s="82"/>
      <c r="I117" s="89"/>
      <c r="J117" s="82"/>
      <c r="K117" s="184"/>
      <c r="L117" s="185"/>
      <c r="M117" s="118"/>
      <c r="N117" s="98"/>
      <c r="O117" s="97"/>
      <c r="P117" s="97"/>
      <c r="Q117" s="288">
        <f>(('analyse semaine'!D117+'analyse semaine'!D118+F117+F118+H117+H118+J117+J118+L117+L118+N117+N118+P117+P118)-('analyse semaine'!C117+'analyse semaine'!C118+E117+E118+G117+G118+I117+I118+K117+K118+M117+M118+O117+O118))</f>
        <v>0</v>
      </c>
    </row>
    <row r="118" spans="1:17" ht="13.5" thickBot="1" x14ac:dyDescent="0.25">
      <c r="A118" s="228"/>
      <c r="B118" s="219"/>
      <c r="C118" s="120"/>
      <c r="D118" s="108"/>
      <c r="E118" s="120"/>
      <c r="F118" s="108"/>
      <c r="G118" s="125"/>
      <c r="H118" s="82"/>
      <c r="I118" s="89"/>
      <c r="J118" s="82"/>
      <c r="K118" s="89"/>
      <c r="L118" s="82"/>
      <c r="M118" s="89"/>
      <c r="N118" s="82"/>
      <c r="O118" s="50"/>
      <c r="P118" s="50"/>
      <c r="Q118" s="289"/>
    </row>
    <row r="119" spans="1:17" ht="13.5" thickTop="1" x14ac:dyDescent="0.2">
      <c r="A119" s="229"/>
      <c r="B119" s="220"/>
      <c r="C119" s="76"/>
      <c r="D119" s="74"/>
      <c r="E119" s="76"/>
      <c r="F119" s="76"/>
      <c r="G119" s="118"/>
      <c r="H119" s="74"/>
      <c r="I119" s="76"/>
      <c r="J119" s="74"/>
      <c r="K119" s="76"/>
      <c r="L119" s="74"/>
      <c r="M119" s="76"/>
      <c r="N119" s="74"/>
      <c r="O119" s="118"/>
      <c r="P119" s="97"/>
      <c r="Q119" s="288">
        <f>(('analyse semaine'!D119+'analyse semaine'!D120+F119+F120+H119+H120+J119+J120+L119+L120+N119+N120+P119+P120)-('analyse semaine'!C119+'analyse semaine'!C120+E119+E120+G119+G120+I119+I120+K119+K120+M119+M120+O119+O120))</f>
        <v>0</v>
      </c>
    </row>
    <row r="120" spans="1:17" ht="13.5" thickBot="1" x14ac:dyDescent="0.25">
      <c r="A120" s="230"/>
      <c r="B120" s="221"/>
      <c r="C120" s="50"/>
      <c r="D120" s="51"/>
      <c r="E120" s="50"/>
      <c r="F120" s="50"/>
      <c r="G120" s="125"/>
      <c r="H120" s="82"/>
      <c r="I120" s="50"/>
      <c r="J120" s="51"/>
      <c r="K120" s="83"/>
      <c r="L120" s="51"/>
      <c r="M120" s="50"/>
      <c r="N120" s="51"/>
      <c r="O120" s="120"/>
      <c r="P120" s="107"/>
      <c r="Q120" s="289"/>
    </row>
    <row r="121" spans="1:17" ht="13.5" thickTop="1" x14ac:dyDescent="0.2">
      <c r="A121" s="182"/>
      <c r="B121" s="217"/>
      <c r="C121" s="89"/>
      <c r="D121" s="82"/>
      <c r="E121" s="113"/>
      <c r="F121" s="113"/>
      <c r="G121" s="118"/>
      <c r="H121" s="98"/>
      <c r="I121" s="89"/>
      <c r="J121" s="82"/>
      <c r="K121" s="89"/>
      <c r="L121" s="82"/>
      <c r="M121" s="125"/>
      <c r="N121" s="82"/>
      <c r="O121" s="118"/>
      <c r="P121" s="97"/>
      <c r="Q121" s="288">
        <f>(('analyse semaine'!D121+'analyse semaine'!D122+F121+F122+H121+H122+J121+J122+L121+L122+N121+N122+P121+P122)-('analyse semaine'!C121+'analyse semaine'!C122+E121+E122+G121+G122+I121+I122+K121+K122+M121+M122+O121+O122))</f>
        <v>0</v>
      </c>
    </row>
    <row r="122" spans="1:17" ht="13.5" thickBot="1" x14ac:dyDescent="0.25">
      <c r="A122" s="182"/>
      <c r="B122" s="215"/>
      <c r="C122" s="120"/>
      <c r="D122" s="108"/>
      <c r="E122" s="113"/>
      <c r="F122" s="113"/>
      <c r="G122" s="83"/>
      <c r="H122" s="51"/>
      <c r="I122" s="50"/>
      <c r="J122" s="51"/>
      <c r="K122" s="89"/>
      <c r="L122" s="51"/>
      <c r="M122" s="83"/>
      <c r="N122" s="51"/>
      <c r="O122" s="89"/>
      <c r="P122" s="89"/>
      <c r="Q122" s="289"/>
    </row>
    <row r="123" spans="1:17" ht="13.5" thickTop="1" x14ac:dyDescent="0.2">
      <c r="A123" s="227"/>
      <c r="B123" s="216"/>
      <c r="C123" s="76"/>
      <c r="D123" s="74"/>
      <c r="E123" s="76"/>
      <c r="F123" s="76"/>
      <c r="G123" s="118"/>
      <c r="H123" s="98"/>
      <c r="I123" s="76"/>
      <c r="J123" s="74"/>
      <c r="K123" s="76"/>
      <c r="L123" s="74"/>
      <c r="M123" s="76"/>
      <c r="N123" s="76"/>
      <c r="O123" s="118"/>
      <c r="P123" s="97"/>
      <c r="Q123" s="288">
        <f>(('analyse semaine'!D123+'analyse semaine'!D124+F123+F124+H123+H124+J123+J124+L123+L124+N123+N124+P123+P124)-('analyse semaine'!C123+'analyse semaine'!C124+E123+E124+G123+G124+I123+I124+K123+K124+M123+M124+O123+O124))</f>
        <v>0</v>
      </c>
    </row>
    <row r="124" spans="1:17" ht="13.5" thickBot="1" x14ac:dyDescent="0.25">
      <c r="A124" s="182"/>
      <c r="B124" s="222"/>
      <c r="C124" s="189"/>
      <c r="D124" s="188"/>
      <c r="E124" s="189"/>
      <c r="F124" s="189"/>
      <c r="G124" s="187"/>
      <c r="H124" s="188"/>
      <c r="I124" s="152"/>
      <c r="J124" s="153"/>
      <c r="K124" s="189"/>
      <c r="L124" s="188"/>
      <c r="M124" s="189"/>
      <c r="N124" s="189"/>
      <c r="O124" s="125"/>
      <c r="P124" s="113"/>
      <c r="Q124" s="288"/>
    </row>
    <row r="125" spans="1:17" ht="27.75" customHeight="1" thickTop="1" thickBot="1" x14ac:dyDescent="0.25">
      <c r="A125" s="225"/>
      <c r="B125" s="182"/>
      <c r="C125" s="182"/>
      <c r="D125" s="182"/>
      <c r="E125" s="182"/>
      <c r="F125" s="182"/>
      <c r="G125" s="182"/>
      <c r="H125" s="182"/>
      <c r="I125" s="182"/>
      <c r="J125" s="182"/>
      <c r="K125" s="182"/>
      <c r="L125" s="182"/>
      <c r="M125" s="182"/>
      <c r="N125" s="182"/>
      <c r="O125" s="308" t="s">
        <v>16</v>
      </c>
      <c r="P125" s="308"/>
      <c r="Q125" s="223">
        <f>Q9+Q11+Q13+Q15+Q18+Q17+Q19+Q21+Q23+Q25+Q27+Q29+Q31+Q33+Q35+Q38+Q37+Q39+Q41+Q43+Q45+Q47+Q49+Q51+Q53+Q55+Q57+Q59+Q61+Q63+Q65+Q67+Q69+Q71+Q73+Q75+Q77+Q79+Q82+Q81+Q83+Q85+Q87+Q89+Q91+Q93+Q95+Q97+Q99+Q101</f>
        <v>45.187499999999993</v>
      </c>
    </row>
    <row r="126" spans="1:17" ht="24" customHeight="1" thickTop="1" thickBot="1" x14ac:dyDescent="0.25">
      <c r="A126" s="182"/>
      <c r="B126" s="182"/>
      <c r="C126" s="182"/>
      <c r="D126" s="182"/>
      <c r="E126" s="182"/>
      <c r="F126" s="182"/>
      <c r="G126" s="182"/>
      <c r="H126" s="182"/>
      <c r="I126" s="182"/>
      <c r="J126" s="182"/>
      <c r="K126" s="182"/>
      <c r="L126" s="182"/>
      <c r="M126" s="182"/>
      <c r="N126" s="182"/>
      <c r="O126" s="317" t="s">
        <v>17</v>
      </c>
      <c r="P126" s="317"/>
      <c r="Q126" s="224">
        <f>Q125*4.33</f>
        <v>195.66187499999998</v>
      </c>
    </row>
    <row r="127" spans="1:17" ht="24" customHeight="1" thickTop="1" thickBot="1" x14ac:dyDescent="0.25">
      <c r="A127" s="182"/>
      <c r="B127" s="182"/>
      <c r="C127" s="182"/>
      <c r="D127" s="226"/>
      <c r="E127" s="182"/>
      <c r="F127" s="182"/>
      <c r="G127" s="182"/>
      <c r="H127" s="182"/>
      <c r="I127" s="182"/>
      <c r="J127" s="182"/>
      <c r="K127" s="182"/>
      <c r="L127" s="182"/>
      <c r="M127" s="182"/>
      <c r="N127" s="182"/>
      <c r="O127" s="182"/>
      <c r="P127" s="182"/>
      <c r="Q127" s="182"/>
    </row>
    <row r="128" spans="1:17" ht="24" customHeight="1" thickTop="1" thickBot="1" x14ac:dyDescent="0.25">
      <c r="A128" s="182"/>
      <c r="B128" s="204" t="s">
        <v>15</v>
      </c>
      <c r="C128" s="231">
        <v>0.33333333333333331</v>
      </c>
      <c r="D128" s="232">
        <v>0.45833333333333331</v>
      </c>
      <c r="E128" s="232">
        <v>0.5</v>
      </c>
      <c r="F128" s="232">
        <v>0.54166666666666663</v>
      </c>
      <c r="G128" s="232">
        <v>0.58333333333333337</v>
      </c>
      <c r="H128" s="232">
        <v>0.75</v>
      </c>
      <c r="I128" s="232">
        <v>0.79166666666666663</v>
      </c>
      <c r="J128" s="232">
        <v>0.83333333333333337</v>
      </c>
      <c r="K128" s="232">
        <v>0.875</v>
      </c>
      <c r="L128" s="233">
        <v>0.91666666666666663</v>
      </c>
      <c r="M128" s="315" t="s">
        <v>14</v>
      </c>
      <c r="N128" s="316"/>
      <c r="O128" s="182"/>
      <c r="P128" s="182"/>
      <c r="Q128" s="182"/>
    </row>
    <row r="129" spans="1:17" ht="15.75" thickTop="1" thickBot="1" x14ac:dyDescent="0.25">
      <c r="A129" s="182"/>
      <c r="B129" s="196" t="s">
        <v>7</v>
      </c>
      <c r="C129" s="205">
        <v>11</v>
      </c>
      <c r="D129" s="206">
        <v>12</v>
      </c>
      <c r="E129" s="207">
        <v>20</v>
      </c>
      <c r="F129" s="207">
        <v>15</v>
      </c>
      <c r="G129" s="209">
        <f>6*4</f>
        <v>24</v>
      </c>
      <c r="H129" s="207">
        <v>12</v>
      </c>
      <c r="I129" s="207">
        <v>17</v>
      </c>
      <c r="J129" s="207">
        <v>17</v>
      </c>
      <c r="K129" s="207">
        <v>12</v>
      </c>
      <c r="L129" s="208">
        <v>12</v>
      </c>
      <c r="M129" s="313">
        <f>SUM(C129:L129)</f>
        <v>152</v>
      </c>
      <c r="N129" s="314"/>
      <c r="O129" s="182"/>
      <c r="P129" s="182"/>
      <c r="Q129" s="182"/>
    </row>
    <row r="130" spans="1:17" ht="15.75" thickTop="1" thickBot="1" x14ac:dyDescent="0.25">
      <c r="A130" s="182"/>
      <c r="B130" s="196" t="s">
        <v>8</v>
      </c>
      <c r="C130" s="205">
        <v>11</v>
      </c>
      <c r="D130" s="200">
        <v>12</v>
      </c>
      <c r="E130" s="200">
        <v>20</v>
      </c>
      <c r="F130" s="200">
        <v>15</v>
      </c>
      <c r="G130" s="209">
        <f>6*4</f>
        <v>24</v>
      </c>
      <c r="H130" s="200">
        <v>12</v>
      </c>
      <c r="I130" s="200">
        <v>17</v>
      </c>
      <c r="J130" s="200">
        <v>17</v>
      </c>
      <c r="K130" s="200">
        <v>12</v>
      </c>
      <c r="L130" s="197">
        <v>12</v>
      </c>
      <c r="M130" s="313">
        <f t="shared" ref="M130:M135" si="0">SUM(C130:L130)</f>
        <v>152</v>
      </c>
      <c r="N130" s="314"/>
      <c r="O130" s="182"/>
      <c r="P130" s="182"/>
      <c r="Q130" s="182"/>
    </row>
    <row r="131" spans="1:17" ht="15.75" thickTop="1" thickBot="1" x14ac:dyDescent="0.25">
      <c r="A131" s="182"/>
      <c r="B131" s="196" t="s">
        <v>9</v>
      </c>
      <c r="C131" s="205">
        <v>11</v>
      </c>
      <c r="D131" s="207">
        <v>15</v>
      </c>
      <c r="E131" s="207">
        <v>25</v>
      </c>
      <c r="F131" s="207">
        <v>17</v>
      </c>
      <c r="G131" s="209">
        <f>6*4</f>
        <v>24</v>
      </c>
      <c r="H131" s="207">
        <v>12</v>
      </c>
      <c r="I131" s="207">
        <v>17</v>
      </c>
      <c r="J131" s="207">
        <v>17</v>
      </c>
      <c r="K131" s="207">
        <v>12</v>
      </c>
      <c r="L131" s="208">
        <v>12</v>
      </c>
      <c r="M131" s="313">
        <f t="shared" si="0"/>
        <v>162</v>
      </c>
      <c r="N131" s="314"/>
      <c r="O131" s="182"/>
      <c r="P131" s="182"/>
      <c r="Q131" s="182"/>
    </row>
    <row r="132" spans="1:17" ht="15.75" thickTop="1" thickBot="1" x14ac:dyDescent="0.25">
      <c r="A132" s="182"/>
      <c r="B132" s="196" t="s">
        <v>10</v>
      </c>
      <c r="C132" s="205">
        <v>11</v>
      </c>
      <c r="D132" s="207">
        <v>12</v>
      </c>
      <c r="E132" s="207">
        <v>20</v>
      </c>
      <c r="F132" s="207">
        <v>15</v>
      </c>
      <c r="G132" s="209">
        <f>6*4</f>
        <v>24</v>
      </c>
      <c r="H132" s="207">
        <v>12</v>
      </c>
      <c r="I132" s="207">
        <v>17</v>
      </c>
      <c r="J132" s="207">
        <v>17</v>
      </c>
      <c r="K132" s="207">
        <v>12</v>
      </c>
      <c r="L132" s="208">
        <v>12</v>
      </c>
      <c r="M132" s="313">
        <f t="shared" si="0"/>
        <v>152</v>
      </c>
      <c r="N132" s="314"/>
      <c r="O132" s="182"/>
      <c r="P132" s="182"/>
      <c r="Q132" s="182"/>
    </row>
    <row r="133" spans="1:17" ht="15.75" thickTop="1" thickBot="1" x14ac:dyDescent="0.25">
      <c r="A133" s="182"/>
      <c r="B133" s="196" t="s">
        <v>11</v>
      </c>
      <c r="C133" s="205">
        <v>11</v>
      </c>
      <c r="D133" s="201">
        <v>12</v>
      </c>
      <c r="E133" s="201">
        <v>20</v>
      </c>
      <c r="F133" s="201">
        <v>15</v>
      </c>
      <c r="G133" s="209">
        <f>6*4</f>
        <v>24</v>
      </c>
      <c r="H133" s="201">
        <v>15</v>
      </c>
      <c r="I133" s="201">
        <v>17</v>
      </c>
      <c r="J133" s="201">
        <v>17</v>
      </c>
      <c r="K133" s="201">
        <v>12</v>
      </c>
      <c r="L133" s="198">
        <v>12</v>
      </c>
      <c r="M133" s="313">
        <f t="shared" si="0"/>
        <v>155</v>
      </c>
      <c r="N133" s="314"/>
      <c r="O133" s="182"/>
      <c r="P133" s="182"/>
      <c r="Q133" s="182"/>
    </row>
    <row r="134" spans="1:17" ht="15.75" thickTop="1" thickBot="1" x14ac:dyDescent="0.25">
      <c r="A134" s="182"/>
      <c r="B134" s="196" t="s">
        <v>12</v>
      </c>
      <c r="C134" s="205">
        <v>11</v>
      </c>
      <c r="D134" s="209">
        <v>15</v>
      </c>
      <c r="E134" s="207">
        <v>25</v>
      </c>
      <c r="F134" s="207">
        <v>17</v>
      </c>
      <c r="G134" s="207">
        <f>8*4</f>
        <v>32</v>
      </c>
      <c r="H134" s="207">
        <v>15</v>
      </c>
      <c r="I134" s="207">
        <v>17</v>
      </c>
      <c r="J134" s="206">
        <v>17</v>
      </c>
      <c r="K134" s="206">
        <v>12</v>
      </c>
      <c r="L134" s="208">
        <v>12</v>
      </c>
      <c r="M134" s="313">
        <f t="shared" si="0"/>
        <v>173</v>
      </c>
      <c r="N134" s="314"/>
      <c r="O134" s="182"/>
      <c r="P134" s="182"/>
      <c r="Q134" s="182"/>
    </row>
    <row r="135" spans="1:17" ht="15.75" thickTop="1" thickBot="1" x14ac:dyDescent="0.25">
      <c r="A135" s="182"/>
      <c r="B135" s="196" t="s">
        <v>13</v>
      </c>
      <c r="C135" s="205">
        <v>11</v>
      </c>
      <c r="D135" s="202">
        <v>12</v>
      </c>
      <c r="E135" s="202">
        <v>15</v>
      </c>
      <c r="F135" s="202">
        <v>15</v>
      </c>
      <c r="G135" s="207">
        <f>8*4</f>
        <v>32</v>
      </c>
      <c r="H135" s="202">
        <v>15</v>
      </c>
      <c r="I135" s="202">
        <v>25</v>
      </c>
      <c r="J135" s="203">
        <v>17</v>
      </c>
      <c r="K135" s="203">
        <v>12</v>
      </c>
      <c r="L135" s="199">
        <v>12</v>
      </c>
      <c r="M135" s="313">
        <f t="shared" si="0"/>
        <v>166</v>
      </c>
      <c r="N135" s="314"/>
      <c r="O135" s="182"/>
      <c r="P135" s="182"/>
      <c r="Q135" s="182"/>
    </row>
    <row r="136" spans="1:17" ht="14.25" thickTop="1" thickBot="1" x14ac:dyDescent="0.25">
      <c r="A136" s="182"/>
      <c r="B136" s="182"/>
      <c r="C136" s="182"/>
      <c r="D136" s="182"/>
      <c r="E136" s="182"/>
      <c r="F136" s="182"/>
      <c r="G136" s="182"/>
      <c r="H136" s="182"/>
      <c r="I136" s="182"/>
      <c r="J136" s="308" t="s">
        <v>16</v>
      </c>
      <c r="K136" s="308"/>
      <c r="L136" s="309">
        <f>SUM(M129:M135)</f>
        <v>1112</v>
      </c>
      <c r="M136" s="310"/>
      <c r="N136" s="182"/>
      <c r="O136" s="182"/>
      <c r="P136" s="182"/>
      <c r="Q136" s="182"/>
    </row>
    <row r="137" spans="1:17" ht="14.25" thickTop="1" thickBot="1" x14ac:dyDescent="0.25">
      <c r="A137" s="182"/>
      <c r="B137" s="182"/>
      <c r="C137" s="182"/>
      <c r="D137" s="182"/>
      <c r="E137" s="182"/>
      <c r="F137" s="182"/>
      <c r="G137" s="182"/>
      <c r="H137" s="182"/>
      <c r="I137" s="182"/>
      <c r="J137" s="308" t="s">
        <v>17</v>
      </c>
      <c r="K137" s="308"/>
      <c r="L137" s="311">
        <f>L136*4.33</f>
        <v>4814.96</v>
      </c>
      <c r="M137" s="312"/>
      <c r="N137" s="182"/>
      <c r="O137" s="182"/>
      <c r="P137" s="182"/>
      <c r="Q137" s="182"/>
    </row>
    <row r="138" spans="1:17" ht="13.5" thickTop="1" x14ac:dyDescent="0.2">
      <c r="A138" s="182"/>
      <c r="B138" s="182"/>
      <c r="C138" s="182"/>
      <c r="D138" s="182"/>
      <c r="E138" s="182"/>
      <c r="F138" s="182"/>
      <c r="G138" s="182"/>
      <c r="H138" s="182"/>
      <c r="I138" s="182"/>
      <c r="J138" s="182"/>
      <c r="K138" s="182"/>
      <c r="L138" s="182"/>
      <c r="M138" s="182"/>
      <c r="N138" s="182"/>
      <c r="O138" s="182"/>
      <c r="P138" s="182"/>
      <c r="Q138" s="182"/>
    </row>
    <row r="139" spans="1:17" x14ac:dyDescent="0.2">
      <c r="A139" s="182"/>
      <c r="B139" s="182"/>
      <c r="C139" s="182"/>
      <c r="D139" s="182"/>
      <c r="E139" s="182"/>
      <c r="F139" s="182"/>
      <c r="G139" s="182"/>
      <c r="H139" s="182"/>
      <c r="I139" s="182"/>
      <c r="J139" s="182"/>
      <c r="K139" s="182"/>
      <c r="L139" s="182"/>
      <c r="M139" s="182"/>
      <c r="N139" s="182"/>
      <c r="O139" s="182"/>
      <c r="P139" s="182"/>
      <c r="Q139" s="182"/>
    </row>
  </sheetData>
  <sortState ref="B6:B14">
    <sortCondition ref="B9:B14"/>
  </sortState>
  <mergeCells count="96">
    <mergeCell ref="A93:A94"/>
    <mergeCell ref="Q81:Q82"/>
    <mergeCell ref="Q95:Q96"/>
    <mergeCell ref="T4:AA9"/>
    <mergeCell ref="Q17:Q18"/>
    <mergeCell ref="Q93:Q94"/>
    <mergeCell ref="Q61:Q62"/>
    <mergeCell ref="Q57:Q58"/>
    <mergeCell ref="Q59:Q60"/>
    <mergeCell ref="Q19:Q20"/>
    <mergeCell ref="Q23:Q24"/>
    <mergeCell ref="Q21:Q22"/>
    <mergeCell ref="Q85:Q86"/>
    <mergeCell ref="Q91:Q92"/>
    <mergeCell ref="Q89:Q90"/>
    <mergeCell ref="Q65:Q66"/>
    <mergeCell ref="Q5:Q6"/>
    <mergeCell ref="Q9:Q10"/>
    <mergeCell ref="Q11:Q12"/>
    <mergeCell ref="Q105:Q106"/>
    <mergeCell ref="Q107:Q108"/>
    <mergeCell ref="Q7:Q8"/>
    <mergeCell ref="Q15:Q16"/>
    <mergeCell ref="Q13:Q14"/>
    <mergeCell ref="Q75:Q76"/>
    <mergeCell ref="Q77:Q78"/>
    <mergeCell ref="Q79:Q80"/>
    <mergeCell ref="Q99:Q100"/>
    <mergeCell ref="Q87:Q88"/>
    <mergeCell ref="Q83:Q84"/>
    <mergeCell ref="O125:P125"/>
    <mergeCell ref="O126:P126"/>
    <mergeCell ref="Q49:Q50"/>
    <mergeCell ref="Q51:Q52"/>
    <mergeCell ref="Q101:Q102"/>
    <mergeCell ref="Q103:Q104"/>
    <mergeCell ref="Q71:Q72"/>
    <mergeCell ref="Q69:Q70"/>
    <mergeCell ref="Q67:Q68"/>
    <mergeCell ref="Q63:Q64"/>
    <mergeCell ref="Q53:Q54"/>
    <mergeCell ref="Q55:Q56"/>
    <mergeCell ref="Q73:Q74"/>
    <mergeCell ref="Q97:Q98"/>
    <mergeCell ref="J136:K136"/>
    <mergeCell ref="L136:M136"/>
    <mergeCell ref="K4:L4"/>
    <mergeCell ref="J137:K137"/>
    <mergeCell ref="L137:M137"/>
    <mergeCell ref="M131:N131"/>
    <mergeCell ref="M132:N132"/>
    <mergeCell ref="M133:N133"/>
    <mergeCell ref="M134:N134"/>
    <mergeCell ref="M135:N135"/>
    <mergeCell ref="M129:N129"/>
    <mergeCell ref="M130:N130"/>
    <mergeCell ref="M128:N128"/>
    <mergeCell ref="B2:Q2"/>
    <mergeCell ref="B3:B4"/>
    <mergeCell ref="C3:D3"/>
    <mergeCell ref="E3:F3"/>
    <mergeCell ref="G3:H3"/>
    <mergeCell ref="I3:J3"/>
    <mergeCell ref="K3:L3"/>
    <mergeCell ref="M3:N3"/>
    <mergeCell ref="O3:P3"/>
    <mergeCell ref="Q3:Q4"/>
    <mergeCell ref="O4:P4"/>
    <mergeCell ref="C4:D4"/>
    <mergeCell ref="E4:F4"/>
    <mergeCell ref="G4:H4"/>
    <mergeCell ref="M4:N4"/>
    <mergeCell ref="I4:J4"/>
    <mergeCell ref="A63:A64"/>
    <mergeCell ref="Q25:Q26"/>
    <mergeCell ref="Q31:Q32"/>
    <mergeCell ref="Q39:Q40"/>
    <mergeCell ref="Q43:Q44"/>
    <mergeCell ref="Q47:Q48"/>
    <mergeCell ref="Q45:Q46"/>
    <mergeCell ref="Q41:Q42"/>
    <mergeCell ref="Q37:Q38"/>
    <mergeCell ref="Q35:Q36"/>
    <mergeCell ref="A57:A58"/>
    <mergeCell ref="Q33:Q34"/>
    <mergeCell ref="Q29:Q30"/>
    <mergeCell ref="Q27:Q28"/>
    <mergeCell ref="V109:X110"/>
    <mergeCell ref="Q119:Q120"/>
    <mergeCell ref="Q121:Q122"/>
    <mergeCell ref="Q123:Q124"/>
    <mergeCell ref="Q109:Q110"/>
    <mergeCell ref="Q111:Q112"/>
    <mergeCell ref="Q113:Q114"/>
    <mergeCell ref="Q115:Q116"/>
    <mergeCell ref="Q117:Q118"/>
  </mergeCells>
  <phoneticPr fontId="1" type="noConversion"/>
  <dataValidations count="1">
    <dataValidation type="list" allowBlank="1" showInputMessage="1" showErrorMessage="1" sqref="Y89" xr:uid="{00000000-0002-0000-0000-000000000000}">
      <formula1>$Y$89</formula1>
    </dataValidation>
  </dataValidations>
  <printOptions horizontalCentered="1" verticalCentered="1" gridLines="1"/>
  <pageMargins left="0.38976377952755908" right="0" top="0" bottom="0" header="0.31102362204724415" footer="0.31102362204724415"/>
  <pageSetup paperSize="9" scale="80" orientation="portrait" r:id="rId1"/>
  <rowBreaks count="2" manualBreakCount="2">
    <brk id="58" max="16" man="1"/>
    <brk id="106" max="16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published="0">
    <pageSetUpPr fitToPage="1"/>
  </sheetPr>
  <dimension ref="A2:BM165"/>
  <sheetViews>
    <sheetView topLeftCell="A64" zoomScale="70" zoomScaleNormal="70" zoomScaleSheetLayoutView="100" zoomScalePageLayoutView="55" workbookViewId="0">
      <selection activeCell="K150" sqref="K150:BA150"/>
    </sheetView>
  </sheetViews>
  <sheetFormatPr baseColWidth="10" defaultRowHeight="12.75" x14ac:dyDescent="0.2"/>
  <cols>
    <col min="1" max="1" width="11" customWidth="1"/>
    <col min="15" max="15" width="10.875" customWidth="1"/>
    <col min="16" max="16" width="23.75" customWidth="1"/>
  </cols>
  <sheetData>
    <row r="2" spans="1:18" ht="13.5" thickBot="1" x14ac:dyDescent="0.25"/>
    <row r="3" spans="1:18" ht="13.5" thickBot="1" x14ac:dyDescent="0.25">
      <c r="A3" s="323"/>
      <c r="P3" s="324" t="str">
        <f>'analyse semaine'!B5</f>
        <v>test1</v>
      </c>
      <c r="Q3" s="256">
        <f>'analyse semaine'!C5</f>
        <v>0</v>
      </c>
      <c r="R3" s="257">
        <f>'analyse semaine'!D5</f>
        <v>0</v>
      </c>
    </row>
    <row r="4" spans="1:18" ht="13.5" thickBot="1" x14ac:dyDescent="0.25">
      <c r="A4" s="323"/>
      <c r="P4" s="325"/>
      <c r="Q4" s="256">
        <f>'analyse semaine'!C6</f>
        <v>0</v>
      </c>
      <c r="R4" s="257">
        <f>'analyse semaine'!D6</f>
        <v>0</v>
      </c>
    </row>
    <row r="5" spans="1:18" ht="13.5" thickBot="1" x14ac:dyDescent="0.25">
      <c r="A5" s="323"/>
      <c r="P5" s="324" t="str">
        <f>'analyse semaine'!B7</f>
        <v>test2</v>
      </c>
      <c r="Q5" s="258">
        <f>'analyse semaine'!C7</f>
        <v>0.33333333333333331</v>
      </c>
      <c r="R5" s="259">
        <f>'analyse semaine'!D7</f>
        <v>0.5</v>
      </c>
    </row>
    <row r="6" spans="1:18" ht="13.5" thickBot="1" x14ac:dyDescent="0.25">
      <c r="A6" s="323"/>
      <c r="P6" s="325"/>
      <c r="Q6" s="256">
        <f>'analyse semaine'!C8</f>
        <v>0.54166666666666663</v>
      </c>
      <c r="R6" s="257">
        <f>'analyse semaine'!D8</f>
        <v>0.66666666666666663</v>
      </c>
    </row>
    <row r="7" spans="1:18" x14ac:dyDescent="0.2">
      <c r="A7" s="234"/>
      <c r="P7" s="324" t="str">
        <f>'analyse semaine'!B9</f>
        <v>test3</v>
      </c>
      <c r="Q7" s="256">
        <f>'analyse semaine'!C9</f>
        <v>0.58333333333333337</v>
      </c>
      <c r="R7" s="257">
        <f>'analyse semaine'!D9</f>
        <v>0.70833333333333337</v>
      </c>
    </row>
    <row r="8" spans="1:18" ht="13.5" thickBot="1" x14ac:dyDescent="0.25">
      <c r="P8" s="325"/>
      <c r="Q8" s="258">
        <f>'analyse semaine'!C10</f>
        <v>0.75</v>
      </c>
      <c r="R8" s="259">
        <f>'analyse semaine'!D10</f>
        <v>0.91666666666666663</v>
      </c>
    </row>
    <row r="9" spans="1:18" ht="13.5" thickBot="1" x14ac:dyDescent="0.25">
      <c r="P9" s="324" t="str">
        <f>'analyse semaine'!B11</f>
        <v>test4</v>
      </c>
      <c r="Q9" s="256">
        <f>'analyse semaine'!C11</f>
        <v>0</v>
      </c>
      <c r="R9" s="257">
        <f>'analyse semaine'!D11</f>
        <v>0</v>
      </c>
    </row>
    <row r="10" spans="1:18" ht="13.5" thickBot="1" x14ac:dyDescent="0.25">
      <c r="P10" s="325"/>
      <c r="Q10" s="256">
        <f>'analyse semaine'!C12</f>
        <v>0</v>
      </c>
      <c r="R10" s="257">
        <f>'analyse semaine'!D12</f>
        <v>0</v>
      </c>
    </row>
    <row r="11" spans="1:18" ht="13.5" thickBot="1" x14ac:dyDescent="0.25">
      <c r="P11" s="324" t="str">
        <f>'analyse semaine'!B13</f>
        <v>test5</v>
      </c>
      <c r="Q11" s="258">
        <f>'analyse semaine'!C13</f>
        <v>0</v>
      </c>
      <c r="R11" s="259">
        <f>'analyse semaine'!D13</f>
        <v>0</v>
      </c>
    </row>
    <row r="12" spans="1:18" ht="13.5" thickBot="1" x14ac:dyDescent="0.25">
      <c r="P12" s="325"/>
      <c r="Q12" s="256">
        <f>'analyse semaine'!C14</f>
        <v>0</v>
      </c>
      <c r="R12" s="257">
        <f>'analyse semaine'!D14</f>
        <v>0</v>
      </c>
    </row>
    <row r="13" spans="1:18" ht="13.5" thickBot="1" x14ac:dyDescent="0.25">
      <c r="P13" s="324" t="str">
        <f>'analyse semaine'!B15</f>
        <v>test6</v>
      </c>
      <c r="Q13" s="258">
        <f>'analyse semaine'!C15</f>
        <v>0</v>
      </c>
      <c r="R13" s="259">
        <f>'analyse semaine'!D15</f>
        <v>0</v>
      </c>
    </row>
    <row r="14" spans="1:18" ht="13.5" thickBot="1" x14ac:dyDescent="0.25">
      <c r="P14" s="325"/>
      <c r="Q14" s="256">
        <f>'analyse semaine'!C16</f>
        <v>0</v>
      </c>
      <c r="R14" s="257">
        <f>'analyse semaine'!D16</f>
        <v>0</v>
      </c>
    </row>
    <row r="15" spans="1:18" x14ac:dyDescent="0.2">
      <c r="P15" s="324" t="str">
        <f>'analyse semaine'!B17</f>
        <v>test7</v>
      </c>
      <c r="Q15" s="256">
        <f>'analyse semaine'!C17</f>
        <v>0.33333333333333331</v>
      </c>
      <c r="R15" s="257">
        <f>'analyse semaine'!D17</f>
        <v>0.45833333333333331</v>
      </c>
    </row>
    <row r="16" spans="1:18" ht="13.5" thickBot="1" x14ac:dyDescent="0.25">
      <c r="P16" s="325"/>
      <c r="Q16" s="258">
        <f>'analyse semaine'!C18</f>
        <v>0.47916666666666669</v>
      </c>
      <c r="R16" s="259">
        <f>'analyse semaine'!D18</f>
        <v>0.6875</v>
      </c>
    </row>
    <row r="17" spans="16:18" x14ac:dyDescent="0.2">
      <c r="P17" s="324" t="str">
        <f>'analyse semaine'!B19</f>
        <v>test8</v>
      </c>
      <c r="Q17" s="256">
        <f>'analyse semaine'!C19</f>
        <v>0</v>
      </c>
      <c r="R17" s="257">
        <f>'analyse semaine'!D19</f>
        <v>0</v>
      </c>
    </row>
    <row r="18" spans="16:18" ht="13.5" thickBot="1" x14ac:dyDescent="0.25">
      <c r="P18" s="325"/>
      <c r="Q18" s="258">
        <f>'analyse semaine'!C20</f>
        <v>0.77083333333333337</v>
      </c>
      <c r="R18" s="259">
        <f>'analyse semaine'!D20</f>
        <v>0.875</v>
      </c>
    </row>
    <row r="19" spans="16:18" x14ac:dyDescent="0.2">
      <c r="P19" s="324">
        <f>'analyse semaine'!B21</f>
        <v>0</v>
      </c>
      <c r="Q19" s="256">
        <f>'analyse semaine'!C21</f>
        <v>0.48958333333333331</v>
      </c>
      <c r="R19" s="257">
        <f>'analyse semaine'!D21</f>
        <v>0.58333333333333337</v>
      </c>
    </row>
    <row r="20" spans="16:18" ht="13.5" thickBot="1" x14ac:dyDescent="0.25">
      <c r="P20" s="325"/>
      <c r="Q20" s="258">
        <f>'analyse semaine'!C22</f>
        <v>0.78125</v>
      </c>
      <c r="R20" s="259">
        <f>'analyse semaine'!D22</f>
        <v>0.9375</v>
      </c>
    </row>
    <row r="21" spans="16:18" x14ac:dyDescent="0.2">
      <c r="P21" s="324">
        <f>'analyse semaine'!B23</f>
        <v>0</v>
      </c>
      <c r="Q21" s="256">
        <f>'analyse semaine'!C23</f>
        <v>0.47916666666666669</v>
      </c>
      <c r="R21" s="257">
        <f>'analyse semaine'!D23</f>
        <v>0.58333333333333337</v>
      </c>
    </row>
    <row r="22" spans="16:18" ht="13.5" thickBot="1" x14ac:dyDescent="0.25">
      <c r="P22" s="325"/>
      <c r="Q22" s="258">
        <f>'analyse semaine'!C24</f>
        <v>0.77083333333333337</v>
      </c>
      <c r="R22" s="259">
        <f>'analyse semaine'!D24</f>
        <v>0.89583333333333337</v>
      </c>
    </row>
    <row r="23" spans="16:18" x14ac:dyDescent="0.2">
      <c r="P23" s="324">
        <f>'analyse semaine'!B25</f>
        <v>0</v>
      </c>
      <c r="Q23" s="256">
        <f>'analyse semaine'!C25</f>
        <v>0.47916666666666669</v>
      </c>
      <c r="R23" s="257">
        <f>'analyse semaine'!D25</f>
        <v>0.58333333333333337</v>
      </c>
    </row>
    <row r="24" spans="16:18" ht="13.5" thickBot="1" x14ac:dyDescent="0.25">
      <c r="P24" s="325"/>
      <c r="Q24" s="258">
        <f>'analyse semaine'!C26</f>
        <v>0.77083333333333337</v>
      </c>
      <c r="R24" s="259">
        <f>'analyse semaine'!D26</f>
        <v>0.91666666666666663</v>
      </c>
    </row>
    <row r="25" spans="16:18" x14ac:dyDescent="0.2">
      <c r="P25" s="324">
        <f>'analyse semaine'!B27</f>
        <v>0</v>
      </c>
      <c r="Q25" s="256">
        <f>'analyse semaine'!C27</f>
        <v>0.75</v>
      </c>
      <c r="R25" s="257">
        <f>'analyse semaine'!D27</f>
        <v>0.875</v>
      </c>
    </row>
    <row r="26" spans="16:18" ht="13.5" thickBot="1" x14ac:dyDescent="0.25">
      <c r="P26" s="325"/>
      <c r="Q26" s="258">
        <f>'analyse semaine'!C28</f>
        <v>0.89583333333333337</v>
      </c>
      <c r="R26" s="259">
        <f>'analyse semaine'!D28</f>
        <v>1</v>
      </c>
    </row>
    <row r="27" spans="16:18" ht="13.5" thickBot="1" x14ac:dyDescent="0.25">
      <c r="P27" s="324">
        <f>'analyse semaine'!B29</f>
        <v>0</v>
      </c>
      <c r="Q27" s="256">
        <f>'analyse semaine'!C29</f>
        <v>0</v>
      </c>
      <c r="R27" s="257">
        <f>'analyse semaine'!D29</f>
        <v>0</v>
      </c>
    </row>
    <row r="28" spans="16:18" ht="13.5" thickBot="1" x14ac:dyDescent="0.25">
      <c r="P28" s="325"/>
      <c r="Q28" s="256">
        <f>'analyse semaine'!C30</f>
        <v>0</v>
      </c>
      <c r="R28" s="257">
        <f>'analyse semaine'!D30</f>
        <v>0</v>
      </c>
    </row>
    <row r="29" spans="16:18" x14ac:dyDescent="0.2">
      <c r="P29" s="324">
        <f>'analyse semaine'!B31</f>
        <v>0</v>
      </c>
      <c r="Q29" s="256">
        <f>'analyse semaine'!C31</f>
        <v>0</v>
      </c>
      <c r="R29" s="257">
        <f>'analyse semaine'!D31</f>
        <v>0</v>
      </c>
    </row>
    <row r="30" spans="16:18" ht="13.5" thickBot="1" x14ac:dyDescent="0.25">
      <c r="P30" s="325"/>
      <c r="Q30" s="258">
        <f>'analyse semaine'!C32</f>
        <v>0</v>
      </c>
      <c r="R30" s="259">
        <f>'analyse semaine'!D32</f>
        <v>0</v>
      </c>
    </row>
    <row r="31" spans="16:18" x14ac:dyDescent="0.2">
      <c r="P31" s="324">
        <f>'analyse semaine'!B33</f>
        <v>0</v>
      </c>
      <c r="Q31" s="256">
        <f>'analyse semaine'!C33</f>
        <v>0.75</v>
      </c>
      <c r="R31" s="257">
        <f>'analyse semaine'!D33</f>
        <v>0.875</v>
      </c>
    </row>
    <row r="32" spans="16:18" ht="13.5" thickBot="1" x14ac:dyDescent="0.25">
      <c r="P32" s="325"/>
      <c r="Q32" s="258">
        <f>'analyse semaine'!C34</f>
        <v>0.89583333333333337</v>
      </c>
      <c r="R32" s="259">
        <f>'analyse semaine'!D34</f>
        <v>1</v>
      </c>
    </row>
    <row r="33" spans="16:18" x14ac:dyDescent="0.2">
      <c r="P33" s="324">
        <f>'analyse semaine'!B35</f>
        <v>0</v>
      </c>
      <c r="Q33" s="256">
        <f>'analyse semaine'!C35</f>
        <v>0</v>
      </c>
      <c r="R33" s="257">
        <f>'analyse semaine'!D35</f>
        <v>0</v>
      </c>
    </row>
    <row r="34" spans="16:18" ht="13.5" thickBot="1" x14ac:dyDescent="0.25">
      <c r="P34" s="325"/>
      <c r="Q34" s="258">
        <f>'analyse semaine'!C36</f>
        <v>0</v>
      </c>
      <c r="R34" s="259">
        <f>'analyse semaine'!D36</f>
        <v>0</v>
      </c>
    </row>
    <row r="35" spans="16:18" x14ac:dyDescent="0.2">
      <c r="P35" s="324">
        <f>'analyse semaine'!B37</f>
        <v>0</v>
      </c>
      <c r="Q35" s="256">
        <f>'analyse semaine'!C37</f>
        <v>0</v>
      </c>
      <c r="R35" s="257">
        <f>'analyse semaine'!D37</f>
        <v>0</v>
      </c>
    </row>
    <row r="36" spans="16:18" ht="13.5" thickBot="1" x14ac:dyDescent="0.25">
      <c r="P36" s="325"/>
      <c r="Q36" s="258">
        <f>'analyse semaine'!C38</f>
        <v>0</v>
      </c>
      <c r="R36" s="259">
        <f>'analyse semaine'!D38</f>
        <v>0</v>
      </c>
    </row>
    <row r="37" spans="16:18" x14ac:dyDescent="0.2">
      <c r="P37" s="324">
        <f>'analyse semaine'!B39</f>
        <v>0</v>
      </c>
      <c r="Q37" s="256">
        <f>'analyse semaine'!C39</f>
        <v>0</v>
      </c>
      <c r="R37" s="257">
        <f>'analyse semaine'!D39</f>
        <v>0</v>
      </c>
    </row>
    <row r="38" spans="16:18" ht="13.5" thickBot="1" x14ac:dyDescent="0.25">
      <c r="P38" s="325"/>
      <c r="Q38" s="258">
        <f>'analyse semaine'!C40</f>
        <v>0</v>
      </c>
      <c r="R38" s="259">
        <f>'analyse semaine'!D40</f>
        <v>0</v>
      </c>
    </row>
    <row r="39" spans="16:18" x14ac:dyDescent="0.2">
      <c r="P39" s="324">
        <f>'analyse semaine'!B41</f>
        <v>0</v>
      </c>
      <c r="Q39" s="256">
        <f>'analyse semaine'!C41</f>
        <v>0</v>
      </c>
      <c r="R39" s="257">
        <f>'analyse semaine'!D41</f>
        <v>0</v>
      </c>
    </row>
    <row r="40" spans="16:18" ht="13.5" thickBot="1" x14ac:dyDescent="0.25">
      <c r="P40" s="325"/>
      <c r="Q40" s="258">
        <f>'analyse semaine'!C42</f>
        <v>0</v>
      </c>
      <c r="R40" s="259">
        <f>'analyse semaine'!D42</f>
        <v>0</v>
      </c>
    </row>
    <row r="41" spans="16:18" x14ac:dyDescent="0.2">
      <c r="P41" s="324">
        <f>'analyse semaine'!B43</f>
        <v>0</v>
      </c>
      <c r="Q41" s="256">
        <f>'analyse semaine'!C43</f>
        <v>0</v>
      </c>
      <c r="R41" s="257">
        <f>'analyse semaine'!D43</f>
        <v>0</v>
      </c>
    </row>
    <row r="42" spans="16:18" ht="13.5" thickBot="1" x14ac:dyDescent="0.25">
      <c r="P42" s="325"/>
      <c r="Q42" s="258">
        <f>'analyse semaine'!C44</f>
        <v>0.77083333333333337</v>
      </c>
      <c r="R42" s="259">
        <f>'analyse semaine'!D44</f>
        <v>0.91666666666666663</v>
      </c>
    </row>
    <row r="43" spans="16:18" x14ac:dyDescent="0.2">
      <c r="P43" s="324">
        <f>'analyse semaine'!B45</f>
        <v>0</v>
      </c>
      <c r="Q43" s="256">
        <f>'analyse semaine'!C45</f>
        <v>0.47916666666666669</v>
      </c>
      <c r="R43" s="257">
        <f>'analyse semaine'!D45</f>
        <v>0.58333333333333337</v>
      </c>
    </row>
    <row r="44" spans="16:18" ht="13.5" thickBot="1" x14ac:dyDescent="0.25">
      <c r="P44" s="325"/>
      <c r="Q44" s="258">
        <f>'analyse semaine'!C46</f>
        <v>0.78125</v>
      </c>
      <c r="R44" s="259">
        <f>'analyse semaine'!D46</f>
        <v>0.875</v>
      </c>
    </row>
    <row r="45" spans="16:18" x14ac:dyDescent="0.2">
      <c r="P45" s="324">
        <f>'analyse semaine'!B47</f>
        <v>0</v>
      </c>
      <c r="Q45" s="256">
        <f>'analyse semaine'!C47</f>
        <v>0</v>
      </c>
      <c r="R45" s="257">
        <f>'analyse semaine'!D47</f>
        <v>0</v>
      </c>
    </row>
    <row r="46" spans="16:18" ht="13.5" thickBot="1" x14ac:dyDescent="0.25">
      <c r="P46" s="325"/>
      <c r="Q46" s="258">
        <f>'analyse semaine'!C48</f>
        <v>0</v>
      </c>
      <c r="R46" s="259">
        <f>'analyse semaine'!D48</f>
        <v>0</v>
      </c>
    </row>
    <row r="47" spans="16:18" x14ac:dyDescent="0.2">
      <c r="P47" s="324">
        <f>'analyse semaine'!B49</f>
        <v>0</v>
      </c>
      <c r="Q47" s="256">
        <f>'analyse semaine'!C49</f>
        <v>0</v>
      </c>
      <c r="R47" s="257">
        <f>'analyse semaine'!D49</f>
        <v>0</v>
      </c>
    </row>
    <row r="48" spans="16:18" ht="13.5" thickBot="1" x14ac:dyDescent="0.25">
      <c r="P48" s="325"/>
      <c r="Q48" s="258">
        <f>'analyse semaine'!C50</f>
        <v>0</v>
      </c>
      <c r="R48" s="259">
        <f>'analyse semaine'!D50</f>
        <v>0</v>
      </c>
    </row>
    <row r="49" spans="6:18" x14ac:dyDescent="0.2">
      <c r="P49" s="324">
        <f>'analyse semaine'!B51</f>
        <v>0</v>
      </c>
      <c r="Q49" s="256">
        <f>'analyse semaine'!C51</f>
        <v>0</v>
      </c>
      <c r="R49" s="257">
        <f>'analyse semaine'!D51</f>
        <v>0</v>
      </c>
    </row>
    <row r="50" spans="6:18" ht="13.5" thickBot="1" x14ac:dyDescent="0.25">
      <c r="F50" s="237"/>
      <c r="P50" s="325"/>
      <c r="Q50" s="258">
        <f>'analyse semaine'!C52</f>
        <v>0</v>
      </c>
      <c r="R50" s="259">
        <f>'analyse semaine'!D52</f>
        <v>0</v>
      </c>
    </row>
    <row r="51" spans="6:18" x14ac:dyDescent="0.2">
      <c r="F51" s="237"/>
      <c r="P51" s="324">
        <f>'analyse semaine'!B53</f>
        <v>0</v>
      </c>
      <c r="Q51" s="256">
        <f>'analyse semaine'!C53</f>
        <v>0.75</v>
      </c>
      <c r="R51" s="257">
        <f>'analyse semaine'!D53</f>
        <v>0.875</v>
      </c>
    </row>
    <row r="52" spans="6:18" ht="13.5" thickBot="1" x14ac:dyDescent="0.25">
      <c r="F52" s="237"/>
      <c r="P52" s="325"/>
      <c r="Q52" s="258">
        <f>'analyse semaine'!C54</f>
        <v>0.89583333333333337</v>
      </c>
      <c r="R52" s="259">
        <f>'analyse semaine'!D54</f>
        <v>1</v>
      </c>
    </row>
    <row r="53" spans="6:18" x14ac:dyDescent="0.2">
      <c r="F53" s="237"/>
      <c r="P53" s="324">
        <f>'analyse semaine'!B55</f>
        <v>0</v>
      </c>
      <c r="Q53" s="256">
        <f>'analyse semaine'!C55</f>
        <v>0.47916666666666669</v>
      </c>
      <c r="R53" s="257">
        <f>'analyse semaine'!D55</f>
        <v>0.6875</v>
      </c>
    </row>
    <row r="54" spans="6:18" ht="13.5" thickBot="1" x14ac:dyDescent="0.25">
      <c r="F54" s="237"/>
      <c r="P54" s="325"/>
      <c r="Q54" s="258">
        <f>'analyse semaine'!C56</f>
        <v>0.77083333333333337</v>
      </c>
      <c r="R54" s="259">
        <f>'analyse semaine'!D56</f>
        <v>0.875</v>
      </c>
    </row>
    <row r="55" spans="6:18" x14ac:dyDescent="0.2">
      <c r="P55" s="324">
        <f>'analyse semaine'!B57</f>
        <v>0</v>
      </c>
      <c r="Q55" s="256">
        <f>'analyse semaine'!C57</f>
        <v>0</v>
      </c>
      <c r="R55" s="257">
        <f>'analyse semaine'!D57</f>
        <v>0</v>
      </c>
    </row>
    <row r="56" spans="6:18" ht="13.5" thickBot="1" x14ac:dyDescent="0.25">
      <c r="P56" s="325"/>
      <c r="Q56" s="258">
        <f>'analyse semaine'!C58</f>
        <v>0</v>
      </c>
      <c r="R56" s="259">
        <f>'analyse semaine'!D58</f>
        <v>0</v>
      </c>
    </row>
    <row r="57" spans="6:18" x14ac:dyDescent="0.2">
      <c r="P57" s="324">
        <f>'analyse semaine'!B59</f>
        <v>0</v>
      </c>
      <c r="Q57" s="256">
        <f>'analyse semaine'!C59</f>
        <v>0.33333333333333331</v>
      </c>
      <c r="R57" s="257">
        <f>'analyse semaine'!D59</f>
        <v>0.45833333333333331</v>
      </c>
    </row>
    <row r="58" spans="6:18" ht="13.5" thickBot="1" x14ac:dyDescent="0.25">
      <c r="P58" s="325"/>
      <c r="Q58" s="258">
        <f>'analyse semaine'!C60</f>
        <v>0.5</v>
      </c>
      <c r="R58" s="259">
        <f>'analyse semaine'!D60</f>
        <v>0.58333333333333337</v>
      </c>
    </row>
    <row r="59" spans="6:18" x14ac:dyDescent="0.2">
      <c r="P59" s="324">
        <f>'analyse semaine'!B61</f>
        <v>0</v>
      </c>
      <c r="Q59" s="256">
        <f>'analyse semaine'!C61</f>
        <v>0</v>
      </c>
      <c r="R59" s="257">
        <f>'analyse semaine'!D61</f>
        <v>0</v>
      </c>
    </row>
    <row r="60" spans="6:18" ht="13.5" thickBot="1" x14ac:dyDescent="0.25">
      <c r="P60" s="325"/>
      <c r="Q60" s="258">
        <f>'analyse semaine'!C62</f>
        <v>0</v>
      </c>
      <c r="R60" s="259">
        <f>'analyse semaine'!D62</f>
        <v>0</v>
      </c>
    </row>
    <row r="61" spans="6:18" x14ac:dyDescent="0.2">
      <c r="P61" s="324">
        <f>'analyse semaine'!B63</f>
        <v>0</v>
      </c>
      <c r="Q61" s="256">
        <f>'analyse semaine'!C63</f>
        <v>0.66666666666666663</v>
      </c>
      <c r="R61" s="257">
        <f>'analyse semaine'!D63</f>
        <v>0.75</v>
      </c>
    </row>
    <row r="62" spans="6:18" ht="13.5" thickBot="1" x14ac:dyDescent="0.25">
      <c r="P62" s="325"/>
      <c r="Q62" s="258">
        <f>'analyse semaine'!C64</f>
        <v>0.79166666666666663</v>
      </c>
      <c r="R62" s="259">
        <f>'analyse semaine'!D64</f>
        <v>0</v>
      </c>
    </row>
    <row r="63" spans="6:18" x14ac:dyDescent="0.2">
      <c r="P63" s="324">
        <f>'analyse semaine'!B65</f>
        <v>0</v>
      </c>
      <c r="Q63" s="256">
        <f>'analyse semaine'!C65</f>
        <v>0</v>
      </c>
      <c r="R63" s="257">
        <f>'analyse semaine'!D65</f>
        <v>0</v>
      </c>
    </row>
    <row r="64" spans="6:18" ht="13.5" thickBot="1" x14ac:dyDescent="0.25">
      <c r="P64" s="325"/>
      <c r="Q64" s="258">
        <f>'analyse semaine'!C66</f>
        <v>0</v>
      </c>
      <c r="R64" s="259">
        <f>'analyse semaine'!D66</f>
        <v>0</v>
      </c>
    </row>
    <row r="65" spans="16:18" x14ac:dyDescent="0.2">
      <c r="P65" s="324">
        <f>'analyse semaine'!B67</f>
        <v>0</v>
      </c>
      <c r="Q65" s="256">
        <f>'analyse semaine'!C67</f>
        <v>0.47916666666666669</v>
      </c>
      <c r="R65" s="257">
        <f>'analyse semaine'!D67</f>
        <v>0.5625</v>
      </c>
    </row>
    <row r="66" spans="16:18" ht="13.5" thickBot="1" x14ac:dyDescent="0.25">
      <c r="P66" s="325"/>
      <c r="Q66" s="258">
        <f>'analyse semaine'!C68</f>
        <v>0.58333333333333337</v>
      </c>
      <c r="R66" s="259">
        <f>'analyse semaine'!D68</f>
        <v>0.75</v>
      </c>
    </row>
    <row r="67" spans="16:18" x14ac:dyDescent="0.2">
      <c r="P67" s="324">
        <f>'analyse semaine'!B69</f>
        <v>0</v>
      </c>
      <c r="Q67" s="256">
        <f>'analyse semaine'!C69</f>
        <v>0</v>
      </c>
      <c r="R67" s="257">
        <f>'analyse semaine'!D69</f>
        <v>0</v>
      </c>
    </row>
    <row r="68" spans="16:18" ht="13.5" thickBot="1" x14ac:dyDescent="0.25">
      <c r="P68" s="325"/>
      <c r="Q68" s="258">
        <f>'analyse semaine'!C70</f>
        <v>0</v>
      </c>
      <c r="R68" s="259">
        <f>'analyse semaine'!D70</f>
        <v>0</v>
      </c>
    </row>
    <row r="69" spans="16:18" x14ac:dyDescent="0.2">
      <c r="P69" s="324">
        <f>'analyse semaine'!B71</f>
        <v>0</v>
      </c>
      <c r="Q69" s="256">
        <f>'analyse semaine'!C71</f>
        <v>0</v>
      </c>
      <c r="R69" s="257">
        <f>'analyse semaine'!D71</f>
        <v>0</v>
      </c>
    </row>
    <row r="70" spans="16:18" ht="13.5" thickBot="1" x14ac:dyDescent="0.25">
      <c r="P70" s="325"/>
      <c r="Q70" s="258">
        <f>'analyse semaine'!C72</f>
        <v>0</v>
      </c>
      <c r="R70" s="259">
        <f>'analyse semaine'!D72</f>
        <v>0</v>
      </c>
    </row>
    <row r="71" spans="16:18" x14ac:dyDescent="0.2">
      <c r="P71" s="324">
        <f>'analyse semaine'!B73</f>
        <v>0</v>
      </c>
      <c r="Q71" s="256">
        <f>'analyse semaine'!C73</f>
        <v>0.41666666666666669</v>
      </c>
      <c r="R71" s="257">
        <f>'analyse semaine'!D73</f>
        <v>0.58333333333333337</v>
      </c>
    </row>
    <row r="72" spans="16:18" ht="13.5" thickBot="1" x14ac:dyDescent="0.25">
      <c r="P72" s="325"/>
      <c r="Q72" s="258">
        <f>'analyse semaine'!C74</f>
        <v>0.75</v>
      </c>
      <c r="R72" s="259">
        <f>'analyse semaine'!D74</f>
        <v>0.875</v>
      </c>
    </row>
    <row r="73" spans="16:18" x14ac:dyDescent="0.2">
      <c r="P73" s="324">
        <f>'analyse semaine'!B75</f>
        <v>0</v>
      </c>
      <c r="Q73" s="256">
        <f>'analyse semaine'!C75</f>
        <v>0.35416666666666669</v>
      </c>
      <c r="R73" s="257">
        <f>'analyse semaine'!D75</f>
        <v>0.45833333333333331</v>
      </c>
    </row>
    <row r="74" spans="16:18" ht="13.5" thickBot="1" x14ac:dyDescent="0.25">
      <c r="P74" s="325"/>
      <c r="Q74" s="258">
        <f>'analyse semaine'!C76</f>
        <v>0.47916666666666669</v>
      </c>
      <c r="R74" s="259">
        <f>'analyse semaine'!D76</f>
        <v>0.58333333333333337</v>
      </c>
    </row>
    <row r="75" spans="16:18" x14ac:dyDescent="0.2">
      <c r="P75" s="324">
        <f>'analyse semaine'!B77</f>
        <v>0</v>
      </c>
      <c r="Q75" s="256">
        <f>'analyse semaine'!C77</f>
        <v>0.47916666666666669</v>
      </c>
      <c r="R75" s="257">
        <f>'analyse semaine'!D77</f>
        <v>0.5625</v>
      </c>
    </row>
    <row r="76" spans="16:18" ht="13.5" thickBot="1" x14ac:dyDescent="0.25">
      <c r="P76" s="325"/>
      <c r="Q76" s="258">
        <f>'analyse semaine'!C78</f>
        <v>0.77083333333333337</v>
      </c>
      <c r="R76" s="259">
        <f>'analyse semaine'!D78</f>
        <v>0.875</v>
      </c>
    </row>
    <row r="77" spans="16:18" x14ac:dyDescent="0.2">
      <c r="P77" s="324">
        <f>'analyse semaine'!B79</f>
        <v>0</v>
      </c>
      <c r="Q77" s="256">
        <f>'analyse semaine'!C79</f>
        <v>0</v>
      </c>
      <c r="R77" s="257">
        <f>'analyse semaine'!D79</f>
        <v>0</v>
      </c>
    </row>
    <row r="78" spans="16:18" ht="13.5" thickBot="1" x14ac:dyDescent="0.25">
      <c r="P78" s="325"/>
      <c r="Q78" s="258">
        <f>'analyse semaine'!C80</f>
        <v>0.75</v>
      </c>
      <c r="R78" s="259">
        <f>'analyse semaine'!D80</f>
        <v>0.91666666666666663</v>
      </c>
    </row>
    <row r="79" spans="16:18" x14ac:dyDescent="0.2">
      <c r="P79" s="324">
        <f>'analyse semaine'!B81</f>
        <v>0</v>
      </c>
      <c r="Q79" s="256">
        <f>'analyse semaine'!C81</f>
        <v>0</v>
      </c>
      <c r="R79" s="257">
        <f>'analyse semaine'!D81</f>
        <v>0</v>
      </c>
    </row>
    <row r="80" spans="16:18" ht="13.5" thickBot="1" x14ac:dyDescent="0.25">
      <c r="P80" s="325"/>
      <c r="Q80" s="258">
        <f>'analyse semaine'!C82</f>
        <v>0</v>
      </c>
      <c r="R80" s="259">
        <f>'analyse semaine'!D82</f>
        <v>0</v>
      </c>
    </row>
    <row r="81" spans="16:18" x14ac:dyDescent="0.2">
      <c r="P81" s="324">
        <f>'analyse semaine'!B83</f>
        <v>0</v>
      </c>
      <c r="Q81" s="256">
        <f>'analyse semaine'!C83</f>
        <v>0.75</v>
      </c>
      <c r="R81" s="257">
        <f>'analyse semaine'!D83</f>
        <v>0.875</v>
      </c>
    </row>
    <row r="82" spans="16:18" ht="13.5" thickBot="1" x14ac:dyDescent="0.25">
      <c r="P82" s="325"/>
      <c r="Q82" s="258">
        <f>'analyse semaine'!C84</f>
        <v>0.89583333333333337</v>
      </c>
      <c r="R82" s="259">
        <f>'analyse semaine'!D84</f>
        <v>1</v>
      </c>
    </row>
    <row r="83" spans="16:18" x14ac:dyDescent="0.2">
      <c r="P83" s="324">
        <f>'analyse semaine'!B85</f>
        <v>0</v>
      </c>
      <c r="Q83" s="256">
        <f>'analyse semaine'!C85</f>
        <v>0.5</v>
      </c>
      <c r="R83" s="257">
        <f>'analyse semaine'!D85</f>
        <v>0.58333333333333337</v>
      </c>
    </row>
    <row r="84" spans="16:18" ht="13.5" thickBot="1" x14ac:dyDescent="0.25">
      <c r="P84" s="325"/>
      <c r="Q84" s="258">
        <f>'analyse semaine'!C86</f>
        <v>0.78125</v>
      </c>
      <c r="R84" s="259">
        <f>'analyse semaine'!D86</f>
        <v>1</v>
      </c>
    </row>
    <row r="85" spans="16:18" x14ac:dyDescent="0.2">
      <c r="P85" s="324">
        <f>'analyse semaine'!B87</f>
        <v>0</v>
      </c>
      <c r="Q85" s="256">
        <f>'analyse semaine'!C87</f>
        <v>0.33333333333333331</v>
      </c>
      <c r="R85" s="257">
        <f>'analyse semaine'!D87</f>
        <v>0.5</v>
      </c>
    </row>
    <row r="86" spans="16:18" ht="13.5" thickBot="1" x14ac:dyDescent="0.25">
      <c r="P86" s="325"/>
      <c r="Q86" s="258">
        <f>'analyse semaine'!C88</f>
        <v>0.54166666666666663</v>
      </c>
      <c r="R86" s="259">
        <f>'analyse semaine'!D88</f>
        <v>0.66666666666666663</v>
      </c>
    </row>
    <row r="87" spans="16:18" x14ac:dyDescent="0.2">
      <c r="P87" s="324">
        <f>'analyse semaine'!B89</f>
        <v>0</v>
      </c>
      <c r="Q87" s="256">
        <f>'analyse semaine'!C89</f>
        <v>0</v>
      </c>
      <c r="R87" s="257">
        <f>'analyse semaine'!D89</f>
        <v>0</v>
      </c>
    </row>
    <row r="88" spans="16:18" ht="13.5" thickBot="1" x14ac:dyDescent="0.25">
      <c r="P88" s="325"/>
      <c r="Q88" s="258">
        <f>'analyse semaine'!C90</f>
        <v>0</v>
      </c>
      <c r="R88" s="259">
        <f>'analyse semaine'!D90</f>
        <v>0</v>
      </c>
    </row>
    <row r="89" spans="16:18" x14ac:dyDescent="0.2">
      <c r="P89" s="324">
        <f>'analyse semaine'!B91</f>
        <v>0</v>
      </c>
      <c r="Q89" s="256">
        <f>'analyse semaine'!C91</f>
        <v>0.45833333333333331</v>
      </c>
      <c r="R89" s="257">
        <f>'analyse semaine'!D91</f>
        <v>0.60416666666666663</v>
      </c>
    </row>
    <row r="90" spans="16:18" ht="13.5" thickBot="1" x14ac:dyDescent="0.25">
      <c r="P90" s="325"/>
      <c r="Q90" s="258">
        <f>'analyse semaine'!C92</f>
        <v>0.75</v>
      </c>
      <c r="R90" s="259">
        <f>'analyse semaine'!D92</f>
        <v>0.89583333333333337</v>
      </c>
    </row>
    <row r="91" spans="16:18" x14ac:dyDescent="0.2">
      <c r="P91" s="324">
        <f>'analyse semaine'!B93</f>
        <v>0</v>
      </c>
      <c r="Q91" s="256">
        <f>'analyse semaine'!C93</f>
        <v>0</v>
      </c>
      <c r="R91" s="257">
        <f>'analyse semaine'!D93</f>
        <v>0</v>
      </c>
    </row>
    <row r="92" spans="16:18" ht="13.5" thickBot="1" x14ac:dyDescent="0.25">
      <c r="P92" s="325"/>
      <c r="Q92" s="258">
        <f>'analyse semaine'!C94</f>
        <v>0</v>
      </c>
      <c r="R92" s="259">
        <f>'analyse semaine'!D94</f>
        <v>0</v>
      </c>
    </row>
    <row r="93" spans="16:18" x14ac:dyDescent="0.2">
      <c r="P93" s="324">
        <f>'analyse semaine'!B95</f>
        <v>0</v>
      </c>
      <c r="Q93" s="256">
        <f>'analyse semaine'!C95</f>
        <v>0</v>
      </c>
      <c r="R93" s="257">
        <f>'analyse semaine'!D95</f>
        <v>0</v>
      </c>
    </row>
    <row r="94" spans="16:18" ht="13.5" thickBot="1" x14ac:dyDescent="0.25">
      <c r="P94" s="325"/>
      <c r="Q94" s="258">
        <f>'analyse semaine'!C96</f>
        <v>0.375</v>
      </c>
      <c r="R94" s="259">
        <f>'analyse semaine'!D96</f>
        <v>0.60416666666666663</v>
      </c>
    </row>
    <row r="95" spans="16:18" x14ac:dyDescent="0.2">
      <c r="P95" s="324">
        <f>'analyse semaine'!B97</f>
        <v>0</v>
      </c>
      <c r="Q95" s="256">
        <f>'analyse semaine'!C97</f>
        <v>0</v>
      </c>
      <c r="R95" s="257">
        <f>'analyse semaine'!D97</f>
        <v>0</v>
      </c>
    </row>
    <row r="96" spans="16:18" ht="13.5" thickBot="1" x14ac:dyDescent="0.25">
      <c r="P96" s="325"/>
      <c r="Q96" s="258">
        <f>'analyse semaine'!C98</f>
        <v>0</v>
      </c>
      <c r="R96" s="259">
        <f>'analyse semaine'!D98</f>
        <v>0</v>
      </c>
    </row>
    <row r="97" spans="16:18" x14ac:dyDescent="0.2">
      <c r="P97" s="324">
        <f>'analyse semaine'!B99</f>
        <v>0</v>
      </c>
      <c r="Q97" s="256">
        <f>'analyse semaine'!C99</f>
        <v>0</v>
      </c>
      <c r="R97" s="257">
        <f>'analyse semaine'!D99</f>
        <v>0</v>
      </c>
    </row>
    <row r="98" spans="16:18" ht="13.5" thickBot="1" x14ac:dyDescent="0.25">
      <c r="P98" s="325"/>
      <c r="Q98" s="258">
        <f>'analyse semaine'!C100</f>
        <v>0</v>
      </c>
      <c r="R98" s="259">
        <f>'analyse semaine'!D100</f>
        <v>0</v>
      </c>
    </row>
    <row r="99" spans="16:18" x14ac:dyDescent="0.2">
      <c r="P99" s="324">
        <f>'analyse semaine'!B101</f>
        <v>0</v>
      </c>
      <c r="Q99" s="256">
        <f>'analyse semaine'!C101</f>
        <v>0</v>
      </c>
      <c r="R99" s="257">
        <f>'analyse semaine'!D101</f>
        <v>0</v>
      </c>
    </row>
    <row r="100" spans="16:18" ht="13.5" thickBot="1" x14ac:dyDescent="0.25">
      <c r="P100" s="325"/>
      <c r="Q100" s="258">
        <f>'analyse semaine'!C102</f>
        <v>0</v>
      </c>
      <c r="R100" s="259">
        <f>'analyse semaine'!D102</f>
        <v>0</v>
      </c>
    </row>
    <row r="101" spans="16:18" x14ac:dyDescent="0.2">
      <c r="P101" s="324">
        <f>'analyse semaine'!B103</f>
        <v>0</v>
      </c>
      <c r="Q101" s="256">
        <f>'analyse semaine'!C103</f>
        <v>0</v>
      </c>
      <c r="R101" s="257">
        <f>'analyse semaine'!D103</f>
        <v>0</v>
      </c>
    </row>
    <row r="102" spans="16:18" ht="13.5" thickBot="1" x14ac:dyDescent="0.25">
      <c r="P102" s="325"/>
      <c r="Q102" s="258">
        <f>'analyse semaine'!C104</f>
        <v>0</v>
      </c>
      <c r="R102" s="259">
        <f>'analyse semaine'!D104</f>
        <v>0</v>
      </c>
    </row>
    <row r="103" spans="16:18" x14ac:dyDescent="0.2">
      <c r="P103" s="324">
        <f>'analyse semaine'!B105</f>
        <v>0</v>
      </c>
      <c r="Q103" s="256">
        <f>'analyse semaine'!C105</f>
        <v>0.33333333333333331</v>
      </c>
      <c r="R103" s="257">
        <f>'analyse semaine'!D105</f>
        <v>0.5</v>
      </c>
    </row>
    <row r="104" spans="16:18" ht="13.5" thickBot="1" x14ac:dyDescent="0.25">
      <c r="P104" s="325"/>
      <c r="Q104" s="258">
        <f>'analyse semaine'!C106</f>
        <v>0.54166666666666663</v>
      </c>
      <c r="R104" s="259">
        <f>'analyse semaine'!D106</f>
        <v>0.66666666666666663</v>
      </c>
    </row>
    <row r="105" spans="16:18" x14ac:dyDescent="0.2">
      <c r="P105" s="324">
        <f>'analyse semaine'!B107</f>
        <v>0</v>
      </c>
      <c r="Q105" s="256">
        <f>'analyse semaine'!C107</f>
        <v>0</v>
      </c>
      <c r="R105" s="257">
        <f>'analyse semaine'!D107</f>
        <v>0</v>
      </c>
    </row>
    <row r="106" spans="16:18" ht="13.5" thickBot="1" x14ac:dyDescent="0.25">
      <c r="P106" s="325"/>
      <c r="Q106" s="258">
        <f>'analyse semaine'!C108</f>
        <v>0</v>
      </c>
      <c r="R106" s="259">
        <f>'analyse semaine'!D108</f>
        <v>0</v>
      </c>
    </row>
    <row r="107" spans="16:18" x14ac:dyDescent="0.2">
      <c r="P107" s="324">
        <f>'analyse semaine'!B109</f>
        <v>0</v>
      </c>
      <c r="Q107" s="256">
        <f>'analyse semaine'!C109</f>
        <v>0</v>
      </c>
      <c r="R107" s="257">
        <f>'analyse semaine'!D109</f>
        <v>0</v>
      </c>
    </row>
    <row r="108" spans="16:18" ht="13.5" thickBot="1" x14ac:dyDescent="0.25">
      <c r="P108" s="325"/>
      <c r="Q108" s="258">
        <f>'analyse semaine'!C110</f>
        <v>0</v>
      </c>
      <c r="R108" s="259">
        <f>'analyse semaine'!D110</f>
        <v>0</v>
      </c>
    </row>
    <row r="109" spans="16:18" x14ac:dyDescent="0.2">
      <c r="P109" s="324">
        <f>'analyse semaine'!B111</f>
        <v>0</v>
      </c>
      <c r="Q109" s="256">
        <f>'analyse semaine'!C111</f>
        <v>0</v>
      </c>
      <c r="R109" s="257">
        <f>'analyse semaine'!D111</f>
        <v>0</v>
      </c>
    </row>
    <row r="110" spans="16:18" ht="13.5" thickBot="1" x14ac:dyDescent="0.25">
      <c r="P110" s="325"/>
      <c r="Q110" s="258">
        <f>'analyse semaine'!C112</f>
        <v>0</v>
      </c>
      <c r="R110" s="259">
        <f>'analyse semaine'!D112</f>
        <v>0</v>
      </c>
    </row>
    <row r="111" spans="16:18" x14ac:dyDescent="0.2">
      <c r="P111" s="324">
        <f>'analyse semaine'!B113</f>
        <v>0</v>
      </c>
      <c r="Q111" s="256">
        <f>'analyse semaine'!C113</f>
        <v>0</v>
      </c>
      <c r="R111" s="257">
        <f>'analyse semaine'!D113</f>
        <v>0</v>
      </c>
    </row>
    <row r="112" spans="16:18" ht="13.5" thickBot="1" x14ac:dyDescent="0.25">
      <c r="P112" s="325"/>
      <c r="Q112" s="258">
        <f>'analyse semaine'!C114</f>
        <v>0</v>
      </c>
      <c r="R112" s="259">
        <f>'analyse semaine'!D114</f>
        <v>0</v>
      </c>
    </row>
    <row r="113" spans="16:18" x14ac:dyDescent="0.2">
      <c r="P113" s="324">
        <f>'analyse semaine'!B115</f>
        <v>0</v>
      </c>
      <c r="Q113" s="256">
        <f>'analyse semaine'!C115</f>
        <v>0</v>
      </c>
      <c r="R113" s="257">
        <f>'analyse semaine'!D115</f>
        <v>0</v>
      </c>
    </row>
    <row r="114" spans="16:18" ht="13.5" thickBot="1" x14ac:dyDescent="0.25">
      <c r="P114" s="325"/>
      <c r="Q114" s="258">
        <f>'analyse semaine'!C116</f>
        <v>0</v>
      </c>
      <c r="R114" s="259">
        <f>'analyse semaine'!D116</f>
        <v>0</v>
      </c>
    </row>
    <row r="115" spans="16:18" x14ac:dyDescent="0.2">
      <c r="P115" s="324">
        <f>'analyse semaine'!B117</f>
        <v>0</v>
      </c>
      <c r="Q115" s="256">
        <f>'analyse semaine'!C117</f>
        <v>0</v>
      </c>
      <c r="R115" s="257">
        <f>'analyse semaine'!D117</f>
        <v>0</v>
      </c>
    </row>
    <row r="116" spans="16:18" ht="13.5" thickBot="1" x14ac:dyDescent="0.25">
      <c r="P116" s="325"/>
      <c r="Q116" s="258">
        <f>'analyse semaine'!C118</f>
        <v>0</v>
      </c>
      <c r="R116" s="259">
        <f>'analyse semaine'!D118</f>
        <v>0</v>
      </c>
    </row>
    <row r="117" spans="16:18" x14ac:dyDescent="0.2">
      <c r="P117" s="324">
        <f>'analyse semaine'!B119</f>
        <v>0</v>
      </c>
      <c r="Q117" s="256">
        <f>'analyse semaine'!C119</f>
        <v>0</v>
      </c>
      <c r="R117" s="257">
        <f>'analyse semaine'!D119</f>
        <v>0</v>
      </c>
    </row>
    <row r="118" spans="16:18" ht="13.5" thickBot="1" x14ac:dyDescent="0.25">
      <c r="P118" s="325"/>
      <c r="Q118" s="258">
        <f>'analyse semaine'!C120</f>
        <v>0</v>
      </c>
      <c r="R118" s="259">
        <f>'analyse semaine'!D120</f>
        <v>0</v>
      </c>
    </row>
    <row r="119" spans="16:18" x14ac:dyDescent="0.2">
      <c r="P119" s="324">
        <f>'analyse semaine'!B121</f>
        <v>0</v>
      </c>
      <c r="Q119" s="256">
        <f>'analyse semaine'!C121</f>
        <v>0</v>
      </c>
      <c r="R119" s="257">
        <f>'analyse semaine'!D121</f>
        <v>0</v>
      </c>
    </row>
    <row r="120" spans="16:18" ht="13.5" thickBot="1" x14ac:dyDescent="0.25">
      <c r="P120" s="325"/>
      <c r="Q120" s="258">
        <f>'analyse semaine'!C122</f>
        <v>0</v>
      </c>
      <c r="R120" s="259">
        <f>'analyse semaine'!D122</f>
        <v>0</v>
      </c>
    </row>
    <row r="121" spans="16:18" x14ac:dyDescent="0.2">
      <c r="P121" s="324">
        <f>'analyse semaine'!B123</f>
        <v>0</v>
      </c>
      <c r="Q121" s="256">
        <f>'analyse semaine'!C123</f>
        <v>0</v>
      </c>
      <c r="R121" s="257">
        <f>'analyse semaine'!D123</f>
        <v>0</v>
      </c>
    </row>
    <row r="122" spans="16:18" ht="13.5" thickBot="1" x14ac:dyDescent="0.25">
      <c r="P122" s="326"/>
      <c r="Q122" s="260">
        <f>'analyse semaine'!C124</f>
        <v>0</v>
      </c>
      <c r="R122" s="261">
        <f>'analyse semaine'!D124</f>
        <v>0</v>
      </c>
    </row>
    <row r="150" spans="2:65" x14ac:dyDescent="0.2">
      <c r="B150" s="262"/>
      <c r="C150" s="263" t="s">
        <v>24</v>
      </c>
      <c r="D150" s="263" t="s">
        <v>25</v>
      </c>
      <c r="E150" s="263" t="s">
        <v>26</v>
      </c>
      <c r="F150" s="263" t="s">
        <v>27</v>
      </c>
      <c r="G150" s="263" t="s">
        <v>28</v>
      </c>
      <c r="H150" s="263" t="s">
        <v>29</v>
      </c>
      <c r="I150" s="263" t="s">
        <v>30</v>
      </c>
      <c r="J150" s="263" t="s">
        <v>31</v>
      </c>
      <c r="K150" s="264"/>
      <c r="L150" s="264"/>
      <c r="M150" s="264"/>
      <c r="N150" s="264"/>
      <c r="O150" s="264"/>
      <c r="P150" s="264"/>
      <c r="Q150" s="264"/>
      <c r="R150" s="264"/>
      <c r="S150" s="264"/>
      <c r="T150" s="264"/>
      <c r="U150" s="264"/>
      <c r="V150" s="264"/>
      <c r="W150" s="264"/>
      <c r="X150" s="264"/>
      <c r="Y150" s="264"/>
      <c r="Z150" s="264"/>
      <c r="AA150" s="264"/>
      <c r="AB150" s="264"/>
      <c r="AC150" s="264"/>
      <c r="AD150" s="264"/>
      <c r="AE150" s="264"/>
      <c r="AF150" s="264"/>
      <c r="AG150" s="264"/>
      <c r="AH150" s="264"/>
      <c r="AI150" s="264"/>
      <c r="AJ150" s="264"/>
      <c r="AK150" s="264"/>
      <c r="AL150" s="264"/>
      <c r="AM150" s="264"/>
      <c r="AN150" s="264"/>
      <c r="AO150" s="264"/>
      <c r="AP150" s="264"/>
      <c r="AQ150" s="264"/>
      <c r="AR150" s="264"/>
      <c r="AS150" s="264"/>
      <c r="AT150" s="264"/>
      <c r="AU150" s="264"/>
      <c r="AV150" s="264"/>
      <c r="AW150" s="264"/>
      <c r="AX150" s="264"/>
      <c r="AY150" s="264"/>
      <c r="AZ150" s="264"/>
      <c r="BA150" s="264"/>
      <c r="BB150" s="264"/>
      <c r="BC150" s="264"/>
      <c r="BD150" s="264"/>
      <c r="BE150" s="264"/>
      <c r="BF150" s="264"/>
      <c r="BG150" s="264"/>
      <c r="BH150" s="264"/>
      <c r="BI150" s="264"/>
      <c r="BJ150" s="264"/>
      <c r="BK150" s="250"/>
      <c r="BL150" s="249"/>
      <c r="BM150" s="250"/>
    </row>
    <row r="151" spans="2:65" ht="15" x14ac:dyDescent="0.25">
      <c r="B151" s="262"/>
      <c r="C151" s="265">
        <f>'analyse semaine'!C$5</f>
        <v>0</v>
      </c>
      <c r="D151" s="266">
        <f>'analyse semaine'!C$7</f>
        <v>0.33333333333333331</v>
      </c>
      <c r="E151" s="267">
        <f>'analyse semaine'!C$9</f>
        <v>0.58333333333333337</v>
      </c>
      <c r="F151" s="267">
        <f>'analyse semaine'!C$11</f>
        <v>0</v>
      </c>
      <c r="G151" s="267">
        <f>'analyse semaine'!C$13</f>
        <v>0</v>
      </c>
      <c r="H151" s="267">
        <f>'analyse semaine'!C$15</f>
        <v>0</v>
      </c>
      <c r="I151" s="267">
        <f>'analyse semaine'!C$17</f>
        <v>0.33333333333333331</v>
      </c>
      <c r="J151" s="267">
        <f>'analyse semaine'!C$19</f>
        <v>0</v>
      </c>
      <c r="K151" s="267">
        <f>'analyse semaine'!C$21</f>
        <v>0.48958333333333331</v>
      </c>
      <c r="L151" s="267">
        <f>'analyse semaine'!C$23</f>
        <v>0.47916666666666669</v>
      </c>
      <c r="M151" s="267">
        <f>'analyse semaine'!C$25</f>
        <v>0.47916666666666669</v>
      </c>
      <c r="N151" s="267">
        <f>'analyse semaine'!C$27</f>
        <v>0.75</v>
      </c>
      <c r="O151" s="267">
        <f>'analyse semaine'!C$29</f>
        <v>0</v>
      </c>
      <c r="P151" s="267">
        <f>'analyse semaine'!C$31</f>
        <v>0</v>
      </c>
      <c r="Q151" s="267">
        <f>'analyse semaine'!C$33</f>
        <v>0.75</v>
      </c>
      <c r="R151" s="267">
        <f>'analyse semaine'!C$35</f>
        <v>0</v>
      </c>
      <c r="S151" s="267">
        <f>'analyse semaine'!C$37</f>
        <v>0</v>
      </c>
      <c r="T151" s="267">
        <f>'analyse semaine'!C$39</f>
        <v>0</v>
      </c>
      <c r="U151" s="267">
        <f>'analyse semaine'!C$41</f>
        <v>0</v>
      </c>
      <c r="V151" s="267">
        <f>'analyse semaine'!C$43</f>
        <v>0</v>
      </c>
      <c r="W151" s="267">
        <f>'analyse semaine'!C$45</f>
        <v>0.47916666666666669</v>
      </c>
      <c r="X151" s="267">
        <f>'analyse semaine'!C$47</f>
        <v>0</v>
      </c>
      <c r="Y151" s="267">
        <f>'analyse semaine'!C$49</f>
        <v>0</v>
      </c>
      <c r="Z151" s="267">
        <f>'analyse semaine'!C$51</f>
        <v>0</v>
      </c>
      <c r="AA151" s="267">
        <f>'analyse semaine'!C$53</f>
        <v>0.75</v>
      </c>
      <c r="AB151" s="267">
        <f>'analyse semaine'!C$55</f>
        <v>0.47916666666666669</v>
      </c>
      <c r="AC151" s="267">
        <f>'analyse semaine'!C$57</f>
        <v>0</v>
      </c>
      <c r="AD151" s="267">
        <f>'analyse semaine'!C$59</f>
        <v>0.33333333333333331</v>
      </c>
      <c r="AE151" s="267">
        <f>'analyse semaine'!C$61</f>
        <v>0</v>
      </c>
      <c r="AF151" s="267">
        <f>'analyse semaine'!C$63</f>
        <v>0.66666666666666663</v>
      </c>
      <c r="AG151" s="267">
        <f>'analyse semaine'!C$65</f>
        <v>0</v>
      </c>
      <c r="AH151" s="267">
        <f>'analyse semaine'!C$67</f>
        <v>0.47916666666666669</v>
      </c>
      <c r="AI151" s="267">
        <f>'analyse semaine'!C$69</f>
        <v>0</v>
      </c>
      <c r="AJ151" s="267">
        <f>'analyse semaine'!C$71</f>
        <v>0</v>
      </c>
      <c r="AK151" s="267">
        <f>'analyse semaine'!C$73</f>
        <v>0.41666666666666669</v>
      </c>
      <c r="AL151" s="267">
        <f>'analyse semaine'!C$75</f>
        <v>0.35416666666666669</v>
      </c>
      <c r="AM151" s="267">
        <f>'analyse semaine'!C$77</f>
        <v>0.47916666666666669</v>
      </c>
      <c r="AN151" s="267">
        <f>'analyse semaine'!C$79</f>
        <v>0</v>
      </c>
      <c r="AO151" s="267">
        <f>'analyse semaine'!C$81</f>
        <v>0</v>
      </c>
      <c r="AP151" s="267">
        <f>'analyse semaine'!C$83</f>
        <v>0.75</v>
      </c>
      <c r="AQ151" s="267">
        <f>'analyse semaine'!C$85</f>
        <v>0.5</v>
      </c>
      <c r="AR151" s="267">
        <f>'analyse semaine'!C$87</f>
        <v>0.33333333333333331</v>
      </c>
      <c r="AS151" s="267">
        <f>'analyse semaine'!C$89</f>
        <v>0</v>
      </c>
      <c r="AT151" s="267">
        <f>'analyse semaine'!C$91</f>
        <v>0.45833333333333331</v>
      </c>
      <c r="AU151" s="267">
        <f>'analyse semaine'!C$93</f>
        <v>0</v>
      </c>
      <c r="AV151" s="267">
        <f>'analyse semaine'!C$95</f>
        <v>0</v>
      </c>
      <c r="AW151" s="267">
        <f>'analyse semaine'!C$97</f>
        <v>0</v>
      </c>
      <c r="AX151" s="267">
        <f>'analyse semaine'!C$99</f>
        <v>0</v>
      </c>
      <c r="AY151" s="267">
        <f>'analyse semaine'!C$101</f>
        <v>0</v>
      </c>
      <c r="AZ151" s="267">
        <f>'analyse semaine'!C$103</f>
        <v>0</v>
      </c>
      <c r="BA151" s="267">
        <f>'analyse semaine'!C$105</f>
        <v>0.33333333333333331</v>
      </c>
      <c r="BB151" s="267">
        <f>'analyse semaine'!C$107</f>
        <v>0</v>
      </c>
      <c r="BC151" s="267">
        <f>'analyse semaine'!C$109</f>
        <v>0</v>
      </c>
      <c r="BD151" s="267">
        <f>'analyse semaine'!C$111</f>
        <v>0</v>
      </c>
      <c r="BE151" s="267">
        <f>'analyse semaine'!C$113</f>
        <v>0</v>
      </c>
      <c r="BF151" s="267">
        <f>'analyse semaine'!C$115</f>
        <v>0</v>
      </c>
      <c r="BG151" s="267">
        <f>'analyse semaine'!C$117</f>
        <v>0</v>
      </c>
      <c r="BH151" s="267">
        <f>'analyse semaine'!C$119</f>
        <v>0</v>
      </c>
      <c r="BI151" s="267">
        <f>'analyse semaine'!C$121</f>
        <v>0</v>
      </c>
      <c r="BJ151" s="267">
        <f>'analyse semaine'!C$123</f>
        <v>0</v>
      </c>
      <c r="BL151" s="247"/>
      <c r="BM151" s="247"/>
    </row>
    <row r="152" spans="2:65" ht="15" x14ac:dyDescent="0.25">
      <c r="B152" s="262"/>
      <c r="C152" s="268">
        <f>'analyse semaine'!C$6</f>
        <v>0</v>
      </c>
      <c r="D152" s="266">
        <f>'analyse semaine'!C$8</f>
        <v>0.54166666666666663</v>
      </c>
      <c r="E152" s="267">
        <f>'analyse semaine'!C$10</f>
        <v>0.75</v>
      </c>
      <c r="F152" s="267">
        <f>'analyse semaine'!C$12</f>
        <v>0</v>
      </c>
      <c r="G152" s="267">
        <f>'analyse semaine'!C$14</f>
        <v>0</v>
      </c>
      <c r="H152" s="267">
        <f>'analyse semaine'!C$16</f>
        <v>0</v>
      </c>
      <c r="I152" s="267">
        <f>'analyse semaine'!C$18</f>
        <v>0.47916666666666669</v>
      </c>
      <c r="J152" s="267">
        <f>'analyse semaine'!C$20</f>
        <v>0.77083333333333337</v>
      </c>
      <c r="K152" s="267">
        <f>'analyse semaine'!C$22</f>
        <v>0.78125</v>
      </c>
      <c r="L152" s="267">
        <f>'analyse semaine'!C$24</f>
        <v>0.77083333333333337</v>
      </c>
      <c r="M152" s="267">
        <f>'analyse semaine'!C$26</f>
        <v>0.77083333333333337</v>
      </c>
      <c r="N152" s="267">
        <f>'analyse semaine'!C$28</f>
        <v>0.89583333333333337</v>
      </c>
      <c r="O152" s="267">
        <f>'analyse semaine'!C$30</f>
        <v>0</v>
      </c>
      <c r="P152" s="267">
        <f>'analyse semaine'!C$32</f>
        <v>0</v>
      </c>
      <c r="Q152" s="267">
        <f>'analyse semaine'!C$34</f>
        <v>0.89583333333333337</v>
      </c>
      <c r="R152" s="267">
        <f>'analyse semaine'!C$36</f>
        <v>0</v>
      </c>
      <c r="S152" s="267">
        <f>'analyse semaine'!C$38</f>
        <v>0</v>
      </c>
      <c r="T152" s="267">
        <f>'analyse semaine'!C$40</f>
        <v>0</v>
      </c>
      <c r="U152" s="267">
        <f>'analyse semaine'!C$42</f>
        <v>0</v>
      </c>
      <c r="V152" s="267">
        <f>'analyse semaine'!C$44</f>
        <v>0.77083333333333337</v>
      </c>
      <c r="W152" s="267">
        <f>'analyse semaine'!C$46</f>
        <v>0.78125</v>
      </c>
      <c r="X152" s="267">
        <f>'analyse semaine'!C$48</f>
        <v>0</v>
      </c>
      <c r="Y152" s="267">
        <f>'analyse semaine'!C$50</f>
        <v>0</v>
      </c>
      <c r="Z152" s="267">
        <f>'analyse semaine'!C$52</f>
        <v>0</v>
      </c>
      <c r="AA152" s="267">
        <f>'analyse semaine'!C$54</f>
        <v>0.89583333333333337</v>
      </c>
      <c r="AB152" s="267">
        <f>'analyse semaine'!C$56</f>
        <v>0.77083333333333337</v>
      </c>
      <c r="AC152" s="267">
        <f>'analyse semaine'!C$58</f>
        <v>0</v>
      </c>
      <c r="AD152" s="267">
        <f>'analyse semaine'!C$60</f>
        <v>0.5</v>
      </c>
      <c r="AE152" s="267">
        <f>'analyse semaine'!C$62</f>
        <v>0</v>
      </c>
      <c r="AF152" s="267">
        <f>'analyse semaine'!C$64</f>
        <v>0.79166666666666663</v>
      </c>
      <c r="AG152" s="267">
        <f>'analyse semaine'!C$66</f>
        <v>0</v>
      </c>
      <c r="AH152" s="267">
        <f>'analyse semaine'!C$68</f>
        <v>0.58333333333333337</v>
      </c>
      <c r="AI152" s="267">
        <f>'analyse semaine'!C$70</f>
        <v>0</v>
      </c>
      <c r="AJ152" s="267">
        <f>'analyse semaine'!C$72</f>
        <v>0</v>
      </c>
      <c r="AK152" s="267">
        <f>'analyse semaine'!C$74</f>
        <v>0.75</v>
      </c>
      <c r="AL152" s="267">
        <f>'analyse semaine'!C$76</f>
        <v>0.47916666666666669</v>
      </c>
      <c r="AM152" s="267">
        <f>'analyse semaine'!C$78</f>
        <v>0.77083333333333337</v>
      </c>
      <c r="AN152" s="267">
        <f>'analyse semaine'!C$80</f>
        <v>0.75</v>
      </c>
      <c r="AO152" s="267">
        <f>'analyse semaine'!C$82</f>
        <v>0</v>
      </c>
      <c r="AP152" s="267">
        <f>'analyse semaine'!C$84</f>
        <v>0.89583333333333337</v>
      </c>
      <c r="AQ152" s="267">
        <f>'analyse semaine'!C$86</f>
        <v>0.78125</v>
      </c>
      <c r="AR152" s="267">
        <f>'analyse semaine'!C$88</f>
        <v>0.54166666666666663</v>
      </c>
      <c r="AS152" s="267">
        <f>'analyse semaine'!C$90</f>
        <v>0</v>
      </c>
      <c r="AT152" s="267">
        <f>'analyse semaine'!$C92</f>
        <v>0.75</v>
      </c>
      <c r="AU152" s="267">
        <f>'analyse semaine'!C$94</f>
        <v>0</v>
      </c>
      <c r="AV152" s="267">
        <f>'analyse semaine'!C$96</f>
        <v>0.375</v>
      </c>
      <c r="AW152" s="267">
        <f>'analyse semaine'!C$98</f>
        <v>0</v>
      </c>
      <c r="AX152" s="267">
        <f>'analyse semaine'!C$100</f>
        <v>0</v>
      </c>
      <c r="AY152" s="267">
        <f>'analyse semaine'!C$102</f>
        <v>0</v>
      </c>
      <c r="AZ152" s="267">
        <f>'analyse semaine'!C$104</f>
        <v>0</v>
      </c>
      <c r="BA152" s="267">
        <f>'analyse semaine'!C$106</f>
        <v>0.54166666666666663</v>
      </c>
      <c r="BB152" s="267">
        <f>'analyse semaine'!C$108</f>
        <v>0</v>
      </c>
      <c r="BC152" s="267">
        <f>'analyse semaine'!C$110</f>
        <v>0</v>
      </c>
      <c r="BD152" s="267">
        <f>'analyse semaine'!C$112</f>
        <v>0</v>
      </c>
      <c r="BE152" s="267">
        <f>'analyse semaine'!C$114</f>
        <v>0</v>
      </c>
      <c r="BF152" s="267">
        <f>'analyse semaine'!C$116</f>
        <v>0</v>
      </c>
      <c r="BG152" s="267">
        <f>'analyse semaine'!C$118</f>
        <v>0</v>
      </c>
      <c r="BH152" s="267">
        <f>'analyse semaine'!C$120</f>
        <v>0</v>
      </c>
      <c r="BI152" s="267">
        <f>'analyse semaine'!C$122</f>
        <v>0</v>
      </c>
      <c r="BJ152" s="267">
        <f>'analyse semaine'!C$124</f>
        <v>0</v>
      </c>
      <c r="BL152" s="247"/>
      <c r="BM152" s="247"/>
    </row>
    <row r="153" spans="2:65" ht="15" x14ac:dyDescent="0.25">
      <c r="B153" s="262"/>
      <c r="C153" s="269">
        <f>'analyse semaine'!D$5</f>
        <v>0</v>
      </c>
      <c r="D153" s="266">
        <f>'analyse semaine'!D$7</f>
        <v>0.5</v>
      </c>
      <c r="E153" s="267">
        <f>'analyse semaine'!D$9</f>
        <v>0.70833333333333337</v>
      </c>
      <c r="F153" s="267">
        <f>'analyse semaine'!D$11</f>
        <v>0</v>
      </c>
      <c r="G153" s="267">
        <f>'analyse semaine'!D$13</f>
        <v>0</v>
      </c>
      <c r="H153" s="267">
        <f>'analyse semaine'!D$15</f>
        <v>0</v>
      </c>
      <c r="I153" s="267">
        <f>'analyse semaine'!D$17</f>
        <v>0.45833333333333331</v>
      </c>
      <c r="J153" s="267">
        <f>'analyse semaine'!D$19</f>
        <v>0</v>
      </c>
      <c r="K153" s="267">
        <f>'analyse semaine'!D$21</f>
        <v>0.58333333333333337</v>
      </c>
      <c r="L153" s="267">
        <f>'analyse semaine'!D$23</f>
        <v>0.58333333333333337</v>
      </c>
      <c r="M153" s="267">
        <f>'analyse semaine'!D$25</f>
        <v>0.58333333333333337</v>
      </c>
      <c r="N153" s="267">
        <f>'analyse semaine'!D$27</f>
        <v>0.875</v>
      </c>
      <c r="O153" s="267">
        <f>'analyse semaine'!D$29</f>
        <v>0</v>
      </c>
      <c r="P153" s="267">
        <f>'analyse semaine'!D$31</f>
        <v>0</v>
      </c>
      <c r="Q153" s="267">
        <f>'analyse semaine'!D$33</f>
        <v>0.875</v>
      </c>
      <c r="R153" s="267">
        <f>'analyse semaine'!D$35</f>
        <v>0</v>
      </c>
      <c r="S153" s="267">
        <f>'analyse semaine'!D$37</f>
        <v>0</v>
      </c>
      <c r="T153" s="267">
        <f>'analyse semaine'!D$39</f>
        <v>0</v>
      </c>
      <c r="U153" s="267">
        <f>'analyse semaine'!D$41</f>
        <v>0</v>
      </c>
      <c r="V153" s="267">
        <f>'analyse semaine'!D$43</f>
        <v>0</v>
      </c>
      <c r="W153" s="267">
        <f>'analyse semaine'!D$45</f>
        <v>0.58333333333333337</v>
      </c>
      <c r="X153" s="267">
        <f>'analyse semaine'!D$47</f>
        <v>0</v>
      </c>
      <c r="Y153" s="267">
        <f>'analyse semaine'!D$49</f>
        <v>0</v>
      </c>
      <c r="Z153" s="267">
        <f>'analyse semaine'!D$51</f>
        <v>0</v>
      </c>
      <c r="AA153" s="267">
        <f>'analyse semaine'!D$53</f>
        <v>0.875</v>
      </c>
      <c r="AB153" s="267">
        <f>'analyse semaine'!D$55</f>
        <v>0.6875</v>
      </c>
      <c r="AC153" s="267">
        <f>'analyse semaine'!D$57</f>
        <v>0</v>
      </c>
      <c r="AD153" s="267">
        <f>'analyse semaine'!D$59</f>
        <v>0.45833333333333331</v>
      </c>
      <c r="AE153" s="267">
        <f>'analyse semaine'!D$61</f>
        <v>0</v>
      </c>
      <c r="AF153" s="267">
        <f>'analyse semaine'!D$63</f>
        <v>0.75</v>
      </c>
      <c r="AG153" s="267">
        <f>'analyse semaine'!D$65</f>
        <v>0</v>
      </c>
      <c r="AH153" s="267">
        <f>'analyse semaine'!D$67</f>
        <v>0.5625</v>
      </c>
      <c r="AI153" s="267">
        <f>'analyse semaine'!D$69</f>
        <v>0</v>
      </c>
      <c r="AJ153" s="267">
        <f>'analyse semaine'!D$71</f>
        <v>0</v>
      </c>
      <c r="AK153" s="267">
        <f>'analyse semaine'!D$73</f>
        <v>0.58333333333333337</v>
      </c>
      <c r="AL153" s="267">
        <f>'analyse semaine'!D$75</f>
        <v>0.45833333333333331</v>
      </c>
      <c r="AM153" s="267">
        <f>'analyse semaine'!D$77</f>
        <v>0.5625</v>
      </c>
      <c r="AN153" s="267">
        <f>'analyse semaine'!D$79</f>
        <v>0</v>
      </c>
      <c r="AO153" s="267">
        <f>'analyse semaine'!D$81</f>
        <v>0</v>
      </c>
      <c r="AP153" s="267">
        <f>'analyse semaine'!D$83</f>
        <v>0.875</v>
      </c>
      <c r="AQ153" s="267">
        <f>'analyse semaine'!D$85</f>
        <v>0.58333333333333337</v>
      </c>
      <c r="AR153" s="267">
        <f>'analyse semaine'!D$87</f>
        <v>0.5</v>
      </c>
      <c r="AS153" s="267">
        <f>'analyse semaine'!D$89</f>
        <v>0</v>
      </c>
      <c r="AT153" s="267">
        <f>'analyse semaine'!D$91</f>
        <v>0.60416666666666663</v>
      </c>
      <c r="AU153" s="267">
        <f>'analyse semaine'!D$93</f>
        <v>0</v>
      </c>
      <c r="AV153" s="267">
        <f>'analyse semaine'!D$95</f>
        <v>0</v>
      </c>
      <c r="AW153" s="267">
        <f>'analyse semaine'!D$97</f>
        <v>0</v>
      </c>
      <c r="AX153" s="267">
        <f>'analyse semaine'!D$99</f>
        <v>0</v>
      </c>
      <c r="AY153" s="267">
        <f>'analyse semaine'!D$101</f>
        <v>0</v>
      </c>
      <c r="AZ153" s="267">
        <f>'analyse semaine'!D$103</f>
        <v>0</v>
      </c>
      <c r="BA153" s="267">
        <f>'analyse semaine'!D$105</f>
        <v>0.5</v>
      </c>
      <c r="BB153" s="267">
        <f>'analyse semaine'!D$107</f>
        <v>0</v>
      </c>
      <c r="BC153" s="267">
        <f>'analyse semaine'!D$109</f>
        <v>0</v>
      </c>
      <c r="BD153" s="267">
        <f>'analyse semaine'!D$111</f>
        <v>0</v>
      </c>
      <c r="BE153" s="267">
        <f>'analyse semaine'!D$113</f>
        <v>0</v>
      </c>
      <c r="BF153" s="267">
        <f>'analyse semaine'!D$115</f>
        <v>0</v>
      </c>
      <c r="BG153" s="267">
        <f>'analyse semaine'!D$117</f>
        <v>0</v>
      </c>
      <c r="BH153" s="267">
        <f>'analyse semaine'!D$119</f>
        <v>0</v>
      </c>
      <c r="BI153" s="267">
        <f>'analyse semaine'!D$121</f>
        <v>0</v>
      </c>
      <c r="BJ153" s="267">
        <f>'analyse semaine'!D$123</f>
        <v>0</v>
      </c>
    </row>
    <row r="154" spans="2:65" ht="15" x14ac:dyDescent="0.25">
      <c r="B154" s="262"/>
      <c r="C154" s="270">
        <f>'analyse semaine'!D$6</f>
        <v>0</v>
      </c>
      <c r="D154" s="266">
        <f>'analyse semaine'!D$8</f>
        <v>0.66666666666666663</v>
      </c>
      <c r="E154" s="267">
        <f>'analyse semaine'!D$10</f>
        <v>0.91666666666666663</v>
      </c>
      <c r="F154" s="267">
        <f>'analyse semaine'!D$12</f>
        <v>0</v>
      </c>
      <c r="G154" s="267">
        <f>'analyse semaine'!D$14</f>
        <v>0</v>
      </c>
      <c r="H154" s="267">
        <f>'analyse semaine'!D$16</f>
        <v>0</v>
      </c>
      <c r="I154" s="267">
        <f>'analyse semaine'!D$18</f>
        <v>0.6875</v>
      </c>
      <c r="J154" s="267">
        <f>'analyse semaine'!D$20</f>
        <v>0.875</v>
      </c>
      <c r="K154" s="267">
        <f>'analyse semaine'!D$22</f>
        <v>0.9375</v>
      </c>
      <c r="L154" s="267">
        <f>'analyse semaine'!D$24</f>
        <v>0.89583333333333337</v>
      </c>
      <c r="M154" s="267">
        <f>'analyse semaine'!D$26</f>
        <v>0.91666666666666663</v>
      </c>
      <c r="N154" s="267">
        <f>'analyse semaine'!D$28</f>
        <v>1</v>
      </c>
      <c r="O154" s="267">
        <f>'analyse semaine'!D$30</f>
        <v>0</v>
      </c>
      <c r="P154" s="267">
        <f>'analyse semaine'!D$32</f>
        <v>0</v>
      </c>
      <c r="Q154" s="267">
        <f>'analyse semaine'!D$34</f>
        <v>1</v>
      </c>
      <c r="R154" s="267">
        <f>'analyse semaine'!D$36</f>
        <v>0</v>
      </c>
      <c r="S154" s="267">
        <f>'analyse semaine'!D$38</f>
        <v>0</v>
      </c>
      <c r="T154" s="267">
        <f>'analyse semaine'!D$40</f>
        <v>0</v>
      </c>
      <c r="U154" s="267">
        <f>'analyse semaine'!D$42</f>
        <v>0</v>
      </c>
      <c r="V154" s="267">
        <f>'analyse semaine'!D$44</f>
        <v>0.91666666666666663</v>
      </c>
      <c r="W154" s="267">
        <f>'analyse semaine'!D$46</f>
        <v>0.875</v>
      </c>
      <c r="X154" s="267">
        <f>'analyse semaine'!D$48</f>
        <v>0</v>
      </c>
      <c r="Y154" s="267">
        <f>'analyse semaine'!D$50</f>
        <v>0</v>
      </c>
      <c r="Z154" s="267">
        <f>'analyse semaine'!D$52</f>
        <v>0</v>
      </c>
      <c r="AA154" s="267">
        <f>'analyse semaine'!D$54</f>
        <v>1</v>
      </c>
      <c r="AB154" s="267">
        <f>'analyse semaine'!D$56</f>
        <v>0.875</v>
      </c>
      <c r="AC154" s="267">
        <f>'analyse semaine'!D$58</f>
        <v>0</v>
      </c>
      <c r="AD154" s="267">
        <f>'analyse semaine'!D$60</f>
        <v>0.58333333333333337</v>
      </c>
      <c r="AE154" s="267">
        <f>'analyse semaine'!D$62</f>
        <v>0</v>
      </c>
      <c r="AF154" s="267">
        <f>'analyse semaine'!D$64</f>
        <v>0</v>
      </c>
      <c r="AG154" s="267">
        <f>'analyse semaine'!D$66</f>
        <v>0</v>
      </c>
      <c r="AH154" s="267">
        <f>'analyse semaine'!D$68</f>
        <v>0.75</v>
      </c>
      <c r="AI154" s="267">
        <f>'analyse semaine'!D$70</f>
        <v>0</v>
      </c>
      <c r="AJ154" s="267">
        <f>'analyse semaine'!D$72</f>
        <v>0</v>
      </c>
      <c r="AK154" s="267">
        <f>'analyse semaine'!D$74</f>
        <v>0.875</v>
      </c>
      <c r="AL154" s="267">
        <f>'analyse semaine'!D$76</f>
        <v>0.58333333333333337</v>
      </c>
      <c r="AM154" s="267">
        <f>'analyse semaine'!D$78</f>
        <v>0.875</v>
      </c>
      <c r="AN154" s="267">
        <f>'analyse semaine'!D$80</f>
        <v>0.91666666666666663</v>
      </c>
      <c r="AO154" s="267">
        <f>'analyse semaine'!D$82</f>
        <v>0</v>
      </c>
      <c r="AP154" s="267">
        <f>'analyse semaine'!D$84</f>
        <v>1</v>
      </c>
      <c r="AQ154" s="267">
        <f>'analyse semaine'!D$86</f>
        <v>1</v>
      </c>
      <c r="AR154" s="267">
        <f>'analyse semaine'!D$88</f>
        <v>0.66666666666666663</v>
      </c>
      <c r="AS154" s="267">
        <f>'analyse semaine'!D$90</f>
        <v>0</v>
      </c>
      <c r="AT154" s="267">
        <f>'analyse semaine'!$D92</f>
        <v>0.89583333333333337</v>
      </c>
      <c r="AU154" s="267">
        <f>'analyse semaine'!D$94</f>
        <v>0</v>
      </c>
      <c r="AV154" s="267">
        <f>'analyse semaine'!D$96</f>
        <v>0.60416666666666663</v>
      </c>
      <c r="AW154" s="267">
        <f>'analyse semaine'!D$98</f>
        <v>0</v>
      </c>
      <c r="AX154" s="267">
        <f>'analyse semaine'!D$100</f>
        <v>0</v>
      </c>
      <c r="AY154" s="267">
        <f>'analyse semaine'!D$102</f>
        <v>0</v>
      </c>
      <c r="AZ154" s="267">
        <f>'analyse semaine'!D$104</f>
        <v>0</v>
      </c>
      <c r="BA154" s="267">
        <f>'analyse semaine'!D$106</f>
        <v>0.66666666666666663</v>
      </c>
      <c r="BB154" s="267">
        <f>'analyse semaine'!D$108</f>
        <v>0</v>
      </c>
      <c r="BC154" s="267">
        <f>'analyse semaine'!D$110</f>
        <v>0</v>
      </c>
      <c r="BD154" s="267">
        <f>'analyse semaine'!D$112</f>
        <v>0</v>
      </c>
      <c r="BE154" s="267">
        <f>'analyse semaine'!D$114</f>
        <v>0</v>
      </c>
      <c r="BF154" s="267">
        <f>'analyse semaine'!D$116</f>
        <v>0</v>
      </c>
      <c r="BG154" s="267">
        <f>'analyse semaine'!D$118</f>
        <v>0</v>
      </c>
      <c r="BH154" s="267">
        <f>'analyse semaine'!D$120</f>
        <v>0</v>
      </c>
      <c r="BI154" s="267">
        <f>'analyse semaine'!D$122</f>
        <v>0</v>
      </c>
      <c r="BJ154" s="267">
        <f>'analyse semaine'!D$124</f>
        <v>0</v>
      </c>
    </row>
    <row r="155" spans="2:65" x14ac:dyDescent="0.2">
      <c r="B155" s="262"/>
      <c r="C155" s="262"/>
      <c r="D155" s="262"/>
      <c r="E155" s="262"/>
      <c r="F155" s="262"/>
      <c r="G155" s="262"/>
      <c r="H155" s="262"/>
      <c r="I155" s="262"/>
      <c r="J155" s="262"/>
      <c r="K155" s="262"/>
      <c r="L155" s="262"/>
      <c r="M155" s="262"/>
      <c r="N155" s="262"/>
      <c r="O155" s="262"/>
      <c r="P155" s="262"/>
      <c r="Q155" s="262"/>
      <c r="R155" s="262"/>
      <c r="S155" s="262"/>
      <c r="T155" s="262"/>
      <c r="U155" s="262"/>
      <c r="V155" s="262"/>
      <c r="W155" s="262"/>
      <c r="X155" s="262"/>
      <c r="Y155" s="262"/>
      <c r="Z155" s="262"/>
      <c r="AA155" s="262"/>
      <c r="AB155" s="262"/>
      <c r="AC155" s="262"/>
      <c r="AD155" s="262"/>
      <c r="AE155" s="262"/>
      <c r="AF155" s="262"/>
      <c r="AG155" s="262"/>
      <c r="AH155" s="262"/>
      <c r="AI155" s="262"/>
      <c r="AJ155" s="262"/>
      <c r="AK155" s="262"/>
      <c r="AL155" s="262"/>
      <c r="AM155" s="262"/>
      <c r="AN155" s="262"/>
      <c r="AO155" s="262"/>
      <c r="AP155" s="262"/>
      <c r="AQ155" s="262"/>
      <c r="AR155" s="262"/>
      <c r="AS155" s="262"/>
      <c r="AT155" s="262"/>
      <c r="AU155" s="262"/>
      <c r="AV155" s="262"/>
      <c r="AW155" s="262"/>
      <c r="AX155" s="262"/>
      <c r="AY155" s="262"/>
      <c r="AZ155" s="262"/>
      <c r="BA155" s="262"/>
      <c r="BB155" s="262"/>
      <c r="BC155" s="262"/>
      <c r="BD155" s="262"/>
      <c r="BE155" s="262"/>
      <c r="BF155" s="262"/>
      <c r="BG155" s="262"/>
      <c r="BH155" s="262"/>
      <c r="BI155" s="262"/>
      <c r="BJ155" s="262"/>
    </row>
    <row r="156" spans="2:65" x14ac:dyDescent="0.2">
      <c r="B156" s="262" t="s">
        <v>18</v>
      </c>
      <c r="C156" s="271">
        <v>0</v>
      </c>
      <c r="D156" s="271">
        <v>0</v>
      </c>
      <c r="E156" s="271">
        <v>0</v>
      </c>
      <c r="F156" s="271">
        <v>0</v>
      </c>
      <c r="G156" s="271">
        <v>0</v>
      </c>
      <c r="H156" s="271">
        <v>0</v>
      </c>
      <c r="I156" s="271">
        <v>0</v>
      </c>
      <c r="J156" s="271">
        <v>0</v>
      </c>
      <c r="K156" s="271">
        <v>0</v>
      </c>
      <c r="L156" s="271">
        <v>0</v>
      </c>
      <c r="M156" s="271">
        <v>0</v>
      </c>
      <c r="N156" s="271">
        <v>0</v>
      </c>
      <c r="O156" s="271">
        <v>0</v>
      </c>
      <c r="P156" s="271">
        <v>0</v>
      </c>
      <c r="Q156" s="271">
        <v>0</v>
      </c>
      <c r="R156" s="271">
        <v>0</v>
      </c>
      <c r="S156" s="271">
        <v>0</v>
      </c>
      <c r="T156" s="271">
        <v>0</v>
      </c>
      <c r="U156" s="271">
        <v>0</v>
      </c>
      <c r="V156" s="271">
        <v>0</v>
      </c>
      <c r="W156" s="271">
        <v>0</v>
      </c>
      <c r="X156" s="271">
        <v>0</v>
      </c>
      <c r="Y156" s="271">
        <v>0</v>
      </c>
      <c r="Z156" s="271">
        <v>0</v>
      </c>
      <c r="AA156" s="271">
        <v>0</v>
      </c>
      <c r="AB156" s="271">
        <v>0</v>
      </c>
      <c r="AC156" s="271">
        <v>0</v>
      </c>
      <c r="AD156" s="271">
        <v>0</v>
      </c>
      <c r="AE156" s="271">
        <v>0</v>
      </c>
      <c r="AF156" s="271">
        <v>0</v>
      </c>
      <c r="AG156" s="271">
        <v>0</v>
      </c>
      <c r="AH156" s="271">
        <v>0</v>
      </c>
      <c r="AI156" s="271">
        <v>0</v>
      </c>
      <c r="AJ156" s="271">
        <v>0</v>
      </c>
      <c r="AK156" s="271">
        <v>0</v>
      </c>
      <c r="AL156" s="271">
        <v>0</v>
      </c>
      <c r="AM156" s="271">
        <v>0</v>
      </c>
      <c r="AN156" s="271">
        <v>0</v>
      </c>
      <c r="AO156" s="271">
        <v>0</v>
      </c>
      <c r="AP156" s="271">
        <v>0</v>
      </c>
      <c r="AQ156" s="271">
        <v>0</v>
      </c>
      <c r="AR156" s="271">
        <v>0</v>
      </c>
      <c r="AS156" s="271">
        <v>0</v>
      </c>
      <c r="AT156" s="271">
        <v>0</v>
      </c>
      <c r="AU156" s="271">
        <v>0</v>
      </c>
      <c r="AV156" s="271">
        <v>0</v>
      </c>
      <c r="AW156" s="271">
        <v>0</v>
      </c>
      <c r="AX156" s="271">
        <v>0</v>
      </c>
      <c r="AY156" s="271">
        <v>0</v>
      </c>
      <c r="AZ156" s="271">
        <v>0</v>
      </c>
      <c r="BA156" s="271">
        <v>0</v>
      </c>
      <c r="BB156" s="271">
        <v>0</v>
      </c>
      <c r="BC156" s="271">
        <v>0</v>
      </c>
      <c r="BD156" s="271">
        <v>0</v>
      </c>
      <c r="BE156" s="271">
        <v>0</v>
      </c>
      <c r="BF156" s="271">
        <v>0</v>
      </c>
      <c r="BG156" s="271">
        <v>0</v>
      </c>
      <c r="BH156" s="271">
        <v>0</v>
      </c>
      <c r="BI156" s="271">
        <v>0</v>
      </c>
      <c r="BJ156" s="271">
        <v>0</v>
      </c>
      <c r="BL156" s="235"/>
    </row>
    <row r="157" spans="2:65" x14ac:dyDescent="0.2">
      <c r="B157" s="262" t="s">
        <v>19</v>
      </c>
      <c r="C157" s="272">
        <v>1</v>
      </c>
      <c r="D157" s="272">
        <v>1</v>
      </c>
      <c r="E157" s="272">
        <v>1</v>
      </c>
      <c r="F157" s="272">
        <v>1</v>
      </c>
      <c r="G157" s="272">
        <v>1</v>
      </c>
      <c r="H157" s="272">
        <v>1</v>
      </c>
      <c r="I157" s="272">
        <v>1</v>
      </c>
      <c r="J157" s="272">
        <v>1</v>
      </c>
      <c r="K157" s="272">
        <v>1</v>
      </c>
      <c r="L157" s="272">
        <v>1</v>
      </c>
      <c r="M157" s="272">
        <v>1</v>
      </c>
      <c r="N157" s="272">
        <v>1</v>
      </c>
      <c r="O157" s="272">
        <v>1</v>
      </c>
      <c r="P157" s="272">
        <v>1</v>
      </c>
      <c r="Q157" s="272">
        <v>1</v>
      </c>
      <c r="R157" s="272">
        <v>1</v>
      </c>
      <c r="S157" s="272">
        <v>1</v>
      </c>
      <c r="T157" s="272">
        <v>1</v>
      </c>
      <c r="U157" s="272">
        <v>1</v>
      </c>
      <c r="V157" s="272">
        <v>1</v>
      </c>
      <c r="W157" s="272">
        <v>1</v>
      </c>
      <c r="X157" s="272">
        <v>1</v>
      </c>
      <c r="Y157" s="272">
        <v>1</v>
      </c>
      <c r="Z157" s="272">
        <v>1</v>
      </c>
      <c r="AA157" s="272">
        <v>1</v>
      </c>
      <c r="AB157" s="272">
        <v>1</v>
      </c>
      <c r="AC157" s="272">
        <v>1</v>
      </c>
      <c r="AD157" s="272">
        <v>1</v>
      </c>
      <c r="AE157" s="272">
        <v>1</v>
      </c>
      <c r="AF157" s="272">
        <v>1</v>
      </c>
      <c r="AG157" s="272">
        <v>1</v>
      </c>
      <c r="AH157" s="272">
        <v>1</v>
      </c>
      <c r="AI157" s="272">
        <v>1</v>
      </c>
      <c r="AJ157" s="272">
        <v>1</v>
      </c>
      <c r="AK157" s="272">
        <v>1</v>
      </c>
      <c r="AL157" s="272">
        <v>1</v>
      </c>
      <c r="AM157" s="272">
        <v>1</v>
      </c>
      <c r="AN157" s="272">
        <v>1</v>
      </c>
      <c r="AO157" s="272">
        <v>1</v>
      </c>
      <c r="AP157" s="272">
        <v>1</v>
      </c>
      <c r="AQ157" s="272">
        <v>1</v>
      </c>
      <c r="AR157" s="272">
        <v>1</v>
      </c>
      <c r="AS157" s="272">
        <v>1</v>
      </c>
      <c r="AT157" s="272">
        <v>1</v>
      </c>
      <c r="AU157" s="272">
        <v>1</v>
      </c>
      <c r="AV157" s="272">
        <v>1</v>
      </c>
      <c r="AW157" s="272">
        <v>1</v>
      </c>
      <c r="AX157" s="272">
        <v>1</v>
      </c>
      <c r="AY157" s="272">
        <v>1</v>
      </c>
      <c r="AZ157" s="272">
        <v>1</v>
      </c>
      <c r="BA157" s="272">
        <v>1</v>
      </c>
      <c r="BB157" s="272">
        <v>1</v>
      </c>
      <c r="BC157" s="272">
        <v>1</v>
      </c>
      <c r="BD157" s="272">
        <v>1</v>
      </c>
      <c r="BE157" s="272">
        <v>1</v>
      </c>
      <c r="BF157" s="272">
        <v>1</v>
      </c>
      <c r="BG157" s="272">
        <v>1</v>
      </c>
      <c r="BH157" s="272">
        <v>1</v>
      </c>
      <c r="BI157" s="272">
        <v>1</v>
      </c>
      <c r="BJ157" s="272">
        <v>1</v>
      </c>
      <c r="BL157" s="236"/>
    </row>
    <row r="158" spans="2:65" x14ac:dyDescent="0.2">
      <c r="B158" s="262"/>
      <c r="C158" s="262"/>
      <c r="D158" s="262"/>
      <c r="E158" s="262"/>
      <c r="F158" s="262"/>
      <c r="G158" s="262"/>
      <c r="H158" s="262"/>
      <c r="I158" s="262"/>
      <c r="J158" s="262"/>
      <c r="K158" s="262"/>
      <c r="L158" s="262"/>
      <c r="M158" s="262"/>
      <c r="N158" s="262"/>
      <c r="O158" s="262"/>
      <c r="P158" s="262"/>
      <c r="Q158" s="262"/>
      <c r="R158" s="262"/>
      <c r="S158" s="262"/>
      <c r="T158" s="262"/>
      <c r="U158" s="262"/>
      <c r="V158" s="262"/>
      <c r="W158" s="262"/>
      <c r="X158" s="262"/>
      <c r="Y158" s="262"/>
      <c r="Z158" s="262"/>
      <c r="AA158" s="262"/>
      <c r="AB158" s="262"/>
      <c r="AC158" s="262"/>
      <c r="AD158" s="262"/>
      <c r="AE158" s="262"/>
      <c r="AF158" s="262"/>
      <c r="AG158" s="262"/>
      <c r="AH158" s="262"/>
      <c r="AI158" s="262"/>
      <c r="AJ158" s="262"/>
      <c r="AK158" s="262"/>
      <c r="AL158" s="262"/>
      <c r="AM158" s="262"/>
      <c r="AN158" s="262"/>
      <c r="AO158" s="262"/>
      <c r="AP158" s="262"/>
      <c r="AQ158" s="262"/>
      <c r="AR158" s="262"/>
      <c r="AS158" s="262"/>
      <c r="AT158" s="262"/>
      <c r="AU158" s="262"/>
      <c r="AV158" s="262"/>
      <c r="AW158" s="262"/>
      <c r="AX158" s="262"/>
      <c r="AY158" s="262"/>
      <c r="AZ158" s="262"/>
      <c r="BA158" s="262"/>
      <c r="BB158" s="262"/>
      <c r="BC158" s="262"/>
      <c r="BD158" s="262"/>
      <c r="BE158" s="262"/>
      <c r="BF158" s="262"/>
      <c r="BG158" s="262"/>
      <c r="BH158" s="262"/>
      <c r="BI158" s="262"/>
      <c r="BJ158" s="262"/>
    </row>
    <row r="159" spans="2:65" x14ac:dyDescent="0.2">
      <c r="B159" s="262"/>
      <c r="C159" s="262"/>
      <c r="D159" s="262"/>
      <c r="E159" s="262"/>
      <c r="F159" s="262"/>
      <c r="G159" s="262"/>
      <c r="H159" s="262"/>
      <c r="I159" s="262"/>
      <c r="J159" s="262"/>
      <c r="K159" s="262"/>
      <c r="L159" s="262"/>
      <c r="M159" s="262"/>
      <c r="N159" s="262"/>
      <c r="O159" s="262"/>
      <c r="P159" s="262"/>
      <c r="Q159" s="262"/>
      <c r="R159" s="262"/>
      <c r="S159" s="262"/>
      <c r="T159" s="262"/>
      <c r="U159" s="262"/>
      <c r="V159" s="262"/>
      <c r="W159" s="262"/>
      <c r="X159" s="262"/>
      <c r="Y159" s="262"/>
      <c r="Z159" s="262"/>
      <c r="AA159" s="262"/>
      <c r="AB159" s="262"/>
      <c r="AC159" s="262"/>
      <c r="AD159" s="262"/>
      <c r="AE159" s="262"/>
      <c r="AF159" s="262"/>
      <c r="AG159" s="262"/>
      <c r="AH159" s="262"/>
      <c r="AI159" s="262"/>
      <c r="AJ159" s="262"/>
      <c r="AK159" s="262"/>
      <c r="AL159" s="262"/>
      <c r="AM159" s="262"/>
      <c r="AN159" s="262"/>
      <c r="AO159" s="262"/>
      <c r="AP159" s="262"/>
      <c r="AQ159" s="262"/>
      <c r="AR159" s="262"/>
      <c r="AS159" s="262"/>
      <c r="AT159" s="262"/>
      <c r="AU159" s="262"/>
      <c r="AV159" s="262"/>
      <c r="AW159" s="262"/>
      <c r="AX159" s="262"/>
      <c r="AY159" s="262"/>
      <c r="AZ159" s="262"/>
      <c r="BA159" s="262"/>
      <c r="BB159" s="262"/>
      <c r="BC159" s="262"/>
      <c r="BD159" s="262"/>
      <c r="BE159" s="262"/>
      <c r="BF159" s="262"/>
      <c r="BG159" s="262"/>
      <c r="BH159" s="262"/>
      <c r="BI159" s="262"/>
      <c r="BJ159" s="262"/>
    </row>
    <row r="160" spans="2:65" x14ac:dyDescent="0.2">
      <c r="B160" s="262"/>
      <c r="C160" s="262"/>
      <c r="D160" s="262"/>
      <c r="E160" s="262"/>
      <c r="F160" s="262"/>
      <c r="G160" s="262"/>
      <c r="H160" s="262"/>
      <c r="I160" s="262"/>
      <c r="J160" s="262"/>
      <c r="K160" s="262"/>
      <c r="L160" s="262"/>
      <c r="M160" s="262"/>
      <c r="N160" s="262"/>
      <c r="O160" s="262"/>
      <c r="P160" s="262"/>
      <c r="Q160" s="262"/>
      <c r="R160" s="262"/>
      <c r="S160" s="262"/>
      <c r="T160" s="262"/>
      <c r="U160" s="262"/>
      <c r="V160" s="262"/>
      <c r="W160" s="262"/>
      <c r="X160" s="262"/>
      <c r="Y160" s="262"/>
      <c r="Z160" s="262"/>
      <c r="AA160" s="262"/>
      <c r="AB160" s="262"/>
      <c r="AC160" s="262"/>
      <c r="AD160" s="262"/>
      <c r="AE160" s="262"/>
      <c r="AF160" s="262"/>
      <c r="AG160" s="262"/>
      <c r="AH160" s="262"/>
      <c r="AI160" s="262"/>
      <c r="AJ160" s="262"/>
      <c r="AK160" s="262"/>
      <c r="AL160" s="262"/>
      <c r="AM160" s="262"/>
      <c r="AN160" s="262"/>
      <c r="AO160" s="262"/>
      <c r="AP160" s="262"/>
      <c r="AQ160" s="262"/>
      <c r="AR160" s="262"/>
      <c r="AS160" s="262"/>
      <c r="AT160" s="262"/>
      <c r="AU160" s="262"/>
      <c r="AV160" s="262"/>
      <c r="AW160" s="262"/>
      <c r="AX160" s="262"/>
      <c r="AY160" s="262"/>
      <c r="AZ160" s="262"/>
      <c r="BA160" s="262"/>
      <c r="BB160" s="262"/>
      <c r="BC160" s="262"/>
      <c r="BD160" s="262"/>
      <c r="BE160" s="262"/>
      <c r="BF160" s="262"/>
      <c r="BG160" s="262"/>
      <c r="BH160" s="262"/>
      <c r="BI160" s="262"/>
      <c r="BJ160" s="262"/>
    </row>
    <row r="161" spans="2:64" x14ac:dyDescent="0.2">
      <c r="B161" s="262" t="s">
        <v>20</v>
      </c>
      <c r="C161" s="271">
        <f t="shared" ref="C161:AH161" si="0">C151-C156</f>
        <v>0</v>
      </c>
      <c r="D161" s="271">
        <f t="shared" si="0"/>
        <v>0.33333333333333331</v>
      </c>
      <c r="E161" s="271">
        <f t="shared" si="0"/>
        <v>0.58333333333333337</v>
      </c>
      <c r="F161" s="271">
        <f t="shared" si="0"/>
        <v>0</v>
      </c>
      <c r="G161" s="271">
        <f t="shared" si="0"/>
        <v>0</v>
      </c>
      <c r="H161" s="271">
        <f t="shared" si="0"/>
        <v>0</v>
      </c>
      <c r="I161" s="271">
        <f t="shared" si="0"/>
        <v>0.33333333333333331</v>
      </c>
      <c r="J161" s="271">
        <f t="shared" si="0"/>
        <v>0</v>
      </c>
      <c r="K161" s="271">
        <f t="shared" si="0"/>
        <v>0.48958333333333331</v>
      </c>
      <c r="L161" s="271">
        <f t="shared" si="0"/>
        <v>0.47916666666666669</v>
      </c>
      <c r="M161" s="271">
        <f t="shared" si="0"/>
        <v>0.47916666666666669</v>
      </c>
      <c r="N161" s="271">
        <f t="shared" si="0"/>
        <v>0.75</v>
      </c>
      <c r="O161" s="271">
        <f t="shared" si="0"/>
        <v>0</v>
      </c>
      <c r="P161" s="271">
        <f t="shared" si="0"/>
        <v>0</v>
      </c>
      <c r="Q161" s="271">
        <f t="shared" si="0"/>
        <v>0.75</v>
      </c>
      <c r="R161" s="271">
        <f t="shared" si="0"/>
        <v>0</v>
      </c>
      <c r="S161" s="271">
        <f t="shared" si="0"/>
        <v>0</v>
      </c>
      <c r="T161" s="271">
        <f t="shared" si="0"/>
        <v>0</v>
      </c>
      <c r="U161" s="271">
        <f t="shared" si="0"/>
        <v>0</v>
      </c>
      <c r="V161" s="271">
        <f t="shared" si="0"/>
        <v>0</v>
      </c>
      <c r="W161" s="271">
        <f t="shared" si="0"/>
        <v>0.47916666666666669</v>
      </c>
      <c r="X161" s="271">
        <f t="shared" si="0"/>
        <v>0</v>
      </c>
      <c r="Y161" s="271">
        <f t="shared" si="0"/>
        <v>0</v>
      </c>
      <c r="Z161" s="271">
        <f t="shared" si="0"/>
        <v>0</v>
      </c>
      <c r="AA161" s="271">
        <f t="shared" si="0"/>
        <v>0.75</v>
      </c>
      <c r="AB161" s="271">
        <f t="shared" si="0"/>
        <v>0.47916666666666669</v>
      </c>
      <c r="AC161" s="271">
        <f t="shared" si="0"/>
        <v>0</v>
      </c>
      <c r="AD161" s="271">
        <f t="shared" si="0"/>
        <v>0.33333333333333331</v>
      </c>
      <c r="AE161" s="271">
        <f t="shared" si="0"/>
        <v>0</v>
      </c>
      <c r="AF161" s="271">
        <f t="shared" si="0"/>
        <v>0.66666666666666663</v>
      </c>
      <c r="AG161" s="271">
        <f t="shared" si="0"/>
        <v>0</v>
      </c>
      <c r="AH161" s="271">
        <f t="shared" si="0"/>
        <v>0.47916666666666669</v>
      </c>
      <c r="AI161" s="271">
        <f t="shared" ref="AI161:BJ161" si="1">AI151-AI156</f>
        <v>0</v>
      </c>
      <c r="AJ161" s="271">
        <f t="shared" si="1"/>
        <v>0</v>
      </c>
      <c r="AK161" s="271">
        <f t="shared" si="1"/>
        <v>0.41666666666666669</v>
      </c>
      <c r="AL161" s="271">
        <f t="shared" si="1"/>
        <v>0.35416666666666669</v>
      </c>
      <c r="AM161" s="271">
        <f t="shared" si="1"/>
        <v>0.47916666666666669</v>
      </c>
      <c r="AN161" s="271">
        <f t="shared" si="1"/>
        <v>0</v>
      </c>
      <c r="AO161" s="271">
        <f t="shared" si="1"/>
        <v>0</v>
      </c>
      <c r="AP161" s="271">
        <f t="shared" si="1"/>
        <v>0.75</v>
      </c>
      <c r="AQ161" s="271">
        <f t="shared" si="1"/>
        <v>0.5</v>
      </c>
      <c r="AR161" s="271">
        <f t="shared" si="1"/>
        <v>0.33333333333333331</v>
      </c>
      <c r="AS161" s="271">
        <f t="shared" si="1"/>
        <v>0</v>
      </c>
      <c r="AT161" s="271">
        <f t="shared" si="1"/>
        <v>0.45833333333333331</v>
      </c>
      <c r="AU161" s="271">
        <f t="shared" si="1"/>
        <v>0</v>
      </c>
      <c r="AV161" s="271">
        <f t="shared" si="1"/>
        <v>0</v>
      </c>
      <c r="AW161" s="271">
        <f t="shared" si="1"/>
        <v>0</v>
      </c>
      <c r="AX161" s="271">
        <f t="shared" si="1"/>
        <v>0</v>
      </c>
      <c r="AY161" s="271">
        <f t="shared" si="1"/>
        <v>0</v>
      </c>
      <c r="AZ161" s="271">
        <f t="shared" si="1"/>
        <v>0</v>
      </c>
      <c r="BA161" s="271">
        <f t="shared" si="1"/>
        <v>0.33333333333333331</v>
      </c>
      <c r="BB161" s="271">
        <f t="shared" si="1"/>
        <v>0</v>
      </c>
      <c r="BC161" s="271">
        <f t="shared" si="1"/>
        <v>0</v>
      </c>
      <c r="BD161" s="271">
        <f t="shared" si="1"/>
        <v>0</v>
      </c>
      <c r="BE161" s="271">
        <f t="shared" si="1"/>
        <v>0</v>
      </c>
      <c r="BF161" s="271">
        <f t="shared" si="1"/>
        <v>0</v>
      </c>
      <c r="BG161" s="271">
        <f t="shared" si="1"/>
        <v>0</v>
      </c>
      <c r="BH161" s="271">
        <f t="shared" si="1"/>
        <v>0</v>
      </c>
      <c r="BI161" s="271">
        <f t="shared" si="1"/>
        <v>0</v>
      </c>
      <c r="BJ161" s="271">
        <f t="shared" si="1"/>
        <v>0</v>
      </c>
      <c r="BL161" s="235"/>
    </row>
    <row r="162" spans="2:64" x14ac:dyDescent="0.2">
      <c r="B162" s="273" t="s">
        <v>21</v>
      </c>
      <c r="C162" s="271">
        <f t="shared" ref="C162:AH162" si="2">C153-C151</f>
        <v>0</v>
      </c>
      <c r="D162" s="271">
        <f t="shared" si="2"/>
        <v>0.16666666666666669</v>
      </c>
      <c r="E162" s="271">
        <f t="shared" si="2"/>
        <v>0.125</v>
      </c>
      <c r="F162" s="271">
        <f t="shared" si="2"/>
        <v>0</v>
      </c>
      <c r="G162" s="271">
        <f t="shared" si="2"/>
        <v>0</v>
      </c>
      <c r="H162" s="271">
        <f t="shared" si="2"/>
        <v>0</v>
      </c>
      <c r="I162" s="271">
        <f t="shared" si="2"/>
        <v>0.125</v>
      </c>
      <c r="J162" s="271">
        <f t="shared" si="2"/>
        <v>0</v>
      </c>
      <c r="K162" s="271">
        <f t="shared" si="2"/>
        <v>9.3750000000000056E-2</v>
      </c>
      <c r="L162" s="271">
        <f t="shared" si="2"/>
        <v>0.10416666666666669</v>
      </c>
      <c r="M162" s="271">
        <f t="shared" si="2"/>
        <v>0.10416666666666669</v>
      </c>
      <c r="N162" s="271">
        <f t="shared" si="2"/>
        <v>0.125</v>
      </c>
      <c r="O162" s="271">
        <f t="shared" si="2"/>
        <v>0</v>
      </c>
      <c r="P162" s="271">
        <f t="shared" si="2"/>
        <v>0</v>
      </c>
      <c r="Q162" s="271">
        <f t="shared" si="2"/>
        <v>0.125</v>
      </c>
      <c r="R162" s="271">
        <f t="shared" si="2"/>
        <v>0</v>
      </c>
      <c r="S162" s="271">
        <f t="shared" si="2"/>
        <v>0</v>
      </c>
      <c r="T162" s="271">
        <f t="shared" si="2"/>
        <v>0</v>
      </c>
      <c r="U162" s="271">
        <f t="shared" si="2"/>
        <v>0</v>
      </c>
      <c r="V162" s="271">
        <f t="shared" si="2"/>
        <v>0</v>
      </c>
      <c r="W162" s="271">
        <f t="shared" si="2"/>
        <v>0.10416666666666669</v>
      </c>
      <c r="X162" s="271">
        <f t="shared" si="2"/>
        <v>0</v>
      </c>
      <c r="Y162" s="271">
        <f t="shared" si="2"/>
        <v>0</v>
      </c>
      <c r="Z162" s="271">
        <f t="shared" si="2"/>
        <v>0</v>
      </c>
      <c r="AA162" s="271">
        <f t="shared" si="2"/>
        <v>0.125</v>
      </c>
      <c r="AB162" s="271">
        <f t="shared" si="2"/>
        <v>0.20833333333333331</v>
      </c>
      <c r="AC162" s="271">
        <f t="shared" si="2"/>
        <v>0</v>
      </c>
      <c r="AD162" s="271">
        <f t="shared" si="2"/>
        <v>0.125</v>
      </c>
      <c r="AE162" s="271">
        <f t="shared" si="2"/>
        <v>0</v>
      </c>
      <c r="AF162" s="271">
        <f t="shared" si="2"/>
        <v>8.333333333333337E-2</v>
      </c>
      <c r="AG162" s="271">
        <f t="shared" si="2"/>
        <v>0</v>
      </c>
      <c r="AH162" s="271">
        <f t="shared" si="2"/>
        <v>8.3333333333333315E-2</v>
      </c>
      <c r="AI162" s="271">
        <f t="shared" ref="AI162:BJ162" si="3">AI153-AI151</f>
        <v>0</v>
      </c>
      <c r="AJ162" s="271">
        <f t="shared" si="3"/>
        <v>0</v>
      </c>
      <c r="AK162" s="271">
        <f t="shared" si="3"/>
        <v>0.16666666666666669</v>
      </c>
      <c r="AL162" s="271">
        <f t="shared" si="3"/>
        <v>0.10416666666666663</v>
      </c>
      <c r="AM162" s="271">
        <f t="shared" si="3"/>
        <v>8.3333333333333315E-2</v>
      </c>
      <c r="AN162" s="271">
        <f t="shared" si="3"/>
        <v>0</v>
      </c>
      <c r="AO162" s="271">
        <f t="shared" si="3"/>
        <v>0</v>
      </c>
      <c r="AP162" s="271">
        <f t="shared" si="3"/>
        <v>0.125</v>
      </c>
      <c r="AQ162" s="271">
        <f t="shared" si="3"/>
        <v>8.333333333333337E-2</v>
      </c>
      <c r="AR162" s="271">
        <f t="shared" si="3"/>
        <v>0.16666666666666669</v>
      </c>
      <c r="AS162" s="271">
        <f t="shared" si="3"/>
        <v>0</v>
      </c>
      <c r="AT162" s="271">
        <f t="shared" si="3"/>
        <v>0.14583333333333331</v>
      </c>
      <c r="AU162" s="271">
        <f t="shared" si="3"/>
        <v>0</v>
      </c>
      <c r="AV162" s="271">
        <f t="shared" si="3"/>
        <v>0</v>
      </c>
      <c r="AW162" s="271">
        <f t="shared" si="3"/>
        <v>0</v>
      </c>
      <c r="AX162" s="271">
        <f t="shared" si="3"/>
        <v>0</v>
      </c>
      <c r="AY162" s="271">
        <f t="shared" si="3"/>
        <v>0</v>
      </c>
      <c r="AZ162" s="271">
        <f t="shared" si="3"/>
        <v>0</v>
      </c>
      <c r="BA162" s="271">
        <f t="shared" si="3"/>
        <v>0.16666666666666669</v>
      </c>
      <c r="BB162" s="271">
        <f t="shared" si="3"/>
        <v>0</v>
      </c>
      <c r="BC162" s="271">
        <f t="shared" si="3"/>
        <v>0</v>
      </c>
      <c r="BD162" s="271">
        <f t="shared" si="3"/>
        <v>0</v>
      </c>
      <c r="BE162" s="271">
        <f t="shared" si="3"/>
        <v>0</v>
      </c>
      <c r="BF162" s="271">
        <f t="shared" si="3"/>
        <v>0</v>
      </c>
      <c r="BG162" s="271">
        <f t="shared" si="3"/>
        <v>0</v>
      </c>
      <c r="BH162" s="271">
        <f t="shared" si="3"/>
        <v>0</v>
      </c>
      <c r="BI162" s="271">
        <f t="shared" si="3"/>
        <v>0</v>
      </c>
      <c r="BJ162" s="271">
        <f t="shared" si="3"/>
        <v>0</v>
      </c>
      <c r="BL162" s="235"/>
    </row>
    <row r="163" spans="2:64" x14ac:dyDescent="0.2">
      <c r="B163" s="262"/>
      <c r="C163" s="271">
        <f t="shared" ref="C163:AH163" si="4">C152-C153</f>
        <v>0</v>
      </c>
      <c r="D163" s="271">
        <f t="shared" si="4"/>
        <v>4.166666666666663E-2</v>
      </c>
      <c r="E163" s="271">
        <f t="shared" si="4"/>
        <v>4.166666666666663E-2</v>
      </c>
      <c r="F163" s="271">
        <f t="shared" si="4"/>
        <v>0</v>
      </c>
      <c r="G163" s="271">
        <f t="shared" si="4"/>
        <v>0</v>
      </c>
      <c r="H163" s="271">
        <f t="shared" si="4"/>
        <v>0</v>
      </c>
      <c r="I163" s="271">
        <f t="shared" si="4"/>
        <v>2.083333333333337E-2</v>
      </c>
      <c r="J163" s="271">
        <f t="shared" si="4"/>
        <v>0.77083333333333337</v>
      </c>
      <c r="K163" s="271">
        <f t="shared" si="4"/>
        <v>0.19791666666666663</v>
      </c>
      <c r="L163" s="271">
        <f t="shared" si="4"/>
        <v>0.1875</v>
      </c>
      <c r="M163" s="271">
        <f t="shared" si="4"/>
        <v>0.1875</v>
      </c>
      <c r="N163" s="271">
        <f t="shared" si="4"/>
        <v>2.083333333333337E-2</v>
      </c>
      <c r="O163" s="271">
        <f t="shared" si="4"/>
        <v>0</v>
      </c>
      <c r="P163" s="271">
        <f t="shared" si="4"/>
        <v>0</v>
      </c>
      <c r="Q163" s="271">
        <f t="shared" si="4"/>
        <v>2.083333333333337E-2</v>
      </c>
      <c r="R163" s="271">
        <f t="shared" si="4"/>
        <v>0</v>
      </c>
      <c r="S163" s="271">
        <f t="shared" si="4"/>
        <v>0</v>
      </c>
      <c r="T163" s="271">
        <f t="shared" si="4"/>
        <v>0</v>
      </c>
      <c r="U163" s="271">
        <f t="shared" si="4"/>
        <v>0</v>
      </c>
      <c r="V163" s="271">
        <f t="shared" si="4"/>
        <v>0.77083333333333337</v>
      </c>
      <c r="W163" s="271">
        <f t="shared" si="4"/>
        <v>0.19791666666666663</v>
      </c>
      <c r="X163" s="271">
        <f t="shared" si="4"/>
        <v>0</v>
      </c>
      <c r="Y163" s="271">
        <f t="shared" si="4"/>
        <v>0</v>
      </c>
      <c r="Z163" s="271">
        <f t="shared" si="4"/>
        <v>0</v>
      </c>
      <c r="AA163" s="271">
        <f t="shared" si="4"/>
        <v>2.083333333333337E-2</v>
      </c>
      <c r="AB163" s="271">
        <f t="shared" si="4"/>
        <v>8.333333333333337E-2</v>
      </c>
      <c r="AC163" s="271">
        <f t="shared" si="4"/>
        <v>0</v>
      </c>
      <c r="AD163" s="271">
        <f t="shared" si="4"/>
        <v>4.1666666666666685E-2</v>
      </c>
      <c r="AE163" s="271">
        <f t="shared" si="4"/>
        <v>0</v>
      </c>
      <c r="AF163" s="271">
        <f t="shared" si="4"/>
        <v>4.166666666666663E-2</v>
      </c>
      <c r="AG163" s="271">
        <f t="shared" si="4"/>
        <v>0</v>
      </c>
      <c r="AH163" s="271">
        <f t="shared" si="4"/>
        <v>2.083333333333337E-2</v>
      </c>
      <c r="AI163" s="271">
        <f t="shared" ref="AI163:BJ163" si="5">AI152-AI153</f>
        <v>0</v>
      </c>
      <c r="AJ163" s="271">
        <f t="shared" si="5"/>
        <v>0</v>
      </c>
      <c r="AK163" s="271">
        <f t="shared" si="5"/>
        <v>0.16666666666666663</v>
      </c>
      <c r="AL163" s="271">
        <f t="shared" si="5"/>
        <v>2.083333333333337E-2</v>
      </c>
      <c r="AM163" s="271">
        <f t="shared" si="5"/>
        <v>0.20833333333333337</v>
      </c>
      <c r="AN163" s="271">
        <f t="shared" si="5"/>
        <v>0.75</v>
      </c>
      <c r="AO163" s="271">
        <f t="shared" si="5"/>
        <v>0</v>
      </c>
      <c r="AP163" s="271">
        <f t="shared" si="5"/>
        <v>2.083333333333337E-2</v>
      </c>
      <c r="AQ163" s="271">
        <f t="shared" si="5"/>
        <v>0.19791666666666663</v>
      </c>
      <c r="AR163" s="271">
        <f t="shared" si="5"/>
        <v>4.166666666666663E-2</v>
      </c>
      <c r="AS163" s="271">
        <f t="shared" si="5"/>
        <v>0</v>
      </c>
      <c r="AT163" s="271">
        <f t="shared" si="5"/>
        <v>0.14583333333333337</v>
      </c>
      <c r="AU163" s="271">
        <f t="shared" si="5"/>
        <v>0</v>
      </c>
      <c r="AV163" s="271">
        <f t="shared" si="5"/>
        <v>0.375</v>
      </c>
      <c r="AW163" s="271">
        <f t="shared" si="5"/>
        <v>0</v>
      </c>
      <c r="AX163" s="271">
        <f t="shared" si="5"/>
        <v>0</v>
      </c>
      <c r="AY163" s="271">
        <f t="shared" si="5"/>
        <v>0</v>
      </c>
      <c r="AZ163" s="271">
        <f t="shared" si="5"/>
        <v>0</v>
      </c>
      <c r="BA163" s="271">
        <f t="shared" si="5"/>
        <v>4.166666666666663E-2</v>
      </c>
      <c r="BB163" s="271">
        <f t="shared" si="5"/>
        <v>0</v>
      </c>
      <c r="BC163" s="271">
        <f t="shared" si="5"/>
        <v>0</v>
      </c>
      <c r="BD163" s="271">
        <f t="shared" si="5"/>
        <v>0</v>
      </c>
      <c r="BE163" s="271">
        <f t="shared" si="5"/>
        <v>0</v>
      </c>
      <c r="BF163" s="271">
        <f t="shared" si="5"/>
        <v>0</v>
      </c>
      <c r="BG163" s="271">
        <f t="shared" si="5"/>
        <v>0</v>
      </c>
      <c r="BH163" s="271">
        <f t="shared" si="5"/>
        <v>0</v>
      </c>
      <c r="BI163" s="271">
        <f t="shared" si="5"/>
        <v>0</v>
      </c>
      <c r="BJ163" s="271">
        <f t="shared" si="5"/>
        <v>0</v>
      </c>
      <c r="BL163" s="235"/>
    </row>
    <row r="164" spans="2:64" x14ac:dyDescent="0.2">
      <c r="B164" s="273" t="s">
        <v>22</v>
      </c>
      <c r="C164" s="271">
        <f t="shared" ref="C164:AH164" si="6">C154-C152</f>
        <v>0</v>
      </c>
      <c r="D164" s="271">
        <f t="shared" si="6"/>
        <v>0.125</v>
      </c>
      <c r="E164" s="271">
        <f t="shared" si="6"/>
        <v>0.16666666666666663</v>
      </c>
      <c r="F164" s="271">
        <f t="shared" si="6"/>
        <v>0</v>
      </c>
      <c r="G164" s="271">
        <f t="shared" si="6"/>
        <v>0</v>
      </c>
      <c r="H164" s="271">
        <f t="shared" si="6"/>
        <v>0</v>
      </c>
      <c r="I164" s="271">
        <f t="shared" si="6"/>
        <v>0.20833333333333331</v>
      </c>
      <c r="J164" s="271">
        <f t="shared" si="6"/>
        <v>0.10416666666666663</v>
      </c>
      <c r="K164" s="271">
        <f t="shared" si="6"/>
        <v>0.15625</v>
      </c>
      <c r="L164" s="271">
        <f t="shared" si="6"/>
        <v>0.125</v>
      </c>
      <c r="M164" s="271">
        <f t="shared" si="6"/>
        <v>0.14583333333333326</v>
      </c>
      <c r="N164" s="271">
        <f t="shared" si="6"/>
        <v>0.10416666666666663</v>
      </c>
      <c r="O164" s="271">
        <f t="shared" si="6"/>
        <v>0</v>
      </c>
      <c r="P164" s="271">
        <f t="shared" si="6"/>
        <v>0</v>
      </c>
      <c r="Q164" s="271">
        <f t="shared" si="6"/>
        <v>0.10416666666666663</v>
      </c>
      <c r="R164" s="271">
        <f t="shared" si="6"/>
        <v>0</v>
      </c>
      <c r="S164" s="271">
        <f t="shared" si="6"/>
        <v>0</v>
      </c>
      <c r="T164" s="271">
        <f t="shared" si="6"/>
        <v>0</v>
      </c>
      <c r="U164" s="271">
        <f t="shared" si="6"/>
        <v>0</v>
      </c>
      <c r="V164" s="271">
        <f t="shared" si="6"/>
        <v>0.14583333333333326</v>
      </c>
      <c r="W164" s="271">
        <f t="shared" si="6"/>
        <v>9.375E-2</v>
      </c>
      <c r="X164" s="271">
        <f t="shared" si="6"/>
        <v>0</v>
      </c>
      <c r="Y164" s="271">
        <f t="shared" si="6"/>
        <v>0</v>
      </c>
      <c r="Z164" s="271">
        <f t="shared" si="6"/>
        <v>0</v>
      </c>
      <c r="AA164" s="271">
        <f t="shared" si="6"/>
        <v>0.10416666666666663</v>
      </c>
      <c r="AB164" s="271">
        <f t="shared" si="6"/>
        <v>0.10416666666666663</v>
      </c>
      <c r="AC164" s="271">
        <f t="shared" si="6"/>
        <v>0</v>
      </c>
      <c r="AD164" s="271">
        <f t="shared" si="6"/>
        <v>8.333333333333337E-2</v>
      </c>
      <c r="AE164" s="271">
        <f t="shared" si="6"/>
        <v>0</v>
      </c>
      <c r="AF164" s="271">
        <f t="shared" si="6"/>
        <v>-0.79166666666666663</v>
      </c>
      <c r="AG164" s="271">
        <f t="shared" si="6"/>
        <v>0</v>
      </c>
      <c r="AH164" s="271">
        <f t="shared" si="6"/>
        <v>0.16666666666666663</v>
      </c>
      <c r="AI164" s="271">
        <f t="shared" ref="AI164:BJ164" si="7">AI154-AI152</f>
        <v>0</v>
      </c>
      <c r="AJ164" s="271">
        <f t="shared" si="7"/>
        <v>0</v>
      </c>
      <c r="AK164" s="271">
        <f t="shared" si="7"/>
        <v>0.125</v>
      </c>
      <c r="AL164" s="271">
        <f t="shared" si="7"/>
        <v>0.10416666666666669</v>
      </c>
      <c r="AM164" s="271">
        <f t="shared" si="7"/>
        <v>0.10416666666666663</v>
      </c>
      <c r="AN164" s="271">
        <f t="shared" si="7"/>
        <v>0.16666666666666663</v>
      </c>
      <c r="AO164" s="271">
        <f t="shared" si="7"/>
        <v>0</v>
      </c>
      <c r="AP164" s="271">
        <f t="shared" si="7"/>
        <v>0.10416666666666663</v>
      </c>
      <c r="AQ164" s="271">
        <f t="shared" si="7"/>
        <v>0.21875</v>
      </c>
      <c r="AR164" s="271">
        <f t="shared" si="7"/>
        <v>0.125</v>
      </c>
      <c r="AS164" s="271">
        <f t="shared" si="7"/>
        <v>0</v>
      </c>
      <c r="AT164" s="271">
        <f t="shared" si="7"/>
        <v>0.14583333333333337</v>
      </c>
      <c r="AU164" s="271">
        <f t="shared" si="7"/>
        <v>0</v>
      </c>
      <c r="AV164" s="271">
        <f t="shared" si="7"/>
        <v>0.22916666666666663</v>
      </c>
      <c r="AW164" s="271">
        <f t="shared" si="7"/>
        <v>0</v>
      </c>
      <c r="AX164" s="271">
        <f t="shared" si="7"/>
        <v>0</v>
      </c>
      <c r="AY164" s="271">
        <f t="shared" si="7"/>
        <v>0</v>
      </c>
      <c r="AZ164" s="271">
        <f t="shared" si="7"/>
        <v>0</v>
      </c>
      <c r="BA164" s="271">
        <f t="shared" si="7"/>
        <v>0.125</v>
      </c>
      <c r="BB164" s="271">
        <f t="shared" si="7"/>
        <v>0</v>
      </c>
      <c r="BC164" s="271">
        <f t="shared" si="7"/>
        <v>0</v>
      </c>
      <c r="BD164" s="271">
        <f t="shared" si="7"/>
        <v>0</v>
      </c>
      <c r="BE164" s="271">
        <f t="shared" si="7"/>
        <v>0</v>
      </c>
      <c r="BF164" s="271">
        <f t="shared" si="7"/>
        <v>0</v>
      </c>
      <c r="BG164" s="271">
        <f t="shared" si="7"/>
        <v>0</v>
      </c>
      <c r="BH164" s="271">
        <f t="shared" si="7"/>
        <v>0</v>
      </c>
      <c r="BI164" s="271">
        <f t="shared" si="7"/>
        <v>0</v>
      </c>
      <c r="BJ164" s="271">
        <f t="shared" si="7"/>
        <v>0</v>
      </c>
      <c r="BL164" s="235"/>
    </row>
    <row r="165" spans="2:64" x14ac:dyDescent="0.2">
      <c r="B165" s="262" t="s">
        <v>20</v>
      </c>
      <c r="C165" s="272">
        <f t="shared" ref="C165:AH165" si="8">C157-C154</f>
        <v>1</v>
      </c>
      <c r="D165" s="272">
        <f t="shared" si="8"/>
        <v>0.33333333333333337</v>
      </c>
      <c r="E165" s="272">
        <f t="shared" si="8"/>
        <v>8.333333333333337E-2</v>
      </c>
      <c r="F165" s="272">
        <f t="shared" si="8"/>
        <v>1</v>
      </c>
      <c r="G165" s="272">
        <f t="shared" si="8"/>
        <v>1</v>
      </c>
      <c r="H165" s="272">
        <f t="shared" si="8"/>
        <v>1</v>
      </c>
      <c r="I165" s="272">
        <f t="shared" si="8"/>
        <v>0.3125</v>
      </c>
      <c r="J165" s="272">
        <f t="shared" si="8"/>
        <v>0.125</v>
      </c>
      <c r="K165" s="272">
        <f t="shared" si="8"/>
        <v>6.25E-2</v>
      </c>
      <c r="L165" s="272">
        <f t="shared" si="8"/>
        <v>0.10416666666666663</v>
      </c>
      <c r="M165" s="272">
        <f t="shared" si="8"/>
        <v>8.333333333333337E-2</v>
      </c>
      <c r="N165" s="272">
        <f t="shared" si="8"/>
        <v>0</v>
      </c>
      <c r="O165" s="272">
        <f t="shared" si="8"/>
        <v>1</v>
      </c>
      <c r="P165" s="272">
        <f t="shared" si="8"/>
        <v>1</v>
      </c>
      <c r="Q165" s="272">
        <f t="shared" si="8"/>
        <v>0</v>
      </c>
      <c r="R165" s="272">
        <f t="shared" si="8"/>
        <v>1</v>
      </c>
      <c r="S165" s="272">
        <f t="shared" si="8"/>
        <v>1</v>
      </c>
      <c r="T165" s="272">
        <f t="shared" si="8"/>
        <v>1</v>
      </c>
      <c r="U165" s="272">
        <f t="shared" si="8"/>
        <v>1</v>
      </c>
      <c r="V165" s="272">
        <f t="shared" si="8"/>
        <v>8.333333333333337E-2</v>
      </c>
      <c r="W165" s="272">
        <f t="shared" si="8"/>
        <v>0.125</v>
      </c>
      <c r="X165" s="272">
        <f t="shared" si="8"/>
        <v>1</v>
      </c>
      <c r="Y165" s="272">
        <f t="shared" si="8"/>
        <v>1</v>
      </c>
      <c r="Z165" s="272">
        <f t="shared" si="8"/>
        <v>1</v>
      </c>
      <c r="AA165" s="272">
        <f t="shared" si="8"/>
        <v>0</v>
      </c>
      <c r="AB165" s="272">
        <f t="shared" si="8"/>
        <v>0.125</v>
      </c>
      <c r="AC165" s="272">
        <f t="shared" si="8"/>
        <v>1</v>
      </c>
      <c r="AD165" s="272">
        <f t="shared" si="8"/>
        <v>0.41666666666666663</v>
      </c>
      <c r="AE165" s="272">
        <f t="shared" si="8"/>
        <v>1</v>
      </c>
      <c r="AF165" s="272">
        <f t="shared" si="8"/>
        <v>1</v>
      </c>
      <c r="AG165" s="272">
        <f t="shared" si="8"/>
        <v>1</v>
      </c>
      <c r="AH165" s="272">
        <f t="shared" si="8"/>
        <v>0.25</v>
      </c>
      <c r="AI165" s="272">
        <f t="shared" ref="AI165:BJ165" si="9">AI157-AI154</f>
        <v>1</v>
      </c>
      <c r="AJ165" s="272">
        <f t="shared" si="9"/>
        <v>1</v>
      </c>
      <c r="AK165" s="272">
        <f t="shared" si="9"/>
        <v>0.125</v>
      </c>
      <c r="AL165" s="272">
        <f t="shared" si="9"/>
        <v>0.41666666666666663</v>
      </c>
      <c r="AM165" s="272">
        <f t="shared" si="9"/>
        <v>0.125</v>
      </c>
      <c r="AN165" s="272">
        <f t="shared" si="9"/>
        <v>8.333333333333337E-2</v>
      </c>
      <c r="AO165" s="272">
        <f t="shared" si="9"/>
        <v>1</v>
      </c>
      <c r="AP165" s="272">
        <f t="shared" si="9"/>
        <v>0</v>
      </c>
      <c r="AQ165" s="272">
        <f t="shared" si="9"/>
        <v>0</v>
      </c>
      <c r="AR165" s="272">
        <f t="shared" si="9"/>
        <v>0.33333333333333337</v>
      </c>
      <c r="AS165" s="272">
        <f t="shared" si="9"/>
        <v>1</v>
      </c>
      <c r="AT165" s="272">
        <f t="shared" si="9"/>
        <v>0.10416666666666663</v>
      </c>
      <c r="AU165" s="272">
        <f t="shared" si="9"/>
        <v>1</v>
      </c>
      <c r="AV165" s="272">
        <f t="shared" si="9"/>
        <v>0.39583333333333337</v>
      </c>
      <c r="AW165" s="272">
        <f t="shared" si="9"/>
        <v>1</v>
      </c>
      <c r="AX165" s="272">
        <f t="shared" si="9"/>
        <v>1</v>
      </c>
      <c r="AY165" s="272">
        <f t="shared" si="9"/>
        <v>1</v>
      </c>
      <c r="AZ165" s="272">
        <f t="shared" si="9"/>
        <v>1</v>
      </c>
      <c r="BA165" s="272">
        <f t="shared" si="9"/>
        <v>0.33333333333333337</v>
      </c>
      <c r="BB165" s="272">
        <f t="shared" si="9"/>
        <v>1</v>
      </c>
      <c r="BC165" s="272">
        <f t="shared" si="9"/>
        <v>1</v>
      </c>
      <c r="BD165" s="272">
        <f t="shared" si="9"/>
        <v>1</v>
      </c>
      <c r="BE165" s="272">
        <f t="shared" si="9"/>
        <v>1</v>
      </c>
      <c r="BF165" s="272">
        <f t="shared" si="9"/>
        <v>1</v>
      </c>
      <c r="BG165" s="272">
        <f t="shared" si="9"/>
        <v>1</v>
      </c>
      <c r="BH165" s="272">
        <f t="shared" si="9"/>
        <v>1</v>
      </c>
      <c r="BI165" s="272">
        <f t="shared" si="9"/>
        <v>1</v>
      </c>
      <c r="BJ165" s="272">
        <f t="shared" si="9"/>
        <v>1</v>
      </c>
      <c r="BL165" s="236"/>
    </row>
  </sheetData>
  <mergeCells count="62">
    <mergeCell ref="P73:P74"/>
    <mergeCell ref="P83:P84"/>
    <mergeCell ref="P81:P82"/>
    <mergeCell ref="P79:P80"/>
    <mergeCell ref="P77:P78"/>
    <mergeCell ref="P75:P76"/>
    <mergeCell ref="P93:P94"/>
    <mergeCell ref="P91:P92"/>
    <mergeCell ref="P89:P90"/>
    <mergeCell ref="P87:P88"/>
    <mergeCell ref="P85:P86"/>
    <mergeCell ref="P69:P70"/>
    <mergeCell ref="P71:P72"/>
    <mergeCell ref="P121:P122"/>
    <mergeCell ref="P119:P120"/>
    <mergeCell ref="P117:P118"/>
    <mergeCell ref="P115:P116"/>
    <mergeCell ref="P113:P114"/>
    <mergeCell ref="P111:P112"/>
    <mergeCell ref="P109:P110"/>
    <mergeCell ref="P107:P108"/>
    <mergeCell ref="P105:P106"/>
    <mergeCell ref="P103:P104"/>
    <mergeCell ref="P101:P102"/>
    <mergeCell ref="P99:P100"/>
    <mergeCell ref="P97:P98"/>
    <mergeCell ref="P95:P96"/>
    <mergeCell ref="P59:P60"/>
    <mergeCell ref="P61:P62"/>
    <mergeCell ref="P63:P64"/>
    <mergeCell ref="P65:P66"/>
    <mergeCell ref="P67:P68"/>
    <mergeCell ref="P49:P50"/>
    <mergeCell ref="P51:P52"/>
    <mergeCell ref="P53:P54"/>
    <mergeCell ref="P55:P56"/>
    <mergeCell ref="P57:P58"/>
    <mergeCell ref="P39:P40"/>
    <mergeCell ref="P41:P42"/>
    <mergeCell ref="P43:P44"/>
    <mergeCell ref="P45:P46"/>
    <mergeCell ref="P47:P48"/>
    <mergeCell ref="P29:P30"/>
    <mergeCell ref="P31:P32"/>
    <mergeCell ref="P33:P34"/>
    <mergeCell ref="P35:P36"/>
    <mergeCell ref="P37:P38"/>
    <mergeCell ref="P19:P20"/>
    <mergeCell ref="P21:P22"/>
    <mergeCell ref="P23:P24"/>
    <mergeCell ref="P25:P26"/>
    <mergeCell ref="P27:P28"/>
    <mergeCell ref="P9:P10"/>
    <mergeCell ref="P11:P12"/>
    <mergeCell ref="P13:P14"/>
    <mergeCell ref="P15:P16"/>
    <mergeCell ref="P17:P18"/>
    <mergeCell ref="A3:A4"/>
    <mergeCell ref="A5:A6"/>
    <mergeCell ref="P3:P4"/>
    <mergeCell ref="P5:P6"/>
    <mergeCell ref="P7:P8"/>
  </mergeCells>
  <conditionalFormatting sqref="Q3:R122">
    <cfRule type="cellIs" dxfId="13" priority="1" operator="lessThan">
      <formula>0.0208333333333333</formula>
    </cfRule>
    <cfRule type="cellIs" dxfId="12" priority="2" operator="lessThan">
      <formula>0.333333333333333</formula>
    </cfRule>
  </conditionalFormatting>
  <pageMargins left="0.25" right="0.25" top="0.75" bottom="0.75" header="0.3" footer="0.3"/>
  <pageSetup paperSize="9" scale="57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published="0"/>
  <dimension ref="B2:BJ165"/>
  <sheetViews>
    <sheetView topLeftCell="A52" zoomScale="70" zoomScaleNormal="70" zoomScaleSheetLayoutView="100" workbookViewId="0">
      <selection activeCell="C93" sqref="C93:H100"/>
    </sheetView>
  </sheetViews>
  <sheetFormatPr baseColWidth="10" defaultRowHeight="12.75" x14ac:dyDescent="0.2"/>
  <cols>
    <col min="16" max="16" width="23.5" customWidth="1"/>
    <col min="48" max="48" width="11.75" bestFit="1" customWidth="1"/>
  </cols>
  <sheetData>
    <row r="2" spans="16:18" ht="13.5" thickBot="1" x14ac:dyDescent="0.25"/>
    <row r="3" spans="16:18" ht="13.5" thickBot="1" x14ac:dyDescent="0.25">
      <c r="P3" s="324" t="str">
        <f>'analyse semaine'!B5</f>
        <v>test1</v>
      </c>
      <c r="Q3" s="256">
        <f>'analyse semaine'!E5</f>
        <v>0</v>
      </c>
      <c r="R3" s="257">
        <f>'analyse semaine'!F5</f>
        <v>0</v>
      </c>
    </row>
    <row r="4" spans="16:18" ht="13.5" thickBot="1" x14ac:dyDescent="0.25">
      <c r="P4" s="325"/>
      <c r="Q4" s="256">
        <f>'analyse semaine'!E6</f>
        <v>0</v>
      </c>
      <c r="R4" s="257">
        <f>'analyse semaine'!F6</f>
        <v>0</v>
      </c>
    </row>
    <row r="5" spans="16:18" ht="13.5" thickBot="1" x14ac:dyDescent="0.25">
      <c r="P5" s="324" t="str">
        <f>'analyse semaine'!B7</f>
        <v>test2</v>
      </c>
      <c r="Q5" s="256">
        <f>'analyse semaine'!E7</f>
        <v>0.45833333333333331</v>
      </c>
      <c r="R5" s="257">
        <f>'analyse semaine'!F7</f>
        <v>0.58333333333333337</v>
      </c>
    </row>
    <row r="6" spans="16:18" ht="13.5" thickBot="1" x14ac:dyDescent="0.25">
      <c r="P6" s="325"/>
      <c r="Q6" s="256">
        <f>'analyse semaine'!E8</f>
        <v>0.75</v>
      </c>
      <c r="R6" s="257">
        <f>'analyse semaine'!F8</f>
        <v>0.875</v>
      </c>
    </row>
    <row r="7" spans="16:18" ht="13.5" thickBot="1" x14ac:dyDescent="0.25">
      <c r="P7" s="324" t="str">
        <f>'analyse semaine'!B9</f>
        <v>test3</v>
      </c>
      <c r="Q7" s="256">
        <f>'analyse semaine'!E9</f>
        <v>0.5</v>
      </c>
      <c r="R7" s="257">
        <f>'analyse semaine'!F9</f>
        <v>0.66666666666666663</v>
      </c>
    </row>
    <row r="8" spans="16:18" ht="13.5" thickBot="1" x14ac:dyDescent="0.25">
      <c r="P8" s="325"/>
      <c r="Q8" s="256">
        <f>'analyse semaine'!E10</f>
        <v>0.70833333333333337</v>
      </c>
      <c r="R8" s="257">
        <f>'analyse semaine'!F10</f>
        <v>0.83333333333333337</v>
      </c>
    </row>
    <row r="9" spans="16:18" ht="13.5" thickBot="1" x14ac:dyDescent="0.25">
      <c r="P9" s="324" t="str">
        <f>'analyse semaine'!B11</f>
        <v>test4</v>
      </c>
      <c r="Q9" s="256">
        <f>'analyse semaine'!E11</f>
        <v>0</v>
      </c>
      <c r="R9" s="257">
        <f>'analyse semaine'!F11</f>
        <v>0</v>
      </c>
    </row>
    <row r="10" spans="16:18" ht="13.5" thickBot="1" x14ac:dyDescent="0.25">
      <c r="P10" s="325"/>
      <c r="Q10" s="256">
        <f>'analyse semaine'!E12</f>
        <v>0</v>
      </c>
      <c r="R10" s="257">
        <f>'analyse semaine'!F12</f>
        <v>0</v>
      </c>
    </row>
    <row r="11" spans="16:18" ht="13.5" thickBot="1" x14ac:dyDescent="0.25">
      <c r="P11" s="324" t="str">
        <f>'analyse semaine'!B13</f>
        <v>test5</v>
      </c>
      <c r="Q11" s="256">
        <f>'analyse semaine'!E13</f>
        <v>0</v>
      </c>
      <c r="R11" s="257">
        <f>'analyse semaine'!F13</f>
        <v>0</v>
      </c>
    </row>
    <row r="12" spans="16:18" ht="13.5" thickBot="1" x14ac:dyDescent="0.25">
      <c r="P12" s="325"/>
      <c r="Q12" s="256">
        <f>'analyse semaine'!E14</f>
        <v>0</v>
      </c>
      <c r="R12" s="257">
        <f>'analyse semaine'!F14</f>
        <v>0</v>
      </c>
    </row>
    <row r="13" spans="16:18" ht="13.5" thickBot="1" x14ac:dyDescent="0.25">
      <c r="P13" s="324" t="str">
        <f>'analyse semaine'!B15</f>
        <v>test6</v>
      </c>
      <c r="Q13" s="256">
        <f>'analyse semaine'!E15</f>
        <v>0</v>
      </c>
      <c r="R13" s="257">
        <f>'analyse semaine'!F15</f>
        <v>0</v>
      </c>
    </row>
    <row r="14" spans="16:18" ht="13.5" thickBot="1" x14ac:dyDescent="0.25">
      <c r="P14" s="325"/>
      <c r="Q14" s="256">
        <f>'analyse semaine'!E16</f>
        <v>0</v>
      </c>
      <c r="R14" s="257">
        <f>'analyse semaine'!F16</f>
        <v>0</v>
      </c>
    </row>
    <row r="15" spans="16:18" ht="13.5" thickBot="1" x14ac:dyDescent="0.25">
      <c r="P15" s="324" t="str">
        <f>'analyse semaine'!B17</f>
        <v>test7</v>
      </c>
      <c r="Q15" s="256">
        <f>'analyse semaine'!E17</f>
        <v>0.33333333333333331</v>
      </c>
      <c r="R15" s="257">
        <f>'analyse semaine'!F17</f>
        <v>0.54166666666666663</v>
      </c>
    </row>
    <row r="16" spans="16:18" ht="13.5" thickBot="1" x14ac:dyDescent="0.25">
      <c r="P16" s="325"/>
      <c r="Q16" s="256">
        <f>'analyse semaine'!E18</f>
        <v>0.58333333333333337</v>
      </c>
      <c r="R16" s="257">
        <f>'analyse semaine'!F18</f>
        <v>0.75</v>
      </c>
    </row>
    <row r="17" spans="16:18" ht="13.5" thickBot="1" x14ac:dyDescent="0.25">
      <c r="P17" s="324" t="str">
        <f>'analyse semaine'!B19</f>
        <v>test8</v>
      </c>
      <c r="Q17" s="256">
        <f>'analyse semaine'!E19</f>
        <v>0.5</v>
      </c>
      <c r="R17" s="257">
        <f>'analyse semaine'!F19</f>
        <v>0.625</v>
      </c>
    </row>
    <row r="18" spans="16:18" ht="13.5" thickBot="1" x14ac:dyDescent="0.25">
      <c r="P18" s="325"/>
      <c r="Q18" s="256">
        <f>'analyse semaine'!E20</f>
        <v>0.70833333333333337</v>
      </c>
      <c r="R18" s="257">
        <f>'analyse semaine'!F20</f>
        <v>0.89583333333333337</v>
      </c>
    </row>
    <row r="19" spans="16:18" ht="13.5" thickBot="1" x14ac:dyDescent="0.25">
      <c r="P19" s="324">
        <f>'analyse semaine'!B21</f>
        <v>0</v>
      </c>
      <c r="Q19" s="256">
        <f>'analyse semaine'!E21</f>
        <v>0</v>
      </c>
      <c r="R19" s="257">
        <f>'analyse semaine'!F21</f>
        <v>0</v>
      </c>
    </row>
    <row r="20" spans="16:18" ht="13.5" thickBot="1" x14ac:dyDescent="0.25">
      <c r="P20" s="325"/>
      <c r="Q20" s="256">
        <f>'analyse semaine'!E22</f>
        <v>0.66666666666666663</v>
      </c>
      <c r="R20" s="257">
        <f>'analyse semaine'!F22</f>
        <v>0.875</v>
      </c>
    </row>
    <row r="21" spans="16:18" ht="13.5" thickBot="1" x14ac:dyDescent="0.25">
      <c r="P21" s="324">
        <f>'analyse semaine'!B23</f>
        <v>0</v>
      </c>
      <c r="Q21" s="256">
        <f>'analyse semaine'!E23</f>
        <v>0.5</v>
      </c>
      <c r="R21" s="257">
        <f>'analyse semaine'!F23</f>
        <v>0.59375</v>
      </c>
    </row>
    <row r="22" spans="16:18" ht="13.5" thickBot="1" x14ac:dyDescent="0.25">
      <c r="P22" s="325"/>
      <c r="Q22" s="256">
        <f>'analyse semaine'!E24</f>
        <v>0.77083333333333337</v>
      </c>
      <c r="R22" s="257">
        <f>'analyse semaine'!F24</f>
        <v>1</v>
      </c>
    </row>
    <row r="23" spans="16:18" ht="13.5" thickBot="1" x14ac:dyDescent="0.25">
      <c r="P23" s="324">
        <f>'analyse semaine'!B25</f>
        <v>0</v>
      </c>
      <c r="Q23" s="256">
        <f>'analyse semaine'!E25</f>
        <v>0</v>
      </c>
      <c r="R23" s="257">
        <f>'analyse semaine'!F25</f>
        <v>0</v>
      </c>
    </row>
    <row r="24" spans="16:18" ht="13.5" thickBot="1" x14ac:dyDescent="0.25">
      <c r="P24" s="325"/>
      <c r="Q24" s="256">
        <f>'analyse semaine'!E26</f>
        <v>0</v>
      </c>
      <c r="R24" s="257">
        <f>'analyse semaine'!F26</f>
        <v>0</v>
      </c>
    </row>
    <row r="25" spans="16:18" ht="13.5" thickBot="1" x14ac:dyDescent="0.25">
      <c r="P25" s="324">
        <f>'analyse semaine'!B27</f>
        <v>0</v>
      </c>
      <c r="Q25" s="256">
        <f>'analyse semaine'!E27</f>
        <v>0.5</v>
      </c>
      <c r="R25" s="257">
        <f>'analyse semaine'!F27</f>
        <v>0.58333333333333337</v>
      </c>
    </row>
    <row r="26" spans="16:18" ht="13.5" thickBot="1" x14ac:dyDescent="0.25">
      <c r="P26" s="325"/>
      <c r="Q26" s="256">
        <f>'analyse semaine'!E28</f>
        <v>0.77083333333333337</v>
      </c>
      <c r="R26" s="257">
        <f>'analyse semaine'!F28</f>
        <v>0.91666666666666663</v>
      </c>
    </row>
    <row r="27" spans="16:18" ht="13.5" thickBot="1" x14ac:dyDescent="0.25">
      <c r="P27" s="324">
        <f>'analyse semaine'!B29</f>
        <v>0</v>
      </c>
      <c r="Q27" s="256">
        <f>'analyse semaine'!E29</f>
        <v>0</v>
      </c>
      <c r="R27" s="257">
        <f>'analyse semaine'!F29</f>
        <v>0</v>
      </c>
    </row>
    <row r="28" spans="16:18" ht="13.5" thickBot="1" x14ac:dyDescent="0.25">
      <c r="P28" s="325"/>
      <c r="Q28" s="256">
        <f>'analyse semaine'!E30</f>
        <v>0</v>
      </c>
      <c r="R28" s="257">
        <f>'analyse semaine'!F30</f>
        <v>0</v>
      </c>
    </row>
    <row r="29" spans="16:18" ht="13.5" thickBot="1" x14ac:dyDescent="0.25">
      <c r="P29" s="324">
        <f>'analyse semaine'!B31</f>
        <v>0</v>
      </c>
      <c r="Q29" s="256">
        <f>'analyse semaine'!E31</f>
        <v>0</v>
      </c>
      <c r="R29" s="257">
        <f>'analyse semaine'!F31</f>
        <v>0</v>
      </c>
    </row>
    <row r="30" spans="16:18" ht="13.5" thickBot="1" x14ac:dyDescent="0.25">
      <c r="P30" s="325"/>
      <c r="Q30" s="256">
        <f>'analyse semaine'!E32</f>
        <v>0</v>
      </c>
      <c r="R30" s="257">
        <f>'analyse semaine'!F32</f>
        <v>0</v>
      </c>
    </row>
    <row r="31" spans="16:18" ht="13.5" thickBot="1" x14ac:dyDescent="0.25">
      <c r="P31" s="324">
        <f>'analyse semaine'!B33</f>
        <v>0</v>
      </c>
      <c r="Q31" s="256">
        <f>'analyse semaine'!E33</f>
        <v>0</v>
      </c>
      <c r="R31" s="257">
        <f>'analyse semaine'!F33</f>
        <v>0</v>
      </c>
    </row>
    <row r="32" spans="16:18" ht="13.5" thickBot="1" x14ac:dyDescent="0.25">
      <c r="P32" s="325"/>
      <c r="Q32" s="256">
        <f>'analyse semaine'!E34</f>
        <v>0</v>
      </c>
      <c r="R32" s="257">
        <f>'analyse semaine'!F34</f>
        <v>0</v>
      </c>
    </row>
    <row r="33" spans="16:18" ht="13.5" thickBot="1" x14ac:dyDescent="0.25">
      <c r="P33" s="324">
        <f>'analyse semaine'!B35</f>
        <v>0</v>
      </c>
      <c r="Q33" s="256">
        <f>'analyse semaine'!E35</f>
        <v>0</v>
      </c>
      <c r="R33" s="257">
        <f>'analyse semaine'!F35</f>
        <v>0</v>
      </c>
    </row>
    <row r="34" spans="16:18" ht="13.5" thickBot="1" x14ac:dyDescent="0.25">
      <c r="P34" s="325"/>
      <c r="Q34" s="256">
        <f>'analyse semaine'!E36</f>
        <v>0</v>
      </c>
      <c r="R34" s="257">
        <f>'analyse semaine'!F36</f>
        <v>0</v>
      </c>
    </row>
    <row r="35" spans="16:18" ht="13.5" thickBot="1" x14ac:dyDescent="0.25">
      <c r="P35" s="324">
        <f>'analyse semaine'!B37</f>
        <v>0</v>
      </c>
      <c r="Q35" s="256">
        <f>'analyse semaine'!E37</f>
        <v>0</v>
      </c>
      <c r="R35" s="257">
        <f>'analyse semaine'!F37</f>
        <v>0</v>
      </c>
    </row>
    <row r="36" spans="16:18" ht="13.5" thickBot="1" x14ac:dyDescent="0.25">
      <c r="P36" s="325"/>
      <c r="Q36" s="256">
        <f>'analyse semaine'!E38</f>
        <v>0</v>
      </c>
      <c r="R36" s="257">
        <f>'analyse semaine'!F38</f>
        <v>0</v>
      </c>
    </row>
    <row r="37" spans="16:18" ht="13.5" thickBot="1" x14ac:dyDescent="0.25">
      <c r="P37" s="324">
        <f>'analyse semaine'!B39</f>
        <v>0</v>
      </c>
      <c r="Q37" s="256">
        <f>'analyse semaine'!E39</f>
        <v>0</v>
      </c>
      <c r="R37" s="257">
        <f>'analyse semaine'!F39</f>
        <v>0</v>
      </c>
    </row>
    <row r="38" spans="16:18" ht="13.5" thickBot="1" x14ac:dyDescent="0.25">
      <c r="P38" s="325"/>
      <c r="Q38" s="256">
        <f>'analyse semaine'!E40</f>
        <v>0</v>
      </c>
      <c r="R38" s="257">
        <f>'analyse semaine'!F40</f>
        <v>0</v>
      </c>
    </row>
    <row r="39" spans="16:18" ht="13.5" thickBot="1" x14ac:dyDescent="0.25">
      <c r="P39" s="324">
        <f>'analyse semaine'!B41</f>
        <v>0</v>
      </c>
      <c r="Q39" s="256">
        <f>'analyse semaine'!E41</f>
        <v>0.45833333333333331</v>
      </c>
      <c r="R39" s="257">
        <f>'analyse semaine'!F41</f>
        <v>0.5625</v>
      </c>
    </row>
    <row r="40" spans="16:18" ht="13.5" thickBot="1" x14ac:dyDescent="0.25">
      <c r="P40" s="325"/>
      <c r="Q40" s="256">
        <f>'analyse semaine'!E42</f>
        <v>0.58333333333333337</v>
      </c>
      <c r="R40" s="257">
        <f>'analyse semaine'!F42</f>
        <v>0.72916666666666663</v>
      </c>
    </row>
    <row r="41" spans="16:18" ht="13.5" thickBot="1" x14ac:dyDescent="0.25">
      <c r="P41" s="324">
        <f>'analyse semaine'!B43</f>
        <v>0</v>
      </c>
      <c r="Q41" s="256">
        <f>'analyse semaine'!E43</f>
        <v>0</v>
      </c>
      <c r="R41" s="257">
        <f>'analyse semaine'!F43</f>
        <v>0</v>
      </c>
    </row>
    <row r="42" spans="16:18" ht="13.5" thickBot="1" x14ac:dyDescent="0.25">
      <c r="P42" s="325"/>
      <c r="Q42" s="256">
        <f>'analyse semaine'!E44</f>
        <v>0</v>
      </c>
      <c r="R42" s="257">
        <f>'analyse semaine'!F44</f>
        <v>0</v>
      </c>
    </row>
    <row r="43" spans="16:18" ht="13.5" thickBot="1" x14ac:dyDescent="0.25">
      <c r="P43" s="324">
        <f>'analyse semaine'!B45</f>
        <v>0</v>
      </c>
      <c r="Q43" s="256">
        <f>'analyse semaine'!E45</f>
        <v>0.77083333333333337</v>
      </c>
      <c r="R43" s="257">
        <f>'analyse semaine'!F45</f>
        <v>0.875</v>
      </c>
    </row>
    <row r="44" spans="16:18" ht="13.5" thickBot="1" x14ac:dyDescent="0.25">
      <c r="P44" s="325"/>
      <c r="Q44" s="256">
        <f>'analyse semaine'!E46</f>
        <v>0.89583333333333337</v>
      </c>
      <c r="R44" s="257">
        <f>'analyse semaine'!F46</f>
        <v>1</v>
      </c>
    </row>
    <row r="45" spans="16:18" ht="13.5" thickBot="1" x14ac:dyDescent="0.25">
      <c r="P45" s="324">
        <f>'analyse semaine'!B47</f>
        <v>0</v>
      </c>
      <c r="Q45" s="256">
        <f>'analyse semaine'!E47</f>
        <v>0</v>
      </c>
      <c r="R45" s="257">
        <f>'analyse semaine'!F47</f>
        <v>0</v>
      </c>
    </row>
    <row r="46" spans="16:18" ht="13.5" thickBot="1" x14ac:dyDescent="0.25">
      <c r="P46" s="325"/>
      <c r="Q46" s="256">
        <f>'analyse semaine'!E48</f>
        <v>0</v>
      </c>
      <c r="R46" s="257">
        <f>'analyse semaine'!F48</f>
        <v>0</v>
      </c>
    </row>
    <row r="47" spans="16:18" ht="13.5" thickBot="1" x14ac:dyDescent="0.25">
      <c r="P47" s="324">
        <f>'analyse semaine'!B49</f>
        <v>0</v>
      </c>
      <c r="Q47" s="256">
        <f>'analyse semaine'!E49</f>
        <v>0</v>
      </c>
      <c r="R47" s="257">
        <f>'analyse semaine'!F49</f>
        <v>0</v>
      </c>
    </row>
    <row r="48" spans="16:18" ht="13.5" thickBot="1" x14ac:dyDescent="0.25">
      <c r="P48" s="325"/>
      <c r="Q48" s="256">
        <f>'analyse semaine'!E50</f>
        <v>0</v>
      </c>
      <c r="R48" s="257">
        <f>'analyse semaine'!F50</f>
        <v>0</v>
      </c>
    </row>
    <row r="49" spans="16:18" ht="13.5" thickBot="1" x14ac:dyDescent="0.25">
      <c r="P49" s="324">
        <f>'analyse semaine'!B51</f>
        <v>0</v>
      </c>
      <c r="Q49" s="256">
        <f>'analyse semaine'!E51</f>
        <v>0</v>
      </c>
      <c r="R49" s="257">
        <f>'analyse semaine'!F51</f>
        <v>0</v>
      </c>
    </row>
    <row r="50" spans="16:18" ht="13.5" thickBot="1" x14ac:dyDescent="0.25">
      <c r="P50" s="325"/>
      <c r="Q50" s="256">
        <f>'analyse semaine'!E52</f>
        <v>0</v>
      </c>
      <c r="R50" s="257">
        <f>'analyse semaine'!F52</f>
        <v>0</v>
      </c>
    </row>
    <row r="51" spans="16:18" ht="13.5" thickBot="1" x14ac:dyDescent="0.25">
      <c r="P51" s="324">
        <f>'analyse semaine'!B53</f>
        <v>0</v>
      </c>
      <c r="Q51" s="256">
        <f>'analyse semaine'!E53</f>
        <v>0.5</v>
      </c>
      <c r="R51" s="257">
        <f>'analyse semaine'!F53</f>
        <v>0.58333333333333337</v>
      </c>
    </row>
    <row r="52" spans="16:18" ht="13.5" thickBot="1" x14ac:dyDescent="0.25">
      <c r="P52" s="325"/>
      <c r="Q52" s="256">
        <f>'analyse semaine'!E54</f>
        <v>0.75</v>
      </c>
      <c r="R52" s="257">
        <f>'analyse semaine'!F54</f>
        <v>0.90625</v>
      </c>
    </row>
    <row r="53" spans="16:18" ht="13.5" thickBot="1" x14ac:dyDescent="0.25">
      <c r="P53" s="324">
        <f>'analyse semaine'!B55</f>
        <v>0</v>
      </c>
      <c r="Q53" s="256">
        <f>'analyse semaine'!E55</f>
        <v>0</v>
      </c>
      <c r="R53" s="257">
        <f>'analyse semaine'!F55</f>
        <v>0</v>
      </c>
    </row>
    <row r="54" spans="16:18" ht="13.5" thickBot="1" x14ac:dyDescent="0.25">
      <c r="P54" s="325"/>
      <c r="Q54" s="256">
        <f>'analyse semaine'!E56</f>
        <v>0.77083333333333337</v>
      </c>
      <c r="R54" s="257">
        <f>'analyse semaine'!F56</f>
        <v>0.875</v>
      </c>
    </row>
    <row r="55" spans="16:18" ht="13.5" thickBot="1" x14ac:dyDescent="0.25">
      <c r="P55" s="324">
        <f>'analyse semaine'!B57</f>
        <v>0</v>
      </c>
      <c r="Q55" s="256">
        <f>'analyse semaine'!E57</f>
        <v>0</v>
      </c>
      <c r="R55" s="257">
        <f>'analyse semaine'!F57</f>
        <v>0</v>
      </c>
    </row>
    <row r="56" spans="16:18" ht="13.5" thickBot="1" x14ac:dyDescent="0.25">
      <c r="P56" s="325"/>
      <c r="Q56" s="256">
        <f>'analyse semaine'!E58</f>
        <v>0</v>
      </c>
      <c r="R56" s="257">
        <f>'analyse semaine'!F58</f>
        <v>0</v>
      </c>
    </row>
    <row r="57" spans="16:18" ht="13.5" thickBot="1" x14ac:dyDescent="0.25">
      <c r="P57" s="324">
        <f>'analyse semaine'!B59</f>
        <v>0</v>
      </c>
      <c r="Q57" s="256">
        <f>'analyse semaine'!E59</f>
        <v>0.33333333333333331</v>
      </c>
      <c r="R57" s="257">
        <f>'analyse semaine'!F59</f>
        <v>0.45833333333333331</v>
      </c>
    </row>
    <row r="58" spans="16:18" ht="13.5" thickBot="1" x14ac:dyDescent="0.25">
      <c r="P58" s="325"/>
      <c r="Q58" s="256">
        <f>'analyse semaine'!E60</f>
        <v>0.5</v>
      </c>
      <c r="R58" s="257">
        <f>'analyse semaine'!F60</f>
        <v>0.58333333333333337</v>
      </c>
    </row>
    <row r="59" spans="16:18" ht="13.5" thickBot="1" x14ac:dyDescent="0.25">
      <c r="P59" s="324">
        <f>'analyse semaine'!B61</f>
        <v>0</v>
      </c>
      <c r="Q59" s="256">
        <f>'analyse semaine'!E61</f>
        <v>0</v>
      </c>
      <c r="R59" s="257">
        <f>'analyse semaine'!F61</f>
        <v>0</v>
      </c>
    </row>
    <row r="60" spans="16:18" ht="13.5" thickBot="1" x14ac:dyDescent="0.25">
      <c r="P60" s="325"/>
      <c r="Q60" s="256">
        <f>'analyse semaine'!E62</f>
        <v>0</v>
      </c>
      <c r="R60" s="257">
        <f>'analyse semaine'!F62</f>
        <v>0</v>
      </c>
    </row>
    <row r="61" spans="16:18" ht="13.5" thickBot="1" x14ac:dyDescent="0.25">
      <c r="P61" s="324">
        <f>'analyse semaine'!B63</f>
        <v>0</v>
      </c>
      <c r="Q61" s="256">
        <f>'analyse semaine'!E63</f>
        <v>0.66666666666666663</v>
      </c>
      <c r="R61" s="257">
        <f>'analyse semaine'!F63</f>
        <v>0.75</v>
      </c>
    </row>
    <row r="62" spans="16:18" ht="13.5" thickBot="1" x14ac:dyDescent="0.25">
      <c r="P62" s="325"/>
      <c r="Q62" s="256">
        <f>'analyse semaine'!E64</f>
        <v>0.79166666666666663</v>
      </c>
      <c r="R62" s="257">
        <f>'analyse semaine'!F64</f>
        <v>0</v>
      </c>
    </row>
    <row r="63" spans="16:18" ht="13.5" thickBot="1" x14ac:dyDescent="0.25">
      <c r="P63" s="324">
        <f>'analyse semaine'!B65</f>
        <v>0</v>
      </c>
      <c r="Q63" s="256">
        <f>'analyse semaine'!E65</f>
        <v>0</v>
      </c>
      <c r="R63" s="257">
        <f>'analyse semaine'!F65</f>
        <v>0</v>
      </c>
    </row>
    <row r="64" spans="16:18" ht="13.5" thickBot="1" x14ac:dyDescent="0.25">
      <c r="P64" s="325"/>
      <c r="Q64" s="256">
        <f>'analyse semaine'!E66</f>
        <v>0</v>
      </c>
      <c r="R64" s="257">
        <f>'analyse semaine'!F66</f>
        <v>0</v>
      </c>
    </row>
    <row r="65" spans="16:18" ht="13.5" thickBot="1" x14ac:dyDescent="0.25">
      <c r="P65" s="324">
        <f>'analyse semaine'!B67</f>
        <v>0</v>
      </c>
      <c r="Q65" s="256">
        <f>'analyse semaine'!E67</f>
        <v>0.41666666666666669</v>
      </c>
      <c r="R65" s="257">
        <f>'analyse semaine'!F67</f>
        <v>0.58333333333333337</v>
      </c>
    </row>
    <row r="66" spans="16:18" ht="13.5" thickBot="1" x14ac:dyDescent="0.25">
      <c r="P66" s="325"/>
      <c r="Q66" s="256">
        <f>'analyse semaine'!E68</f>
        <v>0.66666666666666663</v>
      </c>
      <c r="R66" s="257">
        <f>'analyse semaine'!F68</f>
        <v>0.875</v>
      </c>
    </row>
    <row r="67" spans="16:18" ht="13.5" thickBot="1" x14ac:dyDescent="0.25">
      <c r="P67" s="324">
        <f>'analyse semaine'!B69</f>
        <v>0</v>
      </c>
      <c r="Q67" s="256">
        <f>'analyse semaine'!E69</f>
        <v>0</v>
      </c>
      <c r="R67" s="257">
        <f>'analyse semaine'!F69</f>
        <v>0</v>
      </c>
    </row>
    <row r="68" spans="16:18" ht="13.5" thickBot="1" x14ac:dyDescent="0.25">
      <c r="P68" s="325"/>
      <c r="Q68" s="256">
        <f>'analyse semaine'!E70</f>
        <v>0</v>
      </c>
      <c r="R68" s="257">
        <f>'analyse semaine'!F70</f>
        <v>0</v>
      </c>
    </row>
    <row r="69" spans="16:18" ht="13.5" thickBot="1" x14ac:dyDescent="0.25">
      <c r="P69" s="324">
        <f>'analyse semaine'!B71</f>
        <v>0</v>
      </c>
      <c r="Q69" s="256">
        <f>'analyse semaine'!E71</f>
        <v>0</v>
      </c>
      <c r="R69" s="257">
        <f>'analyse semaine'!F71</f>
        <v>0</v>
      </c>
    </row>
    <row r="70" spans="16:18" ht="13.5" thickBot="1" x14ac:dyDescent="0.25">
      <c r="P70" s="325"/>
      <c r="Q70" s="256">
        <f>'analyse semaine'!E72</f>
        <v>0</v>
      </c>
      <c r="R70" s="257">
        <f>'analyse semaine'!F72</f>
        <v>0</v>
      </c>
    </row>
    <row r="71" spans="16:18" ht="13.5" thickBot="1" x14ac:dyDescent="0.25">
      <c r="P71" s="324">
        <f>'analyse semaine'!B73</f>
        <v>0</v>
      </c>
      <c r="Q71" s="256">
        <f>'analyse semaine'!E73</f>
        <v>0.75</v>
      </c>
      <c r="R71" s="257">
        <f>'analyse semaine'!F73</f>
        <v>0.875</v>
      </c>
    </row>
    <row r="72" spans="16:18" ht="13.5" thickBot="1" x14ac:dyDescent="0.25">
      <c r="P72" s="325"/>
      <c r="Q72" s="256">
        <f>'analyse semaine'!E74</f>
        <v>0.89583333333333337</v>
      </c>
      <c r="R72" s="257">
        <f>'analyse semaine'!F74</f>
        <v>1</v>
      </c>
    </row>
    <row r="73" spans="16:18" ht="13.5" thickBot="1" x14ac:dyDescent="0.25">
      <c r="P73" s="324">
        <f>'analyse semaine'!B75</f>
        <v>0</v>
      </c>
      <c r="Q73" s="256">
        <f>'analyse semaine'!E75</f>
        <v>0.35416666666666669</v>
      </c>
      <c r="R73" s="257">
        <f>'analyse semaine'!F75</f>
        <v>0.45833333333333331</v>
      </c>
    </row>
    <row r="74" spans="16:18" ht="13.5" thickBot="1" x14ac:dyDescent="0.25">
      <c r="P74" s="325"/>
      <c r="Q74" s="256">
        <f>'analyse semaine'!E76</f>
        <v>0.47916666666666669</v>
      </c>
      <c r="R74" s="257">
        <f>'analyse semaine'!F76</f>
        <v>0.58333333333333337</v>
      </c>
    </row>
    <row r="75" spans="16:18" ht="13.5" thickBot="1" x14ac:dyDescent="0.25">
      <c r="P75" s="324">
        <f>'analyse semaine'!B77</f>
        <v>0</v>
      </c>
      <c r="Q75" s="256">
        <f>'analyse semaine'!E77</f>
        <v>0</v>
      </c>
      <c r="R75" s="257">
        <f>'analyse semaine'!F77</f>
        <v>0</v>
      </c>
    </row>
    <row r="76" spans="16:18" ht="13.5" thickBot="1" x14ac:dyDescent="0.25">
      <c r="P76" s="325"/>
      <c r="Q76" s="256">
        <f>'analyse semaine'!E78</f>
        <v>0</v>
      </c>
      <c r="R76" s="257">
        <f>'analyse semaine'!F78</f>
        <v>0</v>
      </c>
    </row>
    <row r="77" spans="16:18" ht="13.5" thickBot="1" x14ac:dyDescent="0.25">
      <c r="P77" s="324">
        <f>'analyse semaine'!B79</f>
        <v>0</v>
      </c>
      <c r="Q77" s="256">
        <f>'analyse semaine'!E79</f>
        <v>0</v>
      </c>
      <c r="R77" s="257">
        <f>'analyse semaine'!F79</f>
        <v>0</v>
      </c>
    </row>
    <row r="78" spans="16:18" ht="13.5" thickBot="1" x14ac:dyDescent="0.25">
      <c r="P78" s="325"/>
      <c r="Q78" s="256">
        <f>'analyse semaine'!E80</f>
        <v>0</v>
      </c>
      <c r="R78" s="257">
        <f>'analyse semaine'!F80</f>
        <v>0</v>
      </c>
    </row>
    <row r="79" spans="16:18" ht="13.5" thickBot="1" x14ac:dyDescent="0.25">
      <c r="P79" s="324">
        <f>'analyse semaine'!B81</f>
        <v>0</v>
      </c>
      <c r="Q79" s="256">
        <f>'analyse semaine'!E81</f>
        <v>0</v>
      </c>
      <c r="R79" s="257">
        <f>'analyse semaine'!F81</f>
        <v>0</v>
      </c>
    </row>
    <row r="80" spans="16:18" ht="13.5" thickBot="1" x14ac:dyDescent="0.25">
      <c r="P80" s="325"/>
      <c r="Q80" s="256">
        <f>'analyse semaine'!E82</f>
        <v>0</v>
      </c>
      <c r="R80" s="257">
        <f>'analyse semaine'!F82</f>
        <v>0</v>
      </c>
    </row>
    <row r="81" spans="16:18" ht="13.5" thickBot="1" x14ac:dyDescent="0.25">
      <c r="P81" s="324">
        <f>'analyse semaine'!B83</f>
        <v>0</v>
      </c>
      <c r="Q81" s="256">
        <f>'analyse semaine'!E83</f>
        <v>0.66666666666666663</v>
      </c>
      <c r="R81" s="257">
        <f>'analyse semaine'!F83</f>
        <v>0.75</v>
      </c>
    </row>
    <row r="82" spans="16:18" ht="13.5" thickBot="1" x14ac:dyDescent="0.25">
      <c r="P82" s="325"/>
      <c r="Q82" s="256">
        <f>'analyse semaine'!E84</f>
        <v>0</v>
      </c>
      <c r="R82" s="257">
        <f>'analyse semaine'!F84</f>
        <v>0</v>
      </c>
    </row>
    <row r="83" spans="16:18" ht="13.5" thickBot="1" x14ac:dyDescent="0.25">
      <c r="P83" s="324">
        <f>'analyse semaine'!B85</f>
        <v>0</v>
      </c>
      <c r="Q83" s="256">
        <f>'analyse semaine'!E85</f>
        <v>0</v>
      </c>
      <c r="R83" s="257">
        <f>'analyse semaine'!F85</f>
        <v>0</v>
      </c>
    </row>
    <row r="84" spans="16:18" ht="13.5" thickBot="1" x14ac:dyDescent="0.25">
      <c r="P84" s="325"/>
      <c r="Q84" s="256">
        <f>'analyse semaine'!E86</f>
        <v>0</v>
      </c>
      <c r="R84" s="257">
        <f>'analyse semaine'!F86</f>
        <v>0</v>
      </c>
    </row>
    <row r="85" spans="16:18" ht="13.5" thickBot="1" x14ac:dyDescent="0.25">
      <c r="P85" s="324">
        <f>'analyse semaine'!B87</f>
        <v>0</v>
      </c>
      <c r="Q85" s="256">
        <f>'analyse semaine'!E87</f>
        <v>0.45833333333333331</v>
      </c>
      <c r="R85" s="257">
        <f>'analyse semaine'!F87</f>
        <v>0.58333333333333337</v>
      </c>
    </row>
    <row r="86" spans="16:18" ht="13.5" thickBot="1" x14ac:dyDescent="0.25">
      <c r="P86" s="325"/>
      <c r="Q86" s="256">
        <f>'analyse semaine'!E88</f>
        <v>0.75</v>
      </c>
      <c r="R86" s="257">
        <f>'analyse semaine'!F88</f>
        <v>0.875</v>
      </c>
    </row>
    <row r="87" spans="16:18" ht="13.5" thickBot="1" x14ac:dyDescent="0.25">
      <c r="P87" s="324">
        <f>'analyse semaine'!B89</f>
        <v>0</v>
      </c>
      <c r="Q87" s="256">
        <f>'analyse semaine'!E89</f>
        <v>0</v>
      </c>
      <c r="R87" s="257">
        <f>'analyse semaine'!F89</f>
        <v>0</v>
      </c>
    </row>
    <row r="88" spans="16:18" ht="13.5" thickBot="1" x14ac:dyDescent="0.25">
      <c r="P88" s="325"/>
      <c r="Q88" s="256">
        <f>'analyse semaine'!E90</f>
        <v>0</v>
      </c>
      <c r="R88" s="257">
        <f>'analyse semaine'!F90</f>
        <v>0</v>
      </c>
    </row>
    <row r="89" spans="16:18" ht="13.5" thickBot="1" x14ac:dyDescent="0.25">
      <c r="P89" s="324">
        <f>'analyse semaine'!B91</f>
        <v>0</v>
      </c>
      <c r="Q89" s="256">
        <f>'analyse semaine'!E91</f>
        <v>0.45833333333333331</v>
      </c>
      <c r="R89" s="257">
        <f>'analyse semaine'!F91</f>
        <v>0.60416666666666663</v>
      </c>
    </row>
    <row r="90" spans="16:18" ht="13.5" thickBot="1" x14ac:dyDescent="0.25">
      <c r="P90" s="325"/>
      <c r="Q90" s="256">
        <f>'analyse semaine'!E92</f>
        <v>0.75</v>
      </c>
      <c r="R90" s="257">
        <f>'analyse semaine'!F92</f>
        <v>0.89583333333333337</v>
      </c>
    </row>
    <row r="91" spans="16:18" ht="13.5" thickBot="1" x14ac:dyDescent="0.25">
      <c r="P91" s="324">
        <f>'analyse semaine'!B93</f>
        <v>0</v>
      </c>
      <c r="Q91" s="256">
        <f>'analyse semaine'!E93</f>
        <v>0</v>
      </c>
      <c r="R91" s="257">
        <f>'analyse semaine'!F93</f>
        <v>0</v>
      </c>
    </row>
    <row r="92" spans="16:18" ht="13.5" thickBot="1" x14ac:dyDescent="0.25">
      <c r="P92" s="325"/>
      <c r="Q92" s="256">
        <f>'analyse semaine'!E94</f>
        <v>0</v>
      </c>
      <c r="R92" s="257">
        <f>'analyse semaine'!F94</f>
        <v>0</v>
      </c>
    </row>
    <row r="93" spans="16:18" ht="13.5" thickBot="1" x14ac:dyDescent="0.25">
      <c r="P93" s="324">
        <f>'analyse semaine'!B95</f>
        <v>0</v>
      </c>
      <c r="Q93" s="256">
        <f>'analyse semaine'!E95</f>
        <v>0</v>
      </c>
      <c r="R93" s="257">
        <f>'analyse semaine'!F95</f>
        <v>0</v>
      </c>
    </row>
    <row r="94" spans="16:18" ht="13.5" thickBot="1" x14ac:dyDescent="0.25">
      <c r="P94" s="325"/>
      <c r="Q94" s="256">
        <f>'analyse semaine'!E96</f>
        <v>0.375</v>
      </c>
      <c r="R94" s="257">
        <f>'analyse semaine'!F96</f>
        <v>0.58333333333333337</v>
      </c>
    </row>
    <row r="95" spans="16:18" ht="13.5" thickBot="1" x14ac:dyDescent="0.25">
      <c r="P95" s="324">
        <f>'analyse semaine'!B97</f>
        <v>0</v>
      </c>
      <c r="Q95" s="256">
        <f>'analyse semaine'!E97</f>
        <v>0</v>
      </c>
      <c r="R95" s="257">
        <f>'analyse semaine'!F97</f>
        <v>0</v>
      </c>
    </row>
    <row r="96" spans="16:18" ht="13.5" thickBot="1" x14ac:dyDescent="0.25">
      <c r="P96" s="325"/>
      <c r="Q96" s="256">
        <f>'analyse semaine'!E98</f>
        <v>0.45833333333333331</v>
      </c>
      <c r="R96" s="257">
        <f>'analyse semaine'!F98</f>
        <v>0.58333333333333337</v>
      </c>
    </row>
    <row r="97" spans="16:18" ht="13.5" thickBot="1" x14ac:dyDescent="0.25">
      <c r="P97" s="324">
        <f>'analyse semaine'!B99</f>
        <v>0</v>
      </c>
      <c r="Q97" s="256">
        <f>'analyse semaine'!E99</f>
        <v>0</v>
      </c>
      <c r="R97" s="257">
        <f>'analyse semaine'!F99</f>
        <v>0</v>
      </c>
    </row>
    <row r="98" spans="16:18" ht="13.5" thickBot="1" x14ac:dyDescent="0.25">
      <c r="P98" s="325"/>
      <c r="Q98" s="256">
        <f>'analyse semaine'!E100</f>
        <v>0</v>
      </c>
      <c r="R98" s="257">
        <f>'analyse semaine'!F100</f>
        <v>0</v>
      </c>
    </row>
    <row r="99" spans="16:18" ht="13.5" thickBot="1" x14ac:dyDescent="0.25">
      <c r="P99" s="324">
        <f>'analyse semaine'!B101</f>
        <v>0</v>
      </c>
      <c r="Q99" s="256">
        <f>'analyse semaine'!E101</f>
        <v>0.33333333333333331</v>
      </c>
      <c r="R99" s="257">
        <f>'analyse semaine'!F101</f>
        <v>0.45833333333333331</v>
      </c>
    </row>
    <row r="100" spans="16:18" ht="13.5" thickBot="1" x14ac:dyDescent="0.25">
      <c r="P100" s="325"/>
      <c r="Q100" s="256">
        <f>'analyse semaine'!E102</f>
        <v>0.5</v>
      </c>
      <c r="R100" s="257">
        <f>'analyse semaine'!F102</f>
        <v>0.625</v>
      </c>
    </row>
    <row r="101" spans="16:18" ht="13.5" thickBot="1" x14ac:dyDescent="0.25">
      <c r="P101" s="324">
        <f>'analyse semaine'!B103</f>
        <v>0</v>
      </c>
      <c r="Q101" s="256">
        <f>'analyse semaine'!E103</f>
        <v>0</v>
      </c>
      <c r="R101" s="257">
        <f>'analyse semaine'!F103</f>
        <v>0</v>
      </c>
    </row>
    <row r="102" spans="16:18" ht="13.5" thickBot="1" x14ac:dyDescent="0.25">
      <c r="P102" s="325"/>
      <c r="Q102" s="256">
        <f>'analyse semaine'!E104</f>
        <v>0</v>
      </c>
      <c r="R102" s="257">
        <f>'analyse semaine'!F104</f>
        <v>0</v>
      </c>
    </row>
    <row r="103" spans="16:18" ht="13.5" thickBot="1" x14ac:dyDescent="0.25">
      <c r="P103" s="324">
        <f>'analyse semaine'!B105</f>
        <v>0</v>
      </c>
      <c r="Q103" s="256">
        <f>'analyse semaine'!E105</f>
        <v>0.45833333333333331</v>
      </c>
      <c r="R103" s="257">
        <f>'analyse semaine'!F105</f>
        <v>0.58333333333333337</v>
      </c>
    </row>
    <row r="104" spans="16:18" ht="13.5" thickBot="1" x14ac:dyDescent="0.25">
      <c r="P104" s="325"/>
      <c r="Q104" s="256">
        <f>'analyse semaine'!E106</f>
        <v>0.75</v>
      </c>
      <c r="R104" s="257">
        <f>'analyse semaine'!F106</f>
        <v>0.875</v>
      </c>
    </row>
    <row r="105" spans="16:18" ht="13.5" thickBot="1" x14ac:dyDescent="0.25">
      <c r="P105" s="324">
        <f>'analyse semaine'!B107</f>
        <v>0</v>
      </c>
      <c r="Q105" s="256">
        <f>'analyse semaine'!E107</f>
        <v>0</v>
      </c>
      <c r="R105" s="257">
        <f>'analyse semaine'!F107</f>
        <v>0</v>
      </c>
    </row>
    <row r="106" spans="16:18" ht="13.5" thickBot="1" x14ac:dyDescent="0.25">
      <c r="P106" s="325"/>
      <c r="Q106" s="256">
        <f>'analyse semaine'!E108</f>
        <v>0</v>
      </c>
      <c r="R106" s="257">
        <f>'analyse semaine'!F108</f>
        <v>0</v>
      </c>
    </row>
    <row r="107" spans="16:18" ht="13.5" thickBot="1" x14ac:dyDescent="0.25">
      <c r="P107" s="324">
        <f>'analyse semaine'!B109</f>
        <v>0</v>
      </c>
      <c r="Q107" s="256">
        <f>'analyse semaine'!E109</f>
        <v>0</v>
      </c>
      <c r="R107" s="257">
        <f>'analyse semaine'!F109</f>
        <v>0</v>
      </c>
    </row>
    <row r="108" spans="16:18" ht="13.5" thickBot="1" x14ac:dyDescent="0.25">
      <c r="P108" s="325"/>
      <c r="Q108" s="256">
        <f>'analyse semaine'!E110</f>
        <v>0</v>
      </c>
      <c r="R108" s="257">
        <f>'analyse semaine'!F110</f>
        <v>0</v>
      </c>
    </row>
    <row r="109" spans="16:18" ht="13.5" thickBot="1" x14ac:dyDescent="0.25">
      <c r="P109" s="324">
        <f>'analyse semaine'!B111</f>
        <v>0</v>
      </c>
      <c r="Q109" s="256">
        <f>'analyse semaine'!E111</f>
        <v>0</v>
      </c>
      <c r="R109" s="257">
        <f>'analyse semaine'!F111</f>
        <v>0</v>
      </c>
    </row>
    <row r="110" spans="16:18" ht="13.5" thickBot="1" x14ac:dyDescent="0.25">
      <c r="P110" s="325"/>
      <c r="Q110" s="256">
        <f>'analyse semaine'!E112</f>
        <v>0</v>
      </c>
      <c r="R110" s="257">
        <f>'analyse semaine'!F112</f>
        <v>0</v>
      </c>
    </row>
    <row r="111" spans="16:18" ht="13.5" thickBot="1" x14ac:dyDescent="0.25">
      <c r="P111" s="324">
        <f>'analyse semaine'!B113</f>
        <v>0</v>
      </c>
      <c r="Q111" s="256">
        <f>'analyse semaine'!E113</f>
        <v>0</v>
      </c>
      <c r="R111" s="257">
        <f>'analyse semaine'!F113</f>
        <v>0</v>
      </c>
    </row>
    <row r="112" spans="16:18" ht="13.5" thickBot="1" x14ac:dyDescent="0.25">
      <c r="P112" s="325"/>
      <c r="Q112" s="256">
        <f>'analyse semaine'!E114</f>
        <v>0</v>
      </c>
      <c r="R112" s="257">
        <f>'analyse semaine'!F114</f>
        <v>0</v>
      </c>
    </row>
    <row r="113" spans="16:18" ht="13.5" thickBot="1" x14ac:dyDescent="0.25">
      <c r="P113" s="324">
        <f>'analyse semaine'!B115</f>
        <v>0</v>
      </c>
      <c r="Q113" s="256">
        <f>'analyse semaine'!E115</f>
        <v>0</v>
      </c>
      <c r="R113" s="257">
        <f>'analyse semaine'!F115</f>
        <v>0</v>
      </c>
    </row>
    <row r="114" spans="16:18" ht="13.5" thickBot="1" x14ac:dyDescent="0.25">
      <c r="P114" s="325"/>
      <c r="Q114" s="256">
        <f>'analyse semaine'!E116</f>
        <v>0</v>
      </c>
      <c r="R114" s="257">
        <f>'analyse semaine'!F116</f>
        <v>0</v>
      </c>
    </row>
    <row r="115" spans="16:18" ht="13.5" thickBot="1" x14ac:dyDescent="0.25">
      <c r="P115" s="324">
        <f>'analyse semaine'!B117</f>
        <v>0</v>
      </c>
      <c r="Q115" s="256">
        <f>'analyse semaine'!E117</f>
        <v>0</v>
      </c>
      <c r="R115" s="257">
        <f>'analyse semaine'!F117</f>
        <v>0</v>
      </c>
    </row>
    <row r="116" spans="16:18" ht="13.5" thickBot="1" x14ac:dyDescent="0.25">
      <c r="P116" s="325"/>
      <c r="Q116" s="256">
        <f>'analyse semaine'!E118</f>
        <v>0</v>
      </c>
      <c r="R116" s="257">
        <f>'analyse semaine'!F118</f>
        <v>0</v>
      </c>
    </row>
    <row r="117" spans="16:18" ht="13.5" thickBot="1" x14ac:dyDescent="0.25">
      <c r="P117" s="324">
        <f>'analyse semaine'!B119</f>
        <v>0</v>
      </c>
      <c r="Q117" s="256">
        <f>'analyse semaine'!E119</f>
        <v>0</v>
      </c>
      <c r="R117" s="257">
        <f>'analyse semaine'!F119</f>
        <v>0</v>
      </c>
    </row>
    <row r="118" spans="16:18" ht="13.5" thickBot="1" x14ac:dyDescent="0.25">
      <c r="P118" s="325"/>
      <c r="Q118" s="256">
        <f>'analyse semaine'!E120</f>
        <v>0</v>
      </c>
      <c r="R118" s="257">
        <f>'analyse semaine'!F120</f>
        <v>0</v>
      </c>
    </row>
    <row r="119" spans="16:18" ht="13.5" thickBot="1" x14ac:dyDescent="0.25">
      <c r="P119" s="324">
        <f>'analyse semaine'!B121</f>
        <v>0</v>
      </c>
      <c r="Q119" s="256">
        <f>'analyse semaine'!E121</f>
        <v>0</v>
      </c>
      <c r="R119" s="257">
        <f>'analyse semaine'!F121</f>
        <v>0</v>
      </c>
    </row>
    <row r="120" spans="16:18" ht="13.5" thickBot="1" x14ac:dyDescent="0.25">
      <c r="P120" s="325"/>
      <c r="Q120" s="256">
        <f>'analyse semaine'!E122</f>
        <v>0</v>
      </c>
      <c r="R120" s="257">
        <f>'analyse semaine'!F122</f>
        <v>0</v>
      </c>
    </row>
    <row r="121" spans="16:18" ht="13.5" thickBot="1" x14ac:dyDescent="0.25">
      <c r="P121" s="324">
        <f>'analyse semaine'!B123</f>
        <v>0</v>
      </c>
      <c r="Q121" s="256">
        <f>'analyse semaine'!E123</f>
        <v>0</v>
      </c>
      <c r="R121" s="257">
        <f>'analyse semaine'!F123</f>
        <v>0</v>
      </c>
    </row>
    <row r="122" spans="16:18" x14ac:dyDescent="0.2">
      <c r="P122" s="326"/>
      <c r="Q122" s="256">
        <f>'analyse semaine'!E124</f>
        <v>0</v>
      </c>
      <c r="R122" s="257">
        <f>'analyse semaine'!F124</f>
        <v>0</v>
      </c>
    </row>
    <row r="150" spans="2:62" x14ac:dyDescent="0.2">
      <c r="C150" s="251" t="str">
        <f>lundi!C150</f>
        <v>test1</v>
      </c>
      <c r="D150" s="251" t="str">
        <f>lundi!D150</f>
        <v>test2</v>
      </c>
      <c r="E150" s="251" t="str">
        <f>lundi!E150</f>
        <v>test3</v>
      </c>
      <c r="F150" s="251" t="str">
        <f>lundi!F150</f>
        <v>test4</v>
      </c>
      <c r="G150" s="251" t="str">
        <f>lundi!G150</f>
        <v>test5</v>
      </c>
      <c r="H150" s="251" t="str">
        <f>lundi!H150</f>
        <v>test6</v>
      </c>
      <c r="I150" s="251" t="str">
        <f>lundi!I150</f>
        <v>test7</v>
      </c>
      <c r="J150" s="251" t="str">
        <f>lundi!J150</f>
        <v>test8</v>
      </c>
      <c r="K150" s="251">
        <f>lundi!K150</f>
        <v>0</v>
      </c>
      <c r="L150" s="251">
        <f>lundi!L150</f>
        <v>0</v>
      </c>
      <c r="M150" s="251">
        <f>lundi!M150</f>
        <v>0</v>
      </c>
      <c r="N150" s="251">
        <f>lundi!N150</f>
        <v>0</v>
      </c>
      <c r="O150" s="251">
        <f>lundi!O150</f>
        <v>0</v>
      </c>
      <c r="P150" s="251">
        <f>lundi!P150</f>
        <v>0</v>
      </c>
      <c r="Q150" s="251">
        <f>lundi!Q150</f>
        <v>0</v>
      </c>
      <c r="R150" s="251">
        <f>lundi!R150</f>
        <v>0</v>
      </c>
      <c r="S150" s="251">
        <f>lundi!S150</f>
        <v>0</v>
      </c>
      <c r="T150" s="251">
        <f>lundi!T150</f>
        <v>0</v>
      </c>
      <c r="U150" s="251">
        <f>lundi!U150</f>
        <v>0</v>
      </c>
      <c r="V150" s="251">
        <f>lundi!V150</f>
        <v>0</v>
      </c>
      <c r="W150" s="251">
        <f>lundi!W150</f>
        <v>0</v>
      </c>
      <c r="X150" s="251">
        <f>lundi!X150</f>
        <v>0</v>
      </c>
      <c r="Y150" s="251">
        <f>lundi!Y150</f>
        <v>0</v>
      </c>
      <c r="Z150" s="251">
        <f>lundi!Z150</f>
        <v>0</v>
      </c>
      <c r="AA150" s="251">
        <f>lundi!AA150</f>
        <v>0</v>
      </c>
      <c r="AB150" s="251">
        <f>lundi!AB150</f>
        <v>0</v>
      </c>
      <c r="AC150" s="251">
        <f>lundi!AC150</f>
        <v>0</v>
      </c>
      <c r="AD150" s="251">
        <f>lundi!AD150</f>
        <v>0</v>
      </c>
      <c r="AE150" s="251">
        <f>lundi!AE150</f>
        <v>0</v>
      </c>
      <c r="AF150" s="251">
        <f>lundi!AF150</f>
        <v>0</v>
      </c>
      <c r="AG150" s="251">
        <f>lundi!AG150</f>
        <v>0</v>
      </c>
      <c r="AH150" s="251">
        <f>lundi!AH150</f>
        <v>0</v>
      </c>
      <c r="AI150" s="251">
        <f>lundi!AI150</f>
        <v>0</v>
      </c>
      <c r="AJ150" s="251">
        <f>lundi!AJ150</f>
        <v>0</v>
      </c>
      <c r="AK150" s="251">
        <f>lundi!AK150</f>
        <v>0</v>
      </c>
      <c r="AL150" s="251">
        <f>lundi!AL150</f>
        <v>0</v>
      </c>
      <c r="AM150" s="251">
        <f>lundi!AM150</f>
        <v>0</v>
      </c>
      <c r="AN150" s="251">
        <f>lundi!AN150</f>
        <v>0</v>
      </c>
      <c r="AO150" s="251">
        <f>lundi!AO150</f>
        <v>0</v>
      </c>
      <c r="AP150" s="251">
        <f>lundi!AP150</f>
        <v>0</v>
      </c>
      <c r="AQ150" s="251">
        <f>lundi!AQ150</f>
        <v>0</v>
      </c>
      <c r="AR150" s="251">
        <f>lundi!AR150</f>
        <v>0</v>
      </c>
      <c r="AS150" s="251">
        <f>lundi!AS150</f>
        <v>0</v>
      </c>
      <c r="AT150" s="251">
        <f>lundi!AT150</f>
        <v>0</v>
      </c>
      <c r="AU150" s="251">
        <f>lundi!AU150</f>
        <v>0</v>
      </c>
      <c r="AV150" s="251">
        <f>lundi!AV150</f>
        <v>0</v>
      </c>
      <c r="AW150" s="251">
        <f>lundi!AW150</f>
        <v>0</v>
      </c>
      <c r="AX150" s="251">
        <f>lundi!AX150</f>
        <v>0</v>
      </c>
      <c r="AY150" s="251">
        <f>lundi!AY150</f>
        <v>0</v>
      </c>
      <c r="AZ150" s="251">
        <f>lundi!AZ150</f>
        <v>0</v>
      </c>
      <c r="BA150" s="251">
        <f>lundi!BA150</f>
        <v>0</v>
      </c>
      <c r="BB150" s="251"/>
      <c r="BC150" s="251"/>
      <c r="BD150" s="251"/>
      <c r="BE150" s="251"/>
      <c r="BF150" s="251"/>
      <c r="BG150" s="251"/>
      <c r="BH150" s="251"/>
      <c r="BI150" s="251"/>
      <c r="BJ150" s="251"/>
    </row>
    <row r="151" spans="2:62" ht="15" x14ac:dyDescent="0.25">
      <c r="C151" s="245">
        <f>'analyse semaine'!E$5</f>
        <v>0</v>
      </c>
      <c r="D151" s="246">
        <f>'analyse semaine'!E$7</f>
        <v>0.45833333333333331</v>
      </c>
      <c r="E151" s="247">
        <f>'analyse semaine'!E$9</f>
        <v>0.5</v>
      </c>
      <c r="F151" s="247">
        <f>'analyse semaine'!E$11</f>
        <v>0</v>
      </c>
      <c r="G151" s="247">
        <f>'analyse semaine'!E$13</f>
        <v>0</v>
      </c>
      <c r="H151" s="247">
        <f>'analyse semaine'!E$15</f>
        <v>0</v>
      </c>
      <c r="I151" s="247">
        <f>'analyse semaine'!E$17</f>
        <v>0.33333333333333331</v>
      </c>
      <c r="J151" s="247">
        <f>'analyse semaine'!E$19</f>
        <v>0.5</v>
      </c>
      <c r="K151" s="247">
        <f>'analyse semaine'!E$21</f>
        <v>0</v>
      </c>
      <c r="L151" s="247">
        <f>'analyse semaine'!E$23</f>
        <v>0.5</v>
      </c>
      <c r="M151" s="247">
        <f>'analyse semaine'!E$25</f>
        <v>0</v>
      </c>
      <c r="N151" s="247">
        <f>'analyse semaine'!E$27</f>
        <v>0.5</v>
      </c>
      <c r="O151" s="247">
        <f>'analyse semaine'!E$29</f>
        <v>0</v>
      </c>
      <c r="P151" s="247">
        <f>'analyse semaine'!E$31</f>
        <v>0</v>
      </c>
      <c r="Q151" s="247">
        <f>'analyse semaine'!E$33</f>
        <v>0</v>
      </c>
      <c r="R151" s="247">
        <f>'analyse semaine'!E$35</f>
        <v>0</v>
      </c>
      <c r="S151" s="247">
        <f>'analyse semaine'!E$37</f>
        <v>0</v>
      </c>
      <c r="T151" s="247">
        <f>'analyse semaine'!E$39</f>
        <v>0</v>
      </c>
      <c r="U151" s="247">
        <f>'analyse semaine'!E$41</f>
        <v>0.45833333333333331</v>
      </c>
      <c r="V151" s="247">
        <f>'analyse semaine'!E$43</f>
        <v>0</v>
      </c>
      <c r="W151" s="247">
        <f>'analyse semaine'!E$45</f>
        <v>0.77083333333333337</v>
      </c>
      <c r="X151" s="247">
        <f>'analyse semaine'!E$47</f>
        <v>0</v>
      </c>
      <c r="Y151" s="247">
        <f>'analyse semaine'!E$49</f>
        <v>0</v>
      </c>
      <c r="Z151" s="247">
        <f>'analyse semaine'!E$51</f>
        <v>0</v>
      </c>
      <c r="AA151" s="247">
        <f>'analyse semaine'!E$53</f>
        <v>0.5</v>
      </c>
      <c r="AB151" s="247">
        <f>'analyse semaine'!E$55</f>
        <v>0</v>
      </c>
      <c r="AC151" s="247">
        <f>'analyse semaine'!E$57</f>
        <v>0</v>
      </c>
      <c r="AD151" s="247">
        <f>'analyse semaine'!E$59</f>
        <v>0.33333333333333331</v>
      </c>
      <c r="AE151" s="247">
        <f>'analyse semaine'!E$61</f>
        <v>0</v>
      </c>
      <c r="AF151" s="247">
        <f>'analyse semaine'!E$63</f>
        <v>0.66666666666666663</v>
      </c>
      <c r="AG151" s="247">
        <f>'analyse semaine'!E$65</f>
        <v>0</v>
      </c>
      <c r="AH151" s="247">
        <f>'analyse semaine'!E$67</f>
        <v>0.41666666666666669</v>
      </c>
      <c r="AI151" s="247">
        <f>'analyse semaine'!E$69</f>
        <v>0</v>
      </c>
      <c r="AJ151" s="247">
        <f>'analyse semaine'!E$71</f>
        <v>0</v>
      </c>
      <c r="AK151" s="247">
        <f>'analyse semaine'!E$73</f>
        <v>0.75</v>
      </c>
      <c r="AL151" s="247">
        <f>'analyse semaine'!E$75</f>
        <v>0.35416666666666669</v>
      </c>
      <c r="AM151" s="247">
        <f>'analyse semaine'!E$77</f>
        <v>0</v>
      </c>
      <c r="AN151" s="247">
        <f>'analyse semaine'!E$79</f>
        <v>0</v>
      </c>
      <c r="AO151" s="247">
        <f>'analyse semaine'!E$81</f>
        <v>0</v>
      </c>
      <c r="AP151" s="247">
        <f>'analyse semaine'!E$83</f>
        <v>0.66666666666666663</v>
      </c>
      <c r="AQ151" s="247">
        <f>'analyse semaine'!E$85</f>
        <v>0</v>
      </c>
      <c r="AR151" s="247">
        <f>'analyse semaine'!E$87</f>
        <v>0.45833333333333331</v>
      </c>
      <c r="AS151" s="247">
        <f>'analyse semaine'!E$89</f>
        <v>0</v>
      </c>
      <c r="AT151" s="247">
        <f>'analyse semaine'!E$91</f>
        <v>0.45833333333333331</v>
      </c>
      <c r="AU151" s="247">
        <f>'analyse semaine'!E$93</f>
        <v>0</v>
      </c>
      <c r="AV151" s="247">
        <f>'analyse semaine'!E$95</f>
        <v>0</v>
      </c>
      <c r="AW151" s="247">
        <f>'analyse semaine'!E$97</f>
        <v>0</v>
      </c>
      <c r="AX151" s="247">
        <f>'analyse semaine'!E$99</f>
        <v>0</v>
      </c>
      <c r="AY151" s="247">
        <f>'analyse semaine'!E$101</f>
        <v>0.33333333333333331</v>
      </c>
      <c r="AZ151" s="247">
        <f>'analyse semaine'!E$103</f>
        <v>0</v>
      </c>
      <c r="BA151" s="247">
        <f>'analyse semaine'!E$105</f>
        <v>0.45833333333333331</v>
      </c>
      <c r="BB151" s="247">
        <f>'analyse semaine'!E$107</f>
        <v>0</v>
      </c>
      <c r="BC151" s="247">
        <f>'analyse semaine'!E$109</f>
        <v>0</v>
      </c>
      <c r="BD151" s="247">
        <f>'analyse semaine'!E$111</f>
        <v>0</v>
      </c>
      <c r="BE151" s="247">
        <f>'analyse semaine'!E$113</f>
        <v>0</v>
      </c>
      <c r="BF151" s="247">
        <f>'analyse semaine'!E$115</f>
        <v>0</v>
      </c>
      <c r="BG151" s="247">
        <f>'analyse semaine'!E$117</f>
        <v>0</v>
      </c>
      <c r="BH151" s="247">
        <f>'analyse semaine'!E$119</f>
        <v>0</v>
      </c>
      <c r="BI151" s="247">
        <f>'analyse semaine'!E$121</f>
        <v>0</v>
      </c>
      <c r="BJ151" s="247">
        <f>'analyse semaine'!E$123</f>
        <v>0</v>
      </c>
    </row>
    <row r="152" spans="2:62" ht="15" x14ac:dyDescent="0.25">
      <c r="C152" s="248">
        <f>'analyse semaine'!E$6</f>
        <v>0</v>
      </c>
      <c r="D152" s="246">
        <f>'analyse semaine'!E$8</f>
        <v>0.75</v>
      </c>
      <c r="E152" s="247">
        <f>'analyse semaine'!E$10</f>
        <v>0.70833333333333337</v>
      </c>
      <c r="F152" s="247">
        <f>'analyse semaine'!E$12</f>
        <v>0</v>
      </c>
      <c r="G152" s="247">
        <f>'analyse semaine'!E$14</f>
        <v>0</v>
      </c>
      <c r="H152" s="247">
        <f>'analyse semaine'!E$16</f>
        <v>0</v>
      </c>
      <c r="I152" s="247">
        <f>'analyse semaine'!E$18</f>
        <v>0.58333333333333337</v>
      </c>
      <c r="J152" s="247">
        <f>'analyse semaine'!E$20</f>
        <v>0.70833333333333337</v>
      </c>
      <c r="K152" s="247">
        <f>'analyse semaine'!E$22</f>
        <v>0.66666666666666663</v>
      </c>
      <c r="L152" s="247">
        <f>'analyse semaine'!E$24</f>
        <v>0.77083333333333337</v>
      </c>
      <c r="M152" s="247">
        <f>'analyse semaine'!E$26</f>
        <v>0</v>
      </c>
      <c r="N152" s="247">
        <f>'analyse semaine'!E$28</f>
        <v>0.77083333333333337</v>
      </c>
      <c r="O152" s="247">
        <f>'analyse semaine'!E$30</f>
        <v>0</v>
      </c>
      <c r="P152" s="247">
        <f>'analyse semaine'!E$32</f>
        <v>0</v>
      </c>
      <c r="Q152" s="247">
        <f>'analyse semaine'!E$34</f>
        <v>0</v>
      </c>
      <c r="R152" s="247">
        <f>'analyse semaine'!E$36</f>
        <v>0</v>
      </c>
      <c r="S152" s="247">
        <f>'analyse semaine'!E$38</f>
        <v>0</v>
      </c>
      <c r="T152" s="247">
        <f>'analyse semaine'!E$40</f>
        <v>0</v>
      </c>
      <c r="U152" s="247">
        <f>'analyse semaine'!E$42</f>
        <v>0.58333333333333337</v>
      </c>
      <c r="V152" s="247">
        <f>'analyse semaine'!E$44</f>
        <v>0</v>
      </c>
      <c r="W152" s="247">
        <f>'analyse semaine'!E$46</f>
        <v>0.89583333333333337</v>
      </c>
      <c r="X152" s="247">
        <f>'analyse semaine'!E$48</f>
        <v>0</v>
      </c>
      <c r="Y152" s="247">
        <f>'analyse semaine'!E$50</f>
        <v>0</v>
      </c>
      <c r="Z152" s="247">
        <f>'analyse semaine'!E$52</f>
        <v>0</v>
      </c>
      <c r="AA152" s="247">
        <f>'analyse semaine'!E$54</f>
        <v>0.75</v>
      </c>
      <c r="AB152" s="247">
        <f>'analyse semaine'!E$56</f>
        <v>0.77083333333333337</v>
      </c>
      <c r="AC152" s="247">
        <f>'analyse semaine'!E$58</f>
        <v>0</v>
      </c>
      <c r="AD152" s="247">
        <f>'analyse semaine'!E$60</f>
        <v>0.5</v>
      </c>
      <c r="AE152" s="247">
        <f>'analyse semaine'!E$62</f>
        <v>0</v>
      </c>
      <c r="AF152" s="247">
        <f>'analyse semaine'!E$64</f>
        <v>0.79166666666666663</v>
      </c>
      <c r="AG152" s="247">
        <f>'analyse semaine'!E$66</f>
        <v>0</v>
      </c>
      <c r="AH152" s="247">
        <f>'analyse semaine'!E$68</f>
        <v>0.66666666666666663</v>
      </c>
      <c r="AI152" s="247">
        <f>'analyse semaine'!E$70</f>
        <v>0</v>
      </c>
      <c r="AJ152" s="247">
        <f>'analyse semaine'!E$72</f>
        <v>0</v>
      </c>
      <c r="AK152" s="247">
        <f>'analyse semaine'!E$74</f>
        <v>0.89583333333333337</v>
      </c>
      <c r="AL152" s="247">
        <f>'analyse semaine'!E$76</f>
        <v>0.47916666666666669</v>
      </c>
      <c r="AM152" s="247">
        <f>'analyse semaine'!E$78</f>
        <v>0</v>
      </c>
      <c r="AN152" s="247">
        <f>'analyse semaine'!E$80</f>
        <v>0</v>
      </c>
      <c r="AO152" s="247">
        <f>'analyse semaine'!E$82</f>
        <v>0</v>
      </c>
      <c r="AP152" s="247">
        <f>'analyse semaine'!E$84</f>
        <v>0</v>
      </c>
      <c r="AQ152" s="247">
        <f>'analyse semaine'!E$86</f>
        <v>0</v>
      </c>
      <c r="AR152" s="247">
        <f>'analyse semaine'!E$88</f>
        <v>0.75</v>
      </c>
      <c r="AS152" s="247">
        <f>'analyse semaine'!E$90</f>
        <v>0</v>
      </c>
      <c r="AT152" s="247">
        <f>'analyse semaine'!E$92</f>
        <v>0.75</v>
      </c>
      <c r="AU152" s="247">
        <f>'analyse semaine'!E$94</f>
        <v>0</v>
      </c>
      <c r="AV152" s="247">
        <f>'analyse semaine'!E$96</f>
        <v>0.375</v>
      </c>
      <c r="AW152" s="247">
        <f>'analyse semaine'!E$98</f>
        <v>0.45833333333333331</v>
      </c>
      <c r="AX152" s="247">
        <f>'analyse semaine'!E$100</f>
        <v>0</v>
      </c>
      <c r="AY152" s="247">
        <f>'analyse semaine'!E102</f>
        <v>0.5</v>
      </c>
      <c r="AZ152" s="247">
        <f>'analyse semaine'!E$104</f>
        <v>0</v>
      </c>
      <c r="BA152" s="247">
        <f>'analyse semaine'!E$106</f>
        <v>0.75</v>
      </c>
      <c r="BB152" s="247">
        <f>'analyse semaine'!E$108</f>
        <v>0</v>
      </c>
      <c r="BC152" s="247">
        <f>'analyse semaine'!E$110</f>
        <v>0</v>
      </c>
      <c r="BD152" s="247">
        <f>'analyse semaine'!E$112</f>
        <v>0</v>
      </c>
      <c r="BE152" s="247">
        <f>'analyse semaine'!E$114</f>
        <v>0</v>
      </c>
      <c r="BF152" s="247">
        <f>'analyse semaine'!E$116</f>
        <v>0</v>
      </c>
      <c r="BG152" s="247">
        <f>'analyse semaine'!E$118</f>
        <v>0</v>
      </c>
      <c r="BH152" s="247">
        <f>'analyse semaine'!E$120</f>
        <v>0</v>
      </c>
      <c r="BI152" s="247">
        <f>'analyse semaine'!E$122</f>
        <v>0</v>
      </c>
      <c r="BJ152" s="247">
        <f>'analyse semaine'!E$124</f>
        <v>0</v>
      </c>
    </row>
    <row r="153" spans="2:62" ht="15" x14ac:dyDescent="0.25">
      <c r="C153" s="245">
        <f>'analyse semaine'!F$5</f>
        <v>0</v>
      </c>
      <c r="D153" s="246">
        <f>'analyse semaine'!F$7</f>
        <v>0.58333333333333337</v>
      </c>
      <c r="E153" s="247">
        <f>'analyse semaine'!F$9</f>
        <v>0.66666666666666663</v>
      </c>
      <c r="F153" s="247">
        <f>'analyse semaine'!F$11</f>
        <v>0</v>
      </c>
      <c r="G153" s="247">
        <f>'analyse semaine'!F$13</f>
        <v>0</v>
      </c>
      <c r="H153" s="247">
        <f>'analyse semaine'!F$15</f>
        <v>0</v>
      </c>
      <c r="I153" s="247">
        <f>'analyse semaine'!F$17</f>
        <v>0.54166666666666663</v>
      </c>
      <c r="J153" s="247">
        <f>'analyse semaine'!F$19</f>
        <v>0.625</v>
      </c>
      <c r="K153" s="247">
        <f>'analyse semaine'!F$21</f>
        <v>0</v>
      </c>
      <c r="L153" s="247">
        <f>'analyse semaine'!F$23</f>
        <v>0.59375</v>
      </c>
      <c r="M153" s="247">
        <f>'analyse semaine'!F$25</f>
        <v>0</v>
      </c>
      <c r="N153" s="247">
        <f>'analyse semaine'!F$27</f>
        <v>0.58333333333333337</v>
      </c>
      <c r="O153" s="247">
        <f>'analyse semaine'!F$29</f>
        <v>0</v>
      </c>
      <c r="P153" s="247">
        <f>'analyse semaine'!F$31</f>
        <v>0</v>
      </c>
      <c r="Q153" s="247">
        <f>'analyse semaine'!F$33</f>
        <v>0</v>
      </c>
      <c r="R153" s="247">
        <f>'analyse semaine'!F$35</f>
        <v>0</v>
      </c>
      <c r="S153" s="247">
        <f>'analyse semaine'!F$37</f>
        <v>0</v>
      </c>
      <c r="T153" s="247">
        <f>'analyse semaine'!F$39</f>
        <v>0</v>
      </c>
      <c r="U153" s="247">
        <f>'analyse semaine'!F$41</f>
        <v>0.5625</v>
      </c>
      <c r="V153" s="247">
        <f>'analyse semaine'!F$43</f>
        <v>0</v>
      </c>
      <c r="W153" s="247">
        <f>'analyse semaine'!F$45</f>
        <v>0.875</v>
      </c>
      <c r="X153" s="247">
        <f>'analyse semaine'!F$47</f>
        <v>0</v>
      </c>
      <c r="Y153" s="247">
        <f>'analyse semaine'!F$49</f>
        <v>0</v>
      </c>
      <c r="Z153" s="247">
        <f>'analyse semaine'!F$51</f>
        <v>0</v>
      </c>
      <c r="AA153" s="247">
        <f>'analyse semaine'!F$53</f>
        <v>0.58333333333333337</v>
      </c>
      <c r="AB153" s="247">
        <f>'analyse semaine'!F$55</f>
        <v>0</v>
      </c>
      <c r="AC153" s="247">
        <f>'analyse semaine'!F$57</f>
        <v>0</v>
      </c>
      <c r="AD153" s="247">
        <f>'analyse semaine'!F$59</f>
        <v>0.45833333333333331</v>
      </c>
      <c r="AE153" s="247">
        <f>'analyse semaine'!F$61</f>
        <v>0</v>
      </c>
      <c r="AF153" s="247">
        <f>'analyse semaine'!F$63</f>
        <v>0.75</v>
      </c>
      <c r="AG153" s="247">
        <f>'analyse semaine'!F$65</f>
        <v>0</v>
      </c>
      <c r="AH153" s="247">
        <f>'analyse semaine'!F$67</f>
        <v>0.58333333333333337</v>
      </c>
      <c r="AI153" s="247">
        <f>'analyse semaine'!F$69</f>
        <v>0</v>
      </c>
      <c r="AJ153" s="247">
        <f>'analyse semaine'!F$71</f>
        <v>0</v>
      </c>
      <c r="AK153" s="247">
        <f>'analyse semaine'!F$73</f>
        <v>0.875</v>
      </c>
      <c r="AL153" s="247">
        <f>'analyse semaine'!F$75</f>
        <v>0.45833333333333331</v>
      </c>
      <c r="AM153" s="247">
        <f>'analyse semaine'!F$77</f>
        <v>0</v>
      </c>
      <c r="AN153" s="247">
        <f>'analyse semaine'!F$79</f>
        <v>0</v>
      </c>
      <c r="AO153" s="247">
        <f>'analyse semaine'!F$81</f>
        <v>0</v>
      </c>
      <c r="AP153" s="247">
        <f>'analyse semaine'!F$83</f>
        <v>0.75</v>
      </c>
      <c r="AQ153" s="247">
        <f>'analyse semaine'!F$85</f>
        <v>0</v>
      </c>
      <c r="AR153" s="247">
        <f>'analyse semaine'!F$87</f>
        <v>0.58333333333333337</v>
      </c>
      <c r="AS153" s="247">
        <f>'analyse semaine'!F$89</f>
        <v>0</v>
      </c>
      <c r="AT153" s="247">
        <f>'analyse semaine'!F$91</f>
        <v>0.60416666666666663</v>
      </c>
      <c r="AU153" s="247">
        <f>'analyse semaine'!F$93</f>
        <v>0</v>
      </c>
      <c r="AV153" s="247">
        <f>'analyse semaine'!F$95</f>
        <v>0</v>
      </c>
      <c r="AW153" s="247">
        <f>'analyse semaine'!F$97</f>
        <v>0</v>
      </c>
      <c r="AX153" s="247">
        <f>'analyse semaine'!F$99</f>
        <v>0</v>
      </c>
      <c r="AY153" s="247">
        <f>'analyse semaine'!F$101</f>
        <v>0.45833333333333331</v>
      </c>
      <c r="AZ153" s="247">
        <f>'analyse semaine'!F$103</f>
        <v>0</v>
      </c>
      <c r="BA153" s="247">
        <f>'analyse semaine'!F$105</f>
        <v>0.58333333333333337</v>
      </c>
      <c r="BB153" s="247">
        <f>'analyse semaine'!F$107</f>
        <v>0</v>
      </c>
      <c r="BC153" s="247">
        <f>'analyse semaine'!F$109</f>
        <v>0</v>
      </c>
      <c r="BD153" s="247">
        <f>'analyse semaine'!F$111</f>
        <v>0</v>
      </c>
      <c r="BE153" s="247">
        <f>'analyse semaine'!F$113</f>
        <v>0</v>
      </c>
      <c r="BF153" s="247">
        <f>'analyse semaine'!F$115</f>
        <v>0</v>
      </c>
      <c r="BG153" s="247">
        <f>'analyse semaine'!F$117</f>
        <v>0</v>
      </c>
      <c r="BH153" s="247">
        <f>'analyse semaine'!F$119</f>
        <v>0</v>
      </c>
      <c r="BI153" s="247">
        <f>'analyse semaine'!F$121</f>
        <v>0</v>
      </c>
      <c r="BJ153" s="247">
        <f>'analyse semaine'!F$123</f>
        <v>0</v>
      </c>
    </row>
    <row r="154" spans="2:62" ht="15" x14ac:dyDescent="0.25">
      <c r="C154" s="248">
        <f>'analyse semaine'!F$6</f>
        <v>0</v>
      </c>
      <c r="D154" s="246">
        <f>'analyse semaine'!F$8</f>
        <v>0.875</v>
      </c>
      <c r="E154" s="247">
        <f>'analyse semaine'!F$10</f>
        <v>0.83333333333333337</v>
      </c>
      <c r="F154" s="247">
        <f>'analyse semaine'!F$12</f>
        <v>0</v>
      </c>
      <c r="G154" s="247">
        <f>'analyse semaine'!F$14</f>
        <v>0</v>
      </c>
      <c r="H154" s="247">
        <f>'analyse semaine'!F$16</f>
        <v>0</v>
      </c>
      <c r="I154" s="247">
        <f>'analyse semaine'!F$18</f>
        <v>0.75</v>
      </c>
      <c r="J154" s="247">
        <f>'analyse semaine'!F$20</f>
        <v>0.89583333333333337</v>
      </c>
      <c r="K154" s="247">
        <f>'analyse semaine'!F$22</f>
        <v>0.875</v>
      </c>
      <c r="L154" s="247">
        <f>'analyse semaine'!F$24</f>
        <v>1</v>
      </c>
      <c r="M154" s="247">
        <f>'analyse semaine'!F$26</f>
        <v>0</v>
      </c>
      <c r="N154" s="247">
        <f>'analyse semaine'!F$28</f>
        <v>0.91666666666666663</v>
      </c>
      <c r="O154" s="247">
        <f>'analyse semaine'!F$30</f>
        <v>0</v>
      </c>
      <c r="P154" s="247">
        <f>'analyse semaine'!F$32</f>
        <v>0</v>
      </c>
      <c r="Q154" s="247">
        <f>'analyse semaine'!F$34</f>
        <v>0</v>
      </c>
      <c r="R154" s="247">
        <f>'analyse semaine'!F$36</f>
        <v>0</v>
      </c>
      <c r="S154" s="247">
        <f>'analyse semaine'!F$38</f>
        <v>0</v>
      </c>
      <c r="T154" s="247">
        <f>'analyse semaine'!F$40</f>
        <v>0</v>
      </c>
      <c r="U154" s="247">
        <f>'analyse semaine'!F$42</f>
        <v>0.72916666666666663</v>
      </c>
      <c r="V154" s="247">
        <f>'analyse semaine'!F$44</f>
        <v>0</v>
      </c>
      <c r="W154" s="247">
        <f>'analyse semaine'!F$46</f>
        <v>1</v>
      </c>
      <c r="X154" s="247">
        <f>'analyse semaine'!F$48</f>
        <v>0</v>
      </c>
      <c r="Y154" s="247">
        <f>'analyse semaine'!F$50</f>
        <v>0</v>
      </c>
      <c r="Z154" s="247">
        <f>'analyse semaine'!F$52</f>
        <v>0</v>
      </c>
      <c r="AA154" s="247">
        <f>'analyse semaine'!F$54</f>
        <v>0.90625</v>
      </c>
      <c r="AB154" s="247">
        <f>'analyse semaine'!F$56</f>
        <v>0.875</v>
      </c>
      <c r="AC154" s="247">
        <f>'analyse semaine'!F$58</f>
        <v>0</v>
      </c>
      <c r="AD154" s="247">
        <f>'analyse semaine'!F$60</f>
        <v>0.58333333333333337</v>
      </c>
      <c r="AE154" s="247">
        <f>'analyse semaine'!F$62</f>
        <v>0</v>
      </c>
      <c r="AF154" s="247">
        <f>'analyse semaine'!F$64</f>
        <v>0</v>
      </c>
      <c r="AG154" s="247">
        <f>'analyse semaine'!F$66</f>
        <v>0</v>
      </c>
      <c r="AH154" s="247">
        <f>'analyse semaine'!F$68</f>
        <v>0.875</v>
      </c>
      <c r="AI154" s="247">
        <f>'analyse semaine'!F$70</f>
        <v>0</v>
      </c>
      <c r="AJ154" s="247">
        <f>'analyse semaine'!F$72</f>
        <v>0</v>
      </c>
      <c r="AK154" s="247">
        <f>'analyse semaine'!F$74</f>
        <v>1</v>
      </c>
      <c r="AL154" s="247">
        <f>'analyse semaine'!F$76</f>
        <v>0.58333333333333337</v>
      </c>
      <c r="AM154" s="247">
        <f>'analyse semaine'!F$78</f>
        <v>0</v>
      </c>
      <c r="AN154" s="247">
        <f>'analyse semaine'!F$80</f>
        <v>0</v>
      </c>
      <c r="AO154" s="247">
        <f>'analyse semaine'!F$82</f>
        <v>0</v>
      </c>
      <c r="AP154" s="247">
        <f>'analyse semaine'!F$84</f>
        <v>0</v>
      </c>
      <c r="AQ154" s="247">
        <f>'analyse semaine'!F$86</f>
        <v>0</v>
      </c>
      <c r="AR154" s="247">
        <f>'analyse semaine'!F$88</f>
        <v>0.875</v>
      </c>
      <c r="AS154" s="247">
        <f>'analyse semaine'!F$90</f>
        <v>0</v>
      </c>
      <c r="AT154" s="247">
        <f>'analyse semaine'!F$92</f>
        <v>0.89583333333333337</v>
      </c>
      <c r="AU154" s="247">
        <f>'analyse semaine'!F$94</f>
        <v>0</v>
      </c>
      <c r="AV154" s="247">
        <f>'analyse semaine'!F$96</f>
        <v>0.58333333333333337</v>
      </c>
      <c r="AW154" s="247">
        <f>'analyse semaine'!F$98</f>
        <v>0.58333333333333337</v>
      </c>
      <c r="AX154" s="247">
        <f>'analyse semaine'!F$100</f>
        <v>0</v>
      </c>
      <c r="AY154" s="247">
        <f>'analyse semaine'!F102</f>
        <v>0.625</v>
      </c>
      <c r="AZ154" s="247">
        <f>'analyse semaine'!F$104</f>
        <v>0</v>
      </c>
      <c r="BA154" s="247">
        <f>'analyse semaine'!F$106</f>
        <v>0.875</v>
      </c>
      <c r="BB154" s="247">
        <f>'analyse semaine'!F$108</f>
        <v>0</v>
      </c>
      <c r="BC154" s="247">
        <f>'analyse semaine'!F$110</f>
        <v>0</v>
      </c>
      <c r="BD154" s="247">
        <f>'analyse semaine'!F$112</f>
        <v>0</v>
      </c>
      <c r="BE154" s="247">
        <f>'analyse semaine'!F$114</f>
        <v>0</v>
      </c>
      <c r="BF154" s="247">
        <f>'analyse semaine'!F$116</f>
        <v>0</v>
      </c>
      <c r="BG154" s="247">
        <f>'analyse semaine'!F$118</f>
        <v>0</v>
      </c>
      <c r="BH154" s="247">
        <f>'analyse semaine'!F$120</f>
        <v>0</v>
      </c>
      <c r="BI154" s="247">
        <f>'analyse semaine'!F$122</f>
        <v>0</v>
      </c>
      <c r="BJ154" s="247">
        <f>'analyse semaine'!F$124</f>
        <v>0</v>
      </c>
    </row>
    <row r="156" spans="2:62" x14ac:dyDescent="0.2">
      <c r="B156" t="s">
        <v>18</v>
      </c>
      <c r="C156" s="235">
        <v>0</v>
      </c>
      <c r="D156" s="235">
        <v>0</v>
      </c>
      <c r="E156" s="235">
        <v>0</v>
      </c>
      <c r="F156" s="235">
        <v>0</v>
      </c>
      <c r="G156" s="235">
        <v>0</v>
      </c>
      <c r="H156" s="235">
        <v>0</v>
      </c>
      <c r="I156" s="235">
        <v>0</v>
      </c>
      <c r="J156" s="235">
        <v>0</v>
      </c>
      <c r="K156" s="235">
        <v>0</v>
      </c>
      <c r="L156" s="235">
        <v>0</v>
      </c>
      <c r="M156" s="235">
        <v>0</v>
      </c>
      <c r="N156" s="235">
        <v>0</v>
      </c>
      <c r="O156" s="235">
        <v>0</v>
      </c>
      <c r="P156" s="235">
        <v>0</v>
      </c>
      <c r="Q156" s="235">
        <v>0</v>
      </c>
      <c r="R156" s="235">
        <v>0</v>
      </c>
      <c r="S156" s="235">
        <v>0</v>
      </c>
      <c r="T156" s="235">
        <v>0</v>
      </c>
      <c r="U156" s="235">
        <v>0</v>
      </c>
      <c r="V156" s="235">
        <v>0</v>
      </c>
      <c r="W156" s="235">
        <v>0</v>
      </c>
      <c r="X156" s="235">
        <v>0</v>
      </c>
      <c r="Y156" s="235">
        <v>0</v>
      </c>
      <c r="Z156" s="235">
        <v>0</v>
      </c>
      <c r="AA156" s="235">
        <v>0</v>
      </c>
      <c r="AB156" s="235">
        <v>0</v>
      </c>
      <c r="AC156" s="235">
        <v>0</v>
      </c>
      <c r="AD156" s="235">
        <v>0</v>
      </c>
      <c r="AE156" s="235">
        <v>0</v>
      </c>
      <c r="AF156" s="235">
        <v>0</v>
      </c>
      <c r="AG156" s="235">
        <v>0</v>
      </c>
      <c r="AH156" s="235">
        <v>0</v>
      </c>
      <c r="AI156" s="235">
        <v>0</v>
      </c>
      <c r="AJ156" s="235">
        <v>0</v>
      </c>
      <c r="AK156" s="235">
        <v>0</v>
      </c>
      <c r="AL156" s="235">
        <v>0</v>
      </c>
      <c r="AM156" s="235">
        <v>0</v>
      </c>
      <c r="AN156" s="235">
        <v>0</v>
      </c>
      <c r="AO156" s="235">
        <v>0</v>
      </c>
      <c r="AP156" s="235">
        <v>0</v>
      </c>
      <c r="AQ156" s="235">
        <v>0</v>
      </c>
      <c r="AR156" s="235">
        <v>0</v>
      </c>
      <c r="AS156" s="235">
        <v>0</v>
      </c>
      <c r="AT156" s="235">
        <v>0</v>
      </c>
      <c r="AU156" s="235">
        <v>0</v>
      </c>
      <c r="AV156" s="235">
        <v>0</v>
      </c>
      <c r="AW156" s="235">
        <v>0</v>
      </c>
      <c r="AX156" s="235">
        <v>0</v>
      </c>
      <c r="AY156" s="235">
        <v>0</v>
      </c>
      <c r="AZ156" s="235">
        <v>0</v>
      </c>
      <c r="BA156" s="235">
        <v>0</v>
      </c>
      <c r="BB156" s="235">
        <v>0</v>
      </c>
      <c r="BC156" s="235">
        <v>0</v>
      </c>
      <c r="BD156" s="235">
        <v>0</v>
      </c>
      <c r="BE156" s="235">
        <v>0</v>
      </c>
      <c r="BF156" s="235">
        <v>0</v>
      </c>
      <c r="BG156" s="235">
        <v>0</v>
      </c>
      <c r="BH156" s="235">
        <v>0</v>
      </c>
      <c r="BI156" s="235">
        <v>0</v>
      </c>
      <c r="BJ156" s="235">
        <v>0</v>
      </c>
    </row>
    <row r="157" spans="2:62" x14ac:dyDescent="0.2">
      <c r="B157" t="s">
        <v>19</v>
      </c>
      <c r="C157" s="236">
        <v>1</v>
      </c>
      <c r="D157" s="236">
        <v>1</v>
      </c>
      <c r="E157" s="236">
        <v>1</v>
      </c>
      <c r="F157" s="236">
        <v>1</v>
      </c>
      <c r="G157" s="236">
        <v>1</v>
      </c>
      <c r="H157" s="236">
        <v>1</v>
      </c>
      <c r="I157" s="236">
        <v>1</v>
      </c>
      <c r="J157" s="236">
        <v>1</v>
      </c>
      <c r="K157" s="236">
        <v>1</v>
      </c>
      <c r="L157" s="236">
        <v>1</v>
      </c>
      <c r="M157" s="236">
        <v>1</v>
      </c>
      <c r="N157" s="236">
        <v>1</v>
      </c>
      <c r="O157" s="236">
        <v>1</v>
      </c>
      <c r="P157" s="236">
        <v>1</v>
      </c>
      <c r="Q157" s="236">
        <v>1</v>
      </c>
      <c r="R157" s="236">
        <v>1</v>
      </c>
      <c r="S157" s="236">
        <v>1</v>
      </c>
      <c r="T157" s="236">
        <v>1</v>
      </c>
      <c r="U157" s="236">
        <v>1</v>
      </c>
      <c r="V157" s="236">
        <v>1</v>
      </c>
      <c r="W157" s="236">
        <v>1</v>
      </c>
      <c r="X157" s="236">
        <v>1</v>
      </c>
      <c r="Y157" s="236">
        <v>1</v>
      </c>
      <c r="Z157" s="236">
        <v>1</v>
      </c>
      <c r="AA157" s="236">
        <v>1</v>
      </c>
      <c r="AB157" s="236">
        <v>1</v>
      </c>
      <c r="AC157" s="236">
        <v>1</v>
      </c>
      <c r="AD157" s="236">
        <v>1</v>
      </c>
      <c r="AE157" s="236">
        <v>1</v>
      </c>
      <c r="AF157" s="236">
        <v>1</v>
      </c>
      <c r="AG157" s="236">
        <v>1</v>
      </c>
      <c r="AH157" s="236">
        <v>1</v>
      </c>
      <c r="AI157" s="236">
        <v>1</v>
      </c>
      <c r="AJ157" s="236">
        <v>1</v>
      </c>
      <c r="AK157" s="236">
        <v>1</v>
      </c>
      <c r="AL157" s="236">
        <v>1</v>
      </c>
      <c r="AM157" s="236">
        <v>1</v>
      </c>
      <c r="AN157" s="236">
        <v>1</v>
      </c>
      <c r="AO157" s="236">
        <v>1</v>
      </c>
      <c r="AP157" s="236">
        <v>1</v>
      </c>
      <c r="AQ157" s="236">
        <v>1</v>
      </c>
      <c r="AR157" s="236">
        <v>1</v>
      </c>
      <c r="AS157" s="236">
        <v>1</v>
      </c>
      <c r="AT157" s="236">
        <v>1</v>
      </c>
      <c r="AU157" s="236">
        <v>1</v>
      </c>
      <c r="AV157" s="236">
        <v>1</v>
      </c>
      <c r="AW157" s="236">
        <v>1</v>
      </c>
      <c r="AX157" s="236">
        <v>1</v>
      </c>
      <c r="AY157" s="236">
        <v>1</v>
      </c>
      <c r="AZ157" s="236">
        <v>1</v>
      </c>
      <c r="BA157" s="236">
        <v>1</v>
      </c>
      <c r="BB157" s="236">
        <v>1</v>
      </c>
      <c r="BC157" s="236">
        <v>1</v>
      </c>
      <c r="BD157" s="236">
        <v>1</v>
      </c>
      <c r="BE157" s="236">
        <v>1</v>
      </c>
      <c r="BF157" s="236">
        <v>1</v>
      </c>
      <c r="BG157" s="236">
        <v>1</v>
      </c>
      <c r="BH157" s="236">
        <v>1</v>
      </c>
      <c r="BI157" s="236">
        <v>1</v>
      </c>
      <c r="BJ157" s="236">
        <v>1</v>
      </c>
    </row>
    <row r="161" spans="2:62" x14ac:dyDescent="0.2">
      <c r="B161" t="s">
        <v>20</v>
      </c>
      <c r="C161" s="235">
        <f t="shared" ref="C161:AH161" si="0">C151-C156</f>
        <v>0</v>
      </c>
      <c r="D161" s="235">
        <f t="shared" si="0"/>
        <v>0.45833333333333331</v>
      </c>
      <c r="E161" s="235">
        <f t="shared" si="0"/>
        <v>0.5</v>
      </c>
      <c r="F161" s="235">
        <f t="shared" si="0"/>
        <v>0</v>
      </c>
      <c r="G161" s="235">
        <f t="shared" si="0"/>
        <v>0</v>
      </c>
      <c r="H161" s="235">
        <f t="shared" si="0"/>
        <v>0</v>
      </c>
      <c r="I161" s="235">
        <f t="shared" si="0"/>
        <v>0.33333333333333331</v>
      </c>
      <c r="J161" s="235">
        <f t="shared" si="0"/>
        <v>0.5</v>
      </c>
      <c r="K161" s="235">
        <f t="shared" si="0"/>
        <v>0</v>
      </c>
      <c r="L161" s="235">
        <f t="shared" si="0"/>
        <v>0.5</v>
      </c>
      <c r="M161" s="235">
        <f t="shared" si="0"/>
        <v>0</v>
      </c>
      <c r="N161" s="235">
        <f t="shared" si="0"/>
        <v>0.5</v>
      </c>
      <c r="O161" s="235">
        <f t="shared" si="0"/>
        <v>0</v>
      </c>
      <c r="P161" s="235">
        <f t="shared" si="0"/>
        <v>0</v>
      </c>
      <c r="Q161" s="235">
        <f t="shared" si="0"/>
        <v>0</v>
      </c>
      <c r="R161" s="235">
        <f t="shared" si="0"/>
        <v>0</v>
      </c>
      <c r="S161" s="235">
        <f t="shared" si="0"/>
        <v>0</v>
      </c>
      <c r="T161" s="235">
        <f t="shared" si="0"/>
        <v>0</v>
      </c>
      <c r="U161" s="235">
        <f t="shared" si="0"/>
        <v>0.45833333333333331</v>
      </c>
      <c r="V161" s="235">
        <f t="shared" si="0"/>
        <v>0</v>
      </c>
      <c r="W161" s="235">
        <f t="shared" si="0"/>
        <v>0.77083333333333337</v>
      </c>
      <c r="X161" s="235">
        <f t="shared" si="0"/>
        <v>0</v>
      </c>
      <c r="Y161" s="235">
        <f t="shared" si="0"/>
        <v>0</v>
      </c>
      <c r="Z161" s="235">
        <f t="shared" si="0"/>
        <v>0</v>
      </c>
      <c r="AA161" s="235">
        <f t="shared" si="0"/>
        <v>0.5</v>
      </c>
      <c r="AB161" s="235">
        <f t="shared" si="0"/>
        <v>0</v>
      </c>
      <c r="AC161" s="235">
        <f t="shared" si="0"/>
        <v>0</v>
      </c>
      <c r="AD161" s="235">
        <f t="shared" si="0"/>
        <v>0.33333333333333331</v>
      </c>
      <c r="AE161" s="235">
        <f t="shared" si="0"/>
        <v>0</v>
      </c>
      <c r="AF161" s="235">
        <f t="shared" si="0"/>
        <v>0.66666666666666663</v>
      </c>
      <c r="AG161" s="235">
        <f t="shared" si="0"/>
        <v>0</v>
      </c>
      <c r="AH161" s="235">
        <f t="shared" si="0"/>
        <v>0.41666666666666669</v>
      </c>
      <c r="AI161" s="235">
        <f t="shared" ref="AI161:BJ161" si="1">AI151-AI156</f>
        <v>0</v>
      </c>
      <c r="AJ161" s="235">
        <f t="shared" si="1"/>
        <v>0</v>
      </c>
      <c r="AK161" s="235">
        <f t="shared" si="1"/>
        <v>0.75</v>
      </c>
      <c r="AL161" s="235">
        <f t="shared" si="1"/>
        <v>0.35416666666666669</v>
      </c>
      <c r="AM161" s="235">
        <f t="shared" si="1"/>
        <v>0</v>
      </c>
      <c r="AN161" s="235">
        <f t="shared" si="1"/>
        <v>0</v>
      </c>
      <c r="AO161" s="235">
        <f t="shared" si="1"/>
        <v>0</v>
      </c>
      <c r="AP161" s="235">
        <f t="shared" si="1"/>
        <v>0.66666666666666663</v>
      </c>
      <c r="AQ161" s="235">
        <f t="shared" si="1"/>
        <v>0</v>
      </c>
      <c r="AR161" s="235">
        <f t="shared" si="1"/>
        <v>0.45833333333333331</v>
      </c>
      <c r="AS161" s="235">
        <f t="shared" si="1"/>
        <v>0</v>
      </c>
      <c r="AT161" s="235">
        <f t="shared" si="1"/>
        <v>0.45833333333333331</v>
      </c>
      <c r="AU161" s="235">
        <f t="shared" si="1"/>
        <v>0</v>
      </c>
      <c r="AV161" s="235">
        <f t="shared" si="1"/>
        <v>0</v>
      </c>
      <c r="AW161" s="235">
        <f t="shared" si="1"/>
        <v>0</v>
      </c>
      <c r="AX161" s="235">
        <f t="shared" si="1"/>
        <v>0</v>
      </c>
      <c r="AY161" s="235">
        <f t="shared" si="1"/>
        <v>0.33333333333333331</v>
      </c>
      <c r="AZ161" s="235">
        <f t="shared" si="1"/>
        <v>0</v>
      </c>
      <c r="BA161" s="235">
        <f t="shared" si="1"/>
        <v>0.45833333333333331</v>
      </c>
      <c r="BB161" s="235">
        <f t="shared" si="1"/>
        <v>0</v>
      </c>
      <c r="BC161" s="235">
        <f t="shared" si="1"/>
        <v>0</v>
      </c>
      <c r="BD161" s="235">
        <f t="shared" si="1"/>
        <v>0</v>
      </c>
      <c r="BE161" s="235">
        <f t="shared" si="1"/>
        <v>0</v>
      </c>
      <c r="BF161" s="235">
        <f t="shared" si="1"/>
        <v>0</v>
      </c>
      <c r="BG161" s="235">
        <f t="shared" si="1"/>
        <v>0</v>
      </c>
      <c r="BH161" s="235">
        <f t="shared" si="1"/>
        <v>0</v>
      </c>
      <c r="BI161" s="235">
        <f t="shared" si="1"/>
        <v>0</v>
      </c>
      <c r="BJ161" s="235">
        <f t="shared" si="1"/>
        <v>0</v>
      </c>
    </row>
    <row r="162" spans="2:62" x14ac:dyDescent="0.2">
      <c r="B162" s="234" t="s">
        <v>21</v>
      </c>
      <c r="C162" s="235">
        <f t="shared" ref="C162:AH162" si="2">C153-C151</f>
        <v>0</v>
      </c>
      <c r="D162" s="235">
        <f t="shared" si="2"/>
        <v>0.12500000000000006</v>
      </c>
      <c r="E162" s="235">
        <f t="shared" si="2"/>
        <v>0.16666666666666663</v>
      </c>
      <c r="F162" s="235">
        <f t="shared" si="2"/>
        <v>0</v>
      </c>
      <c r="G162" s="235">
        <f t="shared" si="2"/>
        <v>0</v>
      </c>
      <c r="H162" s="235">
        <f t="shared" si="2"/>
        <v>0</v>
      </c>
      <c r="I162" s="235">
        <f t="shared" si="2"/>
        <v>0.20833333333333331</v>
      </c>
      <c r="J162" s="235">
        <f t="shared" si="2"/>
        <v>0.125</v>
      </c>
      <c r="K162" s="235">
        <f t="shared" si="2"/>
        <v>0</v>
      </c>
      <c r="L162" s="235">
        <f t="shared" si="2"/>
        <v>9.375E-2</v>
      </c>
      <c r="M162" s="235">
        <f t="shared" si="2"/>
        <v>0</v>
      </c>
      <c r="N162" s="235">
        <f t="shared" si="2"/>
        <v>8.333333333333337E-2</v>
      </c>
      <c r="O162" s="235">
        <f t="shared" si="2"/>
        <v>0</v>
      </c>
      <c r="P162" s="235">
        <f t="shared" si="2"/>
        <v>0</v>
      </c>
      <c r="Q162" s="235">
        <f t="shared" si="2"/>
        <v>0</v>
      </c>
      <c r="R162" s="235">
        <f t="shared" si="2"/>
        <v>0</v>
      </c>
      <c r="S162" s="235">
        <f t="shared" si="2"/>
        <v>0</v>
      </c>
      <c r="T162" s="235">
        <f t="shared" si="2"/>
        <v>0</v>
      </c>
      <c r="U162" s="235">
        <f t="shared" si="2"/>
        <v>0.10416666666666669</v>
      </c>
      <c r="V162" s="235">
        <f t="shared" si="2"/>
        <v>0</v>
      </c>
      <c r="W162" s="235">
        <f t="shared" si="2"/>
        <v>0.10416666666666663</v>
      </c>
      <c r="X162" s="235">
        <f t="shared" si="2"/>
        <v>0</v>
      </c>
      <c r="Y162" s="235">
        <f t="shared" si="2"/>
        <v>0</v>
      </c>
      <c r="Z162" s="235">
        <f t="shared" si="2"/>
        <v>0</v>
      </c>
      <c r="AA162" s="235">
        <f t="shared" si="2"/>
        <v>8.333333333333337E-2</v>
      </c>
      <c r="AB162" s="235">
        <f t="shared" si="2"/>
        <v>0</v>
      </c>
      <c r="AC162" s="235">
        <f t="shared" si="2"/>
        <v>0</v>
      </c>
      <c r="AD162" s="235">
        <f t="shared" si="2"/>
        <v>0.125</v>
      </c>
      <c r="AE162" s="235">
        <f t="shared" si="2"/>
        <v>0</v>
      </c>
      <c r="AF162" s="235">
        <f t="shared" si="2"/>
        <v>8.333333333333337E-2</v>
      </c>
      <c r="AG162" s="235">
        <f t="shared" si="2"/>
        <v>0</v>
      </c>
      <c r="AH162" s="235">
        <f t="shared" si="2"/>
        <v>0.16666666666666669</v>
      </c>
      <c r="AI162" s="235">
        <f t="shared" ref="AI162:BJ162" si="3">AI153-AI151</f>
        <v>0</v>
      </c>
      <c r="AJ162" s="235">
        <f t="shared" si="3"/>
        <v>0</v>
      </c>
      <c r="AK162" s="235">
        <f t="shared" si="3"/>
        <v>0.125</v>
      </c>
      <c r="AL162" s="235">
        <f t="shared" si="3"/>
        <v>0.10416666666666663</v>
      </c>
      <c r="AM162" s="235">
        <f t="shared" si="3"/>
        <v>0</v>
      </c>
      <c r="AN162" s="235">
        <f t="shared" si="3"/>
        <v>0</v>
      </c>
      <c r="AO162" s="235">
        <f t="shared" si="3"/>
        <v>0</v>
      </c>
      <c r="AP162" s="235">
        <f t="shared" si="3"/>
        <v>8.333333333333337E-2</v>
      </c>
      <c r="AQ162" s="235">
        <f t="shared" si="3"/>
        <v>0</v>
      </c>
      <c r="AR162" s="235">
        <f t="shared" si="3"/>
        <v>0.12500000000000006</v>
      </c>
      <c r="AS162" s="235">
        <f t="shared" si="3"/>
        <v>0</v>
      </c>
      <c r="AT162" s="235">
        <f t="shared" si="3"/>
        <v>0.14583333333333331</v>
      </c>
      <c r="AU162" s="235">
        <f t="shared" si="3"/>
        <v>0</v>
      </c>
      <c r="AV162" s="235">
        <f t="shared" si="3"/>
        <v>0</v>
      </c>
      <c r="AW162" s="235">
        <f t="shared" si="3"/>
        <v>0</v>
      </c>
      <c r="AX162" s="235">
        <f t="shared" si="3"/>
        <v>0</v>
      </c>
      <c r="AY162" s="235">
        <f t="shared" si="3"/>
        <v>0.125</v>
      </c>
      <c r="AZ162" s="235">
        <f t="shared" si="3"/>
        <v>0</v>
      </c>
      <c r="BA162" s="235">
        <f t="shared" si="3"/>
        <v>0.12500000000000006</v>
      </c>
      <c r="BB162" s="235">
        <f t="shared" si="3"/>
        <v>0</v>
      </c>
      <c r="BC162" s="235">
        <f t="shared" si="3"/>
        <v>0</v>
      </c>
      <c r="BD162" s="235">
        <f t="shared" si="3"/>
        <v>0</v>
      </c>
      <c r="BE162" s="235">
        <f t="shared" si="3"/>
        <v>0</v>
      </c>
      <c r="BF162" s="235">
        <f t="shared" si="3"/>
        <v>0</v>
      </c>
      <c r="BG162" s="235">
        <f t="shared" si="3"/>
        <v>0</v>
      </c>
      <c r="BH162" s="235">
        <f t="shared" si="3"/>
        <v>0</v>
      </c>
      <c r="BI162" s="235">
        <f t="shared" si="3"/>
        <v>0</v>
      </c>
      <c r="BJ162" s="235">
        <f t="shared" si="3"/>
        <v>0</v>
      </c>
    </row>
    <row r="163" spans="2:62" x14ac:dyDescent="0.2">
      <c r="C163" s="235">
        <f t="shared" ref="C163:AH163" si="4">C152-C153</f>
        <v>0</v>
      </c>
      <c r="D163" s="235">
        <f t="shared" si="4"/>
        <v>0.16666666666666663</v>
      </c>
      <c r="E163" s="235">
        <f t="shared" si="4"/>
        <v>4.1666666666666741E-2</v>
      </c>
      <c r="F163" s="235">
        <f t="shared" si="4"/>
        <v>0</v>
      </c>
      <c r="G163" s="235">
        <f t="shared" si="4"/>
        <v>0</v>
      </c>
      <c r="H163" s="235">
        <f t="shared" si="4"/>
        <v>0</v>
      </c>
      <c r="I163" s="235">
        <f t="shared" si="4"/>
        <v>4.1666666666666741E-2</v>
      </c>
      <c r="J163" s="235">
        <f t="shared" si="4"/>
        <v>8.333333333333337E-2</v>
      </c>
      <c r="K163" s="235">
        <f t="shared" si="4"/>
        <v>0.66666666666666663</v>
      </c>
      <c r="L163" s="235">
        <f t="shared" si="4"/>
        <v>0.17708333333333337</v>
      </c>
      <c r="M163" s="235">
        <f t="shared" si="4"/>
        <v>0</v>
      </c>
      <c r="N163" s="235">
        <f t="shared" si="4"/>
        <v>0.1875</v>
      </c>
      <c r="O163" s="235">
        <f t="shared" si="4"/>
        <v>0</v>
      </c>
      <c r="P163" s="235">
        <f t="shared" si="4"/>
        <v>0</v>
      </c>
      <c r="Q163" s="235">
        <f t="shared" si="4"/>
        <v>0</v>
      </c>
      <c r="R163" s="235">
        <f t="shared" si="4"/>
        <v>0</v>
      </c>
      <c r="S163" s="235">
        <f t="shared" si="4"/>
        <v>0</v>
      </c>
      <c r="T163" s="235">
        <f t="shared" si="4"/>
        <v>0</v>
      </c>
      <c r="U163" s="235">
        <f t="shared" si="4"/>
        <v>2.083333333333337E-2</v>
      </c>
      <c r="V163" s="235">
        <f t="shared" si="4"/>
        <v>0</v>
      </c>
      <c r="W163" s="235">
        <f t="shared" si="4"/>
        <v>2.083333333333337E-2</v>
      </c>
      <c r="X163" s="235">
        <f t="shared" si="4"/>
        <v>0</v>
      </c>
      <c r="Y163" s="235">
        <f t="shared" si="4"/>
        <v>0</v>
      </c>
      <c r="Z163" s="235">
        <f t="shared" si="4"/>
        <v>0</v>
      </c>
      <c r="AA163" s="235">
        <f t="shared" si="4"/>
        <v>0.16666666666666663</v>
      </c>
      <c r="AB163" s="235">
        <f t="shared" si="4"/>
        <v>0.77083333333333337</v>
      </c>
      <c r="AC163" s="235">
        <f t="shared" si="4"/>
        <v>0</v>
      </c>
      <c r="AD163" s="235">
        <f t="shared" si="4"/>
        <v>4.1666666666666685E-2</v>
      </c>
      <c r="AE163" s="235">
        <f t="shared" si="4"/>
        <v>0</v>
      </c>
      <c r="AF163" s="235">
        <f t="shared" si="4"/>
        <v>4.166666666666663E-2</v>
      </c>
      <c r="AG163" s="235">
        <f t="shared" si="4"/>
        <v>0</v>
      </c>
      <c r="AH163" s="235">
        <f t="shared" si="4"/>
        <v>8.3333333333333259E-2</v>
      </c>
      <c r="AI163" s="235">
        <f t="shared" ref="AI163:BJ163" si="5">AI152-AI153</f>
        <v>0</v>
      </c>
      <c r="AJ163" s="235">
        <f t="shared" si="5"/>
        <v>0</v>
      </c>
      <c r="AK163" s="235">
        <f t="shared" si="5"/>
        <v>2.083333333333337E-2</v>
      </c>
      <c r="AL163" s="235">
        <f t="shared" si="5"/>
        <v>2.083333333333337E-2</v>
      </c>
      <c r="AM163" s="235">
        <f t="shared" si="5"/>
        <v>0</v>
      </c>
      <c r="AN163" s="235">
        <f t="shared" si="5"/>
        <v>0</v>
      </c>
      <c r="AO163" s="235">
        <f t="shared" si="5"/>
        <v>0</v>
      </c>
      <c r="AP163" s="235">
        <f t="shared" si="5"/>
        <v>-0.75</v>
      </c>
      <c r="AQ163" s="235">
        <f t="shared" si="5"/>
        <v>0</v>
      </c>
      <c r="AR163" s="235">
        <f t="shared" si="5"/>
        <v>0.16666666666666663</v>
      </c>
      <c r="AS163" s="235">
        <f t="shared" si="5"/>
        <v>0</v>
      </c>
      <c r="AT163" s="235">
        <f t="shared" si="5"/>
        <v>0.14583333333333337</v>
      </c>
      <c r="AU163" s="235">
        <f t="shared" si="5"/>
        <v>0</v>
      </c>
      <c r="AV163" s="235">
        <f t="shared" si="5"/>
        <v>0.375</v>
      </c>
      <c r="AW163" s="235">
        <f t="shared" si="5"/>
        <v>0.45833333333333331</v>
      </c>
      <c r="AX163" s="235">
        <f t="shared" si="5"/>
        <v>0</v>
      </c>
      <c r="AY163" s="235">
        <f t="shared" si="5"/>
        <v>4.1666666666666685E-2</v>
      </c>
      <c r="AZ163" s="235">
        <f t="shared" si="5"/>
        <v>0</v>
      </c>
      <c r="BA163" s="235">
        <f t="shared" si="5"/>
        <v>0.16666666666666663</v>
      </c>
      <c r="BB163" s="235">
        <f t="shared" si="5"/>
        <v>0</v>
      </c>
      <c r="BC163" s="235">
        <f t="shared" si="5"/>
        <v>0</v>
      </c>
      <c r="BD163" s="235">
        <f t="shared" si="5"/>
        <v>0</v>
      </c>
      <c r="BE163" s="235">
        <f t="shared" si="5"/>
        <v>0</v>
      </c>
      <c r="BF163" s="235">
        <f t="shared" si="5"/>
        <v>0</v>
      </c>
      <c r="BG163" s="235">
        <f t="shared" si="5"/>
        <v>0</v>
      </c>
      <c r="BH163" s="235">
        <f t="shared" si="5"/>
        <v>0</v>
      </c>
      <c r="BI163" s="235">
        <f t="shared" si="5"/>
        <v>0</v>
      </c>
      <c r="BJ163" s="235">
        <f t="shared" si="5"/>
        <v>0</v>
      </c>
    </row>
    <row r="164" spans="2:62" x14ac:dyDescent="0.2">
      <c r="B164" s="234" t="s">
        <v>22</v>
      </c>
      <c r="C164" s="235">
        <f t="shared" ref="C164:AH164" si="6">C154-C152</f>
        <v>0</v>
      </c>
      <c r="D164" s="235">
        <f t="shared" si="6"/>
        <v>0.125</v>
      </c>
      <c r="E164" s="235">
        <f t="shared" si="6"/>
        <v>0.125</v>
      </c>
      <c r="F164" s="235">
        <f t="shared" si="6"/>
        <v>0</v>
      </c>
      <c r="G164" s="235">
        <f t="shared" si="6"/>
        <v>0</v>
      </c>
      <c r="H164" s="235">
        <f t="shared" si="6"/>
        <v>0</v>
      </c>
      <c r="I164" s="235">
        <f t="shared" si="6"/>
        <v>0.16666666666666663</v>
      </c>
      <c r="J164" s="235">
        <f t="shared" si="6"/>
        <v>0.1875</v>
      </c>
      <c r="K164" s="235">
        <f t="shared" si="6"/>
        <v>0.20833333333333337</v>
      </c>
      <c r="L164" s="235">
        <f t="shared" si="6"/>
        <v>0.22916666666666663</v>
      </c>
      <c r="M164" s="235">
        <f t="shared" si="6"/>
        <v>0</v>
      </c>
      <c r="N164" s="235">
        <f t="shared" si="6"/>
        <v>0.14583333333333326</v>
      </c>
      <c r="O164" s="235">
        <f t="shared" si="6"/>
        <v>0</v>
      </c>
      <c r="P164" s="235">
        <f t="shared" si="6"/>
        <v>0</v>
      </c>
      <c r="Q164" s="235">
        <f t="shared" si="6"/>
        <v>0</v>
      </c>
      <c r="R164" s="235">
        <f t="shared" si="6"/>
        <v>0</v>
      </c>
      <c r="S164" s="235">
        <f t="shared" si="6"/>
        <v>0</v>
      </c>
      <c r="T164" s="235">
        <f t="shared" si="6"/>
        <v>0</v>
      </c>
      <c r="U164" s="235">
        <f t="shared" si="6"/>
        <v>0.14583333333333326</v>
      </c>
      <c r="V164" s="235">
        <f t="shared" si="6"/>
        <v>0</v>
      </c>
      <c r="W164" s="235">
        <f t="shared" si="6"/>
        <v>0.10416666666666663</v>
      </c>
      <c r="X164" s="235">
        <f t="shared" si="6"/>
        <v>0</v>
      </c>
      <c r="Y164" s="235">
        <f t="shared" si="6"/>
        <v>0</v>
      </c>
      <c r="Z164" s="235">
        <f t="shared" si="6"/>
        <v>0</v>
      </c>
      <c r="AA164" s="235">
        <f t="shared" si="6"/>
        <v>0.15625</v>
      </c>
      <c r="AB164" s="235">
        <f t="shared" si="6"/>
        <v>0.10416666666666663</v>
      </c>
      <c r="AC164" s="235">
        <f t="shared" si="6"/>
        <v>0</v>
      </c>
      <c r="AD164" s="235">
        <f t="shared" si="6"/>
        <v>8.333333333333337E-2</v>
      </c>
      <c r="AE164" s="235">
        <f t="shared" si="6"/>
        <v>0</v>
      </c>
      <c r="AF164" s="235">
        <f t="shared" si="6"/>
        <v>-0.79166666666666663</v>
      </c>
      <c r="AG164" s="235">
        <f t="shared" si="6"/>
        <v>0</v>
      </c>
      <c r="AH164" s="235">
        <f t="shared" si="6"/>
        <v>0.20833333333333337</v>
      </c>
      <c r="AI164" s="235">
        <f t="shared" ref="AI164:BJ164" si="7">AI154-AI152</f>
        <v>0</v>
      </c>
      <c r="AJ164" s="235">
        <f t="shared" si="7"/>
        <v>0</v>
      </c>
      <c r="AK164" s="235">
        <f t="shared" si="7"/>
        <v>0.10416666666666663</v>
      </c>
      <c r="AL164" s="235">
        <f t="shared" si="7"/>
        <v>0.10416666666666669</v>
      </c>
      <c r="AM164" s="235">
        <f t="shared" si="7"/>
        <v>0</v>
      </c>
      <c r="AN164" s="235">
        <f t="shared" si="7"/>
        <v>0</v>
      </c>
      <c r="AO164" s="235">
        <f t="shared" si="7"/>
        <v>0</v>
      </c>
      <c r="AP164" s="235">
        <f t="shared" si="7"/>
        <v>0</v>
      </c>
      <c r="AQ164" s="235">
        <f t="shared" si="7"/>
        <v>0</v>
      </c>
      <c r="AR164" s="235">
        <f t="shared" si="7"/>
        <v>0.125</v>
      </c>
      <c r="AS164" s="235">
        <f t="shared" si="7"/>
        <v>0</v>
      </c>
      <c r="AT164" s="235">
        <f t="shared" si="7"/>
        <v>0.14583333333333337</v>
      </c>
      <c r="AU164" s="235">
        <f t="shared" si="7"/>
        <v>0</v>
      </c>
      <c r="AV164" s="235">
        <f t="shared" si="7"/>
        <v>0.20833333333333337</v>
      </c>
      <c r="AW164" s="235">
        <f t="shared" si="7"/>
        <v>0.12500000000000006</v>
      </c>
      <c r="AX164" s="235">
        <f t="shared" si="7"/>
        <v>0</v>
      </c>
      <c r="AY164" s="235">
        <f t="shared" si="7"/>
        <v>0.125</v>
      </c>
      <c r="AZ164" s="235">
        <f t="shared" si="7"/>
        <v>0</v>
      </c>
      <c r="BA164" s="235">
        <f t="shared" si="7"/>
        <v>0.125</v>
      </c>
      <c r="BB164" s="235">
        <f t="shared" si="7"/>
        <v>0</v>
      </c>
      <c r="BC164" s="235">
        <f t="shared" si="7"/>
        <v>0</v>
      </c>
      <c r="BD164" s="235">
        <f t="shared" si="7"/>
        <v>0</v>
      </c>
      <c r="BE164" s="235">
        <f t="shared" si="7"/>
        <v>0</v>
      </c>
      <c r="BF164" s="235">
        <f t="shared" si="7"/>
        <v>0</v>
      </c>
      <c r="BG164" s="235">
        <f t="shared" si="7"/>
        <v>0</v>
      </c>
      <c r="BH164" s="235">
        <f t="shared" si="7"/>
        <v>0</v>
      </c>
      <c r="BI164" s="235">
        <f t="shared" si="7"/>
        <v>0</v>
      </c>
      <c r="BJ164" s="235">
        <f t="shared" si="7"/>
        <v>0</v>
      </c>
    </row>
    <row r="165" spans="2:62" x14ac:dyDescent="0.2">
      <c r="B165" t="s">
        <v>20</v>
      </c>
      <c r="C165" s="236">
        <f t="shared" ref="C165:AH165" si="8">C157-C154</f>
        <v>1</v>
      </c>
      <c r="D165" s="236">
        <f t="shared" si="8"/>
        <v>0.125</v>
      </c>
      <c r="E165" s="236">
        <f t="shared" si="8"/>
        <v>0.16666666666666663</v>
      </c>
      <c r="F165" s="236">
        <f t="shared" si="8"/>
        <v>1</v>
      </c>
      <c r="G165" s="236">
        <f t="shared" si="8"/>
        <v>1</v>
      </c>
      <c r="H165" s="236">
        <f t="shared" si="8"/>
        <v>1</v>
      </c>
      <c r="I165" s="236">
        <f t="shared" si="8"/>
        <v>0.25</v>
      </c>
      <c r="J165" s="236">
        <f t="shared" si="8"/>
        <v>0.10416666666666663</v>
      </c>
      <c r="K165" s="236">
        <f t="shared" si="8"/>
        <v>0.125</v>
      </c>
      <c r="L165" s="236">
        <f t="shared" si="8"/>
        <v>0</v>
      </c>
      <c r="M165" s="236">
        <f t="shared" si="8"/>
        <v>1</v>
      </c>
      <c r="N165" s="236">
        <f t="shared" si="8"/>
        <v>8.333333333333337E-2</v>
      </c>
      <c r="O165" s="236">
        <f t="shared" si="8"/>
        <v>1</v>
      </c>
      <c r="P165" s="236">
        <f t="shared" si="8"/>
        <v>1</v>
      </c>
      <c r="Q165" s="236">
        <f t="shared" si="8"/>
        <v>1</v>
      </c>
      <c r="R165" s="236">
        <f t="shared" si="8"/>
        <v>1</v>
      </c>
      <c r="S165" s="236">
        <f t="shared" si="8"/>
        <v>1</v>
      </c>
      <c r="T165" s="236">
        <f t="shared" si="8"/>
        <v>1</v>
      </c>
      <c r="U165" s="236">
        <f t="shared" si="8"/>
        <v>0.27083333333333337</v>
      </c>
      <c r="V165" s="236">
        <f t="shared" si="8"/>
        <v>1</v>
      </c>
      <c r="W165" s="236">
        <f t="shared" si="8"/>
        <v>0</v>
      </c>
      <c r="X165" s="236">
        <f t="shared" si="8"/>
        <v>1</v>
      </c>
      <c r="Y165" s="236">
        <f t="shared" si="8"/>
        <v>1</v>
      </c>
      <c r="Z165" s="236">
        <f t="shared" si="8"/>
        <v>1</v>
      </c>
      <c r="AA165" s="236">
        <f t="shared" si="8"/>
        <v>9.375E-2</v>
      </c>
      <c r="AB165" s="236">
        <f t="shared" si="8"/>
        <v>0.125</v>
      </c>
      <c r="AC165" s="236">
        <f t="shared" si="8"/>
        <v>1</v>
      </c>
      <c r="AD165" s="236">
        <f t="shared" si="8"/>
        <v>0.41666666666666663</v>
      </c>
      <c r="AE165" s="236">
        <f t="shared" si="8"/>
        <v>1</v>
      </c>
      <c r="AF165" s="236">
        <f t="shared" si="8"/>
        <v>1</v>
      </c>
      <c r="AG165" s="236">
        <f t="shared" si="8"/>
        <v>1</v>
      </c>
      <c r="AH165" s="236">
        <f t="shared" si="8"/>
        <v>0.125</v>
      </c>
      <c r="AI165" s="236">
        <f t="shared" ref="AI165:BJ165" si="9">AI157-AI154</f>
        <v>1</v>
      </c>
      <c r="AJ165" s="236">
        <f t="shared" si="9"/>
        <v>1</v>
      </c>
      <c r="AK165" s="236">
        <f t="shared" si="9"/>
        <v>0</v>
      </c>
      <c r="AL165" s="236">
        <f t="shared" si="9"/>
        <v>0.41666666666666663</v>
      </c>
      <c r="AM165" s="236">
        <f t="shared" si="9"/>
        <v>1</v>
      </c>
      <c r="AN165" s="236">
        <f t="shared" si="9"/>
        <v>1</v>
      </c>
      <c r="AO165" s="236">
        <f t="shared" si="9"/>
        <v>1</v>
      </c>
      <c r="AP165" s="236">
        <f t="shared" si="9"/>
        <v>1</v>
      </c>
      <c r="AQ165" s="236">
        <f t="shared" si="9"/>
        <v>1</v>
      </c>
      <c r="AR165" s="236">
        <f t="shared" si="9"/>
        <v>0.125</v>
      </c>
      <c r="AS165" s="236">
        <f t="shared" si="9"/>
        <v>1</v>
      </c>
      <c r="AT165" s="236">
        <f t="shared" si="9"/>
        <v>0.10416666666666663</v>
      </c>
      <c r="AU165" s="236">
        <f t="shared" si="9"/>
        <v>1</v>
      </c>
      <c r="AV165" s="252">
        <f t="shared" si="9"/>
        <v>0.41666666666666663</v>
      </c>
      <c r="AW165" s="236">
        <f t="shared" si="9"/>
        <v>0.41666666666666663</v>
      </c>
      <c r="AX165" s="236">
        <f t="shared" si="9"/>
        <v>1</v>
      </c>
      <c r="AY165" s="236">
        <f t="shared" si="9"/>
        <v>0.375</v>
      </c>
      <c r="AZ165" s="236">
        <f t="shared" si="9"/>
        <v>1</v>
      </c>
      <c r="BA165" s="236">
        <f t="shared" si="9"/>
        <v>0.125</v>
      </c>
      <c r="BB165" s="236">
        <f t="shared" si="9"/>
        <v>1</v>
      </c>
      <c r="BC165" s="236">
        <f t="shared" si="9"/>
        <v>1</v>
      </c>
      <c r="BD165" s="236">
        <f t="shared" si="9"/>
        <v>1</v>
      </c>
      <c r="BE165" s="236">
        <f t="shared" si="9"/>
        <v>1</v>
      </c>
      <c r="BF165" s="236">
        <f t="shared" si="9"/>
        <v>1</v>
      </c>
      <c r="BG165" s="236">
        <f t="shared" si="9"/>
        <v>1</v>
      </c>
      <c r="BH165" s="236">
        <f t="shared" si="9"/>
        <v>1</v>
      </c>
      <c r="BI165" s="236">
        <f t="shared" si="9"/>
        <v>1</v>
      </c>
      <c r="BJ165" s="236">
        <f t="shared" si="9"/>
        <v>1</v>
      </c>
    </row>
  </sheetData>
  <mergeCells count="60">
    <mergeCell ref="P121:P122"/>
    <mergeCell ref="P99:P100"/>
    <mergeCell ref="P101:P102"/>
    <mergeCell ref="P103:P104"/>
    <mergeCell ref="P105:P106"/>
    <mergeCell ref="P107:P108"/>
    <mergeCell ref="P109:P110"/>
    <mergeCell ref="P111:P112"/>
    <mergeCell ref="P113:P114"/>
    <mergeCell ref="P115:P116"/>
    <mergeCell ref="P117:P118"/>
    <mergeCell ref="P119:P120"/>
    <mergeCell ref="P97:P98"/>
    <mergeCell ref="P75:P76"/>
    <mergeCell ref="P77:P78"/>
    <mergeCell ref="P79:P80"/>
    <mergeCell ref="P81:P82"/>
    <mergeCell ref="P83:P84"/>
    <mergeCell ref="P85:P86"/>
    <mergeCell ref="P87:P88"/>
    <mergeCell ref="P89:P90"/>
    <mergeCell ref="P91:P92"/>
    <mergeCell ref="P93:P94"/>
    <mergeCell ref="P95:P96"/>
    <mergeCell ref="P73:P74"/>
    <mergeCell ref="P51:P52"/>
    <mergeCell ref="P53:P54"/>
    <mergeCell ref="P55:P56"/>
    <mergeCell ref="P57:P58"/>
    <mergeCell ref="P59:P60"/>
    <mergeCell ref="P61:P62"/>
    <mergeCell ref="P63:P64"/>
    <mergeCell ref="P65:P66"/>
    <mergeCell ref="P67:P68"/>
    <mergeCell ref="P69:P70"/>
    <mergeCell ref="P71:P72"/>
    <mergeCell ref="P49:P50"/>
    <mergeCell ref="P27:P28"/>
    <mergeCell ref="P29:P30"/>
    <mergeCell ref="P31:P32"/>
    <mergeCell ref="P33:P34"/>
    <mergeCell ref="P35:P36"/>
    <mergeCell ref="P37:P38"/>
    <mergeCell ref="P39:P40"/>
    <mergeCell ref="P41:P42"/>
    <mergeCell ref="P43:P44"/>
    <mergeCell ref="P45:P46"/>
    <mergeCell ref="P47:P48"/>
    <mergeCell ref="P25:P26"/>
    <mergeCell ref="P3:P4"/>
    <mergeCell ref="P5:P6"/>
    <mergeCell ref="P7:P8"/>
    <mergeCell ref="P9:P10"/>
    <mergeCell ref="P11:P12"/>
    <mergeCell ref="P13:P14"/>
    <mergeCell ref="P15:P16"/>
    <mergeCell ref="P17:P18"/>
    <mergeCell ref="P19:P20"/>
    <mergeCell ref="P21:P22"/>
    <mergeCell ref="P23:P24"/>
  </mergeCells>
  <conditionalFormatting sqref="Q3:R122">
    <cfRule type="cellIs" dxfId="11" priority="1" operator="lessThan">
      <formula>0.0208333333333333</formula>
    </cfRule>
    <cfRule type="cellIs" dxfId="10" priority="2" operator="lessThan">
      <formula>0.333333333333333</formula>
    </cfRule>
  </conditionalFormatting>
  <pageMargins left="0.7" right="0.7" top="0.75" bottom="0.75" header="0.3" footer="0.3"/>
  <pageSetup paperSize="9" scale="41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published="0">
    <pageSetUpPr fitToPage="1"/>
  </sheetPr>
  <dimension ref="B2:BJ165"/>
  <sheetViews>
    <sheetView view="pageBreakPreview" topLeftCell="A52" zoomScaleNormal="55" zoomScaleSheetLayoutView="100" workbookViewId="0">
      <selection activeCell="L93" sqref="L93"/>
    </sheetView>
  </sheetViews>
  <sheetFormatPr baseColWidth="10" defaultRowHeight="12.75" x14ac:dyDescent="0.2"/>
  <cols>
    <col min="11" max="12" width="11" customWidth="1"/>
    <col min="16" max="16" width="24.25" customWidth="1"/>
    <col min="19" max="20" width="11" customWidth="1"/>
  </cols>
  <sheetData>
    <row r="2" spans="16:18" ht="13.5" thickBot="1" x14ac:dyDescent="0.25"/>
    <row r="3" spans="16:18" ht="13.5" thickBot="1" x14ac:dyDescent="0.25">
      <c r="P3" s="324" t="str">
        <f>'analyse semaine'!B5</f>
        <v>test1</v>
      </c>
      <c r="Q3" s="256">
        <f>'analyse semaine'!G5</f>
        <v>0</v>
      </c>
      <c r="R3" s="257">
        <f>'analyse semaine'!H5</f>
        <v>0</v>
      </c>
    </row>
    <row r="4" spans="16:18" ht="13.5" thickBot="1" x14ac:dyDescent="0.25">
      <c r="P4" s="325"/>
      <c r="Q4" s="256">
        <f>'analyse semaine'!G6</f>
        <v>0</v>
      </c>
      <c r="R4" s="257">
        <f>'analyse semaine'!H6</f>
        <v>0</v>
      </c>
    </row>
    <row r="5" spans="16:18" ht="13.5" thickBot="1" x14ac:dyDescent="0.25">
      <c r="P5" s="324" t="str">
        <f>'analyse semaine'!B7</f>
        <v>test2</v>
      </c>
      <c r="Q5" s="256">
        <f>'analyse semaine'!G7</f>
        <v>0</v>
      </c>
      <c r="R5" s="257">
        <f>'analyse semaine'!H7</f>
        <v>0</v>
      </c>
    </row>
    <row r="6" spans="16:18" ht="13.5" thickBot="1" x14ac:dyDescent="0.25">
      <c r="P6" s="325"/>
      <c r="Q6" s="256">
        <f>'analyse semaine'!G8</f>
        <v>0.45833333333333331</v>
      </c>
      <c r="R6" s="257">
        <f>'analyse semaine'!H8</f>
        <v>0.625</v>
      </c>
    </row>
    <row r="7" spans="16:18" ht="13.5" thickBot="1" x14ac:dyDescent="0.25">
      <c r="P7" s="324" t="str">
        <f>'analyse semaine'!B9</f>
        <v>test3</v>
      </c>
      <c r="Q7" s="256">
        <f>'analyse semaine'!G9</f>
        <v>0.33333333333333331</v>
      </c>
      <c r="R7" s="257">
        <f>'analyse semaine'!H9</f>
        <v>0.45833333333333331</v>
      </c>
    </row>
    <row r="8" spans="16:18" ht="13.5" thickBot="1" x14ac:dyDescent="0.25">
      <c r="P8" s="325"/>
      <c r="Q8" s="256">
        <f>'analyse semaine'!G10</f>
        <v>0.5</v>
      </c>
      <c r="R8" s="257">
        <f>'analyse semaine'!H10</f>
        <v>0.66666666666666663</v>
      </c>
    </row>
    <row r="9" spans="16:18" ht="13.5" thickBot="1" x14ac:dyDescent="0.25">
      <c r="P9" s="324" t="str">
        <f>'analyse semaine'!B11</f>
        <v>test4</v>
      </c>
      <c r="Q9" s="256">
        <f>'analyse semaine'!G11</f>
        <v>0.45833333333333331</v>
      </c>
      <c r="R9" s="257">
        <f>'analyse semaine'!H11</f>
        <v>0.66666666666666663</v>
      </c>
    </row>
    <row r="10" spans="16:18" ht="13.5" thickBot="1" x14ac:dyDescent="0.25">
      <c r="P10" s="325"/>
      <c r="Q10" s="256">
        <f>'analyse semaine'!G12</f>
        <v>0.75</v>
      </c>
      <c r="R10" s="257">
        <f>'analyse semaine'!H12</f>
        <v>0.91666666666666663</v>
      </c>
    </row>
    <row r="11" spans="16:18" ht="13.5" thickBot="1" x14ac:dyDescent="0.25">
      <c r="P11" s="324" t="str">
        <f>'analyse semaine'!B13</f>
        <v>test5</v>
      </c>
      <c r="Q11" s="256">
        <f>'analyse semaine'!G13</f>
        <v>0.47916666666666669</v>
      </c>
      <c r="R11" s="257">
        <f>'analyse semaine'!H13</f>
        <v>0.625</v>
      </c>
    </row>
    <row r="12" spans="16:18" ht="13.5" thickBot="1" x14ac:dyDescent="0.25">
      <c r="P12" s="325"/>
      <c r="Q12" s="256">
        <f>'analyse semaine'!G14</f>
        <v>0.75</v>
      </c>
      <c r="R12" s="257">
        <f>'analyse semaine'!H14</f>
        <v>0.89583333333333337</v>
      </c>
    </row>
    <row r="13" spans="16:18" ht="13.5" thickBot="1" x14ac:dyDescent="0.25">
      <c r="P13" s="324" t="str">
        <f>'analyse semaine'!B15</f>
        <v>test6</v>
      </c>
      <c r="Q13" s="256">
        <f>'analyse semaine'!G15</f>
        <v>0.45833333333333331</v>
      </c>
      <c r="R13" s="257">
        <f>'analyse semaine'!H15</f>
        <v>0.58333333333333337</v>
      </c>
    </row>
    <row r="14" spans="16:18" ht="13.5" thickBot="1" x14ac:dyDescent="0.25">
      <c r="P14" s="325"/>
      <c r="Q14" s="256">
        <f>'analyse semaine'!G16</f>
        <v>0.77083333333333337</v>
      </c>
      <c r="R14" s="257">
        <f>'analyse semaine'!H16</f>
        <v>0.95833333333333337</v>
      </c>
    </row>
    <row r="15" spans="16:18" ht="13.5" thickBot="1" x14ac:dyDescent="0.25">
      <c r="P15" s="324" t="str">
        <f>'analyse semaine'!B17</f>
        <v>test7</v>
      </c>
      <c r="Q15" s="256">
        <f>'analyse semaine'!G17</f>
        <v>0</v>
      </c>
      <c r="R15" s="257">
        <f>'analyse semaine'!H17</f>
        <v>0</v>
      </c>
    </row>
    <row r="16" spans="16:18" ht="13.5" thickBot="1" x14ac:dyDescent="0.25">
      <c r="P16" s="325"/>
      <c r="Q16" s="256">
        <f>'analyse semaine'!G18</f>
        <v>0.47916666666666669</v>
      </c>
      <c r="R16" s="257">
        <f>'analyse semaine'!H18</f>
        <v>0.625</v>
      </c>
    </row>
    <row r="17" spans="16:18" ht="13.5" thickBot="1" x14ac:dyDescent="0.25">
      <c r="P17" s="324" t="str">
        <f>'analyse semaine'!B19</f>
        <v>test8</v>
      </c>
      <c r="Q17" s="256">
        <f>'analyse semaine'!G19</f>
        <v>0</v>
      </c>
      <c r="R17" s="257">
        <f>'analyse semaine'!H19</f>
        <v>0</v>
      </c>
    </row>
    <row r="18" spans="16:18" ht="13.5" thickBot="1" x14ac:dyDescent="0.25">
      <c r="P18" s="325"/>
      <c r="Q18" s="256">
        <f>'analyse semaine'!G20</f>
        <v>0</v>
      </c>
      <c r="R18" s="257">
        <f>'analyse semaine'!H20</f>
        <v>0</v>
      </c>
    </row>
    <row r="19" spans="16:18" ht="13.5" thickBot="1" x14ac:dyDescent="0.25">
      <c r="P19" s="324">
        <f>'analyse semaine'!B21</f>
        <v>0</v>
      </c>
      <c r="Q19" s="256">
        <f>'analyse semaine'!G21</f>
        <v>0</v>
      </c>
      <c r="R19" s="257">
        <f>'analyse semaine'!H21</f>
        <v>0</v>
      </c>
    </row>
    <row r="20" spans="16:18" ht="13.5" thickBot="1" x14ac:dyDescent="0.25">
      <c r="P20" s="325"/>
      <c r="Q20" s="256">
        <f>'analyse semaine'!G22</f>
        <v>0</v>
      </c>
      <c r="R20" s="257">
        <f>'analyse semaine'!H22</f>
        <v>0</v>
      </c>
    </row>
    <row r="21" spans="16:18" ht="13.5" thickBot="1" x14ac:dyDescent="0.25">
      <c r="P21" s="324">
        <f>'analyse semaine'!B23</f>
        <v>0</v>
      </c>
      <c r="Q21" s="256">
        <f>'analyse semaine'!G23</f>
        <v>0</v>
      </c>
      <c r="R21" s="257">
        <f>'analyse semaine'!H23</f>
        <v>0</v>
      </c>
    </row>
    <row r="22" spans="16:18" ht="13.5" thickBot="1" x14ac:dyDescent="0.25">
      <c r="P22" s="325"/>
      <c r="Q22" s="256">
        <f>'analyse semaine'!G24</f>
        <v>0</v>
      </c>
      <c r="R22" s="257">
        <f>'analyse semaine'!H24</f>
        <v>0</v>
      </c>
    </row>
    <row r="23" spans="16:18" ht="13.5" thickBot="1" x14ac:dyDescent="0.25">
      <c r="P23" s="324">
        <f>'analyse semaine'!B25</f>
        <v>0</v>
      </c>
      <c r="Q23" s="256">
        <f>'analyse semaine'!G25</f>
        <v>0.77083333333333337</v>
      </c>
      <c r="R23" s="257">
        <f>'analyse semaine'!H25</f>
        <v>0.89583333333333337</v>
      </c>
    </row>
    <row r="24" spans="16:18" ht="13.5" thickBot="1" x14ac:dyDescent="0.25">
      <c r="P24" s="325"/>
      <c r="Q24" s="256">
        <f>'analyse semaine'!G26</f>
        <v>0.91666666666666663</v>
      </c>
      <c r="R24" s="257">
        <f>'analyse semaine'!H26</f>
        <v>1</v>
      </c>
    </row>
    <row r="25" spans="16:18" ht="13.5" thickBot="1" x14ac:dyDescent="0.25">
      <c r="P25" s="324">
        <f>'analyse semaine'!B27</f>
        <v>0</v>
      </c>
      <c r="Q25" s="256">
        <f>'analyse semaine'!G27</f>
        <v>0.45833333333333331</v>
      </c>
      <c r="R25" s="257">
        <f>'analyse semaine'!H27</f>
        <v>0.58333333333333337</v>
      </c>
    </row>
    <row r="26" spans="16:18" ht="13.5" thickBot="1" x14ac:dyDescent="0.25">
      <c r="P26" s="325"/>
      <c r="Q26" s="256">
        <f>'analyse semaine'!G28</f>
        <v>0.77083333333333337</v>
      </c>
      <c r="R26" s="257">
        <f>'analyse semaine'!H28</f>
        <v>0.91666666666666663</v>
      </c>
    </row>
    <row r="27" spans="16:18" ht="13.5" thickBot="1" x14ac:dyDescent="0.25">
      <c r="P27" s="324">
        <f>'analyse semaine'!B29</f>
        <v>0</v>
      </c>
      <c r="Q27" s="256">
        <f>'analyse semaine'!G29</f>
        <v>0.77083333333333337</v>
      </c>
      <c r="R27" s="257">
        <f>'analyse semaine'!H29</f>
        <v>0.875</v>
      </c>
    </row>
    <row r="28" spans="16:18" ht="13.5" thickBot="1" x14ac:dyDescent="0.25">
      <c r="P28" s="325"/>
      <c r="Q28" s="256">
        <f>'analyse semaine'!G30</f>
        <v>0.89583333333333337</v>
      </c>
      <c r="R28" s="257">
        <f>'analyse semaine'!H30</f>
        <v>1</v>
      </c>
    </row>
    <row r="29" spans="16:18" ht="13.5" thickBot="1" x14ac:dyDescent="0.25">
      <c r="P29" s="324">
        <f>'analyse semaine'!B31</f>
        <v>0</v>
      </c>
      <c r="Q29" s="256">
        <f>'analyse semaine'!G31</f>
        <v>0</v>
      </c>
      <c r="R29" s="257">
        <f>'analyse semaine'!H31</f>
        <v>0</v>
      </c>
    </row>
    <row r="30" spans="16:18" ht="13.5" thickBot="1" x14ac:dyDescent="0.25">
      <c r="P30" s="325"/>
      <c r="Q30" s="256">
        <f>'analyse semaine'!G32</f>
        <v>0</v>
      </c>
      <c r="R30" s="257">
        <f>'analyse semaine'!H32</f>
        <v>0</v>
      </c>
    </row>
    <row r="31" spans="16:18" ht="13.5" thickBot="1" x14ac:dyDescent="0.25">
      <c r="P31" s="324">
        <f>'analyse semaine'!B33</f>
        <v>0</v>
      </c>
      <c r="Q31" s="256">
        <f>'analyse semaine'!G33</f>
        <v>0</v>
      </c>
      <c r="R31" s="257">
        <f>'analyse semaine'!H33</f>
        <v>0</v>
      </c>
    </row>
    <row r="32" spans="16:18" ht="13.5" thickBot="1" x14ac:dyDescent="0.25">
      <c r="P32" s="325"/>
      <c r="Q32" s="256">
        <f>'analyse semaine'!G34</f>
        <v>0</v>
      </c>
      <c r="R32" s="257">
        <f>'analyse semaine'!H34</f>
        <v>0</v>
      </c>
    </row>
    <row r="33" spans="16:18" ht="13.5" thickBot="1" x14ac:dyDescent="0.25">
      <c r="P33" s="324">
        <f>'analyse semaine'!B35</f>
        <v>0</v>
      </c>
      <c r="Q33" s="256">
        <f>'analyse semaine'!G35</f>
        <v>0.75</v>
      </c>
      <c r="R33" s="257">
        <f>'analyse semaine'!H35</f>
        <v>0.875</v>
      </c>
    </row>
    <row r="34" spans="16:18" ht="13.5" thickBot="1" x14ac:dyDescent="0.25">
      <c r="P34" s="325"/>
      <c r="Q34" s="256">
        <f>'analyse semaine'!G36</f>
        <v>0.89583333333333337</v>
      </c>
      <c r="R34" s="257">
        <f>'analyse semaine'!H36</f>
        <v>1</v>
      </c>
    </row>
    <row r="35" spans="16:18" ht="13.5" thickBot="1" x14ac:dyDescent="0.25">
      <c r="P35" s="324">
        <f>'analyse semaine'!B37</f>
        <v>0</v>
      </c>
      <c r="Q35" s="256">
        <f>'analyse semaine'!G37</f>
        <v>0.33333333333333331</v>
      </c>
      <c r="R35" s="257">
        <f>'analyse semaine'!H37</f>
        <v>0.45833333333333331</v>
      </c>
    </row>
    <row r="36" spans="16:18" ht="13.5" thickBot="1" x14ac:dyDescent="0.25">
      <c r="P36" s="325"/>
      <c r="Q36" s="256">
        <f>'analyse semaine'!G38</f>
        <v>0.47916666666666669</v>
      </c>
      <c r="R36" s="257">
        <f>'analyse semaine'!H38</f>
        <v>0.66666666666666663</v>
      </c>
    </row>
    <row r="37" spans="16:18" ht="13.5" thickBot="1" x14ac:dyDescent="0.25">
      <c r="P37" s="324">
        <f>'analyse semaine'!B39</f>
        <v>0</v>
      </c>
      <c r="Q37" s="256">
        <f>'analyse semaine'!G39</f>
        <v>0</v>
      </c>
      <c r="R37" s="257">
        <f>'analyse semaine'!H39</f>
        <v>0</v>
      </c>
    </row>
    <row r="38" spans="16:18" ht="13.5" thickBot="1" x14ac:dyDescent="0.25">
      <c r="P38" s="325"/>
      <c r="Q38" s="256">
        <f>'analyse semaine'!G40</f>
        <v>0</v>
      </c>
      <c r="R38" s="257">
        <f>'analyse semaine'!H40</f>
        <v>0</v>
      </c>
    </row>
    <row r="39" spans="16:18" ht="13.5" thickBot="1" x14ac:dyDescent="0.25">
      <c r="P39" s="324">
        <f>'analyse semaine'!B41</f>
        <v>0</v>
      </c>
      <c r="Q39" s="256">
        <f>'analyse semaine'!G41</f>
        <v>0.45833333333333331</v>
      </c>
      <c r="R39" s="257">
        <f>'analyse semaine'!H41</f>
        <v>0.625</v>
      </c>
    </row>
    <row r="40" spans="16:18" ht="13.5" thickBot="1" x14ac:dyDescent="0.25">
      <c r="P40" s="325"/>
      <c r="Q40" s="256">
        <f>'analyse semaine'!G42</f>
        <v>0.64583333333333337</v>
      </c>
      <c r="R40" s="257">
        <f>'analyse semaine'!H42</f>
        <v>0.72916666666666663</v>
      </c>
    </row>
    <row r="41" spans="16:18" ht="13.5" thickBot="1" x14ac:dyDescent="0.25">
      <c r="P41" s="324">
        <f>'analyse semaine'!B43</f>
        <v>0</v>
      </c>
      <c r="Q41" s="256">
        <f>'analyse semaine'!G43</f>
        <v>0</v>
      </c>
      <c r="R41" s="257">
        <f>'analyse semaine'!H43</f>
        <v>0</v>
      </c>
    </row>
    <row r="42" spans="16:18" ht="13.5" thickBot="1" x14ac:dyDescent="0.25">
      <c r="P42" s="325"/>
      <c r="Q42" s="256">
        <f>'analyse semaine'!G44</f>
        <v>0</v>
      </c>
      <c r="R42" s="257">
        <f>'analyse semaine'!H44</f>
        <v>0</v>
      </c>
    </row>
    <row r="43" spans="16:18" ht="13.5" thickBot="1" x14ac:dyDescent="0.25">
      <c r="P43" s="324">
        <f>'analyse semaine'!B45</f>
        <v>0</v>
      </c>
      <c r="Q43" s="256">
        <f>'analyse semaine'!G45</f>
        <v>0</v>
      </c>
      <c r="R43" s="257">
        <f>'analyse semaine'!H45</f>
        <v>0</v>
      </c>
    </row>
    <row r="44" spans="16:18" ht="13.5" thickBot="1" x14ac:dyDescent="0.25">
      <c r="P44" s="325"/>
      <c r="Q44" s="256">
        <f>'analyse semaine'!G46</f>
        <v>0</v>
      </c>
      <c r="R44" s="257">
        <f>'analyse semaine'!H46</f>
        <v>0</v>
      </c>
    </row>
    <row r="45" spans="16:18" ht="13.5" thickBot="1" x14ac:dyDescent="0.25">
      <c r="P45" s="324">
        <f>'analyse semaine'!B47</f>
        <v>0</v>
      </c>
      <c r="Q45" s="256">
        <f>'analyse semaine'!G47</f>
        <v>0.45833333333333331</v>
      </c>
      <c r="R45" s="257">
        <f>'analyse semaine'!H47</f>
        <v>0.54166666666666663</v>
      </c>
    </row>
    <row r="46" spans="16:18" ht="13.5" thickBot="1" x14ac:dyDescent="0.25">
      <c r="P46" s="325"/>
      <c r="Q46" s="256">
        <f>'analyse semaine'!G48</f>
        <v>0.75</v>
      </c>
      <c r="R46" s="257">
        <f>'analyse semaine'!H48</f>
        <v>0.9375</v>
      </c>
    </row>
    <row r="47" spans="16:18" ht="13.5" thickBot="1" x14ac:dyDescent="0.25">
      <c r="P47" s="324">
        <f>'analyse semaine'!B49</f>
        <v>0</v>
      </c>
      <c r="Q47" s="256">
        <f>'analyse semaine'!G49</f>
        <v>0.47916666666666669</v>
      </c>
      <c r="R47" s="257">
        <f>'analyse semaine'!H49</f>
        <v>0.5625</v>
      </c>
    </row>
    <row r="48" spans="16:18" ht="13.5" thickBot="1" x14ac:dyDescent="0.25">
      <c r="P48" s="325"/>
      <c r="Q48" s="256">
        <f>'analyse semaine'!G50</f>
        <v>0.78125</v>
      </c>
      <c r="R48" s="257">
        <f>'analyse semaine'!H50</f>
        <v>0.89583333333333337</v>
      </c>
    </row>
    <row r="49" spans="16:18" ht="13.5" thickBot="1" x14ac:dyDescent="0.25">
      <c r="P49" s="324">
        <f>'analyse semaine'!B51</f>
        <v>0</v>
      </c>
      <c r="Q49" s="256">
        <f>'analyse semaine'!G51</f>
        <v>0.47916666666666669</v>
      </c>
      <c r="R49" s="257">
        <f>'analyse semaine'!H51</f>
        <v>0.58333333333333337</v>
      </c>
    </row>
    <row r="50" spans="16:18" ht="13.5" thickBot="1" x14ac:dyDescent="0.25">
      <c r="P50" s="325"/>
      <c r="Q50" s="256">
        <f>'analyse semaine'!G52</f>
        <v>0.75</v>
      </c>
      <c r="R50" s="257">
        <f>'analyse semaine'!H52</f>
        <v>0.95833333333333337</v>
      </c>
    </row>
    <row r="51" spans="16:18" ht="13.5" thickBot="1" x14ac:dyDescent="0.25">
      <c r="P51" s="324">
        <f>'analyse semaine'!B53</f>
        <v>0</v>
      </c>
      <c r="Q51" s="256">
        <f>'analyse semaine'!G53</f>
        <v>0</v>
      </c>
      <c r="R51" s="257">
        <f>'analyse semaine'!H53</f>
        <v>0</v>
      </c>
    </row>
    <row r="52" spans="16:18" ht="13.5" thickBot="1" x14ac:dyDescent="0.25">
      <c r="P52" s="325"/>
      <c r="Q52" s="256">
        <f>'analyse semaine'!G54</f>
        <v>0</v>
      </c>
      <c r="R52" s="257">
        <f>'analyse semaine'!H54</f>
        <v>0</v>
      </c>
    </row>
    <row r="53" spans="16:18" ht="13.5" thickBot="1" x14ac:dyDescent="0.25">
      <c r="P53" s="324">
        <f>'analyse semaine'!B55</f>
        <v>0</v>
      </c>
      <c r="Q53" s="256">
        <f>'analyse semaine'!G55</f>
        <v>0</v>
      </c>
      <c r="R53" s="257">
        <f>'analyse semaine'!H55</f>
        <v>0</v>
      </c>
    </row>
    <row r="54" spans="16:18" ht="13.5" thickBot="1" x14ac:dyDescent="0.25">
      <c r="P54" s="325"/>
      <c r="Q54" s="256">
        <f>'analyse semaine'!G56</f>
        <v>0</v>
      </c>
      <c r="R54" s="257">
        <f>'analyse semaine'!H56</f>
        <v>0</v>
      </c>
    </row>
    <row r="55" spans="16:18" ht="13.5" thickBot="1" x14ac:dyDescent="0.25">
      <c r="P55" s="324">
        <f>'analyse semaine'!B57</f>
        <v>0</v>
      </c>
      <c r="Q55" s="256">
        <f>'analyse semaine'!G57</f>
        <v>0</v>
      </c>
      <c r="R55" s="257">
        <f>'analyse semaine'!H57</f>
        <v>0</v>
      </c>
    </row>
    <row r="56" spans="16:18" ht="13.5" thickBot="1" x14ac:dyDescent="0.25">
      <c r="P56" s="325"/>
      <c r="Q56" s="256">
        <f>'analyse semaine'!G58</f>
        <v>0</v>
      </c>
      <c r="R56" s="257">
        <f>'analyse semaine'!H58</f>
        <v>0</v>
      </c>
    </row>
    <row r="57" spans="16:18" ht="13.5" thickBot="1" x14ac:dyDescent="0.25">
      <c r="P57" s="324">
        <f>'analyse semaine'!B59</f>
        <v>0</v>
      </c>
      <c r="Q57" s="256">
        <f>'analyse semaine'!G59</f>
        <v>0</v>
      </c>
      <c r="R57" s="257">
        <f>'analyse semaine'!H59</f>
        <v>0</v>
      </c>
    </row>
    <row r="58" spans="16:18" ht="13.5" thickBot="1" x14ac:dyDescent="0.25">
      <c r="P58" s="325"/>
      <c r="Q58" s="256">
        <f>'analyse semaine'!G60</f>
        <v>0</v>
      </c>
      <c r="R58" s="257">
        <f>'analyse semaine'!H60</f>
        <v>0</v>
      </c>
    </row>
    <row r="59" spans="16:18" ht="13.5" thickBot="1" x14ac:dyDescent="0.25">
      <c r="P59" s="324">
        <f>'analyse semaine'!B61</f>
        <v>0</v>
      </c>
      <c r="Q59" s="256">
        <f>'analyse semaine'!G61</f>
        <v>0</v>
      </c>
      <c r="R59" s="257">
        <f>'analyse semaine'!H61</f>
        <v>0</v>
      </c>
    </row>
    <row r="60" spans="16:18" ht="13.5" thickBot="1" x14ac:dyDescent="0.25">
      <c r="P60" s="325"/>
      <c r="Q60" s="256">
        <f>'analyse semaine'!G62</f>
        <v>0</v>
      </c>
      <c r="R60" s="257">
        <f>'analyse semaine'!H62</f>
        <v>0</v>
      </c>
    </row>
    <row r="61" spans="16:18" ht="13.5" thickBot="1" x14ac:dyDescent="0.25">
      <c r="P61" s="324">
        <f>'analyse semaine'!B63</f>
        <v>0</v>
      </c>
      <c r="Q61" s="256">
        <f>'analyse semaine'!G63</f>
        <v>0</v>
      </c>
      <c r="R61" s="257">
        <f>'analyse semaine'!H63</f>
        <v>0</v>
      </c>
    </row>
    <row r="62" spans="16:18" ht="13.5" thickBot="1" x14ac:dyDescent="0.25">
      <c r="P62" s="325"/>
      <c r="Q62" s="256">
        <f>'analyse semaine'!G64</f>
        <v>0</v>
      </c>
      <c r="R62" s="257">
        <f>'analyse semaine'!H64</f>
        <v>0</v>
      </c>
    </row>
    <row r="63" spans="16:18" ht="13.5" thickBot="1" x14ac:dyDescent="0.25">
      <c r="P63" s="324">
        <f>'analyse semaine'!B65</f>
        <v>0</v>
      </c>
      <c r="Q63" s="256">
        <f>'analyse semaine'!G65</f>
        <v>0.47916666666666669</v>
      </c>
      <c r="R63" s="257">
        <f>'analyse semaine'!H65</f>
        <v>0.5625</v>
      </c>
    </row>
    <row r="64" spans="16:18" ht="13.5" thickBot="1" x14ac:dyDescent="0.25">
      <c r="P64" s="325"/>
      <c r="Q64" s="256">
        <f>'analyse semaine'!G66</f>
        <v>0.77083333333333337</v>
      </c>
      <c r="R64" s="257">
        <f>'analyse semaine'!H66</f>
        <v>0.9375</v>
      </c>
    </row>
    <row r="65" spans="16:18" ht="13.5" thickBot="1" x14ac:dyDescent="0.25">
      <c r="P65" s="324">
        <f>'analyse semaine'!B67</f>
        <v>0</v>
      </c>
      <c r="Q65" s="256">
        <f>'analyse semaine'!G67</f>
        <v>0</v>
      </c>
      <c r="R65" s="257">
        <f>'analyse semaine'!H67</f>
        <v>0</v>
      </c>
    </row>
    <row r="66" spans="16:18" ht="13.5" thickBot="1" x14ac:dyDescent="0.25">
      <c r="P66" s="325"/>
      <c r="Q66" s="256">
        <f>'analyse semaine'!G68</f>
        <v>0</v>
      </c>
      <c r="R66" s="257">
        <f>'analyse semaine'!H68</f>
        <v>0</v>
      </c>
    </row>
    <row r="67" spans="16:18" ht="13.5" thickBot="1" x14ac:dyDescent="0.25">
      <c r="P67" s="324">
        <f>'analyse semaine'!B69</f>
        <v>0</v>
      </c>
      <c r="Q67" s="256">
        <f>'analyse semaine'!G69</f>
        <v>0.33333333333333331</v>
      </c>
      <c r="R67" s="257">
        <f>'analyse semaine'!H69</f>
        <v>0.47916666666666669</v>
      </c>
    </row>
    <row r="68" spans="16:18" ht="13.5" thickBot="1" x14ac:dyDescent="0.25">
      <c r="P68" s="325"/>
      <c r="Q68" s="256">
        <f>'analyse semaine'!G70</f>
        <v>0.5</v>
      </c>
      <c r="R68" s="257">
        <f>'analyse semaine'!H70</f>
        <v>0.66666666666666663</v>
      </c>
    </row>
    <row r="69" spans="16:18" ht="13.5" thickBot="1" x14ac:dyDescent="0.25">
      <c r="P69" s="324">
        <f>'analyse semaine'!B71</f>
        <v>0</v>
      </c>
      <c r="Q69" s="256">
        <f>'analyse semaine'!G71</f>
        <v>0.45833333333333331</v>
      </c>
      <c r="R69" s="257">
        <f>'analyse semaine'!H71</f>
        <v>0.58333333333333337</v>
      </c>
    </row>
    <row r="70" spans="16:18" ht="13.5" thickBot="1" x14ac:dyDescent="0.25">
      <c r="P70" s="325"/>
      <c r="Q70" s="256">
        <f>'analyse semaine'!G72</f>
        <v>0.73958333333333337</v>
      </c>
      <c r="R70" s="257">
        <f>'analyse semaine'!H72</f>
        <v>0.90625</v>
      </c>
    </row>
    <row r="71" spans="16:18" ht="13.5" thickBot="1" x14ac:dyDescent="0.25">
      <c r="P71" s="324">
        <f>'analyse semaine'!B73</f>
        <v>0</v>
      </c>
      <c r="Q71" s="256">
        <f>'analyse semaine'!G73</f>
        <v>0</v>
      </c>
      <c r="R71" s="257">
        <f>'analyse semaine'!H73</f>
        <v>0</v>
      </c>
    </row>
    <row r="72" spans="16:18" ht="13.5" thickBot="1" x14ac:dyDescent="0.25">
      <c r="P72" s="325"/>
      <c r="Q72" s="256">
        <f>'analyse semaine'!G74</f>
        <v>0</v>
      </c>
      <c r="R72" s="257">
        <f>'analyse semaine'!H74</f>
        <v>0</v>
      </c>
    </row>
    <row r="73" spans="16:18" ht="13.5" thickBot="1" x14ac:dyDescent="0.25">
      <c r="P73" s="324">
        <f>'analyse semaine'!B75</f>
        <v>0</v>
      </c>
      <c r="Q73" s="256">
        <f>'analyse semaine'!G75</f>
        <v>0</v>
      </c>
      <c r="R73" s="257">
        <f>'analyse semaine'!H75</f>
        <v>0</v>
      </c>
    </row>
    <row r="74" spans="16:18" ht="13.5" thickBot="1" x14ac:dyDescent="0.25">
      <c r="P74" s="325"/>
      <c r="Q74" s="256">
        <f>'analyse semaine'!G76</f>
        <v>0</v>
      </c>
      <c r="R74" s="257">
        <f>'analyse semaine'!H76</f>
        <v>0</v>
      </c>
    </row>
    <row r="75" spans="16:18" ht="13.5" thickBot="1" x14ac:dyDescent="0.25">
      <c r="P75" s="324">
        <f>'analyse semaine'!B77</f>
        <v>0</v>
      </c>
      <c r="Q75" s="256">
        <f>'analyse semaine'!G77</f>
        <v>0</v>
      </c>
      <c r="R75" s="257">
        <f>'analyse semaine'!H77</f>
        <v>0</v>
      </c>
    </row>
    <row r="76" spans="16:18" ht="13.5" thickBot="1" x14ac:dyDescent="0.25">
      <c r="P76" s="325"/>
      <c r="Q76" s="256">
        <f>'analyse semaine'!G78</f>
        <v>0</v>
      </c>
      <c r="R76" s="257">
        <f>'analyse semaine'!H78</f>
        <v>0</v>
      </c>
    </row>
    <row r="77" spans="16:18" ht="13.5" thickBot="1" x14ac:dyDescent="0.25">
      <c r="P77" s="324">
        <f>'analyse semaine'!B79</f>
        <v>0</v>
      </c>
      <c r="Q77" s="256">
        <f>'analyse semaine'!G79</f>
        <v>0</v>
      </c>
      <c r="R77" s="257">
        <f>'analyse semaine'!H79</f>
        <v>0</v>
      </c>
    </row>
    <row r="78" spans="16:18" ht="13.5" thickBot="1" x14ac:dyDescent="0.25">
      <c r="P78" s="325"/>
      <c r="Q78" s="256">
        <f>'analyse semaine'!G80</f>
        <v>0</v>
      </c>
      <c r="R78" s="257">
        <f>'analyse semaine'!H80</f>
        <v>0</v>
      </c>
    </row>
    <row r="79" spans="16:18" ht="13.5" thickBot="1" x14ac:dyDescent="0.25">
      <c r="P79" s="324">
        <f>'analyse semaine'!B81</f>
        <v>0</v>
      </c>
      <c r="Q79" s="256">
        <f>'analyse semaine'!G81</f>
        <v>0</v>
      </c>
      <c r="R79" s="257">
        <f>'analyse semaine'!H81</f>
        <v>0</v>
      </c>
    </row>
    <row r="80" spans="16:18" ht="13.5" thickBot="1" x14ac:dyDescent="0.25">
      <c r="P80" s="325"/>
      <c r="Q80" s="256">
        <f>'analyse semaine'!G82</f>
        <v>0</v>
      </c>
      <c r="R80" s="257">
        <f>'analyse semaine'!H82</f>
        <v>0</v>
      </c>
    </row>
    <row r="81" spans="16:18" ht="13.5" thickBot="1" x14ac:dyDescent="0.25">
      <c r="P81" s="324">
        <f>'analyse semaine'!B83</f>
        <v>0</v>
      </c>
      <c r="Q81" s="256">
        <f>'analyse semaine'!G83</f>
        <v>0.41666666666666669</v>
      </c>
      <c r="R81" s="257">
        <f>'analyse semaine'!H83</f>
        <v>0.60416666666666663</v>
      </c>
    </row>
    <row r="82" spans="16:18" ht="13.5" thickBot="1" x14ac:dyDescent="0.25">
      <c r="P82" s="325"/>
      <c r="Q82" s="256">
        <f>'analyse semaine'!G84</f>
        <v>0.79166666666666663</v>
      </c>
      <c r="R82" s="257">
        <f>'analyse semaine'!H84</f>
        <v>0.875</v>
      </c>
    </row>
    <row r="83" spans="16:18" ht="13.5" thickBot="1" x14ac:dyDescent="0.25">
      <c r="P83" s="324">
        <f>'analyse semaine'!B85</f>
        <v>0</v>
      </c>
      <c r="Q83" s="256">
        <f>'analyse semaine'!G85</f>
        <v>0</v>
      </c>
      <c r="R83" s="257">
        <f>'analyse semaine'!H85</f>
        <v>0</v>
      </c>
    </row>
    <row r="84" spans="16:18" ht="13.5" thickBot="1" x14ac:dyDescent="0.25">
      <c r="P84" s="325"/>
      <c r="Q84" s="256">
        <f>'analyse semaine'!G86</f>
        <v>0</v>
      </c>
      <c r="R84" s="257">
        <f>'analyse semaine'!H86</f>
        <v>0</v>
      </c>
    </row>
    <row r="85" spans="16:18" ht="13.5" thickBot="1" x14ac:dyDescent="0.25">
      <c r="P85" s="324">
        <f>'analyse semaine'!B87</f>
        <v>0</v>
      </c>
      <c r="Q85" s="256">
        <f>'analyse semaine'!G87</f>
        <v>0</v>
      </c>
      <c r="R85" s="257">
        <f>'analyse semaine'!H87</f>
        <v>0</v>
      </c>
    </row>
    <row r="86" spans="16:18" ht="13.5" thickBot="1" x14ac:dyDescent="0.25">
      <c r="P86" s="325"/>
      <c r="Q86" s="256">
        <f>'analyse semaine'!G88</f>
        <v>0</v>
      </c>
      <c r="R86" s="257">
        <f>'analyse semaine'!H88</f>
        <v>0</v>
      </c>
    </row>
    <row r="87" spans="16:18" ht="13.5" thickBot="1" x14ac:dyDescent="0.25">
      <c r="P87" s="324">
        <f>'analyse semaine'!B89</f>
        <v>0</v>
      </c>
      <c r="Q87" s="256">
        <f>'analyse semaine'!G89</f>
        <v>0.47916666666666669</v>
      </c>
      <c r="R87" s="257">
        <f>'analyse semaine'!H89</f>
        <v>0.5625</v>
      </c>
    </row>
    <row r="88" spans="16:18" ht="13.5" thickBot="1" x14ac:dyDescent="0.25">
      <c r="P88" s="325"/>
      <c r="Q88" s="256">
        <f>'analyse semaine'!G90</f>
        <v>0.58333333333333337</v>
      </c>
      <c r="R88" s="257">
        <f>'analyse semaine'!H90</f>
        <v>0.75</v>
      </c>
    </row>
    <row r="89" spans="16:18" ht="13.5" thickBot="1" x14ac:dyDescent="0.25">
      <c r="P89" s="324">
        <f>'analyse semaine'!B91</f>
        <v>0</v>
      </c>
      <c r="Q89" s="256">
        <f>'analyse semaine'!G91</f>
        <v>0.45833333333333331</v>
      </c>
      <c r="R89" s="257">
        <f>'analyse semaine'!H91</f>
        <v>0.625</v>
      </c>
    </row>
    <row r="90" spans="16:18" ht="13.5" thickBot="1" x14ac:dyDescent="0.25">
      <c r="P90" s="325"/>
      <c r="Q90" s="256">
        <f>'analyse semaine'!G92</f>
        <v>0.77083333333333337</v>
      </c>
      <c r="R90" s="257">
        <f>'analyse semaine'!H92</f>
        <v>0.89583333333333337</v>
      </c>
    </row>
    <row r="91" spans="16:18" ht="13.5" thickBot="1" x14ac:dyDescent="0.25">
      <c r="P91" s="324">
        <f>'analyse semaine'!B93</f>
        <v>0</v>
      </c>
      <c r="Q91" s="256">
        <f>'analyse semaine'!G93</f>
        <v>0</v>
      </c>
      <c r="R91" s="257">
        <f>'analyse semaine'!H93</f>
        <v>0</v>
      </c>
    </row>
    <row r="92" spans="16:18" ht="13.5" thickBot="1" x14ac:dyDescent="0.25">
      <c r="P92" s="325"/>
      <c r="Q92" s="256">
        <f>'analyse semaine'!G94</f>
        <v>0</v>
      </c>
      <c r="R92" s="257">
        <f>'analyse semaine'!H94</f>
        <v>0</v>
      </c>
    </row>
    <row r="93" spans="16:18" ht="13.5" thickBot="1" x14ac:dyDescent="0.25">
      <c r="P93" s="324">
        <f>'analyse semaine'!B95</f>
        <v>0</v>
      </c>
      <c r="Q93" s="256">
        <f>'analyse semaine'!G95</f>
        <v>0</v>
      </c>
      <c r="R93" s="257">
        <f>'analyse semaine'!H95</f>
        <v>0</v>
      </c>
    </row>
    <row r="94" spans="16:18" ht="13.5" thickBot="1" x14ac:dyDescent="0.25">
      <c r="P94" s="325"/>
      <c r="Q94" s="256">
        <f>'analyse semaine'!G96</f>
        <v>0.375</v>
      </c>
      <c r="R94" s="257">
        <f>'analyse semaine'!H96</f>
        <v>0.64583333333333337</v>
      </c>
    </row>
    <row r="95" spans="16:18" ht="13.5" thickBot="1" x14ac:dyDescent="0.25">
      <c r="P95" s="324">
        <f>'analyse semaine'!B97</f>
        <v>0</v>
      </c>
      <c r="Q95" s="256">
        <f>'analyse semaine'!G97</f>
        <v>0</v>
      </c>
      <c r="R95" s="257">
        <f>'analyse semaine'!H97</f>
        <v>0</v>
      </c>
    </row>
    <row r="96" spans="16:18" ht="13.5" thickBot="1" x14ac:dyDescent="0.25">
      <c r="P96" s="325"/>
      <c r="Q96" s="256">
        <f>'analyse semaine'!G98</f>
        <v>0.45833333333333331</v>
      </c>
      <c r="R96" s="257">
        <f>'analyse semaine'!H98</f>
        <v>0.625</v>
      </c>
    </row>
    <row r="97" spans="16:18" ht="13.5" thickBot="1" x14ac:dyDescent="0.25">
      <c r="P97" s="324">
        <f>'analyse semaine'!B99</f>
        <v>0</v>
      </c>
      <c r="Q97" s="256">
        <f>'analyse semaine'!G99</f>
        <v>0</v>
      </c>
      <c r="R97" s="257">
        <f>'analyse semaine'!H99</f>
        <v>0</v>
      </c>
    </row>
    <row r="98" spans="16:18" ht="13.5" thickBot="1" x14ac:dyDescent="0.25">
      <c r="P98" s="325"/>
      <c r="Q98" s="256">
        <f>'analyse semaine'!G100</f>
        <v>0</v>
      </c>
      <c r="R98" s="257">
        <f>'analyse semaine'!H100</f>
        <v>0</v>
      </c>
    </row>
    <row r="99" spans="16:18" ht="13.5" thickBot="1" x14ac:dyDescent="0.25">
      <c r="P99" s="324">
        <f>'analyse semaine'!B101</f>
        <v>0</v>
      </c>
      <c r="Q99" s="256">
        <f>'analyse semaine'!G101</f>
        <v>0</v>
      </c>
      <c r="R99" s="257">
        <f>'analyse semaine'!H101</f>
        <v>0</v>
      </c>
    </row>
    <row r="100" spans="16:18" ht="13.5" thickBot="1" x14ac:dyDescent="0.25">
      <c r="P100" s="325"/>
      <c r="Q100" s="256">
        <f>'analyse semaine'!G102</f>
        <v>0.33333333333333331</v>
      </c>
      <c r="R100" s="257">
        <f>'analyse semaine'!H102</f>
        <v>0.5</v>
      </c>
    </row>
    <row r="101" spans="16:18" ht="13.5" thickBot="1" x14ac:dyDescent="0.25">
      <c r="P101" s="324">
        <f>'analyse semaine'!B103</f>
        <v>0</v>
      </c>
      <c r="Q101" s="256">
        <f>'analyse semaine'!G103</f>
        <v>0</v>
      </c>
      <c r="R101" s="257">
        <f>'analyse semaine'!H103</f>
        <v>0</v>
      </c>
    </row>
    <row r="102" spans="16:18" ht="13.5" thickBot="1" x14ac:dyDescent="0.25">
      <c r="P102" s="325"/>
      <c r="Q102" s="256">
        <f>'analyse semaine'!G104</f>
        <v>0</v>
      </c>
      <c r="R102" s="257">
        <f>'analyse semaine'!H104</f>
        <v>0</v>
      </c>
    </row>
    <row r="103" spans="16:18" ht="13.5" thickBot="1" x14ac:dyDescent="0.25">
      <c r="P103" s="324">
        <f>'analyse semaine'!B105</f>
        <v>0</v>
      </c>
      <c r="Q103" s="256">
        <f>'analyse semaine'!G105</f>
        <v>0</v>
      </c>
      <c r="R103" s="257">
        <f>'analyse semaine'!H105</f>
        <v>0</v>
      </c>
    </row>
    <row r="104" spans="16:18" ht="13.5" thickBot="1" x14ac:dyDescent="0.25">
      <c r="P104" s="325"/>
      <c r="Q104" s="256">
        <f>'analyse semaine'!G106</f>
        <v>0.45833333333333331</v>
      </c>
      <c r="R104" s="257">
        <f>'analyse semaine'!H106</f>
        <v>0.625</v>
      </c>
    </row>
    <row r="105" spans="16:18" ht="13.5" thickBot="1" x14ac:dyDescent="0.25">
      <c r="P105" s="324">
        <f>'analyse semaine'!B107</f>
        <v>0</v>
      </c>
      <c r="Q105" s="256">
        <f>'analyse semaine'!G107</f>
        <v>0</v>
      </c>
      <c r="R105" s="257">
        <f>'analyse semaine'!H107</f>
        <v>0</v>
      </c>
    </row>
    <row r="106" spans="16:18" ht="13.5" thickBot="1" x14ac:dyDescent="0.25">
      <c r="P106" s="325"/>
      <c r="Q106" s="256">
        <f>'analyse semaine'!G108</f>
        <v>0</v>
      </c>
      <c r="R106" s="257">
        <f>'analyse semaine'!H108</f>
        <v>0</v>
      </c>
    </row>
    <row r="107" spans="16:18" ht="13.5" thickBot="1" x14ac:dyDescent="0.25">
      <c r="P107" s="324">
        <f>'analyse semaine'!B109</f>
        <v>0</v>
      </c>
      <c r="Q107" s="256">
        <f>'analyse semaine'!G109</f>
        <v>0</v>
      </c>
      <c r="R107" s="257">
        <f>'analyse semaine'!H109</f>
        <v>0</v>
      </c>
    </row>
    <row r="108" spans="16:18" ht="13.5" thickBot="1" x14ac:dyDescent="0.25">
      <c r="P108" s="325"/>
      <c r="Q108" s="256">
        <f>'analyse semaine'!G110</f>
        <v>0</v>
      </c>
      <c r="R108" s="257">
        <f>'analyse semaine'!H110</f>
        <v>0</v>
      </c>
    </row>
    <row r="109" spans="16:18" ht="13.5" thickBot="1" x14ac:dyDescent="0.25">
      <c r="P109" s="324">
        <f>'analyse semaine'!B111</f>
        <v>0</v>
      </c>
      <c r="Q109" s="256">
        <f>'analyse semaine'!G111</f>
        <v>0</v>
      </c>
      <c r="R109" s="257">
        <f>'analyse semaine'!H111</f>
        <v>0</v>
      </c>
    </row>
    <row r="110" spans="16:18" ht="13.5" thickBot="1" x14ac:dyDescent="0.25">
      <c r="P110" s="325"/>
      <c r="Q110" s="256">
        <f>'analyse semaine'!G112</f>
        <v>0</v>
      </c>
      <c r="R110" s="257">
        <f>'analyse semaine'!H112</f>
        <v>0</v>
      </c>
    </row>
    <row r="111" spans="16:18" ht="13.5" thickBot="1" x14ac:dyDescent="0.25">
      <c r="P111" s="324">
        <f>'analyse semaine'!B113</f>
        <v>0</v>
      </c>
      <c r="Q111" s="256">
        <f>'analyse semaine'!G113</f>
        <v>0</v>
      </c>
      <c r="R111" s="257">
        <f>'analyse semaine'!H113</f>
        <v>0</v>
      </c>
    </row>
    <row r="112" spans="16:18" ht="13.5" thickBot="1" x14ac:dyDescent="0.25">
      <c r="P112" s="325"/>
      <c r="Q112" s="256">
        <f>'analyse semaine'!G114</f>
        <v>0</v>
      </c>
      <c r="R112" s="257">
        <f>'analyse semaine'!H114</f>
        <v>0</v>
      </c>
    </row>
    <row r="113" spans="16:18" ht="13.5" thickBot="1" x14ac:dyDescent="0.25">
      <c r="P113" s="324">
        <f>'analyse semaine'!B115</f>
        <v>0</v>
      </c>
      <c r="Q113" s="256">
        <f>'analyse semaine'!G115</f>
        <v>0</v>
      </c>
      <c r="R113" s="257">
        <f>'analyse semaine'!H115</f>
        <v>0</v>
      </c>
    </row>
    <row r="114" spans="16:18" ht="13.5" thickBot="1" x14ac:dyDescent="0.25">
      <c r="P114" s="325"/>
      <c r="Q114" s="256">
        <f>'analyse semaine'!G116</f>
        <v>0</v>
      </c>
      <c r="R114" s="257">
        <f>'analyse semaine'!H116</f>
        <v>0</v>
      </c>
    </row>
    <row r="115" spans="16:18" ht="13.5" thickBot="1" x14ac:dyDescent="0.25">
      <c r="P115" s="324">
        <f>'analyse semaine'!B117</f>
        <v>0</v>
      </c>
      <c r="Q115" s="256">
        <f>'analyse semaine'!G117</f>
        <v>0</v>
      </c>
      <c r="R115" s="257">
        <f>'analyse semaine'!H117</f>
        <v>0</v>
      </c>
    </row>
    <row r="116" spans="16:18" ht="13.5" thickBot="1" x14ac:dyDescent="0.25">
      <c r="P116" s="325"/>
      <c r="Q116" s="256">
        <f>'analyse semaine'!G118</f>
        <v>0</v>
      </c>
      <c r="R116" s="257">
        <f>'analyse semaine'!H118</f>
        <v>0</v>
      </c>
    </row>
    <row r="117" spans="16:18" ht="13.5" thickBot="1" x14ac:dyDescent="0.25">
      <c r="P117" s="324">
        <f>'analyse semaine'!B119</f>
        <v>0</v>
      </c>
      <c r="Q117" s="256">
        <f>'analyse semaine'!G119</f>
        <v>0</v>
      </c>
      <c r="R117" s="257">
        <f>'analyse semaine'!H119</f>
        <v>0</v>
      </c>
    </row>
    <row r="118" spans="16:18" ht="13.5" thickBot="1" x14ac:dyDescent="0.25">
      <c r="P118" s="325"/>
      <c r="Q118" s="256">
        <f>'analyse semaine'!G120</f>
        <v>0</v>
      </c>
      <c r="R118" s="257">
        <f>'analyse semaine'!H120</f>
        <v>0</v>
      </c>
    </row>
    <row r="119" spans="16:18" ht="13.5" thickBot="1" x14ac:dyDescent="0.25">
      <c r="P119" s="324">
        <f>'analyse semaine'!B121</f>
        <v>0</v>
      </c>
      <c r="Q119" s="256">
        <f>'analyse semaine'!G121</f>
        <v>0</v>
      </c>
      <c r="R119" s="257">
        <f>'analyse semaine'!H121</f>
        <v>0</v>
      </c>
    </row>
    <row r="120" spans="16:18" ht="13.5" thickBot="1" x14ac:dyDescent="0.25">
      <c r="P120" s="325"/>
      <c r="Q120" s="256">
        <f>'analyse semaine'!G122</f>
        <v>0</v>
      </c>
      <c r="R120" s="257">
        <f>'analyse semaine'!H122</f>
        <v>0</v>
      </c>
    </row>
    <row r="121" spans="16:18" ht="13.5" thickBot="1" x14ac:dyDescent="0.25">
      <c r="P121" s="324">
        <f>'analyse semaine'!B123</f>
        <v>0</v>
      </c>
      <c r="Q121" s="256">
        <f>'analyse semaine'!G123</f>
        <v>0</v>
      </c>
      <c r="R121" s="257">
        <f>'analyse semaine'!H123</f>
        <v>0</v>
      </c>
    </row>
    <row r="122" spans="16:18" x14ac:dyDescent="0.2">
      <c r="P122" s="326"/>
      <c r="Q122" s="256">
        <f>'analyse semaine'!G124</f>
        <v>0</v>
      </c>
      <c r="R122" s="257">
        <f>'analyse semaine'!H124</f>
        <v>0</v>
      </c>
    </row>
    <row r="150" spans="2:62" x14ac:dyDescent="0.2">
      <c r="C150" s="251" t="str">
        <f>lundi!C150</f>
        <v>test1</v>
      </c>
      <c r="D150" s="251" t="str">
        <f>lundi!D150</f>
        <v>test2</v>
      </c>
      <c r="E150" s="251" t="str">
        <f>lundi!E150</f>
        <v>test3</v>
      </c>
      <c r="F150" s="251" t="str">
        <f>lundi!F150</f>
        <v>test4</v>
      </c>
      <c r="G150" s="251" t="str">
        <f>lundi!G150</f>
        <v>test5</v>
      </c>
      <c r="H150" s="251" t="str">
        <f>lundi!H150</f>
        <v>test6</v>
      </c>
      <c r="I150" s="251" t="str">
        <f>lundi!I150</f>
        <v>test7</v>
      </c>
      <c r="J150" s="251" t="str">
        <f>lundi!J150</f>
        <v>test8</v>
      </c>
      <c r="K150" s="251">
        <f>lundi!K150</f>
        <v>0</v>
      </c>
      <c r="L150" s="251">
        <f>lundi!L150</f>
        <v>0</v>
      </c>
      <c r="M150" s="251">
        <f>lundi!M150</f>
        <v>0</v>
      </c>
      <c r="N150" s="251">
        <f>lundi!N150</f>
        <v>0</v>
      </c>
      <c r="O150" s="251">
        <f>lundi!O150</f>
        <v>0</v>
      </c>
      <c r="P150" s="251">
        <f>lundi!P150</f>
        <v>0</v>
      </c>
      <c r="Q150" s="251">
        <f>lundi!Q150</f>
        <v>0</v>
      </c>
      <c r="R150" s="251">
        <f>lundi!R150</f>
        <v>0</v>
      </c>
      <c r="S150" s="251">
        <f>lundi!S150</f>
        <v>0</v>
      </c>
      <c r="T150" s="251">
        <f>lundi!T150</f>
        <v>0</v>
      </c>
      <c r="U150" s="251">
        <f>lundi!U150</f>
        <v>0</v>
      </c>
      <c r="V150" s="251">
        <f>lundi!V150</f>
        <v>0</v>
      </c>
      <c r="W150" s="251">
        <f>lundi!W150</f>
        <v>0</v>
      </c>
      <c r="X150" s="251">
        <f>lundi!X150</f>
        <v>0</v>
      </c>
      <c r="Y150" s="251">
        <f>lundi!Y150</f>
        <v>0</v>
      </c>
      <c r="Z150" s="251">
        <f>lundi!Z150</f>
        <v>0</v>
      </c>
      <c r="AA150" s="251">
        <f>lundi!AA150</f>
        <v>0</v>
      </c>
      <c r="AB150" s="251">
        <f>lundi!AB150</f>
        <v>0</v>
      </c>
      <c r="AC150" s="251">
        <f>lundi!AC150</f>
        <v>0</v>
      </c>
      <c r="AD150" s="251">
        <f>lundi!AD150</f>
        <v>0</v>
      </c>
      <c r="AE150" s="251">
        <f>lundi!AE150</f>
        <v>0</v>
      </c>
      <c r="AF150" s="251">
        <f>lundi!AF150</f>
        <v>0</v>
      </c>
      <c r="AG150" s="251">
        <f>lundi!AG150</f>
        <v>0</v>
      </c>
      <c r="AH150" s="251">
        <f>lundi!AH150</f>
        <v>0</v>
      </c>
      <c r="AI150" s="251">
        <f>lundi!AI150</f>
        <v>0</v>
      </c>
      <c r="AJ150" s="251">
        <f>lundi!AJ150</f>
        <v>0</v>
      </c>
      <c r="AK150" s="251">
        <f>lundi!AK150</f>
        <v>0</v>
      </c>
      <c r="AL150" s="251">
        <f>lundi!AL150</f>
        <v>0</v>
      </c>
      <c r="AM150" s="251">
        <f>lundi!AM150</f>
        <v>0</v>
      </c>
      <c r="AN150" s="251">
        <f>lundi!AN150</f>
        <v>0</v>
      </c>
      <c r="AO150" s="251">
        <f>lundi!AO150</f>
        <v>0</v>
      </c>
      <c r="AP150" s="251">
        <f>lundi!AP150</f>
        <v>0</v>
      </c>
      <c r="AQ150" s="251">
        <f>lundi!AQ150</f>
        <v>0</v>
      </c>
      <c r="AR150" s="251">
        <f>lundi!AR150</f>
        <v>0</v>
      </c>
      <c r="AS150" s="251">
        <f>lundi!AS150</f>
        <v>0</v>
      </c>
      <c r="AT150" s="251">
        <f>lundi!AT150</f>
        <v>0</v>
      </c>
      <c r="AU150" s="251">
        <f>lundi!AU150</f>
        <v>0</v>
      </c>
      <c r="AV150" s="251">
        <f>lundi!AV150</f>
        <v>0</v>
      </c>
      <c r="AW150" s="251">
        <f>lundi!AW150</f>
        <v>0</v>
      </c>
      <c r="AX150" s="251">
        <f>lundi!AX150</f>
        <v>0</v>
      </c>
      <c r="AY150" s="251">
        <f>lundi!AY150</f>
        <v>0</v>
      </c>
      <c r="AZ150" s="251">
        <f>lundi!AZ150</f>
        <v>0</v>
      </c>
      <c r="BA150" s="251">
        <f>lundi!BA150</f>
        <v>0</v>
      </c>
      <c r="BB150" s="251"/>
      <c r="BC150" s="251"/>
      <c r="BD150" s="251"/>
      <c r="BE150" s="251"/>
      <c r="BF150" s="251"/>
      <c r="BG150" s="251"/>
      <c r="BH150" s="251"/>
      <c r="BI150" s="251"/>
      <c r="BJ150" s="251"/>
    </row>
    <row r="151" spans="2:62" ht="15" x14ac:dyDescent="0.25">
      <c r="C151" s="245">
        <f>'analyse semaine'!G$5</f>
        <v>0</v>
      </c>
      <c r="D151" s="246">
        <f>'analyse semaine'!G$7</f>
        <v>0</v>
      </c>
      <c r="E151" s="247">
        <f>'analyse semaine'!G$9</f>
        <v>0.33333333333333331</v>
      </c>
      <c r="F151" s="247">
        <f>'analyse semaine'!G$11</f>
        <v>0.45833333333333331</v>
      </c>
      <c r="G151" s="247">
        <f>'analyse semaine'!G$13</f>
        <v>0.47916666666666669</v>
      </c>
      <c r="H151" s="247">
        <f>'analyse semaine'!G$15</f>
        <v>0.45833333333333331</v>
      </c>
      <c r="I151" s="247">
        <f>'analyse semaine'!G$17</f>
        <v>0</v>
      </c>
      <c r="J151" s="247">
        <f>'analyse semaine'!G$19</f>
        <v>0</v>
      </c>
      <c r="K151" s="247">
        <f>'analyse semaine'!G$21</f>
        <v>0</v>
      </c>
      <c r="L151" s="247">
        <f>'analyse semaine'!G$23</f>
        <v>0</v>
      </c>
      <c r="M151" s="247">
        <f>'analyse semaine'!G$25</f>
        <v>0.77083333333333337</v>
      </c>
      <c r="N151" s="247">
        <f>'analyse semaine'!G$27</f>
        <v>0.45833333333333331</v>
      </c>
      <c r="O151" s="247">
        <f>'analyse semaine'!G$29</f>
        <v>0.77083333333333337</v>
      </c>
      <c r="P151" s="247">
        <f>'analyse semaine'!G$31</f>
        <v>0</v>
      </c>
      <c r="Q151" s="247">
        <f>'analyse semaine'!G$33</f>
        <v>0</v>
      </c>
      <c r="R151" s="247">
        <f>'analyse semaine'!G$35</f>
        <v>0.75</v>
      </c>
      <c r="S151" s="247">
        <f>'analyse semaine'!G$37</f>
        <v>0.33333333333333331</v>
      </c>
      <c r="T151" s="247">
        <f>'analyse semaine'!G$39</f>
        <v>0</v>
      </c>
      <c r="U151" s="247">
        <f>'analyse semaine'!G$41</f>
        <v>0.45833333333333331</v>
      </c>
      <c r="V151" s="247">
        <f>'analyse semaine'!G$43</f>
        <v>0</v>
      </c>
      <c r="W151" s="247">
        <f>'analyse semaine'!G$45</f>
        <v>0</v>
      </c>
      <c r="X151" s="247">
        <f>'analyse semaine'!G$47</f>
        <v>0.45833333333333331</v>
      </c>
      <c r="Y151" s="247">
        <f>'analyse semaine'!G$49</f>
        <v>0.47916666666666669</v>
      </c>
      <c r="Z151" s="247">
        <f>'analyse semaine'!G$51</f>
        <v>0.47916666666666669</v>
      </c>
      <c r="AA151" s="247">
        <f>'analyse semaine'!G$53</f>
        <v>0</v>
      </c>
      <c r="AB151" s="247">
        <f>'analyse semaine'!G$55</f>
        <v>0</v>
      </c>
      <c r="AC151" s="247">
        <f>'analyse semaine'!G$57</f>
        <v>0</v>
      </c>
      <c r="AD151" s="247">
        <f>'analyse semaine'!G$59</f>
        <v>0</v>
      </c>
      <c r="AE151" s="247">
        <f>'analyse semaine'!G$61</f>
        <v>0</v>
      </c>
      <c r="AF151" s="247">
        <f>'analyse semaine'!G$63</f>
        <v>0</v>
      </c>
      <c r="AG151" s="247">
        <f>'analyse semaine'!G$65</f>
        <v>0.47916666666666669</v>
      </c>
      <c r="AH151" s="247">
        <f>'analyse semaine'!G$67</f>
        <v>0</v>
      </c>
      <c r="AI151" s="247">
        <f>'analyse semaine'!G$69</f>
        <v>0.33333333333333331</v>
      </c>
      <c r="AJ151" s="247">
        <f>'analyse semaine'!G$71</f>
        <v>0.45833333333333331</v>
      </c>
      <c r="AK151" s="247">
        <f>'analyse semaine'!G$73</f>
        <v>0</v>
      </c>
      <c r="AL151" s="247">
        <f>'analyse semaine'!G$75</f>
        <v>0</v>
      </c>
      <c r="AM151" s="247">
        <f>'analyse semaine'!G$77</f>
        <v>0</v>
      </c>
      <c r="AN151" s="247">
        <f>'analyse semaine'!G$79</f>
        <v>0</v>
      </c>
      <c r="AO151" s="247">
        <f>'analyse semaine'!G$81</f>
        <v>0</v>
      </c>
      <c r="AP151" s="247">
        <f>'analyse semaine'!G$83</f>
        <v>0.41666666666666669</v>
      </c>
      <c r="AQ151" s="247">
        <f>'analyse semaine'!G$85</f>
        <v>0</v>
      </c>
      <c r="AR151" s="247">
        <f>'analyse semaine'!G$87</f>
        <v>0</v>
      </c>
      <c r="AS151" s="247">
        <f>'analyse semaine'!G$89</f>
        <v>0.47916666666666669</v>
      </c>
      <c r="AT151" s="247">
        <f>'analyse semaine'!G$91</f>
        <v>0.45833333333333331</v>
      </c>
      <c r="AU151" s="247">
        <f>'analyse semaine'!G$93</f>
        <v>0</v>
      </c>
      <c r="AV151" s="247">
        <f>'analyse semaine'!G$95</f>
        <v>0</v>
      </c>
      <c r="AW151" s="247">
        <f>'analyse semaine'!G$97</f>
        <v>0</v>
      </c>
      <c r="AX151" s="247">
        <f>'analyse semaine'!G$99</f>
        <v>0</v>
      </c>
      <c r="AY151" s="247">
        <f>'analyse semaine'!G$101</f>
        <v>0</v>
      </c>
      <c r="AZ151" s="247">
        <f>'analyse semaine'!G$103</f>
        <v>0</v>
      </c>
      <c r="BA151" s="247">
        <f>'analyse semaine'!G$105</f>
        <v>0</v>
      </c>
      <c r="BB151" s="247">
        <f>'analyse semaine'!G$107</f>
        <v>0</v>
      </c>
      <c r="BC151" s="247">
        <f>'analyse semaine'!G$109</f>
        <v>0</v>
      </c>
      <c r="BD151" s="247">
        <f>'analyse semaine'!G$111</f>
        <v>0</v>
      </c>
      <c r="BE151" s="247">
        <f>'analyse semaine'!G$113</f>
        <v>0</v>
      </c>
      <c r="BF151" s="247">
        <f>'analyse semaine'!G$115</f>
        <v>0</v>
      </c>
      <c r="BG151" s="247">
        <f>'analyse semaine'!G$117</f>
        <v>0</v>
      </c>
      <c r="BH151" s="247">
        <f>'analyse semaine'!G$119</f>
        <v>0</v>
      </c>
      <c r="BI151" s="247">
        <f>'analyse semaine'!G$121</f>
        <v>0</v>
      </c>
      <c r="BJ151" s="247">
        <f>'analyse semaine'!G$123</f>
        <v>0</v>
      </c>
    </row>
    <row r="152" spans="2:62" ht="15" x14ac:dyDescent="0.25">
      <c r="C152" s="248">
        <f>'analyse semaine'!G$6</f>
        <v>0</v>
      </c>
      <c r="D152" s="246">
        <f>'analyse semaine'!G$8</f>
        <v>0.45833333333333331</v>
      </c>
      <c r="E152" s="247">
        <f>'analyse semaine'!G$10</f>
        <v>0.5</v>
      </c>
      <c r="F152" s="247">
        <f>'analyse semaine'!G$12</f>
        <v>0.75</v>
      </c>
      <c r="G152" s="247">
        <f>'analyse semaine'!G$14</f>
        <v>0.75</v>
      </c>
      <c r="H152" s="247">
        <f>'analyse semaine'!G$16</f>
        <v>0.77083333333333337</v>
      </c>
      <c r="I152" s="247">
        <f>'analyse semaine'!G$18</f>
        <v>0.47916666666666669</v>
      </c>
      <c r="J152" s="247">
        <f>'analyse semaine'!G$20</f>
        <v>0</v>
      </c>
      <c r="K152" s="247">
        <f>'analyse semaine'!G$22</f>
        <v>0</v>
      </c>
      <c r="L152" s="247">
        <f>'analyse semaine'!G$24</f>
        <v>0</v>
      </c>
      <c r="M152" s="247">
        <f>'analyse semaine'!G$26</f>
        <v>0.91666666666666663</v>
      </c>
      <c r="N152" s="247">
        <f>'analyse semaine'!G$28</f>
        <v>0.77083333333333337</v>
      </c>
      <c r="O152" s="247">
        <f>'analyse semaine'!G$30</f>
        <v>0.89583333333333337</v>
      </c>
      <c r="P152" s="247">
        <f>'analyse semaine'!G$32</f>
        <v>0</v>
      </c>
      <c r="Q152" s="247">
        <f>'analyse semaine'!G$34</f>
        <v>0</v>
      </c>
      <c r="R152" s="247">
        <f>'analyse semaine'!G$36</f>
        <v>0.89583333333333337</v>
      </c>
      <c r="S152" s="247">
        <f>'analyse semaine'!G$38</f>
        <v>0.47916666666666669</v>
      </c>
      <c r="T152" s="247">
        <f>'analyse semaine'!G$40</f>
        <v>0</v>
      </c>
      <c r="U152" s="247">
        <f>'analyse semaine'!G$42</f>
        <v>0.64583333333333337</v>
      </c>
      <c r="V152" s="247">
        <f>'analyse semaine'!G$44</f>
        <v>0</v>
      </c>
      <c r="W152" s="247">
        <f>'analyse semaine'!G$46</f>
        <v>0</v>
      </c>
      <c r="X152" s="247">
        <f>'analyse semaine'!G$48</f>
        <v>0.75</v>
      </c>
      <c r="Y152" s="247">
        <f>'analyse semaine'!G$50</f>
        <v>0.78125</v>
      </c>
      <c r="Z152" s="247">
        <f>'analyse semaine'!G$52</f>
        <v>0.75</v>
      </c>
      <c r="AA152" s="247">
        <f>'analyse semaine'!G$54</f>
        <v>0</v>
      </c>
      <c r="AB152" s="247">
        <f>'analyse semaine'!G$56</f>
        <v>0</v>
      </c>
      <c r="AC152" s="247">
        <f>'analyse semaine'!G$58</f>
        <v>0</v>
      </c>
      <c r="AD152" s="247">
        <f>'analyse semaine'!G$60</f>
        <v>0</v>
      </c>
      <c r="AE152" s="247">
        <f>'analyse semaine'!G$62</f>
        <v>0</v>
      </c>
      <c r="AF152" s="247">
        <f>'analyse semaine'!G$64</f>
        <v>0</v>
      </c>
      <c r="AG152" s="247">
        <f>'analyse semaine'!G$66</f>
        <v>0.77083333333333337</v>
      </c>
      <c r="AH152" s="247">
        <f>'analyse semaine'!G$68</f>
        <v>0</v>
      </c>
      <c r="AI152" s="247">
        <f>'analyse semaine'!G$70</f>
        <v>0.5</v>
      </c>
      <c r="AJ152" s="247">
        <f>'analyse semaine'!G$72</f>
        <v>0.73958333333333337</v>
      </c>
      <c r="AK152" s="247">
        <f>'analyse semaine'!G$74</f>
        <v>0</v>
      </c>
      <c r="AL152" s="247">
        <f>'analyse semaine'!G$76</f>
        <v>0</v>
      </c>
      <c r="AM152" s="247">
        <f>'analyse semaine'!G$78</f>
        <v>0</v>
      </c>
      <c r="AN152" s="247">
        <f>'analyse semaine'!G$80</f>
        <v>0</v>
      </c>
      <c r="AO152" s="247">
        <f>'analyse semaine'!G$82</f>
        <v>0</v>
      </c>
      <c r="AP152" s="247">
        <f>'analyse semaine'!G$84</f>
        <v>0.79166666666666663</v>
      </c>
      <c r="AQ152" s="247">
        <f>'analyse semaine'!G$86</f>
        <v>0</v>
      </c>
      <c r="AR152" s="247">
        <f>'analyse semaine'!G$88</f>
        <v>0</v>
      </c>
      <c r="AS152" s="247">
        <f>'analyse semaine'!G$90</f>
        <v>0.58333333333333337</v>
      </c>
      <c r="AT152" s="247">
        <f>'analyse semaine'!G$92</f>
        <v>0.77083333333333337</v>
      </c>
      <c r="AU152" s="247">
        <f>'analyse semaine'!G$94</f>
        <v>0</v>
      </c>
      <c r="AV152" s="247">
        <f>'analyse semaine'!G$96</f>
        <v>0.375</v>
      </c>
      <c r="AW152" s="247">
        <f>'analyse semaine'!G$98</f>
        <v>0.45833333333333331</v>
      </c>
      <c r="AX152" s="247">
        <f>'analyse semaine'!G$100</f>
        <v>0</v>
      </c>
      <c r="AY152" s="247">
        <f>'analyse semaine'!G102</f>
        <v>0.33333333333333331</v>
      </c>
      <c r="AZ152" s="247">
        <f>'analyse semaine'!G$104</f>
        <v>0</v>
      </c>
      <c r="BA152" s="247">
        <f>'analyse semaine'!G$106</f>
        <v>0.45833333333333331</v>
      </c>
      <c r="BB152" s="247">
        <f>'analyse semaine'!G$108</f>
        <v>0</v>
      </c>
      <c r="BC152" s="247">
        <f>'analyse semaine'!G$110</f>
        <v>0</v>
      </c>
      <c r="BD152" s="247">
        <f>'analyse semaine'!G$112</f>
        <v>0</v>
      </c>
      <c r="BE152" s="247">
        <f>'analyse semaine'!G$114</f>
        <v>0</v>
      </c>
      <c r="BF152" s="247">
        <f>'analyse semaine'!G$116</f>
        <v>0</v>
      </c>
      <c r="BG152" s="247">
        <f>'analyse semaine'!G$118</f>
        <v>0</v>
      </c>
      <c r="BH152" s="247">
        <f>'analyse semaine'!G$120</f>
        <v>0</v>
      </c>
      <c r="BI152" s="247">
        <f>'analyse semaine'!G$122</f>
        <v>0</v>
      </c>
      <c r="BJ152" s="247">
        <f>'analyse semaine'!G$124</f>
        <v>0</v>
      </c>
    </row>
    <row r="153" spans="2:62" ht="15" x14ac:dyDescent="0.25">
      <c r="C153" s="245">
        <f>'analyse semaine'!H$5</f>
        <v>0</v>
      </c>
      <c r="D153" s="246">
        <f>'analyse semaine'!H$7</f>
        <v>0</v>
      </c>
      <c r="E153" s="247">
        <f>'analyse semaine'!H$9</f>
        <v>0.45833333333333331</v>
      </c>
      <c r="F153" s="247">
        <f>'analyse semaine'!H$11</f>
        <v>0.66666666666666663</v>
      </c>
      <c r="G153" s="247">
        <f>'analyse semaine'!H$13</f>
        <v>0.625</v>
      </c>
      <c r="H153" s="247">
        <f>'analyse semaine'!H$15</f>
        <v>0.58333333333333337</v>
      </c>
      <c r="I153" s="247">
        <f>'analyse semaine'!H$17</f>
        <v>0</v>
      </c>
      <c r="J153" s="247">
        <f>'analyse semaine'!H$19</f>
        <v>0</v>
      </c>
      <c r="K153" s="247">
        <f>'analyse semaine'!H$21</f>
        <v>0</v>
      </c>
      <c r="L153" s="247">
        <f>'analyse semaine'!H$23</f>
        <v>0</v>
      </c>
      <c r="M153" s="247">
        <f>'analyse semaine'!H$25</f>
        <v>0.89583333333333337</v>
      </c>
      <c r="N153" s="247">
        <f>'analyse semaine'!H$27</f>
        <v>0.58333333333333337</v>
      </c>
      <c r="O153" s="247">
        <f>'analyse semaine'!H$29</f>
        <v>0.875</v>
      </c>
      <c r="P153" s="247">
        <f>'analyse semaine'!H$31</f>
        <v>0</v>
      </c>
      <c r="Q153" s="247">
        <f>'analyse semaine'!H$33</f>
        <v>0</v>
      </c>
      <c r="R153" s="247">
        <f>'analyse semaine'!H$35</f>
        <v>0.875</v>
      </c>
      <c r="S153" s="247">
        <f>'analyse semaine'!H$37</f>
        <v>0.45833333333333331</v>
      </c>
      <c r="T153" s="247">
        <f>'analyse semaine'!H$39</f>
        <v>0</v>
      </c>
      <c r="U153" s="247">
        <f>'analyse semaine'!H$41</f>
        <v>0.625</v>
      </c>
      <c r="V153" s="247">
        <f>'analyse semaine'!H$43</f>
        <v>0</v>
      </c>
      <c r="W153" s="247">
        <f>'analyse semaine'!H$45</f>
        <v>0</v>
      </c>
      <c r="X153" s="247">
        <f>'analyse semaine'!H$47</f>
        <v>0.54166666666666663</v>
      </c>
      <c r="Y153" s="247">
        <f>'analyse semaine'!H$49</f>
        <v>0.5625</v>
      </c>
      <c r="Z153" s="247">
        <f>'analyse semaine'!H$51</f>
        <v>0.58333333333333337</v>
      </c>
      <c r="AA153" s="247">
        <f>'analyse semaine'!H$53</f>
        <v>0</v>
      </c>
      <c r="AB153" s="247">
        <f>'analyse semaine'!H$55</f>
        <v>0</v>
      </c>
      <c r="AC153" s="247">
        <f>'analyse semaine'!H$57</f>
        <v>0</v>
      </c>
      <c r="AD153" s="247">
        <f>'analyse semaine'!H$59</f>
        <v>0</v>
      </c>
      <c r="AE153" s="247">
        <f>'analyse semaine'!H$61</f>
        <v>0</v>
      </c>
      <c r="AF153" s="247">
        <f>'analyse semaine'!H$63</f>
        <v>0</v>
      </c>
      <c r="AG153" s="247">
        <f>'analyse semaine'!H$65</f>
        <v>0.5625</v>
      </c>
      <c r="AH153" s="247">
        <f>'analyse semaine'!H$67</f>
        <v>0</v>
      </c>
      <c r="AI153" s="247">
        <f>'analyse semaine'!H$69</f>
        <v>0.47916666666666669</v>
      </c>
      <c r="AJ153" s="247">
        <f>'analyse semaine'!H$71</f>
        <v>0.58333333333333337</v>
      </c>
      <c r="AK153" s="247">
        <f>'analyse semaine'!H$73</f>
        <v>0</v>
      </c>
      <c r="AL153" s="247">
        <f>'analyse semaine'!H$75</f>
        <v>0</v>
      </c>
      <c r="AM153" s="247">
        <f>'analyse semaine'!H$77</f>
        <v>0</v>
      </c>
      <c r="AN153" s="247">
        <f>'analyse semaine'!H$79</f>
        <v>0</v>
      </c>
      <c r="AO153" s="247">
        <f>'analyse semaine'!H$81</f>
        <v>0</v>
      </c>
      <c r="AP153" s="247">
        <f>'analyse semaine'!H$83</f>
        <v>0.60416666666666663</v>
      </c>
      <c r="AQ153" s="247">
        <f>'analyse semaine'!H$85</f>
        <v>0</v>
      </c>
      <c r="AR153" s="247">
        <f>'analyse semaine'!H$87</f>
        <v>0</v>
      </c>
      <c r="AS153" s="247">
        <f>'analyse semaine'!H$89</f>
        <v>0.5625</v>
      </c>
      <c r="AT153" s="247">
        <f>'analyse semaine'!H$91</f>
        <v>0.625</v>
      </c>
      <c r="AU153" s="247">
        <f>'analyse semaine'!H$93</f>
        <v>0</v>
      </c>
      <c r="AV153" s="247">
        <f>'analyse semaine'!H$95</f>
        <v>0</v>
      </c>
      <c r="AW153" s="247">
        <f>'analyse semaine'!H$97</f>
        <v>0</v>
      </c>
      <c r="AX153" s="247">
        <f>'analyse semaine'!H$99</f>
        <v>0</v>
      </c>
      <c r="AY153" s="247">
        <f>'analyse semaine'!H$101</f>
        <v>0</v>
      </c>
      <c r="AZ153" s="247">
        <f>'analyse semaine'!H$103</f>
        <v>0</v>
      </c>
      <c r="BA153" s="247">
        <f>'analyse semaine'!H$105</f>
        <v>0</v>
      </c>
      <c r="BB153" s="247">
        <f>'analyse semaine'!H$107</f>
        <v>0</v>
      </c>
      <c r="BC153" s="247">
        <f>'analyse semaine'!H$109</f>
        <v>0</v>
      </c>
      <c r="BD153" s="247">
        <f>'analyse semaine'!H$111</f>
        <v>0</v>
      </c>
      <c r="BE153" s="247">
        <f>'analyse semaine'!H$113</f>
        <v>0</v>
      </c>
      <c r="BF153" s="247">
        <f>'analyse semaine'!H$115</f>
        <v>0</v>
      </c>
      <c r="BG153" s="247">
        <f>'analyse semaine'!H$117</f>
        <v>0</v>
      </c>
      <c r="BH153" s="247">
        <f>'analyse semaine'!H$119</f>
        <v>0</v>
      </c>
      <c r="BI153" s="247">
        <f>'analyse semaine'!H$121</f>
        <v>0</v>
      </c>
      <c r="BJ153" s="247">
        <f>'analyse semaine'!H$123</f>
        <v>0</v>
      </c>
    </row>
    <row r="154" spans="2:62" ht="15" x14ac:dyDescent="0.25">
      <c r="C154" s="248">
        <f>'analyse semaine'!H$6</f>
        <v>0</v>
      </c>
      <c r="D154" s="246">
        <f>'analyse semaine'!H$8</f>
        <v>0.625</v>
      </c>
      <c r="E154" s="247">
        <f>'analyse semaine'!H$10</f>
        <v>0.66666666666666663</v>
      </c>
      <c r="F154" s="247">
        <f>'analyse semaine'!H$12</f>
        <v>0.91666666666666663</v>
      </c>
      <c r="G154" s="247">
        <f>'analyse semaine'!H$14</f>
        <v>0.89583333333333337</v>
      </c>
      <c r="H154" s="247">
        <f>'analyse semaine'!H$16</f>
        <v>0.95833333333333337</v>
      </c>
      <c r="I154" s="247">
        <f>'analyse semaine'!H$18</f>
        <v>0.625</v>
      </c>
      <c r="J154" s="247">
        <f>'analyse semaine'!H$20</f>
        <v>0</v>
      </c>
      <c r="K154" s="247">
        <f>'analyse semaine'!H$22</f>
        <v>0</v>
      </c>
      <c r="L154" s="247">
        <f>'analyse semaine'!H$24</f>
        <v>0</v>
      </c>
      <c r="M154" s="247">
        <f>'analyse semaine'!H$26</f>
        <v>1</v>
      </c>
      <c r="N154" s="247">
        <f>'analyse semaine'!H$28</f>
        <v>0.91666666666666663</v>
      </c>
      <c r="O154" s="247">
        <f>'analyse semaine'!H$30</f>
        <v>1</v>
      </c>
      <c r="P154" s="247">
        <f>'analyse semaine'!H$32</f>
        <v>0</v>
      </c>
      <c r="Q154" s="247">
        <f>'analyse semaine'!H$34</f>
        <v>0</v>
      </c>
      <c r="R154" s="247">
        <f>'analyse semaine'!H$36</f>
        <v>1</v>
      </c>
      <c r="S154" s="247">
        <f>'analyse semaine'!H$38</f>
        <v>0.66666666666666663</v>
      </c>
      <c r="T154" s="247">
        <f>'analyse semaine'!H$40</f>
        <v>0</v>
      </c>
      <c r="U154" s="247">
        <f>'analyse semaine'!H$42</f>
        <v>0.72916666666666663</v>
      </c>
      <c r="V154" s="247">
        <f>'analyse semaine'!H$44</f>
        <v>0</v>
      </c>
      <c r="W154" s="247">
        <f>'analyse semaine'!H$46</f>
        <v>0</v>
      </c>
      <c r="X154" s="247">
        <f>'analyse semaine'!H$48</f>
        <v>0.9375</v>
      </c>
      <c r="Y154" s="247">
        <f>'analyse semaine'!H$50</f>
        <v>0.89583333333333337</v>
      </c>
      <c r="Z154" s="247">
        <f>'analyse semaine'!H$52</f>
        <v>0.95833333333333337</v>
      </c>
      <c r="AA154" s="247">
        <f>'analyse semaine'!H$54</f>
        <v>0</v>
      </c>
      <c r="AB154" s="247">
        <f>'analyse semaine'!H$56</f>
        <v>0</v>
      </c>
      <c r="AC154" s="247">
        <f>'analyse semaine'!H$58</f>
        <v>0</v>
      </c>
      <c r="AD154" s="247">
        <f>'analyse semaine'!H$60</f>
        <v>0</v>
      </c>
      <c r="AE154" s="247">
        <f>'analyse semaine'!H$62</f>
        <v>0</v>
      </c>
      <c r="AF154" s="247">
        <f>'analyse semaine'!H$64</f>
        <v>0</v>
      </c>
      <c r="AG154" s="247">
        <f>'analyse semaine'!H$66</f>
        <v>0.9375</v>
      </c>
      <c r="AH154" s="247">
        <f>'analyse semaine'!H$68</f>
        <v>0</v>
      </c>
      <c r="AI154" s="247">
        <f>'analyse semaine'!H$70</f>
        <v>0.66666666666666663</v>
      </c>
      <c r="AJ154" s="247">
        <f>'analyse semaine'!H$72</f>
        <v>0.90625</v>
      </c>
      <c r="AK154" s="247">
        <f>'analyse semaine'!H$74</f>
        <v>0</v>
      </c>
      <c r="AL154" s="247">
        <f>'analyse semaine'!H$76</f>
        <v>0</v>
      </c>
      <c r="AM154" s="247">
        <f>'analyse semaine'!H$78</f>
        <v>0</v>
      </c>
      <c r="AN154" s="247">
        <f>'analyse semaine'!H$80</f>
        <v>0</v>
      </c>
      <c r="AO154" s="247">
        <f>'analyse semaine'!H$82</f>
        <v>0</v>
      </c>
      <c r="AP154" s="247">
        <f>'analyse semaine'!H$84</f>
        <v>0.875</v>
      </c>
      <c r="AQ154" s="247">
        <f>'analyse semaine'!H$86</f>
        <v>0</v>
      </c>
      <c r="AR154" s="247">
        <f>'analyse semaine'!H$88</f>
        <v>0</v>
      </c>
      <c r="AS154" s="247">
        <f>'analyse semaine'!H$90</f>
        <v>0.75</v>
      </c>
      <c r="AT154" s="247">
        <f>'analyse semaine'!H$92</f>
        <v>0.89583333333333337</v>
      </c>
      <c r="AU154" s="247">
        <f>'analyse semaine'!H$94</f>
        <v>0</v>
      </c>
      <c r="AV154" s="247">
        <f>'analyse semaine'!H$96</f>
        <v>0.64583333333333337</v>
      </c>
      <c r="AW154" s="247">
        <f>'analyse semaine'!H$98</f>
        <v>0.625</v>
      </c>
      <c r="AX154" s="247">
        <f>'analyse semaine'!H$100</f>
        <v>0</v>
      </c>
      <c r="AY154" s="247">
        <f>'analyse semaine'!H102</f>
        <v>0.5</v>
      </c>
      <c r="AZ154" s="247">
        <f>'analyse semaine'!H$104</f>
        <v>0</v>
      </c>
      <c r="BA154" s="247">
        <f>'analyse semaine'!H$106</f>
        <v>0.625</v>
      </c>
      <c r="BB154" s="247">
        <f>'analyse semaine'!H$108</f>
        <v>0</v>
      </c>
      <c r="BC154" s="247">
        <f>'analyse semaine'!H$110</f>
        <v>0</v>
      </c>
      <c r="BD154" s="247">
        <f>'analyse semaine'!H$112</f>
        <v>0</v>
      </c>
      <c r="BE154" s="247">
        <f>'analyse semaine'!H$114</f>
        <v>0</v>
      </c>
      <c r="BF154" s="247">
        <f>'analyse semaine'!H$116</f>
        <v>0</v>
      </c>
      <c r="BG154" s="247">
        <f>'analyse semaine'!H$118</f>
        <v>0</v>
      </c>
      <c r="BH154" s="247">
        <f>'analyse semaine'!H$120</f>
        <v>0</v>
      </c>
      <c r="BI154" s="247">
        <f>'analyse semaine'!H$122</f>
        <v>0</v>
      </c>
      <c r="BJ154" s="247">
        <f>'analyse semaine'!H$124</f>
        <v>0</v>
      </c>
    </row>
    <row r="156" spans="2:62" x14ac:dyDescent="0.2">
      <c r="B156" t="s">
        <v>18</v>
      </c>
      <c r="C156" s="235">
        <v>0</v>
      </c>
      <c r="D156" s="235">
        <v>0</v>
      </c>
      <c r="E156" s="235">
        <v>0</v>
      </c>
      <c r="F156" s="235">
        <v>0</v>
      </c>
      <c r="G156" s="235">
        <v>0</v>
      </c>
      <c r="H156" s="235">
        <v>0</v>
      </c>
      <c r="I156" s="235">
        <v>0</v>
      </c>
      <c r="J156" s="235">
        <v>0</v>
      </c>
      <c r="K156" s="235">
        <v>0</v>
      </c>
      <c r="L156" s="235">
        <v>0</v>
      </c>
      <c r="M156" s="235">
        <v>0</v>
      </c>
      <c r="N156" s="235">
        <v>0</v>
      </c>
      <c r="O156" s="235">
        <v>0</v>
      </c>
      <c r="P156" s="235">
        <v>0</v>
      </c>
      <c r="Q156" s="235">
        <v>0</v>
      </c>
      <c r="R156" s="235">
        <v>0</v>
      </c>
      <c r="S156" s="235">
        <v>0</v>
      </c>
      <c r="T156" s="235">
        <v>0</v>
      </c>
      <c r="U156" s="235">
        <v>0</v>
      </c>
      <c r="V156" s="235">
        <v>0</v>
      </c>
      <c r="W156" s="235">
        <v>0</v>
      </c>
      <c r="X156" s="235">
        <v>0</v>
      </c>
      <c r="Y156" s="235">
        <v>0</v>
      </c>
      <c r="Z156" s="235">
        <v>0</v>
      </c>
      <c r="AA156" s="235">
        <v>0</v>
      </c>
      <c r="AB156" s="235">
        <v>0</v>
      </c>
      <c r="AC156" s="235">
        <v>0</v>
      </c>
      <c r="AD156" s="235">
        <v>0</v>
      </c>
      <c r="AE156" s="235">
        <v>0</v>
      </c>
      <c r="AF156" s="235">
        <v>0</v>
      </c>
      <c r="AG156" s="235">
        <v>0</v>
      </c>
      <c r="AH156" s="235">
        <v>0</v>
      </c>
      <c r="AI156" s="235">
        <v>0</v>
      </c>
      <c r="AJ156" s="235">
        <v>0</v>
      </c>
      <c r="AK156" s="235">
        <v>0</v>
      </c>
      <c r="AL156" s="235">
        <v>0</v>
      </c>
      <c r="AM156" s="235">
        <v>0</v>
      </c>
      <c r="AN156" s="235">
        <v>0</v>
      </c>
      <c r="AO156" s="235">
        <v>0</v>
      </c>
      <c r="AP156" s="235">
        <v>0</v>
      </c>
      <c r="AQ156" s="235">
        <v>0</v>
      </c>
      <c r="AR156" s="235">
        <v>0</v>
      </c>
      <c r="AS156" s="235">
        <v>0</v>
      </c>
      <c r="AT156" s="235">
        <v>0</v>
      </c>
      <c r="AU156" s="235">
        <v>0</v>
      </c>
      <c r="AV156" s="235">
        <v>0</v>
      </c>
      <c r="AW156" s="235">
        <v>0</v>
      </c>
      <c r="AX156" s="235">
        <v>0</v>
      </c>
      <c r="AY156" s="235">
        <v>0</v>
      </c>
      <c r="AZ156" s="235">
        <v>0</v>
      </c>
      <c r="BA156" s="235">
        <v>0</v>
      </c>
      <c r="BB156" s="235">
        <v>0</v>
      </c>
      <c r="BC156" s="235">
        <v>0</v>
      </c>
      <c r="BD156" s="235">
        <v>0</v>
      </c>
      <c r="BE156" s="235">
        <v>0</v>
      </c>
      <c r="BF156" s="235">
        <v>0</v>
      </c>
      <c r="BG156" s="235">
        <v>0</v>
      </c>
      <c r="BH156" s="235">
        <v>0</v>
      </c>
      <c r="BI156" s="235">
        <v>0</v>
      </c>
      <c r="BJ156" s="235">
        <v>0</v>
      </c>
    </row>
    <row r="157" spans="2:62" x14ac:dyDescent="0.2">
      <c r="B157" t="s">
        <v>19</v>
      </c>
      <c r="C157" s="236">
        <v>1</v>
      </c>
      <c r="D157" s="236">
        <v>1</v>
      </c>
      <c r="E157" s="236">
        <v>1</v>
      </c>
      <c r="F157" s="236">
        <v>1</v>
      </c>
      <c r="G157" s="236">
        <v>1</v>
      </c>
      <c r="H157" s="236">
        <v>1</v>
      </c>
      <c r="I157" s="236">
        <v>1</v>
      </c>
      <c r="J157" s="236">
        <v>1</v>
      </c>
      <c r="K157" s="236">
        <v>1</v>
      </c>
      <c r="L157" s="236">
        <v>1</v>
      </c>
      <c r="M157" s="236">
        <v>1</v>
      </c>
      <c r="N157" s="236">
        <v>1</v>
      </c>
      <c r="O157" s="236">
        <v>1</v>
      </c>
      <c r="P157" s="236">
        <v>1</v>
      </c>
      <c r="Q157" s="236">
        <v>1</v>
      </c>
      <c r="R157" s="236">
        <v>1</v>
      </c>
      <c r="S157" s="236">
        <v>1</v>
      </c>
      <c r="T157" s="236">
        <v>1</v>
      </c>
      <c r="U157" s="236">
        <v>1</v>
      </c>
      <c r="V157" s="236">
        <v>1</v>
      </c>
      <c r="W157" s="236">
        <v>1</v>
      </c>
      <c r="X157" s="236">
        <v>1</v>
      </c>
      <c r="Y157" s="236">
        <v>1</v>
      </c>
      <c r="Z157" s="236">
        <v>1</v>
      </c>
      <c r="AA157" s="236">
        <v>1</v>
      </c>
      <c r="AB157" s="236">
        <v>1</v>
      </c>
      <c r="AC157" s="236">
        <v>1</v>
      </c>
      <c r="AD157" s="236">
        <v>1</v>
      </c>
      <c r="AE157" s="236">
        <v>1</v>
      </c>
      <c r="AF157" s="236">
        <v>1</v>
      </c>
      <c r="AG157" s="236">
        <v>1</v>
      </c>
      <c r="AH157" s="236">
        <v>1</v>
      </c>
      <c r="AI157" s="236">
        <v>1</v>
      </c>
      <c r="AJ157" s="236">
        <v>1</v>
      </c>
      <c r="AK157" s="236">
        <v>1</v>
      </c>
      <c r="AL157" s="236">
        <v>1</v>
      </c>
      <c r="AM157" s="236">
        <v>1</v>
      </c>
      <c r="AN157" s="236">
        <v>1</v>
      </c>
      <c r="AO157" s="236">
        <v>1</v>
      </c>
      <c r="AP157" s="236">
        <v>1</v>
      </c>
      <c r="AQ157" s="236">
        <v>1</v>
      </c>
      <c r="AR157" s="236">
        <v>1</v>
      </c>
      <c r="AS157" s="236">
        <v>1</v>
      </c>
      <c r="AT157" s="236">
        <v>1</v>
      </c>
      <c r="AU157" s="236">
        <v>1</v>
      </c>
      <c r="AV157" s="236">
        <v>1</v>
      </c>
      <c r="AW157" s="236">
        <v>1</v>
      </c>
      <c r="AX157" s="236">
        <v>1</v>
      </c>
      <c r="AY157" s="236">
        <v>1</v>
      </c>
      <c r="AZ157" s="236">
        <v>1</v>
      </c>
      <c r="BA157" s="236">
        <v>1</v>
      </c>
      <c r="BB157" s="236">
        <v>1</v>
      </c>
      <c r="BC157" s="236">
        <v>1</v>
      </c>
      <c r="BD157" s="236">
        <v>1</v>
      </c>
      <c r="BE157" s="236">
        <v>1</v>
      </c>
      <c r="BF157" s="236">
        <v>1</v>
      </c>
      <c r="BG157" s="236">
        <v>1</v>
      </c>
      <c r="BH157" s="236">
        <v>1</v>
      </c>
      <c r="BI157" s="236">
        <v>1</v>
      </c>
      <c r="BJ157" s="236">
        <v>1</v>
      </c>
    </row>
    <row r="161" spans="2:62" x14ac:dyDescent="0.2">
      <c r="B161" t="s">
        <v>20</v>
      </c>
      <c r="C161" s="235">
        <f t="shared" ref="C161:AH161" si="0">C151-C156</f>
        <v>0</v>
      </c>
      <c r="D161" s="235">
        <f t="shared" si="0"/>
        <v>0</v>
      </c>
      <c r="E161" s="235">
        <f t="shared" si="0"/>
        <v>0.33333333333333331</v>
      </c>
      <c r="F161" s="235">
        <f t="shared" si="0"/>
        <v>0.45833333333333331</v>
      </c>
      <c r="G161" s="235">
        <f t="shared" si="0"/>
        <v>0.47916666666666669</v>
      </c>
      <c r="H161" s="235">
        <f t="shared" si="0"/>
        <v>0.45833333333333331</v>
      </c>
      <c r="I161" s="235">
        <f t="shared" si="0"/>
        <v>0</v>
      </c>
      <c r="J161" s="235">
        <f t="shared" si="0"/>
        <v>0</v>
      </c>
      <c r="K161" s="235">
        <f t="shared" si="0"/>
        <v>0</v>
      </c>
      <c r="L161" s="235">
        <f t="shared" si="0"/>
        <v>0</v>
      </c>
      <c r="M161" s="235">
        <f t="shared" si="0"/>
        <v>0.77083333333333337</v>
      </c>
      <c r="N161" s="235">
        <f t="shared" si="0"/>
        <v>0.45833333333333331</v>
      </c>
      <c r="O161" s="235">
        <f t="shared" si="0"/>
        <v>0.77083333333333337</v>
      </c>
      <c r="P161" s="235">
        <f t="shared" si="0"/>
        <v>0</v>
      </c>
      <c r="Q161" s="235">
        <f t="shared" si="0"/>
        <v>0</v>
      </c>
      <c r="R161" s="235">
        <f t="shared" si="0"/>
        <v>0.75</v>
      </c>
      <c r="S161" s="235">
        <f t="shared" si="0"/>
        <v>0.33333333333333331</v>
      </c>
      <c r="T161" s="235">
        <f t="shared" si="0"/>
        <v>0</v>
      </c>
      <c r="U161" s="235">
        <f t="shared" si="0"/>
        <v>0.45833333333333331</v>
      </c>
      <c r="V161" s="235">
        <f t="shared" si="0"/>
        <v>0</v>
      </c>
      <c r="W161" s="235">
        <f t="shared" si="0"/>
        <v>0</v>
      </c>
      <c r="X161" s="235">
        <f t="shared" si="0"/>
        <v>0.45833333333333331</v>
      </c>
      <c r="Y161" s="235">
        <f t="shared" si="0"/>
        <v>0.47916666666666669</v>
      </c>
      <c r="Z161" s="235">
        <f t="shared" si="0"/>
        <v>0.47916666666666669</v>
      </c>
      <c r="AA161" s="235">
        <f t="shared" si="0"/>
        <v>0</v>
      </c>
      <c r="AB161" s="235">
        <f t="shared" si="0"/>
        <v>0</v>
      </c>
      <c r="AC161" s="235">
        <f t="shared" si="0"/>
        <v>0</v>
      </c>
      <c r="AD161" s="235">
        <f t="shared" si="0"/>
        <v>0</v>
      </c>
      <c r="AE161" s="235">
        <f t="shared" si="0"/>
        <v>0</v>
      </c>
      <c r="AF161" s="235">
        <f t="shared" si="0"/>
        <v>0</v>
      </c>
      <c r="AG161" s="235">
        <f t="shared" si="0"/>
        <v>0.47916666666666669</v>
      </c>
      <c r="AH161" s="235">
        <f t="shared" si="0"/>
        <v>0</v>
      </c>
      <c r="AI161" s="235">
        <f t="shared" ref="AI161:BJ161" si="1">AI151-AI156</f>
        <v>0.33333333333333331</v>
      </c>
      <c r="AJ161" s="235">
        <f t="shared" si="1"/>
        <v>0.45833333333333331</v>
      </c>
      <c r="AK161" s="235">
        <f t="shared" si="1"/>
        <v>0</v>
      </c>
      <c r="AL161" s="235">
        <f t="shared" si="1"/>
        <v>0</v>
      </c>
      <c r="AM161" s="235">
        <f t="shared" si="1"/>
        <v>0</v>
      </c>
      <c r="AN161" s="235">
        <f t="shared" si="1"/>
        <v>0</v>
      </c>
      <c r="AO161" s="235">
        <f t="shared" si="1"/>
        <v>0</v>
      </c>
      <c r="AP161" s="235">
        <f t="shared" si="1"/>
        <v>0.41666666666666669</v>
      </c>
      <c r="AQ161" s="235">
        <f t="shared" si="1"/>
        <v>0</v>
      </c>
      <c r="AR161" s="235">
        <f t="shared" si="1"/>
        <v>0</v>
      </c>
      <c r="AS161" s="235">
        <f t="shared" si="1"/>
        <v>0.47916666666666669</v>
      </c>
      <c r="AT161" s="235">
        <f t="shared" si="1"/>
        <v>0.45833333333333331</v>
      </c>
      <c r="AU161" s="235">
        <f t="shared" si="1"/>
        <v>0</v>
      </c>
      <c r="AV161" s="235">
        <f t="shared" si="1"/>
        <v>0</v>
      </c>
      <c r="AW161" s="235">
        <f t="shared" si="1"/>
        <v>0</v>
      </c>
      <c r="AX161" s="235">
        <f t="shared" si="1"/>
        <v>0</v>
      </c>
      <c r="AY161" s="235">
        <f t="shared" si="1"/>
        <v>0</v>
      </c>
      <c r="AZ161" s="235">
        <f t="shared" si="1"/>
        <v>0</v>
      </c>
      <c r="BA161" s="235">
        <f t="shared" si="1"/>
        <v>0</v>
      </c>
      <c r="BB161" s="235">
        <f t="shared" si="1"/>
        <v>0</v>
      </c>
      <c r="BC161" s="235">
        <f t="shared" si="1"/>
        <v>0</v>
      </c>
      <c r="BD161" s="235">
        <f t="shared" si="1"/>
        <v>0</v>
      </c>
      <c r="BE161" s="235">
        <f t="shared" si="1"/>
        <v>0</v>
      </c>
      <c r="BF161" s="235">
        <f t="shared" si="1"/>
        <v>0</v>
      </c>
      <c r="BG161" s="235">
        <f t="shared" si="1"/>
        <v>0</v>
      </c>
      <c r="BH161" s="235">
        <f t="shared" si="1"/>
        <v>0</v>
      </c>
      <c r="BI161" s="235">
        <f t="shared" si="1"/>
        <v>0</v>
      </c>
      <c r="BJ161" s="235">
        <f t="shared" si="1"/>
        <v>0</v>
      </c>
    </row>
    <row r="162" spans="2:62" x14ac:dyDescent="0.2">
      <c r="B162" s="234" t="s">
        <v>21</v>
      </c>
      <c r="C162" s="235">
        <f t="shared" ref="C162:AH162" si="2">C153-C151</f>
        <v>0</v>
      </c>
      <c r="D162" s="235">
        <f t="shared" si="2"/>
        <v>0</v>
      </c>
      <c r="E162" s="235">
        <f t="shared" si="2"/>
        <v>0.125</v>
      </c>
      <c r="F162" s="235">
        <f t="shared" si="2"/>
        <v>0.20833333333333331</v>
      </c>
      <c r="G162" s="235">
        <f t="shared" si="2"/>
        <v>0.14583333333333331</v>
      </c>
      <c r="H162" s="235">
        <f t="shared" si="2"/>
        <v>0.12500000000000006</v>
      </c>
      <c r="I162" s="235">
        <f t="shared" si="2"/>
        <v>0</v>
      </c>
      <c r="J162" s="235">
        <f t="shared" si="2"/>
        <v>0</v>
      </c>
      <c r="K162" s="235">
        <f t="shared" si="2"/>
        <v>0</v>
      </c>
      <c r="L162" s="235">
        <f t="shared" si="2"/>
        <v>0</v>
      </c>
      <c r="M162" s="235">
        <f t="shared" si="2"/>
        <v>0.125</v>
      </c>
      <c r="N162" s="235">
        <f t="shared" si="2"/>
        <v>0.12500000000000006</v>
      </c>
      <c r="O162" s="235">
        <f t="shared" si="2"/>
        <v>0.10416666666666663</v>
      </c>
      <c r="P162" s="235">
        <f t="shared" si="2"/>
        <v>0</v>
      </c>
      <c r="Q162" s="235">
        <f t="shared" si="2"/>
        <v>0</v>
      </c>
      <c r="R162" s="235">
        <f t="shared" si="2"/>
        <v>0.125</v>
      </c>
      <c r="S162" s="235">
        <f t="shared" si="2"/>
        <v>0.125</v>
      </c>
      <c r="T162" s="235">
        <f t="shared" si="2"/>
        <v>0</v>
      </c>
      <c r="U162" s="235">
        <f t="shared" si="2"/>
        <v>0.16666666666666669</v>
      </c>
      <c r="V162" s="235">
        <f t="shared" si="2"/>
        <v>0</v>
      </c>
      <c r="W162" s="235">
        <f t="shared" si="2"/>
        <v>0</v>
      </c>
      <c r="X162" s="235">
        <f t="shared" si="2"/>
        <v>8.3333333333333315E-2</v>
      </c>
      <c r="Y162" s="235">
        <f t="shared" si="2"/>
        <v>8.3333333333333315E-2</v>
      </c>
      <c r="Z162" s="235">
        <f t="shared" si="2"/>
        <v>0.10416666666666669</v>
      </c>
      <c r="AA162" s="235">
        <f t="shared" si="2"/>
        <v>0</v>
      </c>
      <c r="AB162" s="235">
        <f t="shared" si="2"/>
        <v>0</v>
      </c>
      <c r="AC162" s="235">
        <f t="shared" si="2"/>
        <v>0</v>
      </c>
      <c r="AD162" s="235">
        <f t="shared" si="2"/>
        <v>0</v>
      </c>
      <c r="AE162" s="235">
        <f t="shared" si="2"/>
        <v>0</v>
      </c>
      <c r="AF162" s="235">
        <f t="shared" si="2"/>
        <v>0</v>
      </c>
      <c r="AG162" s="235">
        <f t="shared" si="2"/>
        <v>8.3333333333333315E-2</v>
      </c>
      <c r="AH162" s="235">
        <f t="shared" si="2"/>
        <v>0</v>
      </c>
      <c r="AI162" s="235">
        <f t="shared" ref="AI162:BJ162" si="3">AI153-AI151</f>
        <v>0.14583333333333337</v>
      </c>
      <c r="AJ162" s="235">
        <f t="shared" si="3"/>
        <v>0.12500000000000006</v>
      </c>
      <c r="AK162" s="235">
        <f t="shared" si="3"/>
        <v>0</v>
      </c>
      <c r="AL162" s="235">
        <f t="shared" si="3"/>
        <v>0</v>
      </c>
      <c r="AM162" s="235">
        <f t="shared" si="3"/>
        <v>0</v>
      </c>
      <c r="AN162" s="235">
        <f t="shared" si="3"/>
        <v>0</v>
      </c>
      <c r="AO162" s="235">
        <f t="shared" si="3"/>
        <v>0</v>
      </c>
      <c r="AP162" s="235">
        <f t="shared" si="3"/>
        <v>0.18749999999999994</v>
      </c>
      <c r="AQ162" s="235">
        <f t="shared" si="3"/>
        <v>0</v>
      </c>
      <c r="AR162" s="235">
        <f t="shared" si="3"/>
        <v>0</v>
      </c>
      <c r="AS162" s="235">
        <f t="shared" si="3"/>
        <v>8.3333333333333315E-2</v>
      </c>
      <c r="AT162" s="235">
        <f t="shared" si="3"/>
        <v>0.16666666666666669</v>
      </c>
      <c r="AU162" s="235">
        <f t="shared" si="3"/>
        <v>0</v>
      </c>
      <c r="AV162" s="235">
        <f t="shared" si="3"/>
        <v>0</v>
      </c>
      <c r="AW162" s="235">
        <f t="shared" si="3"/>
        <v>0</v>
      </c>
      <c r="AX162" s="235">
        <f t="shared" si="3"/>
        <v>0</v>
      </c>
      <c r="AY162" s="235">
        <f t="shared" si="3"/>
        <v>0</v>
      </c>
      <c r="AZ162" s="235">
        <f t="shared" si="3"/>
        <v>0</v>
      </c>
      <c r="BA162" s="235">
        <f t="shared" si="3"/>
        <v>0</v>
      </c>
      <c r="BB162" s="235">
        <f t="shared" si="3"/>
        <v>0</v>
      </c>
      <c r="BC162" s="235">
        <f t="shared" si="3"/>
        <v>0</v>
      </c>
      <c r="BD162" s="235">
        <f t="shared" si="3"/>
        <v>0</v>
      </c>
      <c r="BE162" s="235">
        <f t="shared" si="3"/>
        <v>0</v>
      </c>
      <c r="BF162" s="235">
        <f t="shared" si="3"/>
        <v>0</v>
      </c>
      <c r="BG162" s="235">
        <f t="shared" si="3"/>
        <v>0</v>
      </c>
      <c r="BH162" s="235">
        <f t="shared" si="3"/>
        <v>0</v>
      </c>
      <c r="BI162" s="235">
        <f t="shared" si="3"/>
        <v>0</v>
      </c>
      <c r="BJ162" s="235">
        <f t="shared" si="3"/>
        <v>0</v>
      </c>
    </row>
    <row r="163" spans="2:62" x14ac:dyDescent="0.2">
      <c r="C163" s="235">
        <f t="shared" ref="C163:AH163" si="4">C152-C153</f>
        <v>0</v>
      </c>
      <c r="D163" s="235">
        <f t="shared" si="4"/>
        <v>0.45833333333333331</v>
      </c>
      <c r="E163" s="235">
        <f t="shared" si="4"/>
        <v>4.1666666666666685E-2</v>
      </c>
      <c r="F163" s="235">
        <f t="shared" si="4"/>
        <v>8.333333333333337E-2</v>
      </c>
      <c r="G163" s="235">
        <f t="shared" si="4"/>
        <v>0.125</v>
      </c>
      <c r="H163" s="235">
        <f t="shared" si="4"/>
        <v>0.1875</v>
      </c>
      <c r="I163" s="235">
        <f t="shared" si="4"/>
        <v>0.47916666666666669</v>
      </c>
      <c r="J163" s="235">
        <f t="shared" si="4"/>
        <v>0</v>
      </c>
      <c r="K163" s="235">
        <f t="shared" si="4"/>
        <v>0</v>
      </c>
      <c r="L163" s="235">
        <f t="shared" si="4"/>
        <v>0</v>
      </c>
      <c r="M163" s="235">
        <f t="shared" si="4"/>
        <v>2.0833333333333259E-2</v>
      </c>
      <c r="N163" s="235">
        <f t="shared" si="4"/>
        <v>0.1875</v>
      </c>
      <c r="O163" s="235">
        <f t="shared" si="4"/>
        <v>2.083333333333337E-2</v>
      </c>
      <c r="P163" s="235">
        <f t="shared" si="4"/>
        <v>0</v>
      </c>
      <c r="Q163" s="235">
        <f t="shared" si="4"/>
        <v>0</v>
      </c>
      <c r="R163" s="235">
        <f t="shared" si="4"/>
        <v>2.083333333333337E-2</v>
      </c>
      <c r="S163" s="235">
        <f t="shared" si="4"/>
        <v>2.083333333333337E-2</v>
      </c>
      <c r="T163" s="235">
        <f t="shared" si="4"/>
        <v>0</v>
      </c>
      <c r="U163" s="235">
        <f t="shared" si="4"/>
        <v>2.083333333333337E-2</v>
      </c>
      <c r="V163" s="235">
        <f t="shared" si="4"/>
        <v>0</v>
      </c>
      <c r="W163" s="235">
        <f t="shared" si="4"/>
        <v>0</v>
      </c>
      <c r="X163" s="235">
        <f t="shared" si="4"/>
        <v>0.20833333333333337</v>
      </c>
      <c r="Y163" s="235">
        <f t="shared" si="4"/>
        <v>0.21875</v>
      </c>
      <c r="Z163" s="235">
        <f t="shared" si="4"/>
        <v>0.16666666666666663</v>
      </c>
      <c r="AA163" s="235">
        <f t="shared" si="4"/>
        <v>0</v>
      </c>
      <c r="AB163" s="235">
        <f t="shared" si="4"/>
        <v>0</v>
      </c>
      <c r="AC163" s="235">
        <f t="shared" si="4"/>
        <v>0</v>
      </c>
      <c r="AD163" s="235">
        <f t="shared" si="4"/>
        <v>0</v>
      </c>
      <c r="AE163" s="235">
        <f t="shared" si="4"/>
        <v>0</v>
      </c>
      <c r="AF163" s="235">
        <f t="shared" si="4"/>
        <v>0</v>
      </c>
      <c r="AG163" s="235">
        <f t="shared" si="4"/>
        <v>0.20833333333333337</v>
      </c>
      <c r="AH163" s="235">
        <f t="shared" si="4"/>
        <v>0</v>
      </c>
      <c r="AI163" s="235">
        <f t="shared" ref="AI163:BJ163" si="5">AI152-AI153</f>
        <v>2.0833333333333315E-2</v>
      </c>
      <c r="AJ163" s="235">
        <f t="shared" si="5"/>
        <v>0.15625</v>
      </c>
      <c r="AK163" s="235">
        <f t="shared" si="5"/>
        <v>0</v>
      </c>
      <c r="AL163" s="235">
        <f t="shared" si="5"/>
        <v>0</v>
      </c>
      <c r="AM163" s="235">
        <f t="shared" si="5"/>
        <v>0</v>
      </c>
      <c r="AN163" s="235">
        <f t="shared" si="5"/>
        <v>0</v>
      </c>
      <c r="AO163" s="235">
        <f t="shared" si="5"/>
        <v>0</v>
      </c>
      <c r="AP163" s="235">
        <f t="shared" si="5"/>
        <v>0.1875</v>
      </c>
      <c r="AQ163" s="235">
        <f t="shared" si="5"/>
        <v>0</v>
      </c>
      <c r="AR163" s="235">
        <f t="shared" si="5"/>
        <v>0</v>
      </c>
      <c r="AS163" s="235">
        <f t="shared" si="5"/>
        <v>2.083333333333337E-2</v>
      </c>
      <c r="AT163" s="235">
        <f t="shared" si="5"/>
        <v>0.14583333333333337</v>
      </c>
      <c r="AU163" s="235">
        <f t="shared" si="5"/>
        <v>0</v>
      </c>
      <c r="AV163" s="235">
        <f t="shared" si="5"/>
        <v>0.375</v>
      </c>
      <c r="AW163" s="235">
        <f t="shared" si="5"/>
        <v>0.45833333333333331</v>
      </c>
      <c r="AX163" s="235">
        <f t="shared" si="5"/>
        <v>0</v>
      </c>
      <c r="AY163" s="235">
        <f t="shared" si="5"/>
        <v>0.33333333333333331</v>
      </c>
      <c r="AZ163" s="235">
        <f t="shared" si="5"/>
        <v>0</v>
      </c>
      <c r="BA163" s="235">
        <f t="shared" si="5"/>
        <v>0.45833333333333331</v>
      </c>
      <c r="BB163" s="235">
        <f t="shared" si="5"/>
        <v>0</v>
      </c>
      <c r="BC163" s="235">
        <f t="shared" si="5"/>
        <v>0</v>
      </c>
      <c r="BD163" s="235">
        <f t="shared" si="5"/>
        <v>0</v>
      </c>
      <c r="BE163" s="235">
        <f t="shared" si="5"/>
        <v>0</v>
      </c>
      <c r="BF163" s="235">
        <f t="shared" si="5"/>
        <v>0</v>
      </c>
      <c r="BG163" s="235">
        <f t="shared" si="5"/>
        <v>0</v>
      </c>
      <c r="BH163" s="235">
        <f t="shared" si="5"/>
        <v>0</v>
      </c>
      <c r="BI163" s="235">
        <f t="shared" si="5"/>
        <v>0</v>
      </c>
      <c r="BJ163" s="235">
        <f t="shared" si="5"/>
        <v>0</v>
      </c>
    </row>
    <row r="164" spans="2:62" x14ac:dyDescent="0.2">
      <c r="B164" s="234" t="s">
        <v>22</v>
      </c>
      <c r="C164" s="235">
        <f t="shared" ref="C164:AH164" si="6">C154-C152</f>
        <v>0</v>
      </c>
      <c r="D164" s="235">
        <f t="shared" si="6"/>
        <v>0.16666666666666669</v>
      </c>
      <c r="E164" s="235">
        <f t="shared" si="6"/>
        <v>0.16666666666666663</v>
      </c>
      <c r="F164" s="235">
        <f t="shared" si="6"/>
        <v>0.16666666666666663</v>
      </c>
      <c r="G164" s="235">
        <f t="shared" si="6"/>
        <v>0.14583333333333337</v>
      </c>
      <c r="H164" s="235">
        <f t="shared" si="6"/>
        <v>0.1875</v>
      </c>
      <c r="I164" s="235">
        <f t="shared" si="6"/>
        <v>0.14583333333333331</v>
      </c>
      <c r="J164" s="235">
        <f t="shared" si="6"/>
        <v>0</v>
      </c>
      <c r="K164" s="235">
        <f t="shared" si="6"/>
        <v>0</v>
      </c>
      <c r="L164" s="235">
        <f t="shared" si="6"/>
        <v>0</v>
      </c>
      <c r="M164" s="235">
        <f t="shared" si="6"/>
        <v>8.333333333333337E-2</v>
      </c>
      <c r="N164" s="235">
        <f t="shared" si="6"/>
        <v>0.14583333333333326</v>
      </c>
      <c r="O164" s="235">
        <f t="shared" si="6"/>
        <v>0.10416666666666663</v>
      </c>
      <c r="P164" s="235">
        <f t="shared" si="6"/>
        <v>0</v>
      </c>
      <c r="Q164" s="235">
        <f t="shared" si="6"/>
        <v>0</v>
      </c>
      <c r="R164" s="235">
        <f t="shared" si="6"/>
        <v>0.10416666666666663</v>
      </c>
      <c r="S164" s="235">
        <f t="shared" si="6"/>
        <v>0.18749999999999994</v>
      </c>
      <c r="T164" s="235">
        <f t="shared" si="6"/>
        <v>0</v>
      </c>
      <c r="U164" s="235">
        <f t="shared" si="6"/>
        <v>8.3333333333333259E-2</v>
      </c>
      <c r="V164" s="235">
        <f t="shared" si="6"/>
        <v>0</v>
      </c>
      <c r="W164" s="235">
        <f t="shared" si="6"/>
        <v>0</v>
      </c>
      <c r="X164" s="235">
        <f t="shared" si="6"/>
        <v>0.1875</v>
      </c>
      <c r="Y164" s="235">
        <f t="shared" si="6"/>
        <v>0.11458333333333337</v>
      </c>
      <c r="Z164" s="235">
        <f t="shared" si="6"/>
        <v>0.20833333333333337</v>
      </c>
      <c r="AA164" s="235">
        <f t="shared" si="6"/>
        <v>0</v>
      </c>
      <c r="AB164" s="235">
        <f t="shared" si="6"/>
        <v>0</v>
      </c>
      <c r="AC164" s="235">
        <f t="shared" si="6"/>
        <v>0</v>
      </c>
      <c r="AD164" s="235">
        <f t="shared" si="6"/>
        <v>0</v>
      </c>
      <c r="AE164" s="235">
        <f t="shared" si="6"/>
        <v>0</v>
      </c>
      <c r="AF164" s="235">
        <f t="shared" si="6"/>
        <v>0</v>
      </c>
      <c r="AG164" s="235">
        <f t="shared" si="6"/>
        <v>0.16666666666666663</v>
      </c>
      <c r="AH164" s="235">
        <f t="shared" si="6"/>
        <v>0</v>
      </c>
      <c r="AI164" s="235">
        <f t="shared" ref="AI164:BJ164" si="7">AI154-AI152</f>
        <v>0.16666666666666663</v>
      </c>
      <c r="AJ164" s="235">
        <f t="shared" si="7"/>
        <v>0.16666666666666663</v>
      </c>
      <c r="AK164" s="235">
        <f t="shared" si="7"/>
        <v>0</v>
      </c>
      <c r="AL164" s="235">
        <f t="shared" si="7"/>
        <v>0</v>
      </c>
      <c r="AM164" s="235">
        <f t="shared" si="7"/>
        <v>0</v>
      </c>
      <c r="AN164" s="235">
        <f t="shared" si="7"/>
        <v>0</v>
      </c>
      <c r="AO164" s="235">
        <f t="shared" si="7"/>
        <v>0</v>
      </c>
      <c r="AP164" s="235">
        <f t="shared" si="7"/>
        <v>8.333333333333337E-2</v>
      </c>
      <c r="AQ164" s="235">
        <f t="shared" si="7"/>
        <v>0</v>
      </c>
      <c r="AR164" s="235">
        <f t="shared" si="7"/>
        <v>0</v>
      </c>
      <c r="AS164" s="235">
        <f t="shared" si="7"/>
        <v>0.16666666666666663</v>
      </c>
      <c r="AT164" s="235">
        <f t="shared" si="7"/>
        <v>0.125</v>
      </c>
      <c r="AU164" s="235">
        <f t="shared" si="7"/>
        <v>0</v>
      </c>
      <c r="AV164" s="235">
        <f t="shared" si="7"/>
        <v>0.27083333333333337</v>
      </c>
      <c r="AW164" s="235">
        <f t="shared" si="7"/>
        <v>0.16666666666666669</v>
      </c>
      <c r="AX164" s="235">
        <f t="shared" si="7"/>
        <v>0</v>
      </c>
      <c r="AY164" s="235">
        <f t="shared" si="7"/>
        <v>0.16666666666666669</v>
      </c>
      <c r="AZ164" s="235">
        <f t="shared" si="7"/>
        <v>0</v>
      </c>
      <c r="BA164" s="235">
        <f t="shared" si="7"/>
        <v>0.16666666666666669</v>
      </c>
      <c r="BB164" s="235">
        <f t="shared" si="7"/>
        <v>0</v>
      </c>
      <c r="BC164" s="235">
        <f t="shared" si="7"/>
        <v>0</v>
      </c>
      <c r="BD164" s="235">
        <f t="shared" si="7"/>
        <v>0</v>
      </c>
      <c r="BE164" s="235">
        <f t="shared" si="7"/>
        <v>0</v>
      </c>
      <c r="BF164" s="235">
        <f t="shared" si="7"/>
        <v>0</v>
      </c>
      <c r="BG164" s="235">
        <f t="shared" si="7"/>
        <v>0</v>
      </c>
      <c r="BH164" s="235">
        <f t="shared" si="7"/>
        <v>0</v>
      </c>
      <c r="BI164" s="235">
        <f t="shared" si="7"/>
        <v>0</v>
      </c>
      <c r="BJ164" s="235">
        <f t="shared" si="7"/>
        <v>0</v>
      </c>
    </row>
    <row r="165" spans="2:62" x14ac:dyDescent="0.2">
      <c r="B165" t="s">
        <v>20</v>
      </c>
      <c r="C165" s="236">
        <f t="shared" ref="C165:AH165" si="8">C157-C154</f>
        <v>1</v>
      </c>
      <c r="D165" s="236">
        <f t="shared" si="8"/>
        <v>0.375</v>
      </c>
      <c r="E165" s="236">
        <f t="shared" si="8"/>
        <v>0.33333333333333337</v>
      </c>
      <c r="F165" s="236">
        <f t="shared" si="8"/>
        <v>8.333333333333337E-2</v>
      </c>
      <c r="G165" s="236">
        <f t="shared" si="8"/>
        <v>0.10416666666666663</v>
      </c>
      <c r="H165" s="236">
        <f t="shared" si="8"/>
        <v>4.166666666666663E-2</v>
      </c>
      <c r="I165" s="236">
        <f t="shared" si="8"/>
        <v>0.375</v>
      </c>
      <c r="J165" s="236">
        <f t="shared" si="8"/>
        <v>1</v>
      </c>
      <c r="K165" s="236">
        <f t="shared" si="8"/>
        <v>1</v>
      </c>
      <c r="L165" s="236">
        <f t="shared" si="8"/>
        <v>1</v>
      </c>
      <c r="M165" s="236">
        <f t="shared" si="8"/>
        <v>0</v>
      </c>
      <c r="N165" s="236">
        <f t="shared" si="8"/>
        <v>8.333333333333337E-2</v>
      </c>
      <c r="O165" s="236">
        <f t="shared" si="8"/>
        <v>0</v>
      </c>
      <c r="P165" s="236">
        <f t="shared" si="8"/>
        <v>1</v>
      </c>
      <c r="Q165" s="236">
        <f t="shared" si="8"/>
        <v>1</v>
      </c>
      <c r="R165" s="236">
        <f t="shared" si="8"/>
        <v>0</v>
      </c>
      <c r="S165" s="236">
        <f t="shared" si="8"/>
        <v>0.33333333333333337</v>
      </c>
      <c r="T165" s="236">
        <f t="shared" si="8"/>
        <v>1</v>
      </c>
      <c r="U165" s="236">
        <f t="shared" si="8"/>
        <v>0.27083333333333337</v>
      </c>
      <c r="V165" s="236">
        <f t="shared" si="8"/>
        <v>1</v>
      </c>
      <c r="W165" s="236">
        <f t="shared" si="8"/>
        <v>1</v>
      </c>
      <c r="X165" s="236">
        <f t="shared" si="8"/>
        <v>6.25E-2</v>
      </c>
      <c r="Y165" s="236">
        <f t="shared" si="8"/>
        <v>0.10416666666666663</v>
      </c>
      <c r="Z165" s="236">
        <f t="shared" si="8"/>
        <v>4.166666666666663E-2</v>
      </c>
      <c r="AA165" s="236">
        <f t="shared" si="8"/>
        <v>1</v>
      </c>
      <c r="AB165" s="236">
        <f t="shared" si="8"/>
        <v>1</v>
      </c>
      <c r="AC165" s="236">
        <f t="shared" si="8"/>
        <v>1</v>
      </c>
      <c r="AD165" s="236">
        <f t="shared" si="8"/>
        <v>1</v>
      </c>
      <c r="AE165" s="236">
        <f t="shared" si="8"/>
        <v>1</v>
      </c>
      <c r="AF165" s="236">
        <f t="shared" si="8"/>
        <v>1</v>
      </c>
      <c r="AG165" s="236">
        <f t="shared" si="8"/>
        <v>6.25E-2</v>
      </c>
      <c r="AH165" s="236">
        <f t="shared" si="8"/>
        <v>1</v>
      </c>
      <c r="AI165" s="236">
        <f t="shared" ref="AI165:BJ165" si="9">AI157-AI154</f>
        <v>0.33333333333333337</v>
      </c>
      <c r="AJ165" s="236">
        <f t="shared" si="9"/>
        <v>9.375E-2</v>
      </c>
      <c r="AK165" s="236">
        <f t="shared" si="9"/>
        <v>1</v>
      </c>
      <c r="AL165" s="236">
        <f t="shared" si="9"/>
        <v>1</v>
      </c>
      <c r="AM165" s="236">
        <f t="shared" si="9"/>
        <v>1</v>
      </c>
      <c r="AN165" s="236">
        <f t="shared" si="9"/>
        <v>1</v>
      </c>
      <c r="AO165" s="236">
        <f t="shared" si="9"/>
        <v>1</v>
      </c>
      <c r="AP165" s="236">
        <f t="shared" si="9"/>
        <v>0.125</v>
      </c>
      <c r="AQ165" s="236">
        <f t="shared" si="9"/>
        <v>1</v>
      </c>
      <c r="AR165" s="236">
        <f t="shared" si="9"/>
        <v>1</v>
      </c>
      <c r="AS165" s="236">
        <f t="shared" si="9"/>
        <v>0.25</v>
      </c>
      <c r="AT165" s="236">
        <f t="shared" si="9"/>
        <v>0.10416666666666663</v>
      </c>
      <c r="AU165" s="236">
        <f t="shared" si="9"/>
        <v>1</v>
      </c>
      <c r="AV165" s="236">
        <f t="shared" si="9"/>
        <v>0.35416666666666663</v>
      </c>
      <c r="AW165" s="236">
        <f t="shared" si="9"/>
        <v>0.375</v>
      </c>
      <c r="AX165" s="236">
        <f t="shared" si="9"/>
        <v>1</v>
      </c>
      <c r="AY165" s="236">
        <f t="shared" si="9"/>
        <v>0.5</v>
      </c>
      <c r="AZ165" s="236">
        <f t="shared" si="9"/>
        <v>1</v>
      </c>
      <c r="BA165" s="236">
        <f t="shared" si="9"/>
        <v>0.375</v>
      </c>
      <c r="BB165" s="236">
        <f t="shared" si="9"/>
        <v>1</v>
      </c>
      <c r="BC165" s="236">
        <f t="shared" si="9"/>
        <v>1</v>
      </c>
      <c r="BD165" s="236">
        <f t="shared" si="9"/>
        <v>1</v>
      </c>
      <c r="BE165" s="236">
        <f t="shared" si="9"/>
        <v>1</v>
      </c>
      <c r="BF165" s="236">
        <f t="shared" si="9"/>
        <v>1</v>
      </c>
      <c r="BG165" s="236">
        <f t="shared" si="9"/>
        <v>1</v>
      </c>
      <c r="BH165" s="236">
        <f t="shared" si="9"/>
        <v>1</v>
      </c>
      <c r="BI165" s="236">
        <f t="shared" si="9"/>
        <v>1</v>
      </c>
      <c r="BJ165" s="236">
        <f t="shared" si="9"/>
        <v>1</v>
      </c>
    </row>
  </sheetData>
  <mergeCells count="60">
    <mergeCell ref="P121:P122"/>
    <mergeCell ref="P99:P100"/>
    <mergeCell ref="P101:P102"/>
    <mergeCell ref="P103:P104"/>
    <mergeCell ref="P105:P106"/>
    <mergeCell ref="P107:P108"/>
    <mergeCell ref="P109:P110"/>
    <mergeCell ref="P111:P112"/>
    <mergeCell ref="P113:P114"/>
    <mergeCell ref="P115:P116"/>
    <mergeCell ref="P117:P118"/>
    <mergeCell ref="P119:P120"/>
    <mergeCell ref="P97:P98"/>
    <mergeCell ref="P75:P76"/>
    <mergeCell ref="P77:P78"/>
    <mergeCell ref="P79:P80"/>
    <mergeCell ref="P81:P82"/>
    <mergeCell ref="P83:P84"/>
    <mergeCell ref="P85:P86"/>
    <mergeCell ref="P87:P88"/>
    <mergeCell ref="P89:P90"/>
    <mergeCell ref="P91:P92"/>
    <mergeCell ref="P93:P94"/>
    <mergeCell ref="P95:P96"/>
    <mergeCell ref="P73:P74"/>
    <mergeCell ref="P51:P52"/>
    <mergeCell ref="P53:P54"/>
    <mergeCell ref="P55:P56"/>
    <mergeCell ref="P57:P58"/>
    <mergeCell ref="P59:P60"/>
    <mergeCell ref="P61:P62"/>
    <mergeCell ref="P63:P64"/>
    <mergeCell ref="P65:P66"/>
    <mergeCell ref="P67:P68"/>
    <mergeCell ref="P69:P70"/>
    <mergeCell ref="P71:P72"/>
    <mergeCell ref="P49:P50"/>
    <mergeCell ref="P27:P28"/>
    <mergeCell ref="P29:P30"/>
    <mergeCell ref="P31:P32"/>
    <mergeCell ref="P33:P34"/>
    <mergeCell ref="P35:P36"/>
    <mergeCell ref="P37:P38"/>
    <mergeCell ref="P39:P40"/>
    <mergeCell ref="P41:P42"/>
    <mergeCell ref="P43:P44"/>
    <mergeCell ref="P45:P46"/>
    <mergeCell ref="P47:P48"/>
    <mergeCell ref="P25:P26"/>
    <mergeCell ref="P3:P4"/>
    <mergeCell ref="P5:P6"/>
    <mergeCell ref="P7:P8"/>
    <mergeCell ref="P9:P10"/>
    <mergeCell ref="P11:P12"/>
    <mergeCell ref="P13:P14"/>
    <mergeCell ref="P15:P16"/>
    <mergeCell ref="P17:P18"/>
    <mergeCell ref="P19:P20"/>
    <mergeCell ref="P21:P22"/>
    <mergeCell ref="P23:P24"/>
  </mergeCells>
  <conditionalFormatting sqref="Q3:R122">
    <cfRule type="cellIs" dxfId="9" priority="1" operator="lessThan">
      <formula>0.0208333333333333</formula>
    </cfRule>
    <cfRule type="cellIs" dxfId="8" priority="2" operator="lessThan">
      <formula>0.333333333333333</formula>
    </cfRule>
  </conditionalFormatting>
  <pageMargins left="0.25" right="0.25" top="0.75" bottom="0.75" header="0.3" footer="0.3"/>
  <pageSetup paperSize="9" scale="57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published="0"/>
  <dimension ref="B2:BK165"/>
  <sheetViews>
    <sheetView zoomScale="70" zoomScaleNormal="70" zoomScaleSheetLayoutView="100" workbookViewId="0">
      <selection activeCell="AL150" sqref="AL150"/>
    </sheetView>
  </sheetViews>
  <sheetFormatPr baseColWidth="10" defaultRowHeight="12.75" x14ac:dyDescent="0.2"/>
  <cols>
    <col min="16" max="16" width="24.25" customWidth="1"/>
  </cols>
  <sheetData>
    <row r="2" spans="16:18" ht="13.5" thickBot="1" x14ac:dyDescent="0.25"/>
    <row r="3" spans="16:18" ht="13.5" thickBot="1" x14ac:dyDescent="0.25">
      <c r="P3" s="324" t="str">
        <f>'analyse semaine'!B5</f>
        <v>test1</v>
      </c>
      <c r="Q3" s="256">
        <f>'analyse semaine'!I5</f>
        <v>0</v>
      </c>
      <c r="R3" s="257">
        <f>'analyse semaine'!J5</f>
        <v>0</v>
      </c>
    </row>
    <row r="4" spans="16:18" ht="13.5" thickBot="1" x14ac:dyDescent="0.25">
      <c r="P4" s="325"/>
      <c r="Q4" s="256">
        <f>'analyse semaine'!I6</f>
        <v>0</v>
      </c>
      <c r="R4" s="257">
        <f>'analyse semaine'!J6</f>
        <v>0</v>
      </c>
    </row>
    <row r="5" spans="16:18" ht="13.5" thickBot="1" x14ac:dyDescent="0.25">
      <c r="P5" s="324" t="str">
        <f>'analyse semaine'!B7</f>
        <v>test2</v>
      </c>
      <c r="Q5" s="256">
        <f>'analyse semaine'!I7</f>
        <v>0</v>
      </c>
      <c r="R5" s="257">
        <f>'analyse semaine'!J7</f>
        <v>0</v>
      </c>
    </row>
    <row r="6" spans="16:18" ht="13.5" thickBot="1" x14ac:dyDescent="0.25">
      <c r="P6" s="325"/>
      <c r="Q6" s="256">
        <f>'analyse semaine'!I8</f>
        <v>0</v>
      </c>
      <c r="R6" s="257">
        <f>'analyse semaine'!J8</f>
        <v>0</v>
      </c>
    </row>
    <row r="7" spans="16:18" ht="13.5" thickBot="1" x14ac:dyDescent="0.25">
      <c r="P7" s="324" t="str">
        <f>'analyse semaine'!B9</f>
        <v>test3</v>
      </c>
      <c r="Q7" s="256">
        <f>'analyse semaine'!I9</f>
        <v>0.33333333333333331</v>
      </c>
      <c r="R7" s="257">
        <f>'analyse semaine'!J9</f>
        <v>0.45833333333333331</v>
      </c>
    </row>
    <row r="8" spans="16:18" ht="13.5" thickBot="1" x14ac:dyDescent="0.25">
      <c r="P8" s="325"/>
      <c r="Q8" s="256">
        <f>'analyse semaine'!I10</f>
        <v>0.5</v>
      </c>
      <c r="R8" s="257">
        <f>'analyse semaine'!J10</f>
        <v>0.66666666666666663</v>
      </c>
    </row>
    <row r="9" spans="16:18" ht="13.5" thickBot="1" x14ac:dyDescent="0.25">
      <c r="P9" s="324" t="str">
        <f>'analyse semaine'!B11</f>
        <v>test4</v>
      </c>
      <c r="Q9" s="256">
        <f>'analyse semaine'!I11</f>
        <v>0.47916666666666669</v>
      </c>
      <c r="R9" s="257">
        <f>'analyse semaine'!J11</f>
        <v>0.58333333333333337</v>
      </c>
    </row>
    <row r="10" spans="16:18" ht="13.5" thickBot="1" x14ac:dyDescent="0.25">
      <c r="P10" s="325"/>
      <c r="Q10" s="256">
        <f>'analyse semaine'!I12</f>
        <v>0.75</v>
      </c>
      <c r="R10" s="257">
        <f>'analyse semaine'!J12</f>
        <v>0.91666666666666663</v>
      </c>
    </row>
    <row r="11" spans="16:18" ht="13.5" thickBot="1" x14ac:dyDescent="0.25">
      <c r="P11" s="324" t="str">
        <f>'analyse semaine'!B13</f>
        <v>test5</v>
      </c>
      <c r="Q11" s="256">
        <f>'analyse semaine'!I13</f>
        <v>0.47916666666666669</v>
      </c>
      <c r="R11" s="257">
        <f>'analyse semaine'!J13</f>
        <v>0.58333333333333337</v>
      </c>
    </row>
    <row r="12" spans="16:18" ht="13.5" thickBot="1" x14ac:dyDescent="0.25">
      <c r="P12" s="325"/>
      <c r="Q12" s="256">
        <f>'analyse semaine'!I14</f>
        <v>0.77083333333333337</v>
      </c>
      <c r="R12" s="257">
        <f>'analyse semaine'!J14</f>
        <v>0.875</v>
      </c>
    </row>
    <row r="13" spans="16:18" ht="13.5" thickBot="1" x14ac:dyDescent="0.25">
      <c r="P13" s="324" t="str">
        <f>'analyse semaine'!B15</f>
        <v>test6</v>
      </c>
      <c r="Q13" s="256">
        <f>'analyse semaine'!I15</f>
        <v>0.75</v>
      </c>
      <c r="R13" s="257">
        <f>'analyse semaine'!J15</f>
        <v>0.875</v>
      </c>
    </row>
    <row r="14" spans="16:18" ht="13.5" thickBot="1" x14ac:dyDescent="0.25">
      <c r="P14" s="325"/>
      <c r="Q14" s="256">
        <f>'analyse semaine'!I16</f>
        <v>0.89583333333333337</v>
      </c>
      <c r="R14" s="257">
        <f>'analyse semaine'!J16</f>
        <v>1</v>
      </c>
    </row>
    <row r="15" spans="16:18" ht="13.5" thickBot="1" x14ac:dyDescent="0.25">
      <c r="P15" s="324" t="str">
        <f>'analyse semaine'!B17</f>
        <v>test7</v>
      </c>
      <c r="Q15" s="256">
        <f>'analyse semaine'!I17</f>
        <v>0</v>
      </c>
      <c r="R15" s="257">
        <f>'analyse semaine'!J17</f>
        <v>0</v>
      </c>
    </row>
    <row r="16" spans="16:18" ht="13.5" thickBot="1" x14ac:dyDescent="0.25">
      <c r="P16" s="325"/>
      <c r="Q16" s="256">
        <f>'analyse semaine'!I18</f>
        <v>0</v>
      </c>
      <c r="R16" s="257">
        <f>'analyse semaine'!J18</f>
        <v>0</v>
      </c>
    </row>
    <row r="17" spans="16:18" ht="13.5" thickBot="1" x14ac:dyDescent="0.25">
      <c r="P17" s="324" t="str">
        <f>'analyse semaine'!B19</f>
        <v>test8</v>
      </c>
      <c r="Q17" s="256">
        <f>'analyse semaine'!I19</f>
        <v>0</v>
      </c>
      <c r="R17" s="257">
        <f>'analyse semaine'!J19</f>
        <v>0</v>
      </c>
    </row>
    <row r="18" spans="16:18" ht="13.5" thickBot="1" x14ac:dyDescent="0.25">
      <c r="P18" s="325"/>
      <c r="Q18" s="256">
        <f>'analyse semaine'!I20</f>
        <v>0</v>
      </c>
      <c r="R18" s="257">
        <f>'analyse semaine'!J20</f>
        <v>0</v>
      </c>
    </row>
    <row r="19" spans="16:18" ht="13.5" thickBot="1" x14ac:dyDescent="0.25">
      <c r="P19" s="324">
        <f>'analyse semaine'!B21</f>
        <v>0</v>
      </c>
      <c r="Q19" s="256">
        <f>'analyse semaine'!I21</f>
        <v>0</v>
      </c>
      <c r="R19" s="257">
        <f>'analyse semaine'!J21</f>
        <v>0</v>
      </c>
    </row>
    <row r="20" spans="16:18" ht="13.5" thickBot="1" x14ac:dyDescent="0.25">
      <c r="P20" s="325"/>
      <c r="Q20" s="256">
        <f>'analyse semaine'!I22</f>
        <v>0</v>
      </c>
      <c r="R20" s="257">
        <f>'analyse semaine'!J22</f>
        <v>0</v>
      </c>
    </row>
    <row r="21" spans="16:18" ht="13.5" thickBot="1" x14ac:dyDescent="0.25">
      <c r="P21" s="324">
        <f>'analyse semaine'!B23</f>
        <v>0</v>
      </c>
      <c r="Q21" s="256">
        <f>'analyse semaine'!I23</f>
        <v>0</v>
      </c>
      <c r="R21" s="257">
        <f>'analyse semaine'!J23</f>
        <v>0</v>
      </c>
    </row>
    <row r="22" spans="16:18" ht="13.5" thickBot="1" x14ac:dyDescent="0.25">
      <c r="P22" s="325"/>
      <c r="Q22" s="256">
        <f>'analyse semaine'!I24</f>
        <v>0</v>
      </c>
      <c r="R22" s="257">
        <f>'analyse semaine'!J24</f>
        <v>0</v>
      </c>
    </row>
    <row r="23" spans="16:18" ht="13.5" thickBot="1" x14ac:dyDescent="0.25">
      <c r="P23" s="324">
        <f>'analyse semaine'!B25</f>
        <v>0</v>
      </c>
      <c r="Q23" s="256">
        <f>'analyse semaine'!I25</f>
        <v>0</v>
      </c>
      <c r="R23" s="257">
        <f>'analyse semaine'!J25</f>
        <v>0</v>
      </c>
    </row>
    <row r="24" spans="16:18" ht="13.5" thickBot="1" x14ac:dyDescent="0.25">
      <c r="P24" s="325"/>
      <c r="Q24" s="256">
        <f>'analyse semaine'!I26</f>
        <v>0.59375</v>
      </c>
      <c r="R24" s="257">
        <f>'analyse semaine'!J26</f>
        <v>0.75</v>
      </c>
    </row>
    <row r="25" spans="16:18" ht="13.5" thickBot="1" x14ac:dyDescent="0.25">
      <c r="P25" s="324">
        <f>'analyse semaine'!B27</f>
        <v>0</v>
      </c>
      <c r="Q25" s="256">
        <f>'analyse semaine'!I27</f>
        <v>0</v>
      </c>
      <c r="R25" s="257">
        <f>'analyse semaine'!J27</f>
        <v>0</v>
      </c>
    </row>
    <row r="26" spans="16:18" ht="13.5" thickBot="1" x14ac:dyDescent="0.25">
      <c r="P26" s="325"/>
      <c r="Q26" s="256">
        <f>'analyse semaine'!I28</f>
        <v>0</v>
      </c>
      <c r="R26" s="257">
        <f>'analyse semaine'!J28</f>
        <v>0</v>
      </c>
    </row>
    <row r="27" spans="16:18" ht="13.5" thickBot="1" x14ac:dyDescent="0.25">
      <c r="P27" s="324">
        <f>'analyse semaine'!B29</f>
        <v>0</v>
      </c>
      <c r="Q27" s="256">
        <f>'analyse semaine'!I29</f>
        <v>0.5</v>
      </c>
      <c r="R27" s="257">
        <f>'analyse semaine'!J29</f>
        <v>0.60416666666666663</v>
      </c>
    </row>
    <row r="28" spans="16:18" ht="13.5" thickBot="1" x14ac:dyDescent="0.25">
      <c r="P28" s="325"/>
      <c r="Q28" s="256">
        <f>'analyse semaine'!I30</f>
        <v>0.77083333333333337</v>
      </c>
      <c r="R28" s="257">
        <f>'analyse semaine'!J30</f>
        <v>1</v>
      </c>
    </row>
    <row r="29" spans="16:18" ht="13.5" thickBot="1" x14ac:dyDescent="0.25">
      <c r="P29" s="324">
        <f>'analyse semaine'!B31</f>
        <v>0</v>
      </c>
      <c r="Q29" s="256">
        <f>'analyse semaine'!I31</f>
        <v>0.47916666666666669</v>
      </c>
      <c r="R29" s="257">
        <f>'analyse semaine'!J31</f>
        <v>0.58333333333333337</v>
      </c>
    </row>
    <row r="30" spans="16:18" ht="13.5" thickBot="1" x14ac:dyDescent="0.25">
      <c r="P30" s="325"/>
      <c r="Q30" s="256">
        <f>'analyse semaine'!I32</f>
        <v>0.75</v>
      </c>
      <c r="R30" s="257">
        <f>'analyse semaine'!J32</f>
        <v>0.91666666666666663</v>
      </c>
    </row>
    <row r="31" spans="16:18" ht="13.5" thickBot="1" x14ac:dyDescent="0.25">
      <c r="P31" s="324">
        <f>'analyse semaine'!B33</f>
        <v>0</v>
      </c>
      <c r="Q31" s="256">
        <f>'analyse semaine'!I33</f>
        <v>0</v>
      </c>
      <c r="R31" s="257">
        <f>'analyse semaine'!J33</f>
        <v>0</v>
      </c>
    </row>
    <row r="32" spans="16:18" ht="13.5" thickBot="1" x14ac:dyDescent="0.25">
      <c r="P32" s="325"/>
      <c r="Q32" s="256">
        <f>'analyse semaine'!I34</f>
        <v>0.47916666666666669</v>
      </c>
      <c r="R32" s="257">
        <f>'analyse semaine'!J34</f>
        <v>0.58333333333333337</v>
      </c>
    </row>
    <row r="33" spans="16:18" ht="13.5" thickBot="1" x14ac:dyDescent="0.25">
      <c r="P33" s="324">
        <f>'analyse semaine'!B35</f>
        <v>0</v>
      </c>
      <c r="Q33" s="256">
        <f>'analyse semaine'!I35</f>
        <v>0</v>
      </c>
      <c r="R33" s="257">
        <f>'analyse semaine'!J35</f>
        <v>0</v>
      </c>
    </row>
    <row r="34" spans="16:18" ht="13.5" thickBot="1" x14ac:dyDescent="0.25">
      <c r="P34" s="325"/>
      <c r="Q34" s="256">
        <f>'analyse semaine'!I36</f>
        <v>0</v>
      </c>
      <c r="R34" s="257">
        <f>'analyse semaine'!J36</f>
        <v>0</v>
      </c>
    </row>
    <row r="35" spans="16:18" ht="13.5" thickBot="1" x14ac:dyDescent="0.25">
      <c r="P35" s="324">
        <f>'analyse semaine'!B37</f>
        <v>0</v>
      </c>
      <c r="Q35" s="256">
        <f>'analyse semaine'!I37</f>
        <v>0.33333333333333331</v>
      </c>
      <c r="R35" s="257">
        <f>'analyse semaine'!J37</f>
        <v>0.45833333333333331</v>
      </c>
    </row>
    <row r="36" spans="16:18" ht="13.5" thickBot="1" x14ac:dyDescent="0.25">
      <c r="P36" s="325"/>
      <c r="Q36" s="256">
        <f>'analyse semaine'!I38</f>
        <v>0.47916666666666669</v>
      </c>
      <c r="R36" s="257">
        <f>'analyse semaine'!J38</f>
        <v>0.60416666666666663</v>
      </c>
    </row>
    <row r="37" spans="16:18" ht="13.5" thickBot="1" x14ac:dyDescent="0.25">
      <c r="P37" s="324">
        <f>'analyse semaine'!B39</f>
        <v>0</v>
      </c>
      <c r="Q37" s="256">
        <f>'analyse semaine'!I39</f>
        <v>0</v>
      </c>
      <c r="R37" s="257">
        <f>'analyse semaine'!J39</f>
        <v>0</v>
      </c>
    </row>
    <row r="38" spans="16:18" ht="13.5" thickBot="1" x14ac:dyDescent="0.25">
      <c r="P38" s="325"/>
      <c r="Q38" s="256">
        <f>'analyse semaine'!I40</f>
        <v>0</v>
      </c>
      <c r="R38" s="257">
        <f>'analyse semaine'!J40</f>
        <v>0</v>
      </c>
    </row>
    <row r="39" spans="16:18" ht="13.5" thickBot="1" x14ac:dyDescent="0.25">
      <c r="P39" s="324">
        <f>'analyse semaine'!B41</f>
        <v>0</v>
      </c>
      <c r="Q39" s="256">
        <f>'analyse semaine'!I41</f>
        <v>0.45833333333333331</v>
      </c>
      <c r="R39" s="257">
        <f>'analyse semaine'!J41</f>
        <v>0.57291666666666663</v>
      </c>
    </row>
    <row r="40" spans="16:18" ht="13.5" thickBot="1" x14ac:dyDescent="0.25">
      <c r="P40" s="325"/>
      <c r="Q40" s="256">
        <f>'analyse semaine'!I42</f>
        <v>0.59375</v>
      </c>
      <c r="R40" s="257">
        <f>'analyse semaine'!J42</f>
        <v>0.72916666666666663</v>
      </c>
    </row>
    <row r="41" spans="16:18" ht="13.5" thickBot="1" x14ac:dyDescent="0.25">
      <c r="P41" s="324">
        <f>'analyse semaine'!B43</f>
        <v>0</v>
      </c>
      <c r="Q41" s="256">
        <f>'analyse semaine'!I43</f>
        <v>0.75</v>
      </c>
      <c r="R41" s="257">
        <f>'analyse semaine'!J43</f>
        <v>0.875</v>
      </c>
    </row>
    <row r="42" spans="16:18" ht="13.5" thickBot="1" x14ac:dyDescent="0.25">
      <c r="P42" s="325"/>
      <c r="Q42" s="256">
        <f>'analyse semaine'!I44</f>
        <v>0.89583333333333337</v>
      </c>
      <c r="R42" s="257">
        <f>'analyse semaine'!J44</f>
        <v>1</v>
      </c>
    </row>
    <row r="43" spans="16:18" ht="13.5" thickBot="1" x14ac:dyDescent="0.25">
      <c r="P43" s="324">
        <f>'analyse semaine'!B45</f>
        <v>0</v>
      </c>
      <c r="Q43" s="256">
        <f>'analyse semaine'!I45</f>
        <v>0</v>
      </c>
      <c r="R43" s="257">
        <f>'analyse semaine'!J45</f>
        <v>0</v>
      </c>
    </row>
    <row r="44" spans="16:18" ht="13.5" thickBot="1" x14ac:dyDescent="0.25">
      <c r="P44" s="325"/>
      <c r="Q44" s="256">
        <f>'analyse semaine'!I46</f>
        <v>0</v>
      </c>
      <c r="R44" s="257">
        <f>'analyse semaine'!J46</f>
        <v>0</v>
      </c>
    </row>
    <row r="45" spans="16:18" ht="13.5" thickBot="1" x14ac:dyDescent="0.25">
      <c r="P45" s="324">
        <f>'analyse semaine'!B47</f>
        <v>0</v>
      </c>
      <c r="Q45" s="256">
        <f>'analyse semaine'!I47</f>
        <v>0</v>
      </c>
      <c r="R45" s="257">
        <f>'analyse semaine'!J47</f>
        <v>0</v>
      </c>
    </row>
    <row r="46" spans="16:18" ht="13.5" thickBot="1" x14ac:dyDescent="0.25">
      <c r="P46" s="325"/>
      <c r="Q46" s="256">
        <f>'analyse semaine'!I48</f>
        <v>0.78125</v>
      </c>
      <c r="R46" s="257">
        <f>'analyse semaine'!J48</f>
        <v>0.91666666666666663</v>
      </c>
    </row>
    <row r="47" spans="16:18" ht="13.5" thickBot="1" x14ac:dyDescent="0.25">
      <c r="P47" s="324">
        <f>'analyse semaine'!B49</f>
        <v>0</v>
      </c>
      <c r="Q47" s="256">
        <f>'analyse semaine'!I49</f>
        <v>0.66666666666666663</v>
      </c>
      <c r="R47" s="257">
        <f>'analyse semaine'!J49</f>
        <v>0.75</v>
      </c>
    </row>
    <row r="48" spans="16:18" ht="13.5" thickBot="1" x14ac:dyDescent="0.25">
      <c r="P48" s="325"/>
      <c r="Q48" s="256">
        <f>'analyse semaine'!I50</f>
        <v>0.77083333333333337</v>
      </c>
      <c r="R48" s="257">
        <f>'analyse semaine'!J50</f>
        <v>0.89583333333333337</v>
      </c>
    </row>
    <row r="49" spans="16:18" ht="13.5" thickBot="1" x14ac:dyDescent="0.25">
      <c r="P49" s="324">
        <f>'analyse semaine'!B51</f>
        <v>0</v>
      </c>
      <c r="Q49" s="256">
        <f>'analyse semaine'!I51</f>
        <v>0.47916666666666669</v>
      </c>
      <c r="R49" s="257">
        <f>'analyse semaine'!J51</f>
        <v>0.58333333333333337</v>
      </c>
    </row>
    <row r="50" spans="16:18" ht="13.5" thickBot="1" x14ac:dyDescent="0.25">
      <c r="P50" s="325"/>
      <c r="Q50" s="256">
        <f>'analyse semaine'!I52</f>
        <v>0.75</v>
      </c>
      <c r="R50" s="257">
        <f>'analyse semaine'!J52</f>
        <v>0.95833333333333337</v>
      </c>
    </row>
    <row r="51" spans="16:18" ht="13.5" thickBot="1" x14ac:dyDescent="0.25">
      <c r="P51" s="324">
        <f>'analyse semaine'!B53</f>
        <v>0</v>
      </c>
      <c r="Q51" s="256">
        <f>'analyse semaine'!I53</f>
        <v>0</v>
      </c>
      <c r="R51" s="257">
        <f>'analyse semaine'!J53</f>
        <v>0</v>
      </c>
    </row>
    <row r="52" spans="16:18" ht="13.5" thickBot="1" x14ac:dyDescent="0.25">
      <c r="P52" s="325"/>
      <c r="Q52" s="256">
        <f>'analyse semaine'!I54</f>
        <v>0</v>
      </c>
      <c r="R52" s="257">
        <f>'analyse semaine'!J54</f>
        <v>0</v>
      </c>
    </row>
    <row r="53" spans="16:18" ht="13.5" thickBot="1" x14ac:dyDescent="0.25">
      <c r="P53" s="324">
        <f>'analyse semaine'!B55</f>
        <v>0</v>
      </c>
      <c r="Q53" s="256">
        <f>'analyse semaine'!I55</f>
        <v>0</v>
      </c>
      <c r="R53" s="257">
        <f>'analyse semaine'!J55</f>
        <v>0</v>
      </c>
    </row>
    <row r="54" spans="16:18" ht="13.5" thickBot="1" x14ac:dyDescent="0.25">
      <c r="P54" s="325"/>
      <c r="Q54" s="256">
        <f>'analyse semaine'!I56</f>
        <v>0</v>
      </c>
      <c r="R54" s="257">
        <f>'analyse semaine'!J56</f>
        <v>0</v>
      </c>
    </row>
    <row r="55" spans="16:18" ht="13.5" thickBot="1" x14ac:dyDescent="0.25">
      <c r="P55" s="324">
        <f>'analyse semaine'!B57</f>
        <v>0</v>
      </c>
      <c r="Q55" s="256">
        <f>'analyse semaine'!I57</f>
        <v>0</v>
      </c>
      <c r="R55" s="257">
        <f>'analyse semaine'!J57</f>
        <v>0</v>
      </c>
    </row>
    <row r="56" spans="16:18" ht="13.5" thickBot="1" x14ac:dyDescent="0.25">
      <c r="P56" s="325"/>
      <c r="Q56" s="256">
        <f>'analyse semaine'!I58</f>
        <v>0</v>
      </c>
      <c r="R56" s="257">
        <f>'analyse semaine'!J58</f>
        <v>0</v>
      </c>
    </row>
    <row r="57" spans="16:18" ht="13.5" thickBot="1" x14ac:dyDescent="0.25">
      <c r="P57" s="324">
        <f>'analyse semaine'!B59</f>
        <v>0</v>
      </c>
      <c r="Q57" s="256">
        <f>'analyse semaine'!I59</f>
        <v>0</v>
      </c>
      <c r="R57" s="257">
        <f>'analyse semaine'!J59</f>
        <v>0</v>
      </c>
    </row>
    <row r="58" spans="16:18" ht="13.5" thickBot="1" x14ac:dyDescent="0.25">
      <c r="P58" s="325"/>
      <c r="Q58" s="256">
        <f>'analyse semaine'!I60</f>
        <v>0</v>
      </c>
      <c r="R58" s="257">
        <f>'analyse semaine'!J60</f>
        <v>0</v>
      </c>
    </row>
    <row r="59" spans="16:18" ht="13.5" thickBot="1" x14ac:dyDescent="0.25">
      <c r="P59" s="324">
        <f>'analyse semaine'!B61</f>
        <v>0</v>
      </c>
      <c r="Q59" s="256">
        <f>'analyse semaine'!I61</f>
        <v>0</v>
      </c>
      <c r="R59" s="257">
        <f>'analyse semaine'!J61</f>
        <v>0</v>
      </c>
    </row>
    <row r="60" spans="16:18" ht="13.5" thickBot="1" x14ac:dyDescent="0.25">
      <c r="P60" s="325"/>
      <c r="Q60" s="256">
        <f>'analyse semaine'!I62</f>
        <v>0</v>
      </c>
      <c r="R60" s="257">
        <f>'analyse semaine'!J62</f>
        <v>0</v>
      </c>
    </row>
    <row r="61" spans="16:18" ht="13.5" thickBot="1" x14ac:dyDescent="0.25">
      <c r="P61" s="324">
        <f>'analyse semaine'!B63</f>
        <v>0</v>
      </c>
      <c r="Q61" s="256">
        <f>'analyse semaine'!I63</f>
        <v>0</v>
      </c>
      <c r="R61" s="257">
        <f>'analyse semaine'!J63</f>
        <v>0</v>
      </c>
    </row>
    <row r="62" spans="16:18" ht="13.5" thickBot="1" x14ac:dyDescent="0.25">
      <c r="P62" s="325"/>
      <c r="Q62" s="256">
        <f>'analyse semaine'!I64</f>
        <v>0</v>
      </c>
      <c r="R62" s="257">
        <f>'analyse semaine'!J64</f>
        <v>0</v>
      </c>
    </row>
    <row r="63" spans="16:18" ht="13.5" thickBot="1" x14ac:dyDescent="0.25">
      <c r="P63" s="324">
        <f>'analyse semaine'!B65</f>
        <v>0</v>
      </c>
      <c r="Q63" s="256">
        <f>'analyse semaine'!I65</f>
        <v>0.77083333333333337</v>
      </c>
      <c r="R63" s="257">
        <f>'analyse semaine'!J65</f>
        <v>0.875</v>
      </c>
    </row>
    <row r="64" spans="16:18" ht="13.5" thickBot="1" x14ac:dyDescent="0.25">
      <c r="P64" s="325"/>
      <c r="Q64" s="256">
        <f>'analyse semaine'!I66</f>
        <v>0.89583333333333337</v>
      </c>
      <c r="R64" s="257">
        <f>'analyse semaine'!J66</f>
        <v>1</v>
      </c>
    </row>
    <row r="65" spans="16:18" ht="13.5" thickBot="1" x14ac:dyDescent="0.25">
      <c r="P65" s="324">
        <f>'analyse semaine'!B67</f>
        <v>0</v>
      </c>
      <c r="Q65" s="256">
        <f>'analyse semaine'!I67</f>
        <v>0</v>
      </c>
      <c r="R65" s="257">
        <f>'analyse semaine'!J67</f>
        <v>0</v>
      </c>
    </row>
    <row r="66" spans="16:18" ht="13.5" thickBot="1" x14ac:dyDescent="0.25">
      <c r="P66" s="325"/>
      <c r="Q66" s="256">
        <f>'analyse semaine'!I68</f>
        <v>0</v>
      </c>
      <c r="R66" s="257">
        <f>'analyse semaine'!J68</f>
        <v>0</v>
      </c>
    </row>
    <row r="67" spans="16:18" ht="13.5" thickBot="1" x14ac:dyDescent="0.25">
      <c r="P67" s="324">
        <f>'analyse semaine'!B69</f>
        <v>0</v>
      </c>
      <c r="Q67" s="256">
        <f>'analyse semaine'!I69</f>
        <v>0.33333333333333331</v>
      </c>
      <c r="R67" s="257">
        <f>'analyse semaine'!J69</f>
        <v>0.45833333333333331</v>
      </c>
    </row>
    <row r="68" spans="16:18" ht="13.5" thickBot="1" x14ac:dyDescent="0.25">
      <c r="P68" s="325"/>
      <c r="Q68" s="256">
        <f>'analyse semaine'!I70</f>
        <v>0.5</v>
      </c>
      <c r="R68" s="257">
        <f>'analyse semaine'!J70</f>
        <v>0.66666666666666663</v>
      </c>
    </row>
    <row r="69" spans="16:18" ht="13.5" thickBot="1" x14ac:dyDescent="0.25">
      <c r="P69" s="324">
        <f>'analyse semaine'!B71</f>
        <v>0</v>
      </c>
      <c r="Q69" s="256">
        <f>'analyse semaine'!I71</f>
        <v>0.45833333333333331</v>
      </c>
      <c r="R69" s="257">
        <f>'analyse semaine'!J71</f>
        <v>0.5625</v>
      </c>
    </row>
    <row r="70" spans="16:18" ht="13.5" thickBot="1" x14ac:dyDescent="0.25">
      <c r="P70" s="325"/>
      <c r="Q70" s="256">
        <f>'analyse semaine'!I72</f>
        <v>0.58333333333333337</v>
      </c>
      <c r="R70" s="257">
        <f>'analyse semaine'!J72</f>
        <v>0.75</v>
      </c>
    </row>
    <row r="71" spans="16:18" ht="13.5" thickBot="1" x14ac:dyDescent="0.25">
      <c r="P71" s="324">
        <f>'analyse semaine'!B73</f>
        <v>0</v>
      </c>
      <c r="Q71" s="256">
        <f>'analyse semaine'!I73</f>
        <v>0</v>
      </c>
      <c r="R71" s="257">
        <f>'analyse semaine'!J73</f>
        <v>0</v>
      </c>
    </row>
    <row r="72" spans="16:18" ht="13.5" thickBot="1" x14ac:dyDescent="0.25">
      <c r="P72" s="325"/>
      <c r="Q72" s="256">
        <f>'analyse semaine'!I74</f>
        <v>0</v>
      </c>
      <c r="R72" s="257">
        <f>'analyse semaine'!J74</f>
        <v>0</v>
      </c>
    </row>
    <row r="73" spans="16:18" ht="13.5" thickBot="1" x14ac:dyDescent="0.25">
      <c r="P73" s="324">
        <f>'analyse semaine'!B75</f>
        <v>0</v>
      </c>
      <c r="Q73" s="256">
        <f>'analyse semaine'!I75</f>
        <v>0</v>
      </c>
      <c r="R73" s="257">
        <f>'analyse semaine'!J75</f>
        <v>0</v>
      </c>
    </row>
    <row r="74" spans="16:18" ht="13.5" thickBot="1" x14ac:dyDescent="0.25">
      <c r="P74" s="325"/>
      <c r="Q74" s="256">
        <f>'analyse semaine'!I76</f>
        <v>0</v>
      </c>
      <c r="R74" s="257">
        <f>'analyse semaine'!J76</f>
        <v>0</v>
      </c>
    </row>
    <row r="75" spans="16:18" ht="13.5" thickBot="1" x14ac:dyDescent="0.25">
      <c r="P75" s="324">
        <f>'analyse semaine'!B77</f>
        <v>0</v>
      </c>
      <c r="Q75" s="256">
        <f>'analyse semaine'!I77</f>
        <v>0.47916666666666669</v>
      </c>
      <c r="R75" s="257">
        <f>'analyse semaine'!J77</f>
        <v>0.5625</v>
      </c>
    </row>
    <row r="76" spans="16:18" ht="13.5" thickBot="1" x14ac:dyDescent="0.25">
      <c r="P76" s="325"/>
      <c r="Q76" s="256">
        <f>'analyse semaine'!I78</f>
        <v>0.75</v>
      </c>
      <c r="R76" s="257">
        <f>'analyse semaine'!J78</f>
        <v>0.91666666666666663</v>
      </c>
    </row>
    <row r="77" spans="16:18" ht="13.5" thickBot="1" x14ac:dyDescent="0.25">
      <c r="P77" s="324">
        <f>'analyse semaine'!B79</f>
        <v>0</v>
      </c>
      <c r="Q77" s="256">
        <f>'analyse semaine'!I79</f>
        <v>0.48958333333333331</v>
      </c>
      <c r="R77" s="257">
        <f>'analyse semaine'!J79</f>
        <v>0.58333333333333337</v>
      </c>
    </row>
    <row r="78" spans="16:18" ht="13.5" thickBot="1" x14ac:dyDescent="0.25">
      <c r="P78" s="325"/>
      <c r="Q78" s="256">
        <f>'analyse semaine'!I80</f>
        <v>0.77083333333333337</v>
      </c>
      <c r="R78" s="257">
        <f>'analyse semaine'!J80</f>
        <v>0.95833333333333337</v>
      </c>
    </row>
    <row r="79" spans="16:18" ht="13.5" thickBot="1" x14ac:dyDescent="0.25">
      <c r="P79" s="324">
        <f>'analyse semaine'!B81</f>
        <v>0</v>
      </c>
      <c r="Q79" s="256">
        <f>'analyse semaine'!I81</f>
        <v>0</v>
      </c>
      <c r="R79" s="257">
        <f>'analyse semaine'!J81</f>
        <v>0</v>
      </c>
    </row>
    <row r="80" spans="16:18" ht="13.5" thickBot="1" x14ac:dyDescent="0.25">
      <c r="P80" s="325"/>
      <c r="Q80" s="256">
        <f>'analyse semaine'!I82</f>
        <v>0</v>
      </c>
      <c r="R80" s="257">
        <f>'analyse semaine'!J82</f>
        <v>0</v>
      </c>
    </row>
    <row r="81" spans="16:18" ht="13.5" thickBot="1" x14ac:dyDescent="0.25">
      <c r="P81" s="324">
        <f>'analyse semaine'!B83</f>
        <v>0</v>
      </c>
      <c r="Q81" s="256">
        <f>'analyse semaine'!I83</f>
        <v>0.41666666666666669</v>
      </c>
      <c r="R81" s="257">
        <f>'analyse semaine'!J83</f>
        <v>0.58333333333333337</v>
      </c>
    </row>
    <row r="82" spans="16:18" ht="13.5" thickBot="1" x14ac:dyDescent="0.25">
      <c r="P82" s="325"/>
      <c r="Q82" s="256">
        <f>'analyse semaine'!I84</f>
        <v>0.79166666666666663</v>
      </c>
      <c r="R82" s="257">
        <f>'analyse semaine'!J84</f>
        <v>0.875</v>
      </c>
    </row>
    <row r="83" spans="16:18" ht="13.5" thickBot="1" x14ac:dyDescent="0.25">
      <c r="P83" s="324">
        <f>'analyse semaine'!B85</f>
        <v>0</v>
      </c>
      <c r="Q83" s="256">
        <f>'analyse semaine'!I85</f>
        <v>0.47916666666666669</v>
      </c>
      <c r="R83" s="257">
        <f>'analyse semaine'!J85</f>
        <v>0.5625</v>
      </c>
    </row>
    <row r="84" spans="16:18" ht="13.5" thickBot="1" x14ac:dyDescent="0.25">
      <c r="P84" s="325"/>
      <c r="Q84" s="256">
        <f>'analyse semaine'!I86</f>
        <v>0.75</v>
      </c>
      <c r="R84" s="257">
        <f>'analyse semaine'!J86</f>
        <v>0.89583333333333337</v>
      </c>
    </row>
    <row r="85" spans="16:18" ht="13.5" thickBot="1" x14ac:dyDescent="0.25">
      <c r="P85" s="324">
        <f>'analyse semaine'!B87</f>
        <v>0</v>
      </c>
      <c r="Q85" s="256">
        <f>'analyse semaine'!I87</f>
        <v>0</v>
      </c>
      <c r="R85" s="257">
        <f>'analyse semaine'!J87</f>
        <v>0</v>
      </c>
    </row>
    <row r="86" spans="16:18" ht="13.5" thickBot="1" x14ac:dyDescent="0.25">
      <c r="P86" s="325"/>
      <c r="Q86" s="256">
        <f>'analyse semaine'!I88</f>
        <v>0</v>
      </c>
      <c r="R86" s="257">
        <f>'analyse semaine'!J88</f>
        <v>0</v>
      </c>
    </row>
    <row r="87" spans="16:18" ht="13.5" thickBot="1" x14ac:dyDescent="0.25">
      <c r="P87" s="324">
        <f>'analyse semaine'!B89</f>
        <v>0</v>
      </c>
      <c r="Q87" s="256">
        <f>'analyse semaine'!I89</f>
        <v>0.45833333333333331</v>
      </c>
      <c r="R87" s="257">
        <f>'analyse semaine'!J89</f>
        <v>0.58333333333333337</v>
      </c>
    </row>
    <row r="88" spans="16:18" ht="13.5" thickBot="1" x14ac:dyDescent="0.25">
      <c r="P88" s="325"/>
      <c r="Q88" s="256">
        <f>'analyse semaine'!I90</f>
        <v>0.64583333333333337</v>
      </c>
      <c r="R88" s="257">
        <f>'analyse semaine'!J90</f>
        <v>0.72916666666666663</v>
      </c>
    </row>
    <row r="89" spans="16:18" ht="13.5" thickBot="1" x14ac:dyDescent="0.25">
      <c r="P89" s="324">
        <f>'analyse semaine'!B91</f>
        <v>0</v>
      </c>
      <c r="Q89" s="256">
        <f>'analyse semaine'!I91</f>
        <v>0.45833333333333331</v>
      </c>
      <c r="R89" s="257">
        <f>'analyse semaine'!J91</f>
        <v>0.60416666666666663</v>
      </c>
    </row>
    <row r="90" spans="16:18" ht="13.5" thickBot="1" x14ac:dyDescent="0.25">
      <c r="P90" s="325"/>
      <c r="Q90" s="256">
        <f>'analyse semaine'!I92</f>
        <v>0.77083333333333337</v>
      </c>
      <c r="R90" s="257">
        <f>'analyse semaine'!J92</f>
        <v>0.89583333333333337</v>
      </c>
    </row>
    <row r="91" spans="16:18" ht="13.5" thickBot="1" x14ac:dyDescent="0.25">
      <c r="P91" s="324">
        <f>'analyse semaine'!B93</f>
        <v>0</v>
      </c>
      <c r="Q91" s="256">
        <f>'analyse semaine'!I93</f>
        <v>0</v>
      </c>
      <c r="R91" s="257">
        <f>'analyse semaine'!J93</f>
        <v>0</v>
      </c>
    </row>
    <row r="92" spans="16:18" ht="13.5" thickBot="1" x14ac:dyDescent="0.25">
      <c r="P92" s="325"/>
      <c r="Q92" s="256">
        <f>'analyse semaine'!I94</f>
        <v>0</v>
      </c>
      <c r="R92" s="257">
        <f>'analyse semaine'!J94</f>
        <v>0</v>
      </c>
    </row>
    <row r="93" spans="16:18" ht="13.5" thickBot="1" x14ac:dyDescent="0.25">
      <c r="P93" s="324">
        <f>'analyse semaine'!B95</f>
        <v>0</v>
      </c>
      <c r="Q93" s="256">
        <f>'analyse semaine'!I95</f>
        <v>0</v>
      </c>
      <c r="R93" s="257">
        <f>'analyse semaine'!J95</f>
        <v>0</v>
      </c>
    </row>
    <row r="94" spans="16:18" ht="13.5" thickBot="1" x14ac:dyDescent="0.25">
      <c r="P94" s="325"/>
      <c r="Q94" s="256">
        <f>'analyse semaine'!I96</f>
        <v>0.375</v>
      </c>
      <c r="R94" s="257">
        <f>'analyse semaine'!J96</f>
        <v>0.58333333333333337</v>
      </c>
    </row>
    <row r="95" spans="16:18" ht="13.5" thickBot="1" x14ac:dyDescent="0.25">
      <c r="P95" s="324">
        <f>'analyse semaine'!B97</f>
        <v>0</v>
      </c>
      <c r="Q95" s="256">
        <f>'analyse semaine'!I97</f>
        <v>0</v>
      </c>
      <c r="R95" s="257">
        <f>'analyse semaine'!J97</f>
        <v>0</v>
      </c>
    </row>
    <row r="96" spans="16:18" ht="13.5" thickBot="1" x14ac:dyDescent="0.25">
      <c r="P96" s="325"/>
      <c r="Q96" s="256">
        <f>'analyse semaine'!I98</f>
        <v>0.58333333333333337</v>
      </c>
      <c r="R96" s="257">
        <f>'analyse semaine'!J98</f>
        <v>0.70833333333333337</v>
      </c>
    </row>
    <row r="97" spans="16:18" ht="13.5" thickBot="1" x14ac:dyDescent="0.25">
      <c r="P97" s="324">
        <f>'analyse semaine'!B99</f>
        <v>0</v>
      </c>
      <c r="Q97" s="256">
        <f>'analyse semaine'!I99</f>
        <v>0</v>
      </c>
      <c r="R97" s="257">
        <f>'analyse semaine'!J99</f>
        <v>0</v>
      </c>
    </row>
    <row r="98" spans="16:18" ht="13.5" thickBot="1" x14ac:dyDescent="0.25">
      <c r="P98" s="325"/>
      <c r="Q98" s="256">
        <f>'analyse semaine'!I100</f>
        <v>0</v>
      </c>
      <c r="R98" s="257">
        <f>'analyse semaine'!J100</f>
        <v>0</v>
      </c>
    </row>
    <row r="99" spans="16:18" ht="13.5" thickBot="1" x14ac:dyDescent="0.25">
      <c r="P99" s="324">
        <f>'analyse semaine'!B101</f>
        <v>0</v>
      </c>
      <c r="Q99" s="256">
        <f>'analyse semaine'!I101</f>
        <v>0.33333333333333331</v>
      </c>
      <c r="R99" s="257">
        <f>'analyse semaine'!J101</f>
        <v>0.45833333333333331</v>
      </c>
    </row>
    <row r="100" spans="16:18" ht="13.5" thickBot="1" x14ac:dyDescent="0.25">
      <c r="P100" s="325"/>
      <c r="Q100" s="256">
        <f>'analyse semaine'!I102</f>
        <v>0.5</v>
      </c>
      <c r="R100" s="257">
        <f>'analyse semaine'!J102</f>
        <v>0.625</v>
      </c>
    </row>
    <row r="101" spans="16:18" ht="13.5" thickBot="1" x14ac:dyDescent="0.25">
      <c r="P101" s="324">
        <f>'analyse semaine'!B103</f>
        <v>0</v>
      </c>
      <c r="Q101" s="256">
        <f>'analyse semaine'!I103</f>
        <v>0</v>
      </c>
      <c r="R101" s="257">
        <f>'analyse semaine'!J103</f>
        <v>0</v>
      </c>
    </row>
    <row r="102" spans="16:18" ht="13.5" thickBot="1" x14ac:dyDescent="0.25">
      <c r="P102" s="325"/>
      <c r="Q102" s="256">
        <f>'analyse semaine'!I104</f>
        <v>0</v>
      </c>
      <c r="R102" s="257">
        <f>'analyse semaine'!J104</f>
        <v>0</v>
      </c>
    </row>
    <row r="103" spans="16:18" ht="13.5" thickBot="1" x14ac:dyDescent="0.25">
      <c r="P103" s="324">
        <f>'analyse semaine'!B105</f>
        <v>0</v>
      </c>
      <c r="Q103" s="256">
        <f>'analyse semaine'!I105</f>
        <v>0</v>
      </c>
      <c r="R103" s="257">
        <f>'analyse semaine'!J105</f>
        <v>0</v>
      </c>
    </row>
    <row r="104" spans="16:18" ht="13.5" thickBot="1" x14ac:dyDescent="0.25">
      <c r="P104" s="325"/>
      <c r="Q104" s="256">
        <f>'analyse semaine'!I106</f>
        <v>0</v>
      </c>
      <c r="R104" s="257">
        <f>'analyse semaine'!J106</f>
        <v>0</v>
      </c>
    </row>
    <row r="105" spans="16:18" ht="13.5" thickBot="1" x14ac:dyDescent="0.25">
      <c r="P105" s="324">
        <f>'analyse semaine'!B107</f>
        <v>0</v>
      </c>
      <c r="Q105" s="256">
        <f>'analyse semaine'!I107</f>
        <v>0</v>
      </c>
      <c r="R105" s="257">
        <f>'analyse semaine'!J107</f>
        <v>0</v>
      </c>
    </row>
    <row r="106" spans="16:18" ht="13.5" thickBot="1" x14ac:dyDescent="0.25">
      <c r="P106" s="325"/>
      <c r="Q106" s="256">
        <f>'analyse semaine'!I108</f>
        <v>0</v>
      </c>
      <c r="R106" s="257">
        <f>'analyse semaine'!J108</f>
        <v>0</v>
      </c>
    </row>
    <row r="107" spans="16:18" ht="13.5" thickBot="1" x14ac:dyDescent="0.25">
      <c r="P107" s="324">
        <f>'analyse semaine'!B109</f>
        <v>0</v>
      </c>
      <c r="Q107" s="256">
        <f>'analyse semaine'!I109</f>
        <v>0</v>
      </c>
      <c r="R107" s="257">
        <f>'analyse semaine'!J109</f>
        <v>0</v>
      </c>
    </row>
    <row r="108" spans="16:18" ht="13.5" thickBot="1" x14ac:dyDescent="0.25">
      <c r="P108" s="325"/>
      <c r="Q108" s="256">
        <f>'analyse semaine'!I110</f>
        <v>0</v>
      </c>
      <c r="R108" s="257">
        <f>'analyse semaine'!J110</f>
        <v>0</v>
      </c>
    </row>
    <row r="109" spans="16:18" ht="13.5" thickBot="1" x14ac:dyDescent="0.25">
      <c r="P109" s="324">
        <f>'analyse semaine'!B111</f>
        <v>0</v>
      </c>
      <c r="Q109" s="256">
        <f>'analyse semaine'!I111</f>
        <v>0</v>
      </c>
      <c r="R109" s="257">
        <f>'analyse semaine'!J111</f>
        <v>0</v>
      </c>
    </row>
    <row r="110" spans="16:18" ht="13.5" thickBot="1" x14ac:dyDescent="0.25">
      <c r="P110" s="325"/>
      <c r="Q110" s="256">
        <f>'analyse semaine'!I112</f>
        <v>0</v>
      </c>
      <c r="R110" s="257">
        <f>'analyse semaine'!J112</f>
        <v>0</v>
      </c>
    </row>
    <row r="111" spans="16:18" ht="13.5" thickBot="1" x14ac:dyDescent="0.25">
      <c r="P111" s="324">
        <f>'analyse semaine'!B113</f>
        <v>0</v>
      </c>
      <c r="Q111" s="256">
        <f>'analyse semaine'!I113</f>
        <v>0</v>
      </c>
      <c r="R111" s="257">
        <f>'analyse semaine'!J113</f>
        <v>0</v>
      </c>
    </row>
    <row r="112" spans="16:18" ht="13.5" thickBot="1" x14ac:dyDescent="0.25">
      <c r="P112" s="325"/>
      <c r="Q112" s="256">
        <f>'analyse semaine'!I114</f>
        <v>0</v>
      </c>
      <c r="R112" s="257">
        <f>'analyse semaine'!J114</f>
        <v>0</v>
      </c>
    </row>
    <row r="113" spans="16:18" ht="13.5" thickBot="1" x14ac:dyDescent="0.25">
      <c r="P113" s="324">
        <f>'analyse semaine'!B115</f>
        <v>0</v>
      </c>
      <c r="Q113" s="256">
        <f>'analyse semaine'!I115</f>
        <v>0</v>
      </c>
      <c r="R113" s="257">
        <f>'analyse semaine'!J115</f>
        <v>0</v>
      </c>
    </row>
    <row r="114" spans="16:18" ht="13.5" thickBot="1" x14ac:dyDescent="0.25">
      <c r="P114" s="325"/>
      <c r="Q114" s="256">
        <f>'analyse semaine'!I116</f>
        <v>0</v>
      </c>
      <c r="R114" s="257">
        <f>'analyse semaine'!J116</f>
        <v>0</v>
      </c>
    </row>
    <row r="115" spans="16:18" ht="13.5" thickBot="1" x14ac:dyDescent="0.25">
      <c r="P115" s="324">
        <f>'analyse semaine'!B117</f>
        <v>0</v>
      </c>
      <c r="Q115" s="256">
        <f>'analyse semaine'!I117</f>
        <v>0</v>
      </c>
      <c r="R115" s="257">
        <f>'analyse semaine'!J117</f>
        <v>0</v>
      </c>
    </row>
    <row r="116" spans="16:18" ht="13.5" thickBot="1" x14ac:dyDescent="0.25">
      <c r="P116" s="325"/>
      <c r="Q116" s="256">
        <f>'analyse semaine'!I118</f>
        <v>0</v>
      </c>
      <c r="R116" s="257">
        <f>'analyse semaine'!J118</f>
        <v>0</v>
      </c>
    </row>
    <row r="117" spans="16:18" ht="13.5" thickBot="1" x14ac:dyDescent="0.25">
      <c r="P117" s="324">
        <f>'analyse semaine'!B119</f>
        <v>0</v>
      </c>
      <c r="Q117" s="256">
        <f>'analyse semaine'!I119</f>
        <v>0</v>
      </c>
      <c r="R117" s="257">
        <f>'analyse semaine'!J119</f>
        <v>0</v>
      </c>
    </row>
    <row r="118" spans="16:18" ht="13.5" thickBot="1" x14ac:dyDescent="0.25">
      <c r="P118" s="325"/>
      <c r="Q118" s="256">
        <f>'analyse semaine'!I120</f>
        <v>0</v>
      </c>
      <c r="R118" s="257">
        <f>'analyse semaine'!J120</f>
        <v>0</v>
      </c>
    </row>
    <row r="119" spans="16:18" ht="13.5" thickBot="1" x14ac:dyDescent="0.25">
      <c r="P119" s="324">
        <f>'analyse semaine'!B121</f>
        <v>0</v>
      </c>
      <c r="Q119" s="256">
        <f>'analyse semaine'!I121</f>
        <v>0</v>
      </c>
      <c r="R119" s="257">
        <f>'analyse semaine'!J121</f>
        <v>0</v>
      </c>
    </row>
    <row r="120" spans="16:18" ht="13.5" thickBot="1" x14ac:dyDescent="0.25">
      <c r="P120" s="325"/>
      <c r="Q120" s="256">
        <f>'analyse semaine'!I122</f>
        <v>0</v>
      </c>
      <c r="R120" s="257">
        <f>'analyse semaine'!J122</f>
        <v>0</v>
      </c>
    </row>
    <row r="121" spans="16:18" ht="13.5" thickBot="1" x14ac:dyDescent="0.25">
      <c r="P121" s="324">
        <f>'analyse semaine'!B123</f>
        <v>0</v>
      </c>
      <c r="Q121" s="256">
        <f>'analyse semaine'!I123</f>
        <v>0</v>
      </c>
      <c r="R121" s="257">
        <f>'analyse semaine'!J123</f>
        <v>0</v>
      </c>
    </row>
    <row r="122" spans="16:18" x14ac:dyDescent="0.2">
      <c r="P122" s="326"/>
      <c r="Q122" s="256">
        <f>'analyse semaine'!I124</f>
        <v>0</v>
      </c>
      <c r="R122" s="257">
        <f>'analyse semaine'!J124</f>
        <v>0</v>
      </c>
    </row>
    <row r="150" spans="2:63" x14ac:dyDescent="0.2">
      <c r="C150" s="251" t="str">
        <f>lundi!C$150</f>
        <v>test1</v>
      </c>
      <c r="D150" s="251" t="str">
        <f>lundi!D$150</f>
        <v>test2</v>
      </c>
      <c r="E150" s="251" t="str">
        <f>lundi!E$150</f>
        <v>test3</v>
      </c>
      <c r="F150" s="251" t="str">
        <f>lundi!F$150</f>
        <v>test4</v>
      </c>
      <c r="G150" s="251" t="str">
        <f>lundi!G$150</f>
        <v>test5</v>
      </c>
      <c r="H150" s="251" t="str">
        <f>lundi!H$150</f>
        <v>test6</v>
      </c>
      <c r="I150" s="251" t="str">
        <f>lundi!I$150</f>
        <v>test7</v>
      </c>
      <c r="J150" s="251" t="str">
        <f>lundi!J$150</f>
        <v>test8</v>
      </c>
      <c r="K150" s="251">
        <f>lundi!K$150</f>
        <v>0</v>
      </c>
      <c r="L150" s="251">
        <f>lundi!L$150</f>
        <v>0</v>
      </c>
      <c r="M150" s="251">
        <f>lundi!M$150</f>
        <v>0</v>
      </c>
      <c r="N150" s="251">
        <f>lundi!N$150</f>
        <v>0</v>
      </c>
      <c r="O150" s="251">
        <f>lundi!O$150</f>
        <v>0</v>
      </c>
      <c r="P150" s="251">
        <f>lundi!P$150</f>
        <v>0</v>
      </c>
      <c r="Q150" s="251">
        <f>lundi!Q$150</f>
        <v>0</v>
      </c>
      <c r="R150" s="251">
        <f>lundi!R$150</f>
        <v>0</v>
      </c>
      <c r="S150" s="251">
        <f>lundi!S$150</f>
        <v>0</v>
      </c>
      <c r="T150" s="251">
        <f>lundi!T$150</f>
        <v>0</v>
      </c>
      <c r="U150" s="251">
        <f>lundi!U$150</f>
        <v>0</v>
      </c>
      <c r="V150" s="251">
        <f>lundi!V$150</f>
        <v>0</v>
      </c>
      <c r="W150" s="251">
        <f>lundi!W$150</f>
        <v>0</v>
      </c>
      <c r="X150" s="251">
        <f>lundi!X$150</f>
        <v>0</v>
      </c>
      <c r="Y150" s="251">
        <f>lundi!Y$150</f>
        <v>0</v>
      </c>
      <c r="Z150" s="251">
        <f>lundi!Z$150</f>
        <v>0</v>
      </c>
      <c r="AA150" s="251">
        <f>lundi!AA$150</f>
        <v>0</v>
      </c>
      <c r="AB150" s="251">
        <f>lundi!AB$150</f>
        <v>0</v>
      </c>
      <c r="AC150" s="251">
        <f>lundi!AC$150</f>
        <v>0</v>
      </c>
      <c r="AD150" s="251">
        <f>lundi!AD$150</f>
        <v>0</v>
      </c>
      <c r="AE150" s="251">
        <f>lundi!AE$150</f>
        <v>0</v>
      </c>
      <c r="AF150" s="251">
        <f>lundi!AF$150</f>
        <v>0</v>
      </c>
      <c r="AG150" s="251">
        <f>lundi!AG$150</f>
        <v>0</v>
      </c>
      <c r="AH150" s="251">
        <f>lundi!AH$150</f>
        <v>0</v>
      </c>
      <c r="AI150" s="251">
        <f>lundi!AI$150</f>
        <v>0</v>
      </c>
      <c r="AJ150" s="251">
        <f>lundi!AJ$150</f>
        <v>0</v>
      </c>
      <c r="AK150" s="251">
        <f>lundi!AK$150</f>
        <v>0</v>
      </c>
      <c r="AL150" s="251">
        <f>lundi!AL$150</f>
        <v>0</v>
      </c>
      <c r="AM150" s="251">
        <f>lundi!AM$150</f>
        <v>0</v>
      </c>
      <c r="AN150" s="251">
        <f>lundi!AN$150</f>
        <v>0</v>
      </c>
      <c r="AO150" s="251">
        <f>lundi!AO$150</f>
        <v>0</v>
      </c>
      <c r="AP150" s="251">
        <f>lundi!AP$150</f>
        <v>0</v>
      </c>
      <c r="AQ150" s="251">
        <f>lundi!AQ$150</f>
        <v>0</v>
      </c>
      <c r="AR150" s="251">
        <f>lundi!AR$150</f>
        <v>0</v>
      </c>
      <c r="AS150" s="251">
        <f>lundi!AS$150</f>
        <v>0</v>
      </c>
      <c r="AT150" s="251">
        <f>lundi!AT$150</f>
        <v>0</v>
      </c>
      <c r="AU150" s="251">
        <f>lundi!AU$150</f>
        <v>0</v>
      </c>
      <c r="AV150" s="251">
        <f>lundi!AV$150</f>
        <v>0</v>
      </c>
      <c r="AW150" s="251">
        <f>lundi!AW$150</f>
        <v>0</v>
      </c>
      <c r="AX150" s="251">
        <f>lundi!AX$150</f>
        <v>0</v>
      </c>
      <c r="AY150" s="251">
        <f>lundi!AY$150</f>
        <v>0</v>
      </c>
      <c r="AZ150" s="251">
        <f>lundi!AZ$150</f>
        <v>0</v>
      </c>
      <c r="BA150" s="251">
        <f>lundi!BA$150</f>
        <v>0</v>
      </c>
      <c r="BB150" s="251"/>
      <c r="BC150" s="251"/>
      <c r="BD150" s="251"/>
      <c r="BE150" s="251"/>
      <c r="BF150" s="251"/>
      <c r="BG150" s="251"/>
      <c r="BH150" s="251"/>
      <c r="BI150" s="251"/>
      <c r="BJ150" s="251"/>
      <c r="BK150" s="249"/>
    </row>
    <row r="151" spans="2:63" ht="15" x14ac:dyDescent="0.25">
      <c r="C151" s="245">
        <f>'analyse semaine'!I$5</f>
        <v>0</v>
      </c>
      <c r="D151" s="246">
        <f>'analyse semaine'!I$7</f>
        <v>0</v>
      </c>
      <c r="E151" s="247">
        <f>'analyse semaine'!I$9</f>
        <v>0.33333333333333331</v>
      </c>
      <c r="F151" s="247">
        <f>'analyse semaine'!I$11</f>
        <v>0.47916666666666669</v>
      </c>
      <c r="G151" s="247">
        <f>'analyse semaine'!I$13</f>
        <v>0.47916666666666669</v>
      </c>
      <c r="H151" s="247">
        <f>'analyse semaine'!I$15</f>
        <v>0.75</v>
      </c>
      <c r="I151" s="247">
        <f>'analyse semaine'!I$17</f>
        <v>0</v>
      </c>
      <c r="J151" s="247">
        <f>'analyse semaine'!I$19</f>
        <v>0</v>
      </c>
      <c r="K151" s="247">
        <f>'analyse semaine'!I$21</f>
        <v>0</v>
      </c>
      <c r="L151" s="247">
        <f>'analyse semaine'!I$23</f>
        <v>0</v>
      </c>
      <c r="M151" s="247">
        <f>'analyse semaine'!I$25</f>
        <v>0</v>
      </c>
      <c r="N151" s="247">
        <f>'analyse semaine'!I$27</f>
        <v>0</v>
      </c>
      <c r="O151" s="247">
        <f>'analyse semaine'!I$29</f>
        <v>0.5</v>
      </c>
      <c r="P151" s="247">
        <f>'analyse semaine'!I$31</f>
        <v>0.47916666666666669</v>
      </c>
      <c r="Q151" s="247">
        <f>'analyse semaine'!I$33</f>
        <v>0</v>
      </c>
      <c r="R151" s="247">
        <f>'analyse semaine'!I$35</f>
        <v>0</v>
      </c>
      <c r="S151" s="247">
        <f>'analyse semaine'!I$37</f>
        <v>0.33333333333333331</v>
      </c>
      <c r="T151" s="247">
        <f>'analyse semaine'!I$39</f>
        <v>0</v>
      </c>
      <c r="U151" s="247">
        <f>'analyse semaine'!I$41</f>
        <v>0.45833333333333331</v>
      </c>
      <c r="V151" s="247">
        <f>'analyse semaine'!I$43</f>
        <v>0.75</v>
      </c>
      <c r="W151" s="247">
        <f>'analyse semaine'!I$45</f>
        <v>0</v>
      </c>
      <c r="X151" s="247">
        <f>'analyse semaine'!I$47</f>
        <v>0</v>
      </c>
      <c r="Y151" s="247">
        <f>'analyse semaine'!I$49</f>
        <v>0.66666666666666663</v>
      </c>
      <c r="Z151" s="247">
        <f>'analyse semaine'!I$51</f>
        <v>0.47916666666666669</v>
      </c>
      <c r="AA151" s="247">
        <f>'analyse semaine'!I$53</f>
        <v>0</v>
      </c>
      <c r="AB151" s="247">
        <f>'analyse semaine'!I$55</f>
        <v>0</v>
      </c>
      <c r="AC151" s="247">
        <f>'analyse semaine'!I$57</f>
        <v>0</v>
      </c>
      <c r="AD151" s="247">
        <f>'analyse semaine'!I$59</f>
        <v>0</v>
      </c>
      <c r="AE151" s="247">
        <f>'analyse semaine'!I$61</f>
        <v>0</v>
      </c>
      <c r="AF151" s="247">
        <f>'analyse semaine'!I$63</f>
        <v>0</v>
      </c>
      <c r="AG151" s="247">
        <f>'analyse semaine'!I$65</f>
        <v>0.77083333333333337</v>
      </c>
      <c r="AH151" s="247">
        <f>'analyse semaine'!I$67</f>
        <v>0</v>
      </c>
      <c r="AI151" s="247">
        <f>'analyse semaine'!I$69</f>
        <v>0.33333333333333331</v>
      </c>
      <c r="AJ151" s="247">
        <f>'analyse semaine'!I$71</f>
        <v>0.45833333333333331</v>
      </c>
      <c r="AK151" s="247">
        <f>'analyse semaine'!I$73</f>
        <v>0</v>
      </c>
      <c r="AL151" s="247">
        <f>'analyse semaine'!I$75</f>
        <v>0</v>
      </c>
      <c r="AM151" s="247">
        <f>'analyse semaine'!I$77</f>
        <v>0.47916666666666669</v>
      </c>
      <c r="AN151" s="247">
        <f>'analyse semaine'!I$79</f>
        <v>0.48958333333333331</v>
      </c>
      <c r="AO151" s="247">
        <f>'analyse semaine'!I$81</f>
        <v>0</v>
      </c>
      <c r="AP151" s="247">
        <f>'analyse semaine'!I$83</f>
        <v>0.41666666666666669</v>
      </c>
      <c r="AQ151" s="247">
        <f>'analyse semaine'!I$85</f>
        <v>0.47916666666666669</v>
      </c>
      <c r="AR151" s="247">
        <f>'analyse semaine'!I$87</f>
        <v>0</v>
      </c>
      <c r="AS151" s="247">
        <f>'analyse semaine'!I$89</f>
        <v>0.45833333333333331</v>
      </c>
      <c r="AT151" s="247">
        <f>'analyse semaine'!I$91</f>
        <v>0.45833333333333331</v>
      </c>
      <c r="AU151" s="247">
        <f>'analyse semaine'!I$93</f>
        <v>0</v>
      </c>
      <c r="AV151" s="247">
        <f>'analyse semaine'!I$95</f>
        <v>0</v>
      </c>
      <c r="AW151" s="247">
        <f>'analyse semaine'!I$97</f>
        <v>0</v>
      </c>
      <c r="AX151" s="247">
        <f>'analyse semaine'!I$99</f>
        <v>0</v>
      </c>
      <c r="AY151" s="247">
        <f>'analyse semaine'!I101</f>
        <v>0.33333333333333331</v>
      </c>
      <c r="AZ151" s="247">
        <f>'analyse semaine'!I$103</f>
        <v>0</v>
      </c>
      <c r="BA151" s="247">
        <f>'analyse semaine'!I$105</f>
        <v>0</v>
      </c>
      <c r="BB151" s="247">
        <f>'analyse semaine'!I$107</f>
        <v>0</v>
      </c>
      <c r="BC151" s="247">
        <f>'analyse semaine'!I$109</f>
        <v>0</v>
      </c>
      <c r="BD151" s="247">
        <f>'analyse semaine'!I$111</f>
        <v>0</v>
      </c>
      <c r="BE151" s="247">
        <f>'analyse semaine'!I$113</f>
        <v>0</v>
      </c>
      <c r="BF151" s="247">
        <f>'analyse semaine'!I$115</f>
        <v>0</v>
      </c>
      <c r="BG151" s="247">
        <f>'analyse semaine'!I$117</f>
        <v>0</v>
      </c>
      <c r="BH151" s="247">
        <f>'analyse semaine'!I$119</f>
        <v>0</v>
      </c>
      <c r="BI151" s="247">
        <f>'analyse semaine'!I$121</f>
        <v>0</v>
      </c>
      <c r="BJ151" s="247">
        <f>'analyse semaine'!I$123</f>
        <v>0</v>
      </c>
    </row>
    <row r="152" spans="2:63" ht="15" x14ac:dyDescent="0.25">
      <c r="C152" s="248">
        <f>'analyse semaine'!I$6</f>
        <v>0</v>
      </c>
      <c r="D152" s="246">
        <f>'analyse semaine'!I$8</f>
        <v>0</v>
      </c>
      <c r="E152" s="247">
        <f>'analyse semaine'!I$10</f>
        <v>0.5</v>
      </c>
      <c r="F152" s="247">
        <f>'analyse semaine'!I$12</f>
        <v>0.75</v>
      </c>
      <c r="G152" s="247">
        <f>'analyse semaine'!I$14</f>
        <v>0.77083333333333337</v>
      </c>
      <c r="H152" s="247">
        <f>'analyse semaine'!I$16</f>
        <v>0.89583333333333337</v>
      </c>
      <c r="I152" s="247">
        <f>'analyse semaine'!I$18</f>
        <v>0</v>
      </c>
      <c r="J152" s="247">
        <f>'analyse semaine'!I$20</f>
        <v>0</v>
      </c>
      <c r="K152" s="247">
        <f>'analyse semaine'!I$22</f>
        <v>0</v>
      </c>
      <c r="L152" s="247">
        <f>'analyse semaine'!I$24</f>
        <v>0</v>
      </c>
      <c r="M152" s="247">
        <f>'analyse semaine'!I$26</f>
        <v>0.59375</v>
      </c>
      <c r="N152" s="247">
        <f>'analyse semaine'!I$28</f>
        <v>0</v>
      </c>
      <c r="O152" s="247">
        <f>'analyse semaine'!I$30</f>
        <v>0.77083333333333337</v>
      </c>
      <c r="P152" s="247">
        <f>'analyse semaine'!I$32</f>
        <v>0.75</v>
      </c>
      <c r="Q152" s="247">
        <f>'analyse semaine'!I$34</f>
        <v>0.47916666666666669</v>
      </c>
      <c r="R152" s="247">
        <f>'analyse semaine'!I$36</f>
        <v>0</v>
      </c>
      <c r="S152" s="247">
        <f>'analyse semaine'!I$38</f>
        <v>0.47916666666666669</v>
      </c>
      <c r="T152" s="247">
        <f>'analyse semaine'!I$40</f>
        <v>0</v>
      </c>
      <c r="U152" s="247">
        <f>'analyse semaine'!I$42</f>
        <v>0.59375</v>
      </c>
      <c r="V152" s="247">
        <f>'analyse semaine'!I$44</f>
        <v>0.89583333333333337</v>
      </c>
      <c r="W152" s="247">
        <f>'analyse semaine'!I$46</f>
        <v>0</v>
      </c>
      <c r="X152" s="247">
        <f>'analyse semaine'!I$48</f>
        <v>0.78125</v>
      </c>
      <c r="Y152" s="247">
        <f>'analyse semaine'!I$50</f>
        <v>0.77083333333333337</v>
      </c>
      <c r="Z152" s="247">
        <f>'analyse semaine'!I$52</f>
        <v>0.75</v>
      </c>
      <c r="AA152" s="247">
        <f>'analyse semaine'!I$54</f>
        <v>0</v>
      </c>
      <c r="AB152" s="247">
        <f>'analyse semaine'!I$56</f>
        <v>0</v>
      </c>
      <c r="AC152" s="247">
        <f>'analyse semaine'!I$58</f>
        <v>0</v>
      </c>
      <c r="AD152" s="247">
        <f>'analyse semaine'!I$60</f>
        <v>0</v>
      </c>
      <c r="AE152" s="247">
        <f>'analyse semaine'!I$62</f>
        <v>0</v>
      </c>
      <c r="AF152" s="247">
        <f>'analyse semaine'!I$64</f>
        <v>0</v>
      </c>
      <c r="AG152" s="247">
        <f>'analyse semaine'!I$66</f>
        <v>0.89583333333333337</v>
      </c>
      <c r="AH152" s="247">
        <f>'analyse semaine'!I$68</f>
        <v>0</v>
      </c>
      <c r="AI152" s="247">
        <f>'analyse semaine'!I$70</f>
        <v>0.5</v>
      </c>
      <c r="AJ152" s="247">
        <f>'analyse semaine'!I$72</f>
        <v>0.58333333333333337</v>
      </c>
      <c r="AK152" s="247">
        <f>'analyse semaine'!I$74</f>
        <v>0</v>
      </c>
      <c r="AL152" s="247">
        <f>'analyse semaine'!I$76</f>
        <v>0</v>
      </c>
      <c r="AM152" s="247">
        <f>'analyse semaine'!I$78</f>
        <v>0.75</v>
      </c>
      <c r="AN152" s="247">
        <f>'analyse semaine'!I$80</f>
        <v>0.77083333333333337</v>
      </c>
      <c r="AO152" s="247">
        <f>'analyse semaine'!I$82</f>
        <v>0</v>
      </c>
      <c r="AP152" s="247">
        <f>'analyse semaine'!I$84</f>
        <v>0.79166666666666663</v>
      </c>
      <c r="AQ152" s="247">
        <f>'analyse semaine'!I$86</f>
        <v>0.75</v>
      </c>
      <c r="AR152" s="247">
        <f>'analyse semaine'!I$88</f>
        <v>0</v>
      </c>
      <c r="AS152" s="247">
        <f>'analyse semaine'!I$90</f>
        <v>0.64583333333333337</v>
      </c>
      <c r="AT152" s="247">
        <f>'analyse semaine'!I$92</f>
        <v>0.77083333333333337</v>
      </c>
      <c r="AU152" s="247">
        <f>'analyse semaine'!I$94</f>
        <v>0</v>
      </c>
      <c r="AV152" s="247">
        <f>'analyse semaine'!I$96</f>
        <v>0.375</v>
      </c>
      <c r="AW152" s="247">
        <f>'analyse semaine'!I$98</f>
        <v>0.58333333333333337</v>
      </c>
      <c r="AX152" s="247">
        <f>'analyse semaine'!I$100</f>
        <v>0</v>
      </c>
      <c r="AY152" s="247">
        <f>'analyse semaine'!I102</f>
        <v>0.5</v>
      </c>
      <c r="AZ152" s="247">
        <f>'analyse semaine'!I$104</f>
        <v>0</v>
      </c>
      <c r="BA152" s="247">
        <f>'analyse semaine'!I$106</f>
        <v>0</v>
      </c>
      <c r="BB152" s="247">
        <f>'analyse semaine'!I$108</f>
        <v>0</v>
      </c>
      <c r="BC152" s="247">
        <f>'analyse semaine'!I$110</f>
        <v>0</v>
      </c>
      <c r="BD152" s="247">
        <f>'analyse semaine'!I$112</f>
        <v>0</v>
      </c>
      <c r="BE152" s="247">
        <f>'analyse semaine'!I$114</f>
        <v>0</v>
      </c>
      <c r="BF152" s="247">
        <f>'analyse semaine'!I$116</f>
        <v>0</v>
      </c>
      <c r="BG152" s="247">
        <f>'analyse semaine'!I$118</f>
        <v>0</v>
      </c>
      <c r="BH152" s="247">
        <f>'analyse semaine'!I$120</f>
        <v>0</v>
      </c>
      <c r="BI152" s="247">
        <f>'analyse semaine'!I$122</f>
        <v>0</v>
      </c>
      <c r="BJ152" s="247">
        <f>'analyse semaine'!I$124</f>
        <v>0</v>
      </c>
    </row>
    <row r="153" spans="2:63" ht="15" x14ac:dyDescent="0.25">
      <c r="C153" s="245">
        <f>'analyse semaine'!J$5</f>
        <v>0</v>
      </c>
      <c r="D153" s="246">
        <f>'analyse semaine'!J$7</f>
        <v>0</v>
      </c>
      <c r="E153" s="247">
        <f>'analyse semaine'!J$9</f>
        <v>0.45833333333333331</v>
      </c>
      <c r="F153" s="247">
        <f>'analyse semaine'!J$11</f>
        <v>0.58333333333333337</v>
      </c>
      <c r="G153" s="247">
        <f>'analyse semaine'!J$13</f>
        <v>0.58333333333333337</v>
      </c>
      <c r="H153" s="247">
        <f>'analyse semaine'!J$15</f>
        <v>0.875</v>
      </c>
      <c r="I153" s="247">
        <f>'analyse semaine'!J$17</f>
        <v>0</v>
      </c>
      <c r="J153" s="247">
        <f>'analyse semaine'!J$19</f>
        <v>0</v>
      </c>
      <c r="K153" s="247">
        <f>'analyse semaine'!J$21</f>
        <v>0</v>
      </c>
      <c r="L153" s="247">
        <f>'analyse semaine'!J$23</f>
        <v>0</v>
      </c>
      <c r="M153" s="247">
        <f>'analyse semaine'!J$25</f>
        <v>0</v>
      </c>
      <c r="N153" s="247">
        <f>'analyse semaine'!J$27</f>
        <v>0</v>
      </c>
      <c r="O153" s="247">
        <f>'analyse semaine'!J$29</f>
        <v>0.60416666666666663</v>
      </c>
      <c r="P153" s="247">
        <f>'analyse semaine'!J$31</f>
        <v>0.58333333333333337</v>
      </c>
      <c r="Q153" s="247">
        <f>'analyse semaine'!J$33</f>
        <v>0</v>
      </c>
      <c r="R153" s="247">
        <f>'analyse semaine'!J$35</f>
        <v>0</v>
      </c>
      <c r="S153" s="247">
        <f>'analyse semaine'!J$37</f>
        <v>0.45833333333333331</v>
      </c>
      <c r="T153" s="247">
        <f>'analyse semaine'!J$39</f>
        <v>0</v>
      </c>
      <c r="U153" s="247">
        <f>'analyse semaine'!J$41</f>
        <v>0.57291666666666663</v>
      </c>
      <c r="V153" s="247">
        <f>'analyse semaine'!J$43</f>
        <v>0.875</v>
      </c>
      <c r="W153" s="247">
        <f>'analyse semaine'!J$45</f>
        <v>0</v>
      </c>
      <c r="X153" s="247">
        <f>'analyse semaine'!J$47</f>
        <v>0</v>
      </c>
      <c r="Y153" s="247">
        <f>'analyse semaine'!J$49</f>
        <v>0.75</v>
      </c>
      <c r="Z153" s="247">
        <f>'analyse semaine'!J$51</f>
        <v>0.58333333333333337</v>
      </c>
      <c r="AA153" s="247">
        <f>'analyse semaine'!J$53</f>
        <v>0</v>
      </c>
      <c r="AB153" s="247">
        <f>'analyse semaine'!J$55</f>
        <v>0</v>
      </c>
      <c r="AC153" s="247">
        <f>'analyse semaine'!J$57</f>
        <v>0</v>
      </c>
      <c r="AD153" s="247">
        <f>'analyse semaine'!J$59</f>
        <v>0</v>
      </c>
      <c r="AE153" s="247">
        <f>'analyse semaine'!J$61</f>
        <v>0</v>
      </c>
      <c r="AF153" s="247">
        <f>'analyse semaine'!J$63</f>
        <v>0</v>
      </c>
      <c r="AG153" s="247">
        <f>'analyse semaine'!J$65</f>
        <v>0.875</v>
      </c>
      <c r="AH153" s="247">
        <f>'analyse semaine'!J$67</f>
        <v>0</v>
      </c>
      <c r="AI153" s="247">
        <f>'analyse semaine'!J$69</f>
        <v>0.45833333333333331</v>
      </c>
      <c r="AJ153" s="247">
        <f>'analyse semaine'!J$71</f>
        <v>0.5625</v>
      </c>
      <c r="AK153" s="247">
        <f>'analyse semaine'!J$73</f>
        <v>0</v>
      </c>
      <c r="AL153" s="247">
        <f>'analyse semaine'!J$75</f>
        <v>0</v>
      </c>
      <c r="AM153" s="247">
        <f>'analyse semaine'!J$77</f>
        <v>0.5625</v>
      </c>
      <c r="AN153" s="247">
        <f>'analyse semaine'!J$79</f>
        <v>0.58333333333333337</v>
      </c>
      <c r="AO153" s="247">
        <f>'analyse semaine'!J$81</f>
        <v>0</v>
      </c>
      <c r="AP153" s="247">
        <f>'analyse semaine'!J$83</f>
        <v>0.58333333333333337</v>
      </c>
      <c r="AQ153" s="247">
        <f>'analyse semaine'!J$85</f>
        <v>0.5625</v>
      </c>
      <c r="AR153" s="247">
        <f>'analyse semaine'!J$87</f>
        <v>0</v>
      </c>
      <c r="AS153" s="247">
        <f>'analyse semaine'!J$89</f>
        <v>0.58333333333333337</v>
      </c>
      <c r="AT153" s="247">
        <f>'analyse semaine'!J$91</f>
        <v>0.60416666666666663</v>
      </c>
      <c r="AU153" s="247">
        <f>'analyse semaine'!J$93</f>
        <v>0</v>
      </c>
      <c r="AV153" s="247">
        <f>'analyse semaine'!J$95</f>
        <v>0</v>
      </c>
      <c r="AW153" s="247">
        <f>'analyse semaine'!J$97</f>
        <v>0</v>
      </c>
      <c r="AX153" s="247">
        <f>'analyse semaine'!J$99</f>
        <v>0</v>
      </c>
      <c r="AY153" s="247">
        <f>'analyse semaine'!J101</f>
        <v>0.45833333333333331</v>
      </c>
      <c r="AZ153" s="247">
        <f>'analyse semaine'!J$103</f>
        <v>0</v>
      </c>
      <c r="BA153" s="247">
        <f>'analyse semaine'!J$105</f>
        <v>0</v>
      </c>
      <c r="BB153" s="247">
        <f>'analyse semaine'!J$107</f>
        <v>0</v>
      </c>
      <c r="BC153" s="247">
        <f>'analyse semaine'!J$109</f>
        <v>0</v>
      </c>
      <c r="BD153" s="247">
        <f>'analyse semaine'!J$111</f>
        <v>0</v>
      </c>
      <c r="BE153" s="247">
        <f>'analyse semaine'!J$113</f>
        <v>0</v>
      </c>
      <c r="BF153" s="247">
        <f>'analyse semaine'!J$115</f>
        <v>0</v>
      </c>
      <c r="BG153" s="247">
        <f>'analyse semaine'!J$117</f>
        <v>0</v>
      </c>
      <c r="BH153" s="247">
        <f>'analyse semaine'!J$119</f>
        <v>0</v>
      </c>
      <c r="BI153" s="247">
        <f>'analyse semaine'!J$121</f>
        <v>0</v>
      </c>
      <c r="BJ153" s="247">
        <f>'analyse semaine'!J$123</f>
        <v>0</v>
      </c>
    </row>
    <row r="154" spans="2:63" ht="15" x14ac:dyDescent="0.25">
      <c r="C154" s="248">
        <f>'analyse semaine'!J$6</f>
        <v>0</v>
      </c>
      <c r="D154" s="246">
        <f>'analyse semaine'!J$8</f>
        <v>0</v>
      </c>
      <c r="E154" s="247">
        <f>'analyse semaine'!J$10</f>
        <v>0.66666666666666663</v>
      </c>
      <c r="F154" s="247">
        <f>'analyse semaine'!J$12</f>
        <v>0.91666666666666663</v>
      </c>
      <c r="G154" s="247">
        <f>'analyse semaine'!J$14</f>
        <v>0.875</v>
      </c>
      <c r="H154" s="247">
        <f>'analyse semaine'!J$16</f>
        <v>1</v>
      </c>
      <c r="I154" s="247">
        <f>'analyse semaine'!J$18</f>
        <v>0</v>
      </c>
      <c r="J154" s="247">
        <f>'analyse semaine'!J$20</f>
        <v>0</v>
      </c>
      <c r="K154" s="247">
        <f>'analyse semaine'!J$22</f>
        <v>0</v>
      </c>
      <c r="L154" s="247">
        <f>'analyse semaine'!J$24</f>
        <v>0</v>
      </c>
      <c r="M154" s="247">
        <f>'analyse semaine'!J$26</f>
        <v>0.75</v>
      </c>
      <c r="N154" s="247">
        <f>'analyse semaine'!J$28</f>
        <v>0</v>
      </c>
      <c r="O154" s="247">
        <f>'analyse semaine'!J$30</f>
        <v>1</v>
      </c>
      <c r="P154" s="247">
        <f>'analyse semaine'!J$32</f>
        <v>0.91666666666666663</v>
      </c>
      <c r="Q154" s="247">
        <f>'analyse semaine'!J$34</f>
        <v>0.58333333333333337</v>
      </c>
      <c r="R154" s="247">
        <f>'analyse semaine'!J$36</f>
        <v>0</v>
      </c>
      <c r="S154" s="247">
        <f>'analyse semaine'!J$38</f>
        <v>0.60416666666666663</v>
      </c>
      <c r="T154" s="247">
        <f>'analyse semaine'!J$40</f>
        <v>0</v>
      </c>
      <c r="U154" s="247">
        <f>'analyse semaine'!J$42</f>
        <v>0.72916666666666663</v>
      </c>
      <c r="V154" s="247">
        <f>'analyse semaine'!J$44</f>
        <v>1</v>
      </c>
      <c r="W154" s="247">
        <f>'analyse semaine'!J$46</f>
        <v>0</v>
      </c>
      <c r="X154" s="247">
        <f>'analyse semaine'!J$48</f>
        <v>0.91666666666666663</v>
      </c>
      <c r="Y154" s="247">
        <f>'analyse semaine'!J$50</f>
        <v>0.89583333333333337</v>
      </c>
      <c r="Z154" s="247">
        <f>'analyse semaine'!J$52</f>
        <v>0.95833333333333337</v>
      </c>
      <c r="AA154" s="247">
        <f>'analyse semaine'!J$54</f>
        <v>0</v>
      </c>
      <c r="AB154" s="247">
        <f>'analyse semaine'!J$56</f>
        <v>0</v>
      </c>
      <c r="AC154" s="247">
        <f>'analyse semaine'!J$58</f>
        <v>0</v>
      </c>
      <c r="AD154" s="247">
        <f>'analyse semaine'!J$60</f>
        <v>0</v>
      </c>
      <c r="AE154" s="247">
        <f>'analyse semaine'!J$62</f>
        <v>0</v>
      </c>
      <c r="AF154" s="247">
        <f>'analyse semaine'!J$64</f>
        <v>0</v>
      </c>
      <c r="AG154" s="247">
        <f>'analyse semaine'!J$66</f>
        <v>1</v>
      </c>
      <c r="AH154" s="247">
        <f>'analyse semaine'!J$68</f>
        <v>0</v>
      </c>
      <c r="AI154" s="247">
        <f>'analyse semaine'!J$70</f>
        <v>0.66666666666666663</v>
      </c>
      <c r="AJ154" s="247">
        <f>'analyse semaine'!J$72</f>
        <v>0.75</v>
      </c>
      <c r="AK154" s="247">
        <f>'analyse semaine'!J$74</f>
        <v>0</v>
      </c>
      <c r="AL154" s="247">
        <f>'analyse semaine'!J$76</f>
        <v>0</v>
      </c>
      <c r="AM154" s="247">
        <f>'analyse semaine'!J$78</f>
        <v>0.91666666666666663</v>
      </c>
      <c r="AN154" s="247">
        <f>'analyse semaine'!J$80</f>
        <v>0.95833333333333337</v>
      </c>
      <c r="AO154" s="247">
        <f>'analyse semaine'!J$82</f>
        <v>0</v>
      </c>
      <c r="AP154" s="247">
        <f>'analyse semaine'!J$84</f>
        <v>0.875</v>
      </c>
      <c r="AQ154" s="247">
        <f>'analyse semaine'!J$86</f>
        <v>0.89583333333333337</v>
      </c>
      <c r="AR154" s="247">
        <f>'analyse semaine'!J$88</f>
        <v>0</v>
      </c>
      <c r="AS154" s="247">
        <f>'analyse semaine'!J$90</f>
        <v>0.72916666666666663</v>
      </c>
      <c r="AT154" s="247">
        <f>'analyse semaine'!J$92</f>
        <v>0.89583333333333337</v>
      </c>
      <c r="AU154" s="247">
        <f>'analyse semaine'!J$94</f>
        <v>0</v>
      </c>
      <c r="AV154" s="247">
        <f>'analyse semaine'!J$96</f>
        <v>0.58333333333333337</v>
      </c>
      <c r="AW154" s="247">
        <f>'analyse semaine'!J$98</f>
        <v>0.70833333333333337</v>
      </c>
      <c r="AX154" s="247">
        <f>'analyse semaine'!J$100</f>
        <v>0</v>
      </c>
      <c r="AY154" s="247">
        <f>'analyse semaine'!J102</f>
        <v>0.625</v>
      </c>
      <c r="AZ154" s="247">
        <f>'analyse semaine'!J$104</f>
        <v>0</v>
      </c>
      <c r="BA154" s="247">
        <f>'analyse semaine'!J$106</f>
        <v>0</v>
      </c>
      <c r="BB154" s="247">
        <f>'analyse semaine'!J$108</f>
        <v>0</v>
      </c>
      <c r="BC154" s="247">
        <f>'analyse semaine'!J$110</f>
        <v>0</v>
      </c>
      <c r="BD154" s="247">
        <f>'analyse semaine'!J$112</f>
        <v>0</v>
      </c>
      <c r="BE154" s="247">
        <f>'analyse semaine'!J$114</f>
        <v>0</v>
      </c>
      <c r="BF154" s="247">
        <f>'analyse semaine'!J$116</f>
        <v>0</v>
      </c>
      <c r="BG154" s="247">
        <f>'analyse semaine'!J$118</f>
        <v>0</v>
      </c>
      <c r="BH154" s="247">
        <f>'analyse semaine'!J$120</f>
        <v>0</v>
      </c>
      <c r="BI154" s="247">
        <f>'analyse semaine'!J$122</f>
        <v>0</v>
      </c>
      <c r="BJ154" s="247">
        <f>'analyse semaine'!J$124</f>
        <v>0</v>
      </c>
    </row>
    <row r="156" spans="2:63" x14ac:dyDescent="0.2">
      <c r="B156" t="s">
        <v>18</v>
      </c>
      <c r="C156" s="235">
        <v>0</v>
      </c>
      <c r="D156" s="235">
        <v>0</v>
      </c>
      <c r="E156" s="235">
        <v>0</v>
      </c>
      <c r="F156" s="235">
        <v>0</v>
      </c>
      <c r="G156" s="235">
        <v>0</v>
      </c>
      <c r="H156" s="235">
        <v>0</v>
      </c>
      <c r="I156" s="235">
        <v>0</v>
      </c>
      <c r="J156" s="235">
        <v>0</v>
      </c>
      <c r="K156" s="235">
        <v>0</v>
      </c>
      <c r="L156" s="235">
        <v>0</v>
      </c>
      <c r="M156" s="235">
        <v>0</v>
      </c>
      <c r="N156" s="235">
        <v>0</v>
      </c>
      <c r="O156" s="235">
        <v>0</v>
      </c>
      <c r="P156" s="235">
        <v>0</v>
      </c>
      <c r="Q156" s="235">
        <v>0</v>
      </c>
      <c r="R156" s="235">
        <v>0</v>
      </c>
      <c r="S156" s="235">
        <v>0</v>
      </c>
      <c r="T156" s="235">
        <v>0</v>
      </c>
      <c r="U156" s="235">
        <v>0</v>
      </c>
      <c r="V156" s="235">
        <v>0</v>
      </c>
      <c r="W156" s="235">
        <v>0</v>
      </c>
      <c r="X156" s="235">
        <v>0</v>
      </c>
      <c r="Y156" s="235">
        <v>0</v>
      </c>
      <c r="Z156" s="235">
        <v>0</v>
      </c>
      <c r="AA156" s="235">
        <v>0</v>
      </c>
      <c r="AB156" s="235">
        <v>0</v>
      </c>
      <c r="AC156" s="235">
        <v>0</v>
      </c>
      <c r="AD156" s="235">
        <v>0</v>
      </c>
      <c r="AE156" s="235">
        <v>0</v>
      </c>
      <c r="AF156" s="235">
        <v>0</v>
      </c>
      <c r="AG156" s="235">
        <v>0</v>
      </c>
      <c r="AH156" s="235">
        <v>0</v>
      </c>
      <c r="AI156" s="235">
        <v>0</v>
      </c>
      <c r="AJ156" s="235">
        <v>0</v>
      </c>
      <c r="AK156" s="235">
        <v>0</v>
      </c>
      <c r="AL156" s="235">
        <v>0</v>
      </c>
      <c r="AM156" s="235">
        <v>0</v>
      </c>
      <c r="AN156" s="235">
        <v>0</v>
      </c>
      <c r="AO156" s="235">
        <v>0</v>
      </c>
      <c r="AP156" s="235">
        <v>0</v>
      </c>
      <c r="AQ156" s="235">
        <v>0</v>
      </c>
      <c r="AR156" s="235">
        <v>0</v>
      </c>
      <c r="AS156" s="235">
        <v>0</v>
      </c>
      <c r="AT156" s="235">
        <v>0</v>
      </c>
      <c r="AU156" s="235">
        <v>0</v>
      </c>
      <c r="AV156" s="235">
        <v>0</v>
      </c>
      <c r="AW156" s="235">
        <v>0</v>
      </c>
      <c r="AX156" s="235">
        <v>0</v>
      </c>
      <c r="AY156" s="235">
        <v>0</v>
      </c>
      <c r="AZ156" s="235">
        <v>0</v>
      </c>
      <c r="BA156" s="235">
        <v>0</v>
      </c>
      <c r="BB156" s="235">
        <v>0</v>
      </c>
      <c r="BC156" s="235">
        <v>0</v>
      </c>
      <c r="BD156" s="235">
        <v>0</v>
      </c>
      <c r="BE156" s="235">
        <v>0</v>
      </c>
      <c r="BF156" s="235">
        <v>0</v>
      </c>
      <c r="BG156" s="235">
        <v>0</v>
      </c>
      <c r="BH156" s="235">
        <v>0</v>
      </c>
      <c r="BI156" s="235">
        <v>0</v>
      </c>
      <c r="BJ156" s="235">
        <v>0</v>
      </c>
    </row>
    <row r="157" spans="2:63" x14ac:dyDescent="0.2">
      <c r="B157" t="s">
        <v>19</v>
      </c>
      <c r="C157" s="236">
        <v>1</v>
      </c>
      <c r="D157" s="236">
        <v>1</v>
      </c>
      <c r="E157" s="236">
        <v>1</v>
      </c>
      <c r="F157" s="236">
        <v>1</v>
      </c>
      <c r="G157" s="236">
        <v>1</v>
      </c>
      <c r="H157" s="236">
        <v>1</v>
      </c>
      <c r="I157" s="236">
        <v>1</v>
      </c>
      <c r="J157" s="236">
        <v>1</v>
      </c>
      <c r="K157" s="236">
        <v>1</v>
      </c>
      <c r="L157" s="236">
        <v>1</v>
      </c>
      <c r="M157" s="236">
        <v>1</v>
      </c>
      <c r="N157" s="236">
        <v>1</v>
      </c>
      <c r="O157" s="236">
        <v>1</v>
      </c>
      <c r="P157" s="236">
        <v>1</v>
      </c>
      <c r="Q157" s="236">
        <v>1</v>
      </c>
      <c r="R157" s="236">
        <v>1</v>
      </c>
      <c r="S157" s="236">
        <v>1</v>
      </c>
      <c r="T157" s="236">
        <v>1</v>
      </c>
      <c r="U157" s="236">
        <v>1</v>
      </c>
      <c r="V157" s="236">
        <v>1</v>
      </c>
      <c r="W157" s="236">
        <v>1</v>
      </c>
      <c r="X157" s="236">
        <v>1</v>
      </c>
      <c r="Y157" s="236">
        <v>1</v>
      </c>
      <c r="Z157" s="236">
        <v>1</v>
      </c>
      <c r="AA157" s="236">
        <v>1</v>
      </c>
      <c r="AB157" s="236">
        <v>1</v>
      </c>
      <c r="AC157" s="236">
        <v>1</v>
      </c>
      <c r="AD157" s="236">
        <v>1</v>
      </c>
      <c r="AE157" s="236">
        <v>1</v>
      </c>
      <c r="AF157" s="236">
        <v>1</v>
      </c>
      <c r="AG157" s="236">
        <v>1</v>
      </c>
      <c r="AH157" s="236">
        <v>1</v>
      </c>
      <c r="AI157" s="236">
        <v>1</v>
      </c>
      <c r="AJ157" s="236">
        <v>1</v>
      </c>
      <c r="AK157" s="236">
        <v>1</v>
      </c>
      <c r="AL157" s="236">
        <v>1</v>
      </c>
      <c r="AM157" s="236">
        <v>1</v>
      </c>
      <c r="AN157" s="236">
        <v>1</v>
      </c>
      <c r="AO157" s="236">
        <v>1</v>
      </c>
      <c r="AP157" s="236">
        <v>1</v>
      </c>
      <c r="AQ157" s="236">
        <v>1</v>
      </c>
      <c r="AR157" s="236">
        <v>1</v>
      </c>
      <c r="AS157" s="236">
        <v>1</v>
      </c>
      <c r="AT157" s="236">
        <v>1</v>
      </c>
      <c r="AU157" s="236">
        <v>1</v>
      </c>
      <c r="AV157" s="236">
        <v>1</v>
      </c>
      <c r="AW157" s="236">
        <v>1</v>
      </c>
      <c r="AX157" s="236">
        <v>1</v>
      </c>
      <c r="AY157" s="236">
        <v>1</v>
      </c>
      <c r="AZ157" s="236">
        <v>1</v>
      </c>
      <c r="BA157" s="236">
        <v>1</v>
      </c>
      <c r="BB157" s="236">
        <v>1</v>
      </c>
      <c r="BC157" s="236">
        <v>1</v>
      </c>
      <c r="BD157" s="236">
        <v>1</v>
      </c>
      <c r="BE157" s="236">
        <v>1</v>
      </c>
      <c r="BF157" s="236">
        <v>1</v>
      </c>
      <c r="BG157" s="236">
        <v>1</v>
      </c>
      <c r="BH157" s="236">
        <v>1</v>
      </c>
      <c r="BI157" s="236">
        <v>1</v>
      </c>
      <c r="BJ157" s="236">
        <v>1</v>
      </c>
    </row>
    <row r="161" spans="2:62" x14ac:dyDescent="0.2">
      <c r="B161" t="s">
        <v>20</v>
      </c>
      <c r="C161" s="235">
        <f t="shared" ref="C161:AH161" si="0">C151-C156</f>
        <v>0</v>
      </c>
      <c r="D161" s="235">
        <f t="shared" si="0"/>
        <v>0</v>
      </c>
      <c r="E161" s="235">
        <f t="shared" si="0"/>
        <v>0.33333333333333331</v>
      </c>
      <c r="F161" s="235">
        <f t="shared" si="0"/>
        <v>0.47916666666666669</v>
      </c>
      <c r="G161" s="235">
        <f t="shared" si="0"/>
        <v>0.47916666666666669</v>
      </c>
      <c r="H161" s="235">
        <f t="shared" si="0"/>
        <v>0.75</v>
      </c>
      <c r="I161" s="235">
        <f t="shared" si="0"/>
        <v>0</v>
      </c>
      <c r="J161" s="235">
        <f t="shared" si="0"/>
        <v>0</v>
      </c>
      <c r="K161" s="235">
        <f t="shared" si="0"/>
        <v>0</v>
      </c>
      <c r="L161" s="235">
        <f t="shared" si="0"/>
        <v>0</v>
      </c>
      <c r="M161" s="235">
        <f t="shared" si="0"/>
        <v>0</v>
      </c>
      <c r="N161" s="235">
        <f t="shared" si="0"/>
        <v>0</v>
      </c>
      <c r="O161" s="235">
        <f t="shared" si="0"/>
        <v>0.5</v>
      </c>
      <c r="P161" s="235">
        <f t="shared" si="0"/>
        <v>0.47916666666666669</v>
      </c>
      <c r="Q161" s="235">
        <f t="shared" si="0"/>
        <v>0</v>
      </c>
      <c r="R161" s="235">
        <f t="shared" si="0"/>
        <v>0</v>
      </c>
      <c r="S161" s="235">
        <f t="shared" si="0"/>
        <v>0.33333333333333331</v>
      </c>
      <c r="T161" s="235">
        <f t="shared" si="0"/>
        <v>0</v>
      </c>
      <c r="U161" s="235">
        <f t="shared" si="0"/>
        <v>0.45833333333333331</v>
      </c>
      <c r="V161" s="235">
        <f t="shared" si="0"/>
        <v>0.75</v>
      </c>
      <c r="W161" s="235">
        <f t="shared" si="0"/>
        <v>0</v>
      </c>
      <c r="X161" s="235">
        <f t="shared" si="0"/>
        <v>0</v>
      </c>
      <c r="Y161" s="235">
        <f t="shared" si="0"/>
        <v>0.66666666666666663</v>
      </c>
      <c r="Z161" s="235">
        <f t="shared" si="0"/>
        <v>0.47916666666666669</v>
      </c>
      <c r="AA161" s="235">
        <f t="shared" si="0"/>
        <v>0</v>
      </c>
      <c r="AB161" s="235">
        <f t="shared" si="0"/>
        <v>0</v>
      </c>
      <c r="AC161" s="235">
        <f t="shared" si="0"/>
        <v>0</v>
      </c>
      <c r="AD161" s="235">
        <f t="shared" si="0"/>
        <v>0</v>
      </c>
      <c r="AE161" s="235">
        <f t="shared" si="0"/>
        <v>0</v>
      </c>
      <c r="AF161" s="235">
        <f t="shared" si="0"/>
        <v>0</v>
      </c>
      <c r="AG161" s="235">
        <f t="shared" si="0"/>
        <v>0.77083333333333337</v>
      </c>
      <c r="AH161" s="235">
        <f t="shared" si="0"/>
        <v>0</v>
      </c>
      <c r="AI161" s="235">
        <f t="shared" ref="AI161:BJ161" si="1">AI151-AI156</f>
        <v>0.33333333333333331</v>
      </c>
      <c r="AJ161" s="235">
        <f t="shared" si="1"/>
        <v>0.45833333333333331</v>
      </c>
      <c r="AK161" s="235">
        <f t="shared" si="1"/>
        <v>0</v>
      </c>
      <c r="AL161" s="235">
        <f t="shared" si="1"/>
        <v>0</v>
      </c>
      <c r="AM161" s="235">
        <f t="shared" si="1"/>
        <v>0.47916666666666669</v>
      </c>
      <c r="AN161" s="235">
        <f t="shared" si="1"/>
        <v>0.48958333333333331</v>
      </c>
      <c r="AO161" s="235">
        <f t="shared" si="1"/>
        <v>0</v>
      </c>
      <c r="AP161" s="235">
        <f t="shared" si="1"/>
        <v>0.41666666666666669</v>
      </c>
      <c r="AQ161" s="235">
        <f t="shared" si="1"/>
        <v>0.47916666666666669</v>
      </c>
      <c r="AR161" s="235">
        <f t="shared" si="1"/>
        <v>0</v>
      </c>
      <c r="AS161" s="235">
        <f t="shared" si="1"/>
        <v>0.45833333333333331</v>
      </c>
      <c r="AT161" s="235">
        <f t="shared" si="1"/>
        <v>0.45833333333333331</v>
      </c>
      <c r="AU161" s="235">
        <f t="shared" si="1"/>
        <v>0</v>
      </c>
      <c r="AV161" s="235">
        <f t="shared" si="1"/>
        <v>0</v>
      </c>
      <c r="AW161" s="235">
        <f t="shared" si="1"/>
        <v>0</v>
      </c>
      <c r="AX161" s="235">
        <f t="shared" si="1"/>
        <v>0</v>
      </c>
      <c r="AY161" s="235">
        <f t="shared" si="1"/>
        <v>0.33333333333333331</v>
      </c>
      <c r="AZ161" s="235">
        <f t="shared" si="1"/>
        <v>0</v>
      </c>
      <c r="BA161" s="235">
        <f t="shared" si="1"/>
        <v>0</v>
      </c>
      <c r="BB161" s="235">
        <f t="shared" si="1"/>
        <v>0</v>
      </c>
      <c r="BC161" s="235">
        <f t="shared" si="1"/>
        <v>0</v>
      </c>
      <c r="BD161" s="235">
        <f t="shared" si="1"/>
        <v>0</v>
      </c>
      <c r="BE161" s="235">
        <f t="shared" si="1"/>
        <v>0</v>
      </c>
      <c r="BF161" s="235">
        <f t="shared" si="1"/>
        <v>0</v>
      </c>
      <c r="BG161" s="235">
        <f t="shared" si="1"/>
        <v>0</v>
      </c>
      <c r="BH161" s="235">
        <f t="shared" si="1"/>
        <v>0</v>
      </c>
      <c r="BI161" s="235">
        <f t="shared" si="1"/>
        <v>0</v>
      </c>
      <c r="BJ161" s="235">
        <f t="shared" si="1"/>
        <v>0</v>
      </c>
    </row>
    <row r="162" spans="2:62" x14ac:dyDescent="0.2">
      <c r="B162" s="234" t="s">
        <v>21</v>
      </c>
      <c r="C162" s="235">
        <f t="shared" ref="C162:AH162" si="2">C153-C151</f>
        <v>0</v>
      </c>
      <c r="D162" s="235">
        <f t="shared" si="2"/>
        <v>0</v>
      </c>
      <c r="E162" s="235">
        <f t="shared" si="2"/>
        <v>0.125</v>
      </c>
      <c r="F162" s="235">
        <f t="shared" si="2"/>
        <v>0.10416666666666669</v>
      </c>
      <c r="G162" s="235">
        <f t="shared" si="2"/>
        <v>0.10416666666666669</v>
      </c>
      <c r="H162" s="235">
        <f t="shared" si="2"/>
        <v>0.125</v>
      </c>
      <c r="I162" s="235">
        <f t="shared" si="2"/>
        <v>0</v>
      </c>
      <c r="J162" s="235">
        <f t="shared" si="2"/>
        <v>0</v>
      </c>
      <c r="K162" s="235">
        <f t="shared" si="2"/>
        <v>0</v>
      </c>
      <c r="L162" s="235">
        <f t="shared" si="2"/>
        <v>0</v>
      </c>
      <c r="M162" s="235">
        <f t="shared" si="2"/>
        <v>0</v>
      </c>
      <c r="N162" s="235">
        <f t="shared" si="2"/>
        <v>0</v>
      </c>
      <c r="O162" s="235">
        <f t="shared" si="2"/>
        <v>0.10416666666666663</v>
      </c>
      <c r="P162" s="235">
        <f t="shared" si="2"/>
        <v>0.10416666666666669</v>
      </c>
      <c r="Q162" s="235">
        <f t="shared" si="2"/>
        <v>0</v>
      </c>
      <c r="R162" s="235">
        <f t="shared" si="2"/>
        <v>0</v>
      </c>
      <c r="S162" s="235">
        <f t="shared" si="2"/>
        <v>0.125</v>
      </c>
      <c r="T162" s="235">
        <f t="shared" si="2"/>
        <v>0</v>
      </c>
      <c r="U162" s="235">
        <f t="shared" si="2"/>
        <v>0.11458333333333331</v>
      </c>
      <c r="V162" s="235">
        <f t="shared" si="2"/>
        <v>0.125</v>
      </c>
      <c r="W162" s="235">
        <f t="shared" si="2"/>
        <v>0</v>
      </c>
      <c r="X162" s="235">
        <f t="shared" si="2"/>
        <v>0</v>
      </c>
      <c r="Y162" s="235">
        <f t="shared" si="2"/>
        <v>8.333333333333337E-2</v>
      </c>
      <c r="Z162" s="235">
        <f t="shared" si="2"/>
        <v>0.10416666666666669</v>
      </c>
      <c r="AA162" s="235">
        <f t="shared" si="2"/>
        <v>0</v>
      </c>
      <c r="AB162" s="235">
        <f t="shared" si="2"/>
        <v>0</v>
      </c>
      <c r="AC162" s="235">
        <f t="shared" si="2"/>
        <v>0</v>
      </c>
      <c r="AD162" s="235">
        <f t="shared" si="2"/>
        <v>0</v>
      </c>
      <c r="AE162" s="235">
        <f t="shared" si="2"/>
        <v>0</v>
      </c>
      <c r="AF162" s="235">
        <f t="shared" si="2"/>
        <v>0</v>
      </c>
      <c r="AG162" s="235">
        <f t="shared" si="2"/>
        <v>0.10416666666666663</v>
      </c>
      <c r="AH162" s="235">
        <f t="shared" si="2"/>
        <v>0</v>
      </c>
      <c r="AI162" s="235">
        <f t="shared" ref="AI162:BJ162" si="3">AI153-AI151</f>
        <v>0.125</v>
      </c>
      <c r="AJ162" s="235">
        <f t="shared" si="3"/>
        <v>0.10416666666666669</v>
      </c>
      <c r="AK162" s="235">
        <f t="shared" si="3"/>
        <v>0</v>
      </c>
      <c r="AL162" s="235">
        <f t="shared" si="3"/>
        <v>0</v>
      </c>
      <c r="AM162" s="235">
        <f t="shared" si="3"/>
        <v>8.3333333333333315E-2</v>
      </c>
      <c r="AN162" s="235">
        <f t="shared" si="3"/>
        <v>9.3750000000000056E-2</v>
      </c>
      <c r="AO162" s="235">
        <f t="shared" si="3"/>
        <v>0</v>
      </c>
      <c r="AP162" s="235">
        <f t="shared" si="3"/>
        <v>0.16666666666666669</v>
      </c>
      <c r="AQ162" s="235">
        <f t="shared" si="3"/>
        <v>8.3333333333333315E-2</v>
      </c>
      <c r="AR162" s="235">
        <f t="shared" si="3"/>
        <v>0</v>
      </c>
      <c r="AS162" s="235">
        <f t="shared" si="3"/>
        <v>0.12500000000000006</v>
      </c>
      <c r="AT162" s="235">
        <f t="shared" si="3"/>
        <v>0.14583333333333331</v>
      </c>
      <c r="AU162" s="235">
        <f t="shared" si="3"/>
        <v>0</v>
      </c>
      <c r="AV162" s="235">
        <f t="shared" si="3"/>
        <v>0</v>
      </c>
      <c r="AW162" s="235">
        <f t="shared" si="3"/>
        <v>0</v>
      </c>
      <c r="AX162" s="235">
        <f t="shared" si="3"/>
        <v>0</v>
      </c>
      <c r="AY162" s="235">
        <f t="shared" si="3"/>
        <v>0.125</v>
      </c>
      <c r="AZ162" s="235">
        <f t="shared" si="3"/>
        <v>0</v>
      </c>
      <c r="BA162" s="235">
        <f t="shared" si="3"/>
        <v>0</v>
      </c>
      <c r="BB162" s="235">
        <f t="shared" si="3"/>
        <v>0</v>
      </c>
      <c r="BC162" s="235">
        <f t="shared" si="3"/>
        <v>0</v>
      </c>
      <c r="BD162" s="235">
        <f t="shared" si="3"/>
        <v>0</v>
      </c>
      <c r="BE162" s="235">
        <f t="shared" si="3"/>
        <v>0</v>
      </c>
      <c r="BF162" s="235">
        <f t="shared" si="3"/>
        <v>0</v>
      </c>
      <c r="BG162" s="235">
        <f t="shared" si="3"/>
        <v>0</v>
      </c>
      <c r="BH162" s="235">
        <f t="shared" si="3"/>
        <v>0</v>
      </c>
      <c r="BI162" s="235">
        <f t="shared" si="3"/>
        <v>0</v>
      </c>
      <c r="BJ162" s="235">
        <f t="shared" si="3"/>
        <v>0</v>
      </c>
    </row>
    <row r="163" spans="2:62" x14ac:dyDescent="0.2">
      <c r="C163" s="235">
        <f t="shared" ref="C163:AH163" si="4">C152-C153</f>
        <v>0</v>
      </c>
      <c r="D163" s="235">
        <f t="shared" si="4"/>
        <v>0</v>
      </c>
      <c r="E163" s="235">
        <f t="shared" si="4"/>
        <v>4.1666666666666685E-2</v>
      </c>
      <c r="F163" s="235">
        <f t="shared" si="4"/>
        <v>0.16666666666666663</v>
      </c>
      <c r="G163" s="235">
        <f t="shared" si="4"/>
        <v>0.1875</v>
      </c>
      <c r="H163" s="235">
        <f t="shared" si="4"/>
        <v>2.083333333333337E-2</v>
      </c>
      <c r="I163" s="235">
        <f t="shared" si="4"/>
        <v>0</v>
      </c>
      <c r="J163" s="235">
        <f t="shared" si="4"/>
        <v>0</v>
      </c>
      <c r="K163" s="235">
        <f t="shared" si="4"/>
        <v>0</v>
      </c>
      <c r="L163" s="235">
        <f t="shared" si="4"/>
        <v>0</v>
      </c>
      <c r="M163" s="235">
        <f t="shared" si="4"/>
        <v>0.59375</v>
      </c>
      <c r="N163" s="235">
        <f t="shared" si="4"/>
        <v>0</v>
      </c>
      <c r="O163" s="235">
        <f t="shared" si="4"/>
        <v>0.16666666666666674</v>
      </c>
      <c r="P163" s="235">
        <f t="shared" si="4"/>
        <v>0.16666666666666663</v>
      </c>
      <c r="Q163" s="235">
        <f t="shared" si="4"/>
        <v>0.47916666666666669</v>
      </c>
      <c r="R163" s="235">
        <f t="shared" si="4"/>
        <v>0</v>
      </c>
      <c r="S163" s="235">
        <f t="shared" si="4"/>
        <v>2.083333333333337E-2</v>
      </c>
      <c r="T163" s="235">
        <f t="shared" si="4"/>
        <v>0</v>
      </c>
      <c r="U163" s="235">
        <f t="shared" si="4"/>
        <v>2.083333333333337E-2</v>
      </c>
      <c r="V163" s="235">
        <f t="shared" si="4"/>
        <v>2.083333333333337E-2</v>
      </c>
      <c r="W163" s="235">
        <f t="shared" si="4"/>
        <v>0</v>
      </c>
      <c r="X163" s="235">
        <f t="shared" si="4"/>
        <v>0.78125</v>
      </c>
      <c r="Y163" s="235">
        <f t="shared" si="4"/>
        <v>2.083333333333337E-2</v>
      </c>
      <c r="Z163" s="235">
        <f t="shared" si="4"/>
        <v>0.16666666666666663</v>
      </c>
      <c r="AA163" s="235">
        <f t="shared" si="4"/>
        <v>0</v>
      </c>
      <c r="AB163" s="235">
        <f t="shared" si="4"/>
        <v>0</v>
      </c>
      <c r="AC163" s="235">
        <f t="shared" si="4"/>
        <v>0</v>
      </c>
      <c r="AD163" s="235">
        <f t="shared" si="4"/>
        <v>0</v>
      </c>
      <c r="AE163" s="235">
        <f t="shared" si="4"/>
        <v>0</v>
      </c>
      <c r="AF163" s="235">
        <f t="shared" si="4"/>
        <v>0</v>
      </c>
      <c r="AG163" s="235">
        <f t="shared" si="4"/>
        <v>2.083333333333337E-2</v>
      </c>
      <c r="AH163" s="235">
        <f t="shared" si="4"/>
        <v>0</v>
      </c>
      <c r="AI163" s="235">
        <f t="shared" ref="AI163:BJ163" si="5">AI152-AI153</f>
        <v>4.1666666666666685E-2</v>
      </c>
      <c r="AJ163" s="235">
        <f t="shared" si="5"/>
        <v>2.083333333333337E-2</v>
      </c>
      <c r="AK163" s="235">
        <f t="shared" si="5"/>
        <v>0</v>
      </c>
      <c r="AL163" s="235">
        <f t="shared" si="5"/>
        <v>0</v>
      </c>
      <c r="AM163" s="235">
        <f t="shared" si="5"/>
        <v>0.1875</v>
      </c>
      <c r="AN163" s="235">
        <f t="shared" si="5"/>
        <v>0.1875</v>
      </c>
      <c r="AO163" s="235">
        <f t="shared" si="5"/>
        <v>0</v>
      </c>
      <c r="AP163" s="235">
        <f t="shared" si="5"/>
        <v>0.20833333333333326</v>
      </c>
      <c r="AQ163" s="235">
        <f t="shared" si="5"/>
        <v>0.1875</v>
      </c>
      <c r="AR163" s="235">
        <f t="shared" si="5"/>
        <v>0</v>
      </c>
      <c r="AS163" s="235">
        <f t="shared" si="5"/>
        <v>6.25E-2</v>
      </c>
      <c r="AT163" s="235">
        <f t="shared" si="5"/>
        <v>0.16666666666666674</v>
      </c>
      <c r="AU163" s="235">
        <f t="shared" si="5"/>
        <v>0</v>
      </c>
      <c r="AV163" s="235">
        <f t="shared" si="5"/>
        <v>0.375</v>
      </c>
      <c r="AW163" s="235">
        <f t="shared" si="5"/>
        <v>0.58333333333333337</v>
      </c>
      <c r="AX163" s="235">
        <f t="shared" si="5"/>
        <v>0</v>
      </c>
      <c r="AY163" s="235">
        <f t="shared" si="5"/>
        <v>4.1666666666666685E-2</v>
      </c>
      <c r="AZ163" s="235">
        <f t="shared" si="5"/>
        <v>0</v>
      </c>
      <c r="BA163" s="235">
        <f t="shared" si="5"/>
        <v>0</v>
      </c>
      <c r="BB163" s="235">
        <f t="shared" si="5"/>
        <v>0</v>
      </c>
      <c r="BC163" s="235">
        <f t="shared" si="5"/>
        <v>0</v>
      </c>
      <c r="BD163" s="235">
        <f t="shared" si="5"/>
        <v>0</v>
      </c>
      <c r="BE163" s="235">
        <f t="shared" si="5"/>
        <v>0</v>
      </c>
      <c r="BF163" s="235">
        <f t="shared" si="5"/>
        <v>0</v>
      </c>
      <c r="BG163" s="235">
        <f t="shared" si="5"/>
        <v>0</v>
      </c>
      <c r="BH163" s="235">
        <f t="shared" si="5"/>
        <v>0</v>
      </c>
      <c r="BI163" s="235">
        <f t="shared" si="5"/>
        <v>0</v>
      </c>
      <c r="BJ163" s="235">
        <f t="shared" si="5"/>
        <v>0</v>
      </c>
    </row>
    <row r="164" spans="2:62" x14ac:dyDescent="0.2">
      <c r="B164" s="234" t="s">
        <v>22</v>
      </c>
      <c r="C164" s="235">
        <f t="shared" ref="C164:AH164" si="6">C154-C152</f>
        <v>0</v>
      </c>
      <c r="D164" s="235">
        <f t="shared" si="6"/>
        <v>0</v>
      </c>
      <c r="E164" s="235">
        <f t="shared" si="6"/>
        <v>0.16666666666666663</v>
      </c>
      <c r="F164" s="235">
        <f t="shared" si="6"/>
        <v>0.16666666666666663</v>
      </c>
      <c r="G164" s="235">
        <f t="shared" si="6"/>
        <v>0.10416666666666663</v>
      </c>
      <c r="H164" s="235">
        <f t="shared" si="6"/>
        <v>0.10416666666666663</v>
      </c>
      <c r="I164" s="235">
        <f t="shared" si="6"/>
        <v>0</v>
      </c>
      <c r="J164" s="235">
        <f t="shared" si="6"/>
        <v>0</v>
      </c>
      <c r="K164" s="235">
        <f t="shared" si="6"/>
        <v>0</v>
      </c>
      <c r="L164" s="235">
        <f t="shared" si="6"/>
        <v>0</v>
      </c>
      <c r="M164" s="235">
        <f t="shared" si="6"/>
        <v>0.15625</v>
      </c>
      <c r="N164" s="235">
        <f t="shared" si="6"/>
        <v>0</v>
      </c>
      <c r="O164" s="235">
        <f t="shared" si="6"/>
        <v>0.22916666666666663</v>
      </c>
      <c r="P164" s="235">
        <f t="shared" si="6"/>
        <v>0.16666666666666663</v>
      </c>
      <c r="Q164" s="235">
        <f t="shared" si="6"/>
        <v>0.10416666666666669</v>
      </c>
      <c r="R164" s="235">
        <f t="shared" si="6"/>
        <v>0</v>
      </c>
      <c r="S164" s="235">
        <f t="shared" si="6"/>
        <v>0.12499999999999994</v>
      </c>
      <c r="T164" s="235">
        <f t="shared" si="6"/>
        <v>0</v>
      </c>
      <c r="U164" s="235">
        <f t="shared" si="6"/>
        <v>0.13541666666666663</v>
      </c>
      <c r="V164" s="235">
        <f t="shared" si="6"/>
        <v>0.10416666666666663</v>
      </c>
      <c r="W164" s="235">
        <f t="shared" si="6"/>
        <v>0</v>
      </c>
      <c r="X164" s="235">
        <f t="shared" si="6"/>
        <v>0.13541666666666663</v>
      </c>
      <c r="Y164" s="235">
        <f t="shared" si="6"/>
        <v>0.125</v>
      </c>
      <c r="Z164" s="235">
        <f t="shared" si="6"/>
        <v>0.20833333333333337</v>
      </c>
      <c r="AA164" s="235">
        <f t="shared" si="6"/>
        <v>0</v>
      </c>
      <c r="AB164" s="235">
        <f t="shared" si="6"/>
        <v>0</v>
      </c>
      <c r="AC164" s="235">
        <f t="shared" si="6"/>
        <v>0</v>
      </c>
      <c r="AD164" s="235">
        <f t="shared" si="6"/>
        <v>0</v>
      </c>
      <c r="AE164" s="235">
        <f t="shared" si="6"/>
        <v>0</v>
      </c>
      <c r="AF164" s="235">
        <f t="shared" si="6"/>
        <v>0</v>
      </c>
      <c r="AG164" s="235">
        <f t="shared" si="6"/>
        <v>0.10416666666666663</v>
      </c>
      <c r="AH164" s="235">
        <f t="shared" si="6"/>
        <v>0</v>
      </c>
      <c r="AI164" s="235">
        <f t="shared" ref="AI164:BJ164" si="7">AI154-AI152</f>
        <v>0.16666666666666663</v>
      </c>
      <c r="AJ164" s="235">
        <f t="shared" si="7"/>
        <v>0.16666666666666663</v>
      </c>
      <c r="AK164" s="235">
        <f t="shared" si="7"/>
        <v>0</v>
      </c>
      <c r="AL164" s="235">
        <f t="shared" si="7"/>
        <v>0</v>
      </c>
      <c r="AM164" s="235">
        <f t="shared" si="7"/>
        <v>0.16666666666666663</v>
      </c>
      <c r="AN164" s="235">
        <f t="shared" si="7"/>
        <v>0.1875</v>
      </c>
      <c r="AO164" s="235">
        <f t="shared" si="7"/>
        <v>0</v>
      </c>
      <c r="AP164" s="235">
        <f t="shared" si="7"/>
        <v>8.333333333333337E-2</v>
      </c>
      <c r="AQ164" s="235">
        <f t="shared" si="7"/>
        <v>0.14583333333333337</v>
      </c>
      <c r="AR164" s="235">
        <f t="shared" si="7"/>
        <v>0</v>
      </c>
      <c r="AS164" s="235">
        <f t="shared" si="7"/>
        <v>8.3333333333333259E-2</v>
      </c>
      <c r="AT164" s="235">
        <f t="shared" si="7"/>
        <v>0.125</v>
      </c>
      <c r="AU164" s="235">
        <f t="shared" si="7"/>
        <v>0</v>
      </c>
      <c r="AV164" s="235">
        <f t="shared" si="7"/>
        <v>0.20833333333333337</v>
      </c>
      <c r="AW164" s="235">
        <f t="shared" si="7"/>
        <v>0.125</v>
      </c>
      <c r="AX164" s="235">
        <f t="shared" si="7"/>
        <v>0</v>
      </c>
      <c r="AY164" s="235">
        <f t="shared" si="7"/>
        <v>0.125</v>
      </c>
      <c r="AZ164" s="235">
        <f t="shared" si="7"/>
        <v>0</v>
      </c>
      <c r="BA164" s="235">
        <f t="shared" si="7"/>
        <v>0</v>
      </c>
      <c r="BB164" s="235">
        <f t="shared" si="7"/>
        <v>0</v>
      </c>
      <c r="BC164" s="235">
        <f t="shared" si="7"/>
        <v>0</v>
      </c>
      <c r="BD164" s="235">
        <f t="shared" si="7"/>
        <v>0</v>
      </c>
      <c r="BE164" s="235">
        <f t="shared" si="7"/>
        <v>0</v>
      </c>
      <c r="BF164" s="235">
        <f t="shared" si="7"/>
        <v>0</v>
      </c>
      <c r="BG164" s="235">
        <f t="shared" si="7"/>
        <v>0</v>
      </c>
      <c r="BH164" s="235">
        <f t="shared" si="7"/>
        <v>0</v>
      </c>
      <c r="BI164" s="235">
        <f t="shared" si="7"/>
        <v>0</v>
      </c>
      <c r="BJ164" s="235">
        <f t="shared" si="7"/>
        <v>0</v>
      </c>
    </row>
    <row r="165" spans="2:62" x14ac:dyDescent="0.2">
      <c r="B165" t="s">
        <v>20</v>
      </c>
      <c r="C165" s="236">
        <f t="shared" ref="C165:AH165" si="8">C157-C154</f>
        <v>1</v>
      </c>
      <c r="D165" s="236">
        <f t="shared" si="8"/>
        <v>1</v>
      </c>
      <c r="E165" s="236">
        <f t="shared" si="8"/>
        <v>0.33333333333333337</v>
      </c>
      <c r="F165" s="236">
        <f t="shared" si="8"/>
        <v>8.333333333333337E-2</v>
      </c>
      <c r="G165" s="236">
        <f t="shared" si="8"/>
        <v>0.125</v>
      </c>
      <c r="H165" s="236">
        <f t="shared" si="8"/>
        <v>0</v>
      </c>
      <c r="I165" s="236">
        <f t="shared" si="8"/>
        <v>1</v>
      </c>
      <c r="J165" s="236">
        <f t="shared" si="8"/>
        <v>1</v>
      </c>
      <c r="K165" s="236">
        <f t="shared" si="8"/>
        <v>1</v>
      </c>
      <c r="L165" s="236">
        <f t="shared" si="8"/>
        <v>1</v>
      </c>
      <c r="M165" s="236">
        <f t="shared" si="8"/>
        <v>0.25</v>
      </c>
      <c r="N165" s="236">
        <f t="shared" si="8"/>
        <v>1</v>
      </c>
      <c r="O165" s="236">
        <f t="shared" si="8"/>
        <v>0</v>
      </c>
      <c r="P165" s="236">
        <f t="shared" si="8"/>
        <v>8.333333333333337E-2</v>
      </c>
      <c r="Q165" s="236">
        <f t="shared" si="8"/>
        <v>0.41666666666666663</v>
      </c>
      <c r="R165" s="236">
        <f t="shared" si="8"/>
        <v>1</v>
      </c>
      <c r="S165" s="236">
        <f t="shared" si="8"/>
        <v>0.39583333333333337</v>
      </c>
      <c r="T165" s="236">
        <f t="shared" si="8"/>
        <v>1</v>
      </c>
      <c r="U165" s="236">
        <f t="shared" si="8"/>
        <v>0.27083333333333337</v>
      </c>
      <c r="V165" s="236">
        <f t="shared" si="8"/>
        <v>0</v>
      </c>
      <c r="W165" s="236">
        <f t="shared" si="8"/>
        <v>1</v>
      </c>
      <c r="X165" s="236">
        <f t="shared" si="8"/>
        <v>8.333333333333337E-2</v>
      </c>
      <c r="Y165" s="236">
        <f t="shared" si="8"/>
        <v>0.10416666666666663</v>
      </c>
      <c r="Z165" s="236">
        <f t="shared" si="8"/>
        <v>4.166666666666663E-2</v>
      </c>
      <c r="AA165" s="236">
        <f t="shared" si="8"/>
        <v>1</v>
      </c>
      <c r="AB165" s="236">
        <f t="shared" si="8"/>
        <v>1</v>
      </c>
      <c r="AC165" s="236">
        <f t="shared" si="8"/>
        <v>1</v>
      </c>
      <c r="AD165" s="236">
        <f t="shared" si="8"/>
        <v>1</v>
      </c>
      <c r="AE165" s="236">
        <f t="shared" si="8"/>
        <v>1</v>
      </c>
      <c r="AF165" s="236">
        <f t="shared" si="8"/>
        <v>1</v>
      </c>
      <c r="AG165" s="236">
        <f t="shared" si="8"/>
        <v>0</v>
      </c>
      <c r="AH165" s="236">
        <f t="shared" si="8"/>
        <v>1</v>
      </c>
      <c r="AI165" s="236">
        <f t="shared" ref="AI165:BJ165" si="9">AI157-AI154</f>
        <v>0.33333333333333337</v>
      </c>
      <c r="AJ165" s="236">
        <f t="shared" si="9"/>
        <v>0.25</v>
      </c>
      <c r="AK165" s="236">
        <f t="shared" si="9"/>
        <v>1</v>
      </c>
      <c r="AL165" s="236">
        <f t="shared" si="9"/>
        <v>1</v>
      </c>
      <c r="AM165" s="236">
        <f t="shared" si="9"/>
        <v>8.333333333333337E-2</v>
      </c>
      <c r="AN165" s="236">
        <f t="shared" si="9"/>
        <v>4.166666666666663E-2</v>
      </c>
      <c r="AO165" s="236">
        <f t="shared" si="9"/>
        <v>1</v>
      </c>
      <c r="AP165" s="236">
        <f t="shared" si="9"/>
        <v>0.125</v>
      </c>
      <c r="AQ165" s="236">
        <f t="shared" si="9"/>
        <v>0.10416666666666663</v>
      </c>
      <c r="AR165" s="236">
        <f t="shared" si="9"/>
        <v>1</v>
      </c>
      <c r="AS165" s="236">
        <f t="shared" si="9"/>
        <v>0.27083333333333337</v>
      </c>
      <c r="AT165" s="236">
        <f t="shared" si="9"/>
        <v>0.10416666666666663</v>
      </c>
      <c r="AU165" s="236">
        <f t="shared" si="9"/>
        <v>1</v>
      </c>
      <c r="AV165" s="236">
        <f t="shared" si="9"/>
        <v>0.41666666666666663</v>
      </c>
      <c r="AW165" s="236">
        <f t="shared" si="9"/>
        <v>0.29166666666666663</v>
      </c>
      <c r="AX165" s="236">
        <f t="shared" si="9"/>
        <v>1</v>
      </c>
      <c r="AY165" s="236">
        <f t="shared" si="9"/>
        <v>0.375</v>
      </c>
      <c r="AZ165" s="236">
        <f t="shared" si="9"/>
        <v>1</v>
      </c>
      <c r="BA165" s="236">
        <f t="shared" si="9"/>
        <v>1</v>
      </c>
      <c r="BB165" s="236">
        <f t="shared" si="9"/>
        <v>1</v>
      </c>
      <c r="BC165" s="236">
        <f t="shared" si="9"/>
        <v>1</v>
      </c>
      <c r="BD165" s="236">
        <f t="shared" si="9"/>
        <v>1</v>
      </c>
      <c r="BE165" s="236">
        <f t="shared" si="9"/>
        <v>1</v>
      </c>
      <c r="BF165" s="236">
        <f t="shared" si="9"/>
        <v>1</v>
      </c>
      <c r="BG165" s="236">
        <f t="shared" si="9"/>
        <v>1</v>
      </c>
      <c r="BH165" s="236">
        <f t="shared" si="9"/>
        <v>1</v>
      </c>
      <c r="BI165" s="236">
        <f t="shared" si="9"/>
        <v>1</v>
      </c>
      <c r="BJ165" s="236">
        <f t="shared" si="9"/>
        <v>1</v>
      </c>
    </row>
  </sheetData>
  <mergeCells count="60">
    <mergeCell ref="P113:P114"/>
    <mergeCell ref="P115:P116"/>
    <mergeCell ref="P117:P118"/>
    <mergeCell ref="P119:P120"/>
    <mergeCell ref="P121:P122"/>
    <mergeCell ref="P103:P104"/>
    <mergeCell ref="P105:P106"/>
    <mergeCell ref="P107:P108"/>
    <mergeCell ref="P109:P110"/>
    <mergeCell ref="P111:P112"/>
    <mergeCell ref="P93:P94"/>
    <mergeCell ref="P95:P96"/>
    <mergeCell ref="P97:P98"/>
    <mergeCell ref="P99:P100"/>
    <mergeCell ref="P101:P102"/>
    <mergeCell ref="P83:P84"/>
    <mergeCell ref="P85:P86"/>
    <mergeCell ref="P87:P88"/>
    <mergeCell ref="P89:P90"/>
    <mergeCell ref="P91:P92"/>
    <mergeCell ref="P73:P74"/>
    <mergeCell ref="P75:P76"/>
    <mergeCell ref="P77:P78"/>
    <mergeCell ref="P79:P80"/>
    <mergeCell ref="P81:P82"/>
    <mergeCell ref="P63:P64"/>
    <mergeCell ref="P65:P66"/>
    <mergeCell ref="P67:P68"/>
    <mergeCell ref="P69:P70"/>
    <mergeCell ref="P71:P72"/>
    <mergeCell ref="P53:P54"/>
    <mergeCell ref="P55:P56"/>
    <mergeCell ref="P57:P58"/>
    <mergeCell ref="P59:P60"/>
    <mergeCell ref="P61:P62"/>
    <mergeCell ref="P43:P44"/>
    <mergeCell ref="P45:P46"/>
    <mergeCell ref="P47:P48"/>
    <mergeCell ref="P49:P50"/>
    <mergeCell ref="P51:P52"/>
    <mergeCell ref="P33:P34"/>
    <mergeCell ref="P35:P36"/>
    <mergeCell ref="P37:P38"/>
    <mergeCell ref="P39:P40"/>
    <mergeCell ref="P41:P42"/>
    <mergeCell ref="P23:P24"/>
    <mergeCell ref="P25:P26"/>
    <mergeCell ref="P27:P28"/>
    <mergeCell ref="P29:P30"/>
    <mergeCell ref="P31:P32"/>
    <mergeCell ref="P13:P14"/>
    <mergeCell ref="P15:P16"/>
    <mergeCell ref="P17:P18"/>
    <mergeCell ref="P19:P20"/>
    <mergeCell ref="P21:P22"/>
    <mergeCell ref="P3:P4"/>
    <mergeCell ref="P5:P6"/>
    <mergeCell ref="P7:P8"/>
    <mergeCell ref="P9:P10"/>
    <mergeCell ref="P11:P12"/>
  </mergeCells>
  <conditionalFormatting sqref="Q3:R122">
    <cfRule type="cellIs" dxfId="7" priority="1" operator="lessThan">
      <formula>0.0208333333333333</formula>
    </cfRule>
    <cfRule type="cellIs" dxfId="6" priority="2" operator="lessThan">
      <formula>0.333333333333333</formula>
    </cfRule>
  </conditionalFormatting>
  <pageMargins left="0.7" right="0.7" top="0.75" bottom="0.75" header="0.3" footer="0.3"/>
  <pageSetup paperSize="9" scale="35" orientation="portrait" r:id="rId1"/>
  <colBreaks count="1" manualBreakCount="1">
    <brk id="20" max="1048575" man="1"/>
  </col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published="0"/>
  <dimension ref="B2:BK165"/>
  <sheetViews>
    <sheetView tabSelected="1" topLeftCell="A19" zoomScale="70" zoomScaleNormal="70" workbookViewId="0">
      <selection activeCell="AY145" sqref="AY145"/>
    </sheetView>
  </sheetViews>
  <sheetFormatPr baseColWidth="10" defaultRowHeight="12.75" x14ac:dyDescent="0.2"/>
  <cols>
    <col min="16" max="16" width="24.25" customWidth="1"/>
  </cols>
  <sheetData>
    <row r="2" spans="16:18" ht="13.5" thickBot="1" x14ac:dyDescent="0.25"/>
    <row r="3" spans="16:18" ht="13.5" thickBot="1" x14ac:dyDescent="0.25">
      <c r="P3" s="324" t="str">
        <f>'analyse semaine'!B5</f>
        <v>test1</v>
      </c>
      <c r="Q3" s="256">
        <f>'analyse semaine'!K5</f>
        <v>0</v>
      </c>
      <c r="R3" s="257">
        <f>'analyse semaine'!L5</f>
        <v>0</v>
      </c>
    </row>
    <row r="4" spans="16:18" ht="13.5" thickBot="1" x14ac:dyDescent="0.25">
      <c r="P4" s="325"/>
      <c r="Q4" s="256">
        <f>'analyse semaine'!K6</f>
        <v>0</v>
      </c>
      <c r="R4" s="257">
        <f>'analyse semaine'!L6</f>
        <v>0</v>
      </c>
    </row>
    <row r="5" spans="16:18" ht="13.5" thickBot="1" x14ac:dyDescent="0.25">
      <c r="P5" s="324" t="str">
        <f>'analyse semaine'!B7</f>
        <v>test2</v>
      </c>
      <c r="Q5" s="256">
        <f>'analyse semaine'!K7</f>
        <v>0</v>
      </c>
      <c r="R5" s="257">
        <f>'analyse semaine'!L7</f>
        <v>0</v>
      </c>
    </row>
    <row r="6" spans="16:18" ht="13.5" thickBot="1" x14ac:dyDescent="0.25">
      <c r="P6" s="325"/>
      <c r="Q6" s="256">
        <f>'analyse semaine'!K8</f>
        <v>0</v>
      </c>
      <c r="R6" s="257">
        <f>'analyse semaine'!L8</f>
        <v>0</v>
      </c>
    </row>
    <row r="7" spans="16:18" ht="13.5" thickBot="1" x14ac:dyDescent="0.25">
      <c r="P7" s="324" t="str">
        <f>'analyse semaine'!B9</f>
        <v>test3</v>
      </c>
      <c r="Q7" s="256">
        <f>'analyse semaine'!K9</f>
        <v>0.33333333333333331</v>
      </c>
      <c r="R7" s="257">
        <f>'analyse semaine'!L9</f>
        <v>0.45833333333333331</v>
      </c>
    </row>
    <row r="8" spans="16:18" ht="13.5" thickBot="1" x14ac:dyDescent="0.25">
      <c r="P8" s="325"/>
      <c r="Q8" s="256">
        <f>'analyse semaine'!K10</f>
        <v>0.5</v>
      </c>
      <c r="R8" s="257">
        <f>'analyse semaine'!L10</f>
        <v>0.66666666666666663</v>
      </c>
    </row>
    <row r="9" spans="16:18" ht="13.5" thickBot="1" x14ac:dyDescent="0.25">
      <c r="P9" s="324" t="str">
        <f>'analyse semaine'!B11</f>
        <v>test4</v>
      </c>
      <c r="Q9" s="256">
        <f>'analyse semaine'!K11</f>
        <v>0.5</v>
      </c>
      <c r="R9" s="257">
        <f>'analyse semaine'!L11</f>
        <v>0.58333333333333337</v>
      </c>
    </row>
    <row r="10" spans="16:18" ht="13.5" thickBot="1" x14ac:dyDescent="0.25">
      <c r="P10" s="325"/>
      <c r="Q10" s="256">
        <f>'analyse semaine'!K12</f>
        <v>0.77083333333333337</v>
      </c>
      <c r="R10" s="257">
        <f>'analyse semaine'!L12</f>
        <v>0.91666666666666663</v>
      </c>
    </row>
    <row r="11" spans="16:18" ht="13.5" thickBot="1" x14ac:dyDescent="0.25">
      <c r="P11" s="324" t="str">
        <f>'analyse semaine'!B13</f>
        <v>test5</v>
      </c>
      <c r="Q11" s="256">
        <f>'analyse semaine'!K13</f>
        <v>0.77083333333333337</v>
      </c>
      <c r="R11" s="257">
        <f>'analyse semaine'!L13</f>
        <v>0.89583333333333337</v>
      </c>
    </row>
    <row r="12" spans="16:18" ht="13.5" thickBot="1" x14ac:dyDescent="0.25">
      <c r="P12" s="325"/>
      <c r="Q12" s="256">
        <f>'analyse semaine'!K14</f>
        <v>0.91666666666666663</v>
      </c>
      <c r="R12" s="257">
        <f>'analyse semaine'!L14</f>
        <v>1.0416666666666667</v>
      </c>
    </row>
    <row r="13" spans="16:18" ht="13.5" thickBot="1" x14ac:dyDescent="0.25">
      <c r="P13" s="324" t="str">
        <f>'analyse semaine'!B15</f>
        <v>test6</v>
      </c>
      <c r="Q13" s="256">
        <f>'analyse semaine'!K15</f>
        <v>0</v>
      </c>
      <c r="R13" s="257">
        <f>'analyse semaine'!L15</f>
        <v>0</v>
      </c>
    </row>
    <row r="14" spans="16:18" ht="13.5" thickBot="1" x14ac:dyDescent="0.25">
      <c r="P14" s="325"/>
      <c r="Q14" s="256">
        <f>'analyse semaine'!K16</f>
        <v>0.72916666666666663</v>
      </c>
      <c r="R14" s="257">
        <f>'analyse semaine'!L16</f>
        <v>0.95833333333333337</v>
      </c>
    </row>
    <row r="15" spans="16:18" ht="13.5" thickBot="1" x14ac:dyDescent="0.25">
      <c r="P15" s="324" t="str">
        <f>'analyse semaine'!B17</f>
        <v>test7</v>
      </c>
      <c r="Q15" s="256">
        <f>'analyse semaine'!K17</f>
        <v>0</v>
      </c>
      <c r="R15" s="257">
        <f>'analyse semaine'!L17</f>
        <v>0</v>
      </c>
    </row>
    <row r="16" spans="16:18" ht="13.5" thickBot="1" x14ac:dyDescent="0.25">
      <c r="P16" s="325"/>
      <c r="Q16" s="256">
        <f>'analyse semaine'!K18</f>
        <v>0</v>
      </c>
      <c r="R16" s="257">
        <f>'analyse semaine'!L18</f>
        <v>0</v>
      </c>
    </row>
    <row r="17" spans="16:18" ht="13.5" thickBot="1" x14ac:dyDescent="0.25">
      <c r="P17" s="324" t="str">
        <f>'analyse semaine'!B19</f>
        <v>test8</v>
      </c>
      <c r="Q17" s="256">
        <f>'analyse semaine'!K19</f>
        <v>0</v>
      </c>
      <c r="R17" s="257">
        <f>'analyse semaine'!L19</f>
        <v>0</v>
      </c>
    </row>
    <row r="18" spans="16:18" ht="13.5" thickBot="1" x14ac:dyDescent="0.25">
      <c r="P18" s="325"/>
      <c r="Q18" s="256">
        <f>'analyse semaine'!K20</f>
        <v>0.75</v>
      </c>
      <c r="R18" s="257">
        <f>'analyse semaine'!L20</f>
        <v>0.94791666666666663</v>
      </c>
    </row>
    <row r="19" spans="16:18" ht="13.5" thickBot="1" x14ac:dyDescent="0.25">
      <c r="P19" s="324">
        <f>'analyse semaine'!B21</f>
        <v>0</v>
      </c>
      <c r="Q19" s="256">
        <f>'analyse semaine'!K21</f>
        <v>0</v>
      </c>
      <c r="R19" s="257">
        <f>'analyse semaine'!L21</f>
        <v>0</v>
      </c>
    </row>
    <row r="20" spans="16:18" ht="13.5" thickBot="1" x14ac:dyDescent="0.25">
      <c r="P20" s="325"/>
      <c r="Q20" s="256">
        <f>'analyse semaine'!K22</f>
        <v>0.47916666666666669</v>
      </c>
      <c r="R20" s="257">
        <f>'analyse semaine'!L22</f>
        <v>0.60416666666666663</v>
      </c>
    </row>
    <row r="21" spans="16:18" ht="13.5" thickBot="1" x14ac:dyDescent="0.25">
      <c r="P21" s="324">
        <f>'analyse semaine'!B23</f>
        <v>0</v>
      </c>
      <c r="Q21" s="256">
        <f>'analyse semaine'!K23</f>
        <v>0.45833333333333298</v>
      </c>
      <c r="R21" s="257">
        <f>'analyse semaine'!L23</f>
        <v>0.5625</v>
      </c>
    </row>
    <row r="22" spans="16:18" ht="13.5" thickBot="1" x14ac:dyDescent="0.25">
      <c r="P22" s="325"/>
      <c r="Q22" s="256">
        <f>'analyse semaine'!K24</f>
        <v>0.58333333333333304</v>
      </c>
      <c r="R22" s="257">
        <f>'analyse semaine'!L24</f>
        <v>0.75</v>
      </c>
    </row>
    <row r="23" spans="16:18" ht="13.5" thickBot="1" x14ac:dyDescent="0.25">
      <c r="P23" s="324">
        <f>'analyse semaine'!B25</f>
        <v>0</v>
      </c>
      <c r="Q23" s="256">
        <f>'analyse semaine'!K25</f>
        <v>0</v>
      </c>
      <c r="R23" s="257">
        <f>'analyse semaine'!L25</f>
        <v>0</v>
      </c>
    </row>
    <row r="24" spans="16:18" ht="13.5" thickBot="1" x14ac:dyDescent="0.25">
      <c r="P24" s="325"/>
      <c r="Q24" s="256">
        <f>'analyse semaine'!K26</f>
        <v>0</v>
      </c>
      <c r="R24" s="257">
        <f>'analyse semaine'!L26</f>
        <v>0</v>
      </c>
    </row>
    <row r="25" spans="16:18" ht="13.5" thickBot="1" x14ac:dyDescent="0.25">
      <c r="P25" s="324">
        <f>'analyse semaine'!B27</f>
        <v>0</v>
      </c>
      <c r="Q25" s="256">
        <f>'analyse semaine'!K27</f>
        <v>0</v>
      </c>
      <c r="R25" s="257">
        <f>'analyse semaine'!L27</f>
        <v>0</v>
      </c>
    </row>
    <row r="26" spans="16:18" ht="13.5" thickBot="1" x14ac:dyDescent="0.25">
      <c r="P26" s="325"/>
      <c r="Q26" s="256">
        <f>'analyse semaine'!K28</f>
        <v>0</v>
      </c>
      <c r="R26" s="257">
        <f>'analyse semaine'!L28</f>
        <v>0</v>
      </c>
    </row>
    <row r="27" spans="16:18" ht="13.5" thickBot="1" x14ac:dyDescent="0.25">
      <c r="P27" s="324">
        <f>'analyse semaine'!B29</f>
        <v>0</v>
      </c>
      <c r="Q27" s="256">
        <f>'analyse semaine'!K29</f>
        <v>0.5</v>
      </c>
      <c r="R27" s="257">
        <f>'analyse semaine'!L29</f>
        <v>0.60416666666666663</v>
      </c>
    </row>
    <row r="28" spans="16:18" ht="13.5" thickBot="1" x14ac:dyDescent="0.25">
      <c r="P28" s="325"/>
      <c r="Q28" s="256">
        <f>'analyse semaine'!K30</f>
        <v>0.77083333333333337</v>
      </c>
      <c r="R28" s="257">
        <f>'analyse semaine'!L30</f>
        <v>0.91666666666666663</v>
      </c>
    </row>
    <row r="29" spans="16:18" ht="13.5" thickBot="1" x14ac:dyDescent="0.25">
      <c r="P29" s="324">
        <f>'analyse semaine'!B31</f>
        <v>0</v>
      </c>
      <c r="Q29" s="256">
        <f>'analyse semaine'!K31</f>
        <v>0.47916666666666669</v>
      </c>
      <c r="R29" s="257">
        <f>'analyse semaine'!L31</f>
        <v>0.58333333333333337</v>
      </c>
    </row>
    <row r="30" spans="16:18" ht="13.5" thickBot="1" x14ac:dyDescent="0.25">
      <c r="P30" s="325"/>
      <c r="Q30" s="256">
        <f>'analyse semaine'!K32</f>
        <v>0.75</v>
      </c>
      <c r="R30" s="257">
        <f>'analyse semaine'!L32</f>
        <v>0.95833333333333337</v>
      </c>
    </row>
    <row r="31" spans="16:18" ht="13.5" thickBot="1" x14ac:dyDescent="0.25">
      <c r="P31" s="324">
        <f>'analyse semaine'!B33</f>
        <v>0</v>
      </c>
      <c r="Q31" s="256">
        <f>'analyse semaine'!K33</f>
        <v>0.47916666666666669</v>
      </c>
      <c r="R31" s="257">
        <f>'analyse semaine'!L33</f>
        <v>0.625</v>
      </c>
    </row>
    <row r="32" spans="16:18" ht="13.5" thickBot="1" x14ac:dyDescent="0.25">
      <c r="P32" s="325"/>
      <c r="Q32" s="256">
        <f>'analyse semaine'!K34</f>
        <v>0.77083333333333337</v>
      </c>
      <c r="R32" s="257">
        <f>'analyse semaine'!L34</f>
        <v>0.95833333333333337</v>
      </c>
    </row>
    <row r="33" spans="16:18" ht="13.5" thickBot="1" x14ac:dyDescent="0.25">
      <c r="P33" s="324">
        <f>'analyse semaine'!B35</f>
        <v>0</v>
      </c>
      <c r="Q33" s="256">
        <f>'analyse semaine'!K35</f>
        <v>0</v>
      </c>
      <c r="R33" s="257">
        <f>'analyse semaine'!L35</f>
        <v>0</v>
      </c>
    </row>
    <row r="34" spans="16:18" ht="13.5" thickBot="1" x14ac:dyDescent="0.25">
      <c r="P34" s="325"/>
      <c r="Q34" s="256">
        <f>'analyse semaine'!K36</f>
        <v>0.77083333333333337</v>
      </c>
      <c r="R34" s="257">
        <f>'analyse semaine'!L36</f>
        <v>0.94791666666666663</v>
      </c>
    </row>
    <row r="35" spans="16:18" ht="13.5" thickBot="1" x14ac:dyDescent="0.25">
      <c r="P35" s="324">
        <f>'analyse semaine'!B37</f>
        <v>0</v>
      </c>
      <c r="Q35" s="256">
        <f>'analyse semaine'!K37</f>
        <v>0.5</v>
      </c>
      <c r="R35" s="257">
        <f>'analyse semaine'!L37</f>
        <v>0.58333333333333337</v>
      </c>
    </row>
    <row r="36" spans="16:18" ht="13.5" thickBot="1" x14ac:dyDescent="0.25">
      <c r="P36" s="325"/>
      <c r="Q36" s="256">
        <f>'analyse semaine'!K38</f>
        <v>0.75</v>
      </c>
      <c r="R36" s="257">
        <f>'analyse semaine'!L38</f>
        <v>0.95833333333333337</v>
      </c>
    </row>
    <row r="37" spans="16:18" ht="13.5" thickBot="1" x14ac:dyDescent="0.25">
      <c r="P37" s="324">
        <f>'analyse semaine'!B39</f>
        <v>0</v>
      </c>
      <c r="Q37" s="256">
        <f>'analyse semaine'!K39</f>
        <v>0</v>
      </c>
      <c r="R37" s="257">
        <f>'analyse semaine'!L39</f>
        <v>0</v>
      </c>
    </row>
    <row r="38" spans="16:18" ht="13.5" thickBot="1" x14ac:dyDescent="0.25">
      <c r="P38" s="325"/>
      <c r="Q38" s="256">
        <f>'analyse semaine'!K40</f>
        <v>0</v>
      </c>
      <c r="R38" s="257">
        <f>'analyse semaine'!L40</f>
        <v>0</v>
      </c>
    </row>
    <row r="39" spans="16:18" ht="13.5" thickBot="1" x14ac:dyDescent="0.25">
      <c r="P39" s="324">
        <f>'analyse semaine'!B41</f>
        <v>0</v>
      </c>
      <c r="Q39" s="256">
        <f>'analyse semaine'!K41</f>
        <v>0.45833333333333331</v>
      </c>
      <c r="R39" s="257">
        <f>'analyse semaine'!L41</f>
        <v>0.625</v>
      </c>
    </row>
    <row r="40" spans="16:18" ht="13.5" thickBot="1" x14ac:dyDescent="0.25">
      <c r="P40" s="325"/>
      <c r="Q40" s="256">
        <f>'analyse semaine'!K42</f>
        <v>0.64583333333333337</v>
      </c>
      <c r="R40" s="257">
        <f>'analyse semaine'!L42</f>
        <v>0.72916666666666663</v>
      </c>
    </row>
    <row r="41" spans="16:18" ht="13.5" thickBot="1" x14ac:dyDescent="0.25">
      <c r="P41" s="324">
        <f>'analyse semaine'!B43</f>
        <v>0</v>
      </c>
      <c r="Q41" s="256">
        <f>'analyse semaine'!K43</f>
        <v>0.58333333333333337</v>
      </c>
      <c r="R41" s="257">
        <f>'analyse semaine'!L43</f>
        <v>0.75</v>
      </c>
    </row>
    <row r="42" spans="16:18" ht="13.5" thickBot="1" x14ac:dyDescent="0.25">
      <c r="P42" s="325"/>
      <c r="Q42" s="256">
        <f>'analyse semaine'!K44</f>
        <v>0.77083333333333337</v>
      </c>
      <c r="R42" s="257">
        <f>'analyse semaine'!L44</f>
        <v>0.97916666666666663</v>
      </c>
    </row>
    <row r="43" spans="16:18" ht="13.5" thickBot="1" x14ac:dyDescent="0.25">
      <c r="P43" s="324">
        <f>'analyse semaine'!B45</f>
        <v>0</v>
      </c>
      <c r="Q43" s="256">
        <f>'analyse semaine'!K45</f>
        <v>0.47916666666666669</v>
      </c>
      <c r="R43" s="257">
        <f>'analyse semaine'!L45</f>
        <v>0.58333333333333337</v>
      </c>
    </row>
    <row r="44" spans="16:18" ht="13.5" thickBot="1" x14ac:dyDescent="0.25">
      <c r="P44" s="325"/>
      <c r="Q44" s="256">
        <f>'analyse semaine'!K46</f>
        <v>0.75</v>
      </c>
      <c r="R44" s="257">
        <f>'analyse semaine'!L46</f>
        <v>0.95833333333333337</v>
      </c>
    </row>
    <row r="45" spans="16:18" ht="13.5" thickBot="1" x14ac:dyDescent="0.25">
      <c r="P45" s="324">
        <f>'analyse semaine'!B47</f>
        <v>0</v>
      </c>
      <c r="Q45" s="256">
        <f>'analyse semaine'!K47</f>
        <v>0.77083333333333337</v>
      </c>
      <c r="R45" s="257">
        <f>'analyse semaine'!L47</f>
        <v>0.875</v>
      </c>
    </row>
    <row r="46" spans="16:18" ht="13.5" thickBot="1" x14ac:dyDescent="0.25">
      <c r="P46" s="325"/>
      <c r="Q46" s="256">
        <f>'analyse semaine'!K48</f>
        <v>0.89583333333333337</v>
      </c>
      <c r="R46" s="257">
        <f>'analyse semaine'!L48</f>
        <v>1.0416666666666701</v>
      </c>
    </row>
    <row r="47" spans="16:18" ht="13.5" thickBot="1" x14ac:dyDescent="0.25">
      <c r="P47" s="324">
        <f>'analyse semaine'!B49</f>
        <v>0</v>
      </c>
      <c r="Q47" s="256">
        <f>'analyse semaine'!K49</f>
        <v>0</v>
      </c>
      <c r="R47" s="257">
        <f>'analyse semaine'!L49</f>
        <v>0</v>
      </c>
    </row>
    <row r="48" spans="16:18" ht="13.5" thickBot="1" x14ac:dyDescent="0.25">
      <c r="P48" s="325"/>
      <c r="Q48" s="256">
        <f>'analyse semaine'!K50</f>
        <v>0.78125</v>
      </c>
      <c r="R48" s="257">
        <f>'analyse semaine'!L50</f>
        <v>0.95833333333333337</v>
      </c>
    </row>
    <row r="49" spans="16:18" ht="13.5" thickBot="1" x14ac:dyDescent="0.25">
      <c r="P49" s="324">
        <f>'analyse semaine'!B51</f>
        <v>0</v>
      </c>
      <c r="Q49" s="256">
        <f>'analyse semaine'!K51</f>
        <v>0.75</v>
      </c>
      <c r="R49" s="257">
        <f>'analyse semaine'!L51</f>
        <v>0.875</v>
      </c>
    </row>
    <row r="50" spans="16:18" ht="13.5" thickBot="1" x14ac:dyDescent="0.25">
      <c r="P50" s="325"/>
      <c r="Q50" s="256">
        <f>'analyse semaine'!K52</f>
        <v>0.89583333333333337</v>
      </c>
      <c r="R50" s="257">
        <f>'analyse semaine'!L52</f>
        <v>1.041666666666667</v>
      </c>
    </row>
    <row r="51" spans="16:18" ht="13.5" thickBot="1" x14ac:dyDescent="0.25">
      <c r="P51" s="324">
        <f>'analyse semaine'!B53</f>
        <v>0</v>
      </c>
      <c r="Q51" s="256">
        <f>'analyse semaine'!K53</f>
        <v>0</v>
      </c>
      <c r="R51" s="257">
        <f>'analyse semaine'!L53</f>
        <v>0</v>
      </c>
    </row>
    <row r="52" spans="16:18" ht="13.5" thickBot="1" x14ac:dyDescent="0.25">
      <c r="P52" s="325"/>
      <c r="Q52" s="256">
        <f>'analyse semaine'!K54</f>
        <v>0.47916666666666669</v>
      </c>
      <c r="R52" s="257">
        <f>'analyse semaine'!L54</f>
        <v>0.60416666666666663</v>
      </c>
    </row>
    <row r="53" spans="16:18" ht="13.5" thickBot="1" x14ac:dyDescent="0.25">
      <c r="P53" s="324">
        <f>'analyse semaine'!B55</f>
        <v>0</v>
      </c>
      <c r="Q53" s="256">
        <f>'analyse semaine'!K55</f>
        <v>0.77083333333333337</v>
      </c>
      <c r="R53" s="257">
        <f>'analyse semaine'!L55</f>
        <v>0.89583333333333337</v>
      </c>
    </row>
    <row r="54" spans="16:18" ht="13.5" thickBot="1" x14ac:dyDescent="0.25">
      <c r="P54" s="325"/>
      <c r="Q54" s="256">
        <f>'analyse semaine'!K56</f>
        <v>0.91666666666666663</v>
      </c>
      <c r="R54" s="257">
        <f>'analyse semaine'!L56</f>
        <v>4.1666666666666664E-2</v>
      </c>
    </row>
    <row r="55" spans="16:18" ht="13.5" thickBot="1" x14ac:dyDescent="0.25">
      <c r="P55" s="324">
        <f>'analyse semaine'!B57</f>
        <v>0</v>
      </c>
      <c r="Q55" s="256">
        <f>'analyse semaine'!K57</f>
        <v>0</v>
      </c>
      <c r="R55" s="257">
        <f>'analyse semaine'!L57</f>
        <v>0</v>
      </c>
    </row>
    <row r="56" spans="16:18" ht="13.5" thickBot="1" x14ac:dyDescent="0.25">
      <c r="P56" s="325"/>
      <c r="Q56" s="256">
        <f>'analyse semaine'!K58</f>
        <v>0</v>
      </c>
      <c r="R56" s="257">
        <f>'analyse semaine'!L58</f>
        <v>0</v>
      </c>
    </row>
    <row r="57" spans="16:18" ht="13.5" thickBot="1" x14ac:dyDescent="0.25">
      <c r="P57" s="324">
        <f>'analyse semaine'!B59</f>
        <v>0</v>
      </c>
      <c r="Q57" s="256">
        <f>'analyse semaine'!K59</f>
        <v>0</v>
      </c>
      <c r="R57" s="257">
        <f>'analyse semaine'!L59</f>
        <v>0</v>
      </c>
    </row>
    <row r="58" spans="16:18" ht="13.5" thickBot="1" x14ac:dyDescent="0.25">
      <c r="P58" s="325"/>
      <c r="Q58" s="256">
        <f>'analyse semaine'!K60</f>
        <v>0.33333333333333331</v>
      </c>
      <c r="R58" s="257">
        <f>'analyse semaine'!L60</f>
        <v>0.5</v>
      </c>
    </row>
    <row r="59" spans="16:18" ht="13.5" thickBot="1" x14ac:dyDescent="0.25">
      <c r="P59" s="324">
        <f>'analyse semaine'!B61</f>
        <v>0</v>
      </c>
      <c r="Q59" s="256">
        <f>'analyse semaine'!K61</f>
        <v>0.75</v>
      </c>
      <c r="R59" s="257">
        <f>'analyse semaine'!L61</f>
        <v>0.89583333333333337</v>
      </c>
    </row>
    <row r="60" spans="16:18" ht="13.5" thickBot="1" x14ac:dyDescent="0.25">
      <c r="P60" s="325"/>
      <c r="Q60" s="256">
        <f>'analyse semaine'!K62</f>
        <v>0.91666666666666663</v>
      </c>
      <c r="R60" s="257">
        <f>'analyse semaine'!L62</f>
        <v>1</v>
      </c>
    </row>
    <row r="61" spans="16:18" ht="13.5" thickBot="1" x14ac:dyDescent="0.25">
      <c r="P61" s="324">
        <f>'analyse semaine'!B63</f>
        <v>0</v>
      </c>
      <c r="Q61" s="256">
        <f>'analyse semaine'!K63</f>
        <v>0.33333333333333331</v>
      </c>
      <c r="R61" s="257">
        <f>'analyse semaine'!L63</f>
        <v>0.45833333333333331</v>
      </c>
    </row>
    <row r="62" spans="16:18" ht="13.5" thickBot="1" x14ac:dyDescent="0.25">
      <c r="P62" s="325"/>
      <c r="Q62" s="256">
        <f>'analyse semaine'!K64</f>
        <v>0.5</v>
      </c>
      <c r="R62" s="257">
        <f>'analyse semaine'!L64</f>
        <v>0.66666666666666663</v>
      </c>
    </row>
    <row r="63" spans="16:18" ht="13.5" thickBot="1" x14ac:dyDescent="0.25">
      <c r="P63" s="324">
        <f>'analyse semaine'!B65</f>
        <v>0</v>
      </c>
      <c r="Q63" s="256">
        <f>'analyse semaine'!K65</f>
        <v>0</v>
      </c>
      <c r="R63" s="257">
        <f>'analyse semaine'!L65</f>
        <v>0</v>
      </c>
    </row>
    <row r="64" spans="16:18" ht="13.5" thickBot="1" x14ac:dyDescent="0.25">
      <c r="P64" s="325"/>
      <c r="Q64" s="256">
        <f>'analyse semaine'!K66</f>
        <v>0.75</v>
      </c>
      <c r="R64" s="257">
        <f>'analyse semaine'!L66</f>
        <v>0.9375</v>
      </c>
    </row>
    <row r="65" spans="16:18" ht="13.5" thickBot="1" x14ac:dyDescent="0.25">
      <c r="P65" s="324">
        <f>'analyse semaine'!B67</f>
        <v>0</v>
      </c>
      <c r="Q65" s="256">
        <f>'analyse semaine'!K67</f>
        <v>0</v>
      </c>
      <c r="R65" s="257">
        <f>'analyse semaine'!L67</f>
        <v>0</v>
      </c>
    </row>
    <row r="66" spans="16:18" ht="13.5" thickBot="1" x14ac:dyDescent="0.25">
      <c r="P66" s="325"/>
      <c r="Q66" s="256">
        <f>'analyse semaine'!K68</f>
        <v>0.47916666666666669</v>
      </c>
      <c r="R66" s="257">
        <f>'analyse semaine'!L68</f>
        <v>0.58333333333333337</v>
      </c>
    </row>
    <row r="67" spans="16:18" ht="13.5" thickBot="1" x14ac:dyDescent="0.25">
      <c r="P67" s="324">
        <f>'analyse semaine'!B69</f>
        <v>0</v>
      </c>
      <c r="Q67" s="256">
        <f>'analyse semaine'!K69</f>
        <v>0</v>
      </c>
      <c r="R67" s="257">
        <f>'analyse semaine'!L69</f>
        <v>0</v>
      </c>
    </row>
    <row r="68" spans="16:18" ht="13.5" thickBot="1" x14ac:dyDescent="0.25">
      <c r="P68" s="325"/>
      <c r="Q68" s="256">
        <f>'analyse semaine'!K70</f>
        <v>0.5</v>
      </c>
      <c r="R68" s="257">
        <f>'analyse semaine'!L70</f>
        <v>0.66666666666666663</v>
      </c>
    </row>
    <row r="69" spans="16:18" ht="13.5" thickBot="1" x14ac:dyDescent="0.25">
      <c r="P69" s="324">
        <f>'analyse semaine'!B71</f>
        <v>0</v>
      </c>
      <c r="Q69" s="256">
        <f>'analyse semaine'!K71</f>
        <v>0.33333333333333331</v>
      </c>
      <c r="R69" s="257">
        <f>'analyse semaine'!L71</f>
        <v>0.45833333333333331</v>
      </c>
    </row>
    <row r="70" spans="16:18" ht="13.5" thickBot="1" x14ac:dyDescent="0.25">
      <c r="P70" s="325"/>
      <c r="Q70" s="256">
        <f>'analyse semaine'!K72</f>
        <v>0.47916666666666669</v>
      </c>
      <c r="R70" s="257">
        <f>'analyse semaine'!L72</f>
        <v>0.58333333333333337</v>
      </c>
    </row>
    <row r="71" spans="16:18" ht="13.5" thickBot="1" x14ac:dyDescent="0.25">
      <c r="P71" s="324">
        <f>'analyse semaine'!B73</f>
        <v>0</v>
      </c>
      <c r="Q71" s="256">
        <f>'analyse semaine'!K73</f>
        <v>0.47916666666666669</v>
      </c>
      <c r="R71" s="257">
        <f>'analyse semaine'!L73</f>
        <v>0.58333333333333337</v>
      </c>
    </row>
    <row r="72" spans="16:18" ht="13.5" thickBot="1" x14ac:dyDescent="0.25">
      <c r="P72" s="325"/>
      <c r="Q72" s="256">
        <f>'analyse semaine'!K74</f>
        <v>0.77083333333333337</v>
      </c>
      <c r="R72" s="257">
        <f>'analyse semaine'!L74</f>
        <v>0.91666666666666663</v>
      </c>
    </row>
    <row r="73" spans="16:18" ht="13.5" thickBot="1" x14ac:dyDescent="0.25">
      <c r="P73" s="324">
        <f>'analyse semaine'!B75</f>
        <v>0</v>
      </c>
      <c r="Q73" s="256">
        <f>'analyse semaine'!K75</f>
        <v>0.35416666666666669</v>
      </c>
      <c r="R73" s="257">
        <f>'analyse semaine'!L75</f>
        <v>0.4375</v>
      </c>
    </row>
    <row r="74" spans="16:18" ht="13.5" thickBot="1" x14ac:dyDescent="0.25">
      <c r="P74" s="325"/>
      <c r="Q74" s="256">
        <f>'analyse semaine'!K76</f>
        <v>0.45833333333333331</v>
      </c>
      <c r="R74" s="257">
        <f>'analyse semaine'!L76</f>
        <v>0.60416666666666663</v>
      </c>
    </row>
    <row r="75" spans="16:18" ht="13.5" thickBot="1" x14ac:dyDescent="0.25">
      <c r="P75" s="324">
        <f>'analyse semaine'!B77</f>
        <v>0</v>
      </c>
      <c r="Q75" s="256">
        <f>'analyse semaine'!K77</f>
        <v>0.75</v>
      </c>
      <c r="R75" s="257">
        <f>'analyse semaine'!L77</f>
        <v>0.89583333333333337</v>
      </c>
    </row>
    <row r="76" spans="16:18" ht="13.5" thickBot="1" x14ac:dyDescent="0.25">
      <c r="P76" s="325"/>
      <c r="Q76" s="256">
        <f>'analyse semaine'!K78</f>
        <v>0.91666666666666663</v>
      </c>
      <c r="R76" s="257">
        <f>'analyse semaine'!L78</f>
        <v>1.0416666666666667</v>
      </c>
    </row>
    <row r="77" spans="16:18" ht="13.5" thickBot="1" x14ac:dyDescent="0.25">
      <c r="P77" s="324">
        <f>'analyse semaine'!B79</f>
        <v>0</v>
      </c>
      <c r="Q77" s="256">
        <f>'analyse semaine'!K79</f>
        <v>0</v>
      </c>
      <c r="R77" s="257">
        <f>'analyse semaine'!L79</f>
        <v>0</v>
      </c>
    </row>
    <row r="78" spans="16:18" ht="13.5" thickBot="1" x14ac:dyDescent="0.25">
      <c r="P78" s="325"/>
      <c r="Q78" s="256">
        <f>'analyse semaine'!K80</f>
        <v>0.77083333333333337</v>
      </c>
      <c r="R78" s="257">
        <f>'analyse semaine'!L80</f>
        <v>0.97916666666666663</v>
      </c>
    </row>
    <row r="79" spans="16:18" ht="13.5" thickBot="1" x14ac:dyDescent="0.25">
      <c r="P79" s="324">
        <f>'analyse semaine'!B81</f>
        <v>0</v>
      </c>
      <c r="Q79" s="256">
        <f>'analyse semaine'!K81</f>
        <v>0</v>
      </c>
      <c r="R79" s="257">
        <f>'analyse semaine'!L81</f>
        <v>0</v>
      </c>
    </row>
    <row r="80" spans="16:18" ht="13.5" thickBot="1" x14ac:dyDescent="0.25">
      <c r="P80" s="325"/>
      <c r="Q80" s="256">
        <f>'analyse semaine'!K82</f>
        <v>0</v>
      </c>
      <c r="R80" s="257">
        <f>'analyse semaine'!L82</f>
        <v>0</v>
      </c>
    </row>
    <row r="81" spans="16:18" ht="13.5" thickBot="1" x14ac:dyDescent="0.25">
      <c r="P81" s="324">
        <f>'analyse semaine'!B83</f>
        <v>0</v>
      </c>
      <c r="Q81" s="256">
        <f>'analyse semaine'!K83</f>
        <v>0.45833333333333331</v>
      </c>
      <c r="R81" s="257">
        <f>'analyse semaine'!L83</f>
        <v>0.58333333333333337</v>
      </c>
    </row>
    <row r="82" spans="16:18" ht="13.5" thickBot="1" x14ac:dyDescent="0.25">
      <c r="P82" s="325"/>
      <c r="Q82" s="256">
        <f>'analyse semaine'!K84</f>
        <v>0.75</v>
      </c>
      <c r="R82" s="257">
        <f>'analyse semaine'!L84</f>
        <v>0.95833333333333337</v>
      </c>
    </row>
    <row r="83" spans="16:18" ht="13.5" thickBot="1" x14ac:dyDescent="0.25">
      <c r="P83" s="324">
        <f>'analyse semaine'!B85</f>
        <v>0</v>
      </c>
      <c r="Q83" s="256">
        <f>'analyse semaine'!K85</f>
        <v>0</v>
      </c>
      <c r="R83" s="257">
        <f>'analyse semaine'!L85</f>
        <v>0</v>
      </c>
    </row>
    <row r="84" spans="16:18" ht="13.5" thickBot="1" x14ac:dyDescent="0.25">
      <c r="P84" s="325"/>
      <c r="Q84" s="256">
        <f>'analyse semaine'!K86</f>
        <v>0.47916666666666669</v>
      </c>
      <c r="R84" s="257">
        <f>'analyse semaine'!L86</f>
        <v>0.58333333333333337</v>
      </c>
    </row>
    <row r="85" spans="16:18" ht="13.5" thickBot="1" x14ac:dyDescent="0.25">
      <c r="P85" s="324">
        <f>'analyse semaine'!B87</f>
        <v>0</v>
      </c>
      <c r="Q85" s="256">
        <f>'analyse semaine'!K87</f>
        <v>0</v>
      </c>
      <c r="R85" s="257">
        <f>'analyse semaine'!L87</f>
        <v>0</v>
      </c>
    </row>
    <row r="86" spans="16:18" ht="13.5" thickBot="1" x14ac:dyDescent="0.25">
      <c r="P86" s="325"/>
      <c r="Q86" s="256">
        <f>'analyse semaine'!K88</f>
        <v>0.45833333333333331</v>
      </c>
      <c r="R86" s="257">
        <f>'analyse semaine'!L88</f>
        <v>0.625</v>
      </c>
    </row>
    <row r="87" spans="16:18" ht="13.5" thickBot="1" x14ac:dyDescent="0.25">
      <c r="P87" s="324">
        <f>'analyse semaine'!B89</f>
        <v>0</v>
      </c>
      <c r="Q87" s="256">
        <f>'analyse semaine'!K89</f>
        <v>0</v>
      </c>
      <c r="R87" s="257">
        <f>'analyse semaine'!L89</f>
        <v>0</v>
      </c>
    </row>
    <row r="88" spans="16:18" ht="13.5" thickBot="1" x14ac:dyDescent="0.25">
      <c r="P88" s="325"/>
      <c r="Q88" s="256">
        <f>'analyse semaine'!K90</f>
        <v>0.625</v>
      </c>
      <c r="R88" s="257">
        <f>'analyse semaine'!L90</f>
        <v>0.875</v>
      </c>
    </row>
    <row r="89" spans="16:18" ht="13.5" thickBot="1" x14ac:dyDescent="0.25">
      <c r="P89" s="324">
        <f>'analyse semaine'!B91</f>
        <v>0</v>
      </c>
      <c r="Q89" s="256">
        <f>'analyse semaine'!K91</f>
        <v>0.45833333333333331</v>
      </c>
      <c r="R89" s="257">
        <f>'analyse semaine'!L91</f>
        <v>0.58333333333333337</v>
      </c>
    </row>
    <row r="90" spans="16:18" ht="13.5" thickBot="1" x14ac:dyDescent="0.25">
      <c r="P90" s="325"/>
      <c r="Q90" s="256">
        <f>'analyse semaine'!K92</f>
        <v>0.75</v>
      </c>
      <c r="R90" s="257">
        <f>'analyse semaine'!L92</f>
        <v>0.9375</v>
      </c>
    </row>
    <row r="91" spans="16:18" ht="13.5" thickBot="1" x14ac:dyDescent="0.25">
      <c r="P91" s="324">
        <f>'analyse semaine'!B93</f>
        <v>0</v>
      </c>
      <c r="Q91" s="256">
        <f>'analyse semaine'!K93</f>
        <v>0</v>
      </c>
      <c r="R91" s="257">
        <f>'analyse semaine'!L93</f>
        <v>0</v>
      </c>
    </row>
    <row r="92" spans="16:18" ht="13.5" thickBot="1" x14ac:dyDescent="0.25">
      <c r="P92" s="325"/>
      <c r="Q92" s="256">
        <f>'analyse semaine'!K94</f>
        <v>0</v>
      </c>
      <c r="R92" s="257">
        <f>'analyse semaine'!L94</f>
        <v>0</v>
      </c>
    </row>
    <row r="93" spans="16:18" ht="13.5" thickBot="1" x14ac:dyDescent="0.25">
      <c r="P93" s="324">
        <f>'analyse semaine'!B95</f>
        <v>0</v>
      </c>
      <c r="Q93" s="256">
        <f>'analyse semaine'!K95</f>
        <v>0.375</v>
      </c>
      <c r="R93" s="257">
        <f>'analyse semaine'!L95</f>
        <v>0.58333333333333337</v>
      </c>
    </row>
    <row r="94" spans="16:18" ht="13.5" thickBot="1" x14ac:dyDescent="0.25">
      <c r="P94" s="325"/>
      <c r="Q94" s="256">
        <f>'analyse semaine'!K96</f>
        <v>0.60416666666666663</v>
      </c>
      <c r="R94" s="257">
        <f>'analyse semaine'!L96</f>
        <v>0.72916666666666663</v>
      </c>
    </row>
    <row r="95" spans="16:18" ht="13.5" thickBot="1" x14ac:dyDescent="0.25">
      <c r="P95" s="324">
        <f>'analyse semaine'!B97</f>
        <v>0</v>
      </c>
      <c r="Q95" s="256">
        <f>'analyse semaine'!K97</f>
        <v>0</v>
      </c>
      <c r="R95" s="257">
        <f>'analyse semaine'!L97</f>
        <v>0</v>
      </c>
    </row>
    <row r="96" spans="16:18" ht="13.5" thickBot="1" x14ac:dyDescent="0.25">
      <c r="P96" s="325"/>
      <c r="Q96" s="256">
        <f>'analyse semaine'!K98</f>
        <v>0.45833333333333331</v>
      </c>
      <c r="R96" s="257">
        <f>'analyse semaine'!L98</f>
        <v>0.625</v>
      </c>
    </row>
    <row r="97" spans="16:18" ht="13.5" thickBot="1" x14ac:dyDescent="0.25">
      <c r="P97" s="324">
        <f>'analyse semaine'!B99</f>
        <v>0</v>
      </c>
      <c r="Q97" s="256">
        <f>'analyse semaine'!K99</f>
        <v>0</v>
      </c>
      <c r="R97" s="257">
        <f>'analyse semaine'!L99</f>
        <v>0</v>
      </c>
    </row>
    <row r="98" spans="16:18" ht="13.5" thickBot="1" x14ac:dyDescent="0.25">
      <c r="P98" s="325"/>
      <c r="Q98" s="256">
        <f>'analyse semaine'!K100</f>
        <v>0.77083333333333337</v>
      </c>
      <c r="R98" s="257">
        <f>'analyse semaine'!L100</f>
        <v>0.9375</v>
      </c>
    </row>
    <row r="99" spans="16:18" ht="13.5" thickBot="1" x14ac:dyDescent="0.25">
      <c r="P99" s="324">
        <f>'analyse semaine'!B101</f>
        <v>0</v>
      </c>
      <c r="Q99" s="256">
        <f>'analyse semaine'!K101</f>
        <v>0.33333333333333331</v>
      </c>
      <c r="R99" s="257">
        <f>'analyse semaine'!L101</f>
        <v>0.45833333333333331</v>
      </c>
    </row>
    <row r="100" spans="16:18" ht="13.5" thickBot="1" x14ac:dyDescent="0.25">
      <c r="P100" s="325"/>
      <c r="Q100" s="256">
        <f>'analyse semaine'!K102</f>
        <v>0.5</v>
      </c>
      <c r="R100" s="257">
        <f>'analyse semaine'!L102</f>
        <v>0.70833333333333337</v>
      </c>
    </row>
    <row r="101" spans="16:18" ht="13.5" thickBot="1" x14ac:dyDescent="0.25">
      <c r="P101" s="324">
        <f>'analyse semaine'!B103</f>
        <v>0</v>
      </c>
      <c r="Q101" s="256">
        <f>'analyse semaine'!K103</f>
        <v>0</v>
      </c>
      <c r="R101" s="257">
        <f>'analyse semaine'!L103</f>
        <v>0</v>
      </c>
    </row>
    <row r="102" spans="16:18" ht="13.5" thickBot="1" x14ac:dyDescent="0.25">
      <c r="P102" s="325"/>
      <c r="Q102" s="256">
        <f>'analyse semaine'!K104</f>
        <v>0</v>
      </c>
      <c r="R102" s="257">
        <f>'analyse semaine'!L104</f>
        <v>0</v>
      </c>
    </row>
    <row r="103" spans="16:18" ht="13.5" thickBot="1" x14ac:dyDescent="0.25">
      <c r="P103" s="324">
        <f>'analyse semaine'!B105</f>
        <v>0</v>
      </c>
      <c r="Q103" s="256">
        <f>'analyse semaine'!K105</f>
        <v>0</v>
      </c>
      <c r="R103" s="257">
        <f>'analyse semaine'!L105</f>
        <v>0</v>
      </c>
    </row>
    <row r="104" spans="16:18" ht="13.5" thickBot="1" x14ac:dyDescent="0.25">
      <c r="P104" s="325"/>
      <c r="Q104" s="256">
        <f>'analyse semaine'!K106</f>
        <v>0</v>
      </c>
      <c r="R104" s="257">
        <f>'analyse semaine'!L106</f>
        <v>0</v>
      </c>
    </row>
    <row r="105" spans="16:18" ht="13.5" thickBot="1" x14ac:dyDescent="0.25">
      <c r="P105" s="324">
        <f>'analyse semaine'!B107</f>
        <v>0</v>
      </c>
      <c r="Q105" s="256">
        <f>'analyse semaine'!K107</f>
        <v>0</v>
      </c>
      <c r="R105" s="257">
        <f>'analyse semaine'!L107</f>
        <v>0</v>
      </c>
    </row>
    <row r="106" spans="16:18" ht="13.5" thickBot="1" x14ac:dyDescent="0.25">
      <c r="P106" s="325"/>
      <c r="Q106" s="256">
        <f>'analyse semaine'!K108</f>
        <v>0</v>
      </c>
      <c r="R106" s="257">
        <f>'analyse semaine'!L108</f>
        <v>0</v>
      </c>
    </row>
    <row r="107" spans="16:18" ht="13.5" thickBot="1" x14ac:dyDescent="0.25">
      <c r="P107" s="324">
        <f>'analyse semaine'!B109</f>
        <v>0</v>
      </c>
      <c r="Q107" s="256">
        <f>'analyse semaine'!K109</f>
        <v>0</v>
      </c>
      <c r="R107" s="257">
        <f>'analyse semaine'!L109</f>
        <v>0</v>
      </c>
    </row>
    <row r="108" spans="16:18" ht="13.5" thickBot="1" x14ac:dyDescent="0.25">
      <c r="P108" s="325"/>
      <c r="Q108" s="256">
        <f>'analyse semaine'!K110</f>
        <v>0</v>
      </c>
      <c r="R108" s="257">
        <f>'analyse semaine'!L110</f>
        <v>0</v>
      </c>
    </row>
    <row r="109" spans="16:18" ht="13.5" thickBot="1" x14ac:dyDescent="0.25">
      <c r="P109" s="324">
        <f>'analyse semaine'!B111</f>
        <v>0</v>
      </c>
      <c r="Q109" s="256">
        <f>'analyse semaine'!K111</f>
        <v>0</v>
      </c>
      <c r="R109" s="257">
        <f>'analyse semaine'!L111</f>
        <v>0</v>
      </c>
    </row>
    <row r="110" spans="16:18" ht="13.5" thickBot="1" x14ac:dyDescent="0.25">
      <c r="P110" s="325"/>
      <c r="Q110" s="256">
        <f>'analyse semaine'!K112</f>
        <v>0</v>
      </c>
      <c r="R110" s="257">
        <f>'analyse semaine'!L112</f>
        <v>0</v>
      </c>
    </row>
    <row r="111" spans="16:18" ht="13.5" thickBot="1" x14ac:dyDescent="0.25">
      <c r="P111" s="324">
        <f>'analyse semaine'!B113</f>
        <v>0</v>
      </c>
      <c r="Q111" s="256">
        <f>'analyse semaine'!K113</f>
        <v>0</v>
      </c>
      <c r="R111" s="257">
        <f>'analyse semaine'!L113</f>
        <v>0</v>
      </c>
    </row>
    <row r="112" spans="16:18" ht="13.5" thickBot="1" x14ac:dyDescent="0.25">
      <c r="P112" s="325"/>
      <c r="Q112" s="256">
        <f>'analyse semaine'!K114</f>
        <v>0</v>
      </c>
      <c r="R112" s="257">
        <f>'analyse semaine'!L114</f>
        <v>0</v>
      </c>
    </row>
    <row r="113" spans="16:18" ht="13.5" thickBot="1" x14ac:dyDescent="0.25">
      <c r="P113" s="324">
        <f>'analyse semaine'!B115</f>
        <v>0</v>
      </c>
      <c r="Q113" s="256">
        <f>'analyse semaine'!K115</f>
        <v>0</v>
      </c>
      <c r="R113" s="257">
        <f>'analyse semaine'!L115</f>
        <v>0</v>
      </c>
    </row>
    <row r="114" spans="16:18" ht="13.5" thickBot="1" x14ac:dyDescent="0.25">
      <c r="P114" s="325"/>
      <c r="Q114" s="256">
        <f>'analyse semaine'!K116</f>
        <v>0</v>
      </c>
      <c r="R114" s="257">
        <f>'analyse semaine'!L116</f>
        <v>0</v>
      </c>
    </row>
    <row r="115" spans="16:18" ht="13.5" thickBot="1" x14ac:dyDescent="0.25">
      <c r="P115" s="324">
        <f>'analyse semaine'!B117</f>
        <v>0</v>
      </c>
      <c r="Q115" s="256">
        <f>'analyse semaine'!K117</f>
        <v>0</v>
      </c>
      <c r="R115" s="257">
        <f>'analyse semaine'!L117</f>
        <v>0</v>
      </c>
    </row>
    <row r="116" spans="16:18" ht="13.5" thickBot="1" x14ac:dyDescent="0.25">
      <c r="P116" s="325"/>
      <c r="Q116" s="256">
        <f>'analyse semaine'!K118</f>
        <v>0</v>
      </c>
      <c r="R116" s="257">
        <f>'analyse semaine'!L118</f>
        <v>0</v>
      </c>
    </row>
    <row r="117" spans="16:18" ht="13.5" thickBot="1" x14ac:dyDescent="0.25">
      <c r="P117" s="324">
        <f>'analyse semaine'!B119</f>
        <v>0</v>
      </c>
      <c r="Q117" s="256">
        <f>'analyse semaine'!K119</f>
        <v>0</v>
      </c>
      <c r="R117" s="257">
        <f>'analyse semaine'!L119</f>
        <v>0</v>
      </c>
    </row>
    <row r="118" spans="16:18" ht="13.5" thickBot="1" x14ac:dyDescent="0.25">
      <c r="P118" s="325"/>
      <c r="Q118" s="256">
        <f>'analyse semaine'!K120</f>
        <v>0</v>
      </c>
      <c r="R118" s="257">
        <f>'analyse semaine'!L120</f>
        <v>0</v>
      </c>
    </row>
    <row r="119" spans="16:18" ht="13.5" thickBot="1" x14ac:dyDescent="0.25">
      <c r="P119" s="324">
        <f>'analyse semaine'!B121</f>
        <v>0</v>
      </c>
      <c r="Q119" s="256">
        <f>'analyse semaine'!K121</f>
        <v>0</v>
      </c>
      <c r="R119" s="257">
        <f>'analyse semaine'!L121</f>
        <v>0</v>
      </c>
    </row>
    <row r="120" spans="16:18" ht="13.5" thickBot="1" x14ac:dyDescent="0.25">
      <c r="P120" s="325"/>
      <c r="Q120" s="256">
        <f>'analyse semaine'!K122</f>
        <v>0</v>
      </c>
      <c r="R120" s="257">
        <f>'analyse semaine'!L122</f>
        <v>0</v>
      </c>
    </row>
    <row r="121" spans="16:18" ht="13.5" thickBot="1" x14ac:dyDescent="0.25">
      <c r="P121" s="324">
        <f>'analyse semaine'!B123</f>
        <v>0</v>
      </c>
      <c r="Q121" s="256">
        <f>'analyse semaine'!K123</f>
        <v>0</v>
      </c>
      <c r="R121" s="257">
        <f>'analyse semaine'!L123</f>
        <v>0</v>
      </c>
    </row>
    <row r="122" spans="16:18" x14ac:dyDescent="0.2">
      <c r="P122" s="326"/>
      <c r="Q122" s="256">
        <f>'analyse semaine'!K124</f>
        <v>0</v>
      </c>
      <c r="R122" s="257">
        <f>'analyse semaine'!L124</f>
        <v>0</v>
      </c>
    </row>
    <row r="150" spans="2:63" x14ac:dyDescent="0.2">
      <c r="C150" s="251" t="str">
        <f>lundi!C$150</f>
        <v>test1</v>
      </c>
      <c r="D150" s="251" t="str">
        <f>lundi!D$150</f>
        <v>test2</v>
      </c>
      <c r="E150" s="251" t="str">
        <f>lundi!E$150</f>
        <v>test3</v>
      </c>
      <c r="F150" s="251" t="str">
        <f>lundi!F$150</f>
        <v>test4</v>
      </c>
      <c r="G150" s="251" t="str">
        <f>lundi!G$150</f>
        <v>test5</v>
      </c>
      <c r="H150" s="251" t="str">
        <f>lundi!H$150</f>
        <v>test6</v>
      </c>
      <c r="I150" s="251" t="str">
        <f>lundi!I$150</f>
        <v>test7</v>
      </c>
      <c r="J150" s="251" t="str">
        <f>lundi!J$150</f>
        <v>test8</v>
      </c>
      <c r="K150" s="251">
        <f>lundi!K$150</f>
        <v>0</v>
      </c>
      <c r="L150" s="251">
        <f>lundi!L$150</f>
        <v>0</v>
      </c>
      <c r="M150" s="251">
        <f>lundi!M$150</f>
        <v>0</v>
      </c>
      <c r="N150" s="251">
        <f>lundi!N$150</f>
        <v>0</v>
      </c>
      <c r="O150" s="251">
        <f>lundi!O$150</f>
        <v>0</v>
      </c>
      <c r="P150" s="251">
        <f>lundi!P$150</f>
        <v>0</v>
      </c>
      <c r="Q150" s="251">
        <f>lundi!Q$150</f>
        <v>0</v>
      </c>
      <c r="R150" s="251">
        <f>lundi!R$150</f>
        <v>0</v>
      </c>
      <c r="S150" s="251">
        <f>lundi!S$150</f>
        <v>0</v>
      </c>
      <c r="T150" s="251">
        <f>lundi!T$150</f>
        <v>0</v>
      </c>
      <c r="U150" s="251">
        <f>lundi!U$150</f>
        <v>0</v>
      </c>
      <c r="V150" s="251">
        <f>lundi!V$150</f>
        <v>0</v>
      </c>
      <c r="W150" s="251">
        <f>lundi!W$150</f>
        <v>0</v>
      </c>
      <c r="X150" s="251">
        <f>lundi!X$150</f>
        <v>0</v>
      </c>
      <c r="Y150" s="251">
        <f>lundi!Y$150</f>
        <v>0</v>
      </c>
      <c r="Z150" s="251">
        <f>lundi!Z$150</f>
        <v>0</v>
      </c>
      <c r="AA150" s="251">
        <f>lundi!AA$150</f>
        <v>0</v>
      </c>
      <c r="AB150" s="251">
        <f>lundi!AB$150</f>
        <v>0</v>
      </c>
      <c r="AC150" s="251">
        <f>lundi!AC$150</f>
        <v>0</v>
      </c>
      <c r="AD150" s="251">
        <f>lundi!AD$150</f>
        <v>0</v>
      </c>
      <c r="AE150" s="251">
        <f>lundi!AE$150</f>
        <v>0</v>
      </c>
      <c r="AF150" s="251">
        <f>lundi!AF$150</f>
        <v>0</v>
      </c>
      <c r="AG150" s="251">
        <f>lundi!AG$150</f>
        <v>0</v>
      </c>
      <c r="AH150" s="251">
        <f>lundi!AH$150</f>
        <v>0</v>
      </c>
      <c r="AI150" s="251">
        <f>lundi!AI$150</f>
        <v>0</v>
      </c>
      <c r="AJ150" s="251">
        <f>lundi!AJ$150</f>
        <v>0</v>
      </c>
      <c r="AK150" s="251">
        <f>lundi!AK$150</f>
        <v>0</v>
      </c>
      <c r="AL150" s="251">
        <f>lundi!AL$150</f>
        <v>0</v>
      </c>
      <c r="AM150" s="251">
        <f>lundi!AM$150</f>
        <v>0</v>
      </c>
      <c r="AN150" s="251">
        <f>lundi!AN$150</f>
        <v>0</v>
      </c>
      <c r="AO150" s="251">
        <f>lundi!AO$150</f>
        <v>0</v>
      </c>
      <c r="AP150" s="251">
        <f>lundi!AP$150</f>
        <v>0</v>
      </c>
      <c r="AQ150" s="251">
        <f>lundi!AQ$150</f>
        <v>0</v>
      </c>
      <c r="AR150" s="251">
        <f>lundi!AR$150</f>
        <v>0</v>
      </c>
      <c r="AS150" s="251">
        <f>lundi!AS$150</f>
        <v>0</v>
      </c>
      <c r="AT150" s="251">
        <f>lundi!AT$150</f>
        <v>0</v>
      </c>
      <c r="AU150" s="251">
        <f>lundi!AU$150</f>
        <v>0</v>
      </c>
      <c r="AV150" s="251">
        <f>lundi!AV$150</f>
        <v>0</v>
      </c>
      <c r="AW150" s="251">
        <f>lundi!AW$150</f>
        <v>0</v>
      </c>
      <c r="AX150" s="251">
        <f>lundi!AX$150</f>
        <v>0</v>
      </c>
      <c r="AY150" s="251">
        <f>lundi!AY$150</f>
        <v>0</v>
      </c>
      <c r="AZ150" s="251">
        <f>lundi!AZ$150</f>
        <v>0</v>
      </c>
      <c r="BA150" s="251">
        <f>lundi!BA$150</f>
        <v>0</v>
      </c>
      <c r="BB150" s="249"/>
      <c r="BC150" s="249"/>
      <c r="BD150" s="249"/>
      <c r="BE150" s="249"/>
      <c r="BF150" s="249"/>
      <c r="BG150" s="249"/>
      <c r="BH150" s="249"/>
      <c r="BI150" s="249"/>
      <c r="BJ150" s="249"/>
      <c r="BK150" s="250"/>
    </row>
    <row r="151" spans="2:63" ht="15" x14ac:dyDescent="0.25">
      <c r="C151" s="245">
        <f>'analyse semaine'!K$5</f>
        <v>0</v>
      </c>
      <c r="D151" s="246">
        <f>'analyse semaine'!K$7</f>
        <v>0</v>
      </c>
      <c r="E151" s="247">
        <f>'analyse semaine'!K$9</f>
        <v>0.33333333333333331</v>
      </c>
      <c r="F151" s="247">
        <f>'analyse semaine'!K$11</f>
        <v>0.5</v>
      </c>
      <c r="G151" s="247">
        <f>'analyse semaine'!K$13</f>
        <v>0.77083333333333337</v>
      </c>
      <c r="H151" s="247">
        <f>'analyse semaine'!K$15</f>
        <v>0</v>
      </c>
      <c r="I151" s="247">
        <f>'analyse semaine'!K$17</f>
        <v>0</v>
      </c>
      <c r="J151" s="247">
        <f>'analyse semaine'!K$19</f>
        <v>0</v>
      </c>
      <c r="K151" s="247">
        <f>'analyse semaine'!K$21</f>
        <v>0</v>
      </c>
      <c r="L151" s="247">
        <f>'analyse semaine'!K$23</f>
        <v>0.45833333333333298</v>
      </c>
      <c r="M151" s="247">
        <f>'analyse semaine'!K$25</f>
        <v>0</v>
      </c>
      <c r="N151" s="247">
        <f>'analyse semaine'!K$27</f>
        <v>0</v>
      </c>
      <c r="O151" s="247">
        <f>'analyse semaine'!K$29</f>
        <v>0.5</v>
      </c>
      <c r="P151" s="247">
        <f>'analyse semaine'!K$31</f>
        <v>0.47916666666666669</v>
      </c>
      <c r="Q151" s="247">
        <f>'analyse semaine'!K$33</f>
        <v>0.47916666666666669</v>
      </c>
      <c r="R151" s="247">
        <f>'analyse semaine'!K$35</f>
        <v>0</v>
      </c>
      <c r="S151" s="247">
        <f>'analyse semaine'!K$37</f>
        <v>0.5</v>
      </c>
      <c r="T151" s="247">
        <f>'analyse semaine'!K$39</f>
        <v>0</v>
      </c>
      <c r="U151" s="247">
        <f>'analyse semaine'!K$41</f>
        <v>0.45833333333333331</v>
      </c>
      <c r="V151" s="247">
        <f>'analyse semaine'!K$43</f>
        <v>0.58333333333333337</v>
      </c>
      <c r="W151" s="247">
        <f>'analyse semaine'!K$45</f>
        <v>0.47916666666666669</v>
      </c>
      <c r="X151" s="247">
        <f>'analyse semaine'!K$47</f>
        <v>0.77083333333333337</v>
      </c>
      <c r="Y151" s="247">
        <f>'analyse semaine'!K$49</f>
        <v>0</v>
      </c>
      <c r="Z151" s="247">
        <f>'analyse semaine'!K$51</f>
        <v>0.75</v>
      </c>
      <c r="AA151" s="247">
        <f>'analyse semaine'!K$53</f>
        <v>0</v>
      </c>
      <c r="AB151" s="247">
        <f>'analyse semaine'!K$55</f>
        <v>0.77083333333333337</v>
      </c>
      <c r="AC151" s="247">
        <f>'analyse semaine'!K$57</f>
        <v>0</v>
      </c>
      <c r="AD151" s="247">
        <f>'analyse semaine'!K$59</f>
        <v>0</v>
      </c>
      <c r="AE151" s="247">
        <f>'analyse semaine'!K$61</f>
        <v>0.75</v>
      </c>
      <c r="AF151" s="247">
        <f>'analyse semaine'!K$63</f>
        <v>0.33333333333333331</v>
      </c>
      <c r="AG151" s="247">
        <f>'analyse semaine'!K$65</f>
        <v>0</v>
      </c>
      <c r="AH151" s="247">
        <f>'analyse semaine'!K$67</f>
        <v>0</v>
      </c>
      <c r="AI151" s="247">
        <f>'analyse semaine'!K$69</f>
        <v>0</v>
      </c>
      <c r="AJ151" s="247">
        <f>'analyse semaine'!K$71</f>
        <v>0.33333333333333331</v>
      </c>
      <c r="AK151" s="247">
        <f>'analyse semaine'!K$73</f>
        <v>0.47916666666666669</v>
      </c>
      <c r="AL151" s="247">
        <f>'analyse semaine'!K$75</f>
        <v>0.35416666666666669</v>
      </c>
      <c r="AM151" s="247">
        <f>'analyse semaine'!K$77</f>
        <v>0.75</v>
      </c>
      <c r="AN151" s="247">
        <f>'analyse semaine'!K$79</f>
        <v>0</v>
      </c>
      <c r="AO151" s="247">
        <f>'analyse semaine'!K$81</f>
        <v>0</v>
      </c>
      <c r="AP151" s="247">
        <f>'analyse semaine'!K$83</f>
        <v>0.45833333333333331</v>
      </c>
      <c r="AQ151" s="247">
        <f>'analyse semaine'!K$85</f>
        <v>0</v>
      </c>
      <c r="AR151" s="247">
        <f>'analyse semaine'!K$87</f>
        <v>0</v>
      </c>
      <c r="AS151" s="247">
        <f>'analyse semaine'!K$89</f>
        <v>0</v>
      </c>
      <c r="AT151" s="247">
        <f>'analyse semaine'!K$91</f>
        <v>0.45833333333333331</v>
      </c>
      <c r="AU151" s="247">
        <f>'analyse semaine'!K$93</f>
        <v>0</v>
      </c>
      <c r="AV151" s="247">
        <f>'analyse semaine'!K$95</f>
        <v>0.375</v>
      </c>
      <c r="AW151" s="247">
        <f>'analyse semaine'!K$97</f>
        <v>0</v>
      </c>
      <c r="AX151" s="247">
        <f>'analyse semaine'!K$99</f>
        <v>0</v>
      </c>
      <c r="AY151" s="247">
        <f>'analyse semaine'!K101</f>
        <v>0.33333333333333331</v>
      </c>
      <c r="AZ151" s="247">
        <f>'analyse semaine'!K$103</f>
        <v>0</v>
      </c>
      <c r="BA151" s="247">
        <f>'analyse semaine'!K$105</f>
        <v>0</v>
      </c>
      <c r="BB151" s="247">
        <f>'analyse semaine'!K$107</f>
        <v>0</v>
      </c>
      <c r="BC151" s="247">
        <f>'analyse semaine'!K$109</f>
        <v>0</v>
      </c>
      <c r="BD151" s="247">
        <f>'analyse semaine'!K$111</f>
        <v>0</v>
      </c>
      <c r="BE151" s="247">
        <f>'analyse semaine'!K$113</f>
        <v>0</v>
      </c>
      <c r="BF151" s="247">
        <f>'analyse semaine'!K$115</f>
        <v>0</v>
      </c>
      <c r="BG151" s="247">
        <f>'analyse semaine'!K$117</f>
        <v>0</v>
      </c>
      <c r="BH151" s="247">
        <f>'analyse semaine'!K$119</f>
        <v>0</v>
      </c>
      <c r="BI151" s="247">
        <f>'analyse semaine'!K$121</f>
        <v>0</v>
      </c>
      <c r="BJ151" s="247">
        <f>'analyse semaine'!K$123</f>
        <v>0</v>
      </c>
    </row>
    <row r="152" spans="2:63" ht="15" x14ac:dyDescent="0.25">
      <c r="C152" s="248">
        <f>'analyse semaine'!K$6</f>
        <v>0</v>
      </c>
      <c r="D152" s="246">
        <f>'analyse semaine'!K$8</f>
        <v>0</v>
      </c>
      <c r="E152" s="247">
        <f>'analyse semaine'!K$10</f>
        <v>0.5</v>
      </c>
      <c r="F152" s="247">
        <f>'analyse semaine'!K$12</f>
        <v>0.77083333333333337</v>
      </c>
      <c r="G152" s="247">
        <f>'analyse semaine'!K$14</f>
        <v>0.91666666666666663</v>
      </c>
      <c r="H152" s="247">
        <f>'analyse semaine'!K$16</f>
        <v>0.72916666666666663</v>
      </c>
      <c r="I152" s="247">
        <f>'analyse semaine'!K$18</f>
        <v>0</v>
      </c>
      <c r="J152" s="247">
        <f>'analyse semaine'!K$20</f>
        <v>0.75</v>
      </c>
      <c r="K152" s="247">
        <f>'analyse semaine'!K$22</f>
        <v>0.47916666666666669</v>
      </c>
      <c r="L152" s="247">
        <f>'analyse semaine'!K$24</f>
        <v>0.58333333333333304</v>
      </c>
      <c r="M152" s="247">
        <f>'analyse semaine'!K$26</f>
        <v>0</v>
      </c>
      <c r="N152" s="247">
        <f>'analyse semaine'!K$28</f>
        <v>0</v>
      </c>
      <c r="O152" s="247">
        <f>'analyse semaine'!K$30</f>
        <v>0.77083333333333337</v>
      </c>
      <c r="P152" s="247">
        <f>'analyse semaine'!K$32</f>
        <v>0.75</v>
      </c>
      <c r="Q152" s="247">
        <f>'analyse semaine'!K$34</f>
        <v>0.77083333333333337</v>
      </c>
      <c r="R152" s="247">
        <f>'analyse semaine'!K$36</f>
        <v>0.77083333333333337</v>
      </c>
      <c r="S152" s="247">
        <f>'analyse semaine'!K$38</f>
        <v>0.75</v>
      </c>
      <c r="T152" s="247">
        <f>'analyse semaine'!K$40</f>
        <v>0</v>
      </c>
      <c r="U152" s="247">
        <f>'analyse semaine'!K$42</f>
        <v>0.64583333333333337</v>
      </c>
      <c r="V152" s="247">
        <f>'analyse semaine'!K$44</f>
        <v>0.77083333333333337</v>
      </c>
      <c r="W152" s="247">
        <f>'analyse semaine'!K$46</f>
        <v>0.75</v>
      </c>
      <c r="X152" s="247">
        <f>'analyse semaine'!K$48</f>
        <v>0.89583333333333337</v>
      </c>
      <c r="Y152" s="247">
        <f>'analyse semaine'!K$50</f>
        <v>0.78125</v>
      </c>
      <c r="Z152" s="247">
        <f>'analyse semaine'!K$52</f>
        <v>0.89583333333333337</v>
      </c>
      <c r="AA152" s="247">
        <f>'analyse semaine'!K$54</f>
        <v>0.47916666666666669</v>
      </c>
      <c r="AB152" s="247">
        <f>'analyse semaine'!K$56</f>
        <v>0.91666666666666663</v>
      </c>
      <c r="AC152" s="247">
        <f>'analyse semaine'!K$58</f>
        <v>0</v>
      </c>
      <c r="AD152" s="247">
        <f>'analyse semaine'!K$60</f>
        <v>0.33333333333333331</v>
      </c>
      <c r="AE152" s="247">
        <f>'analyse semaine'!K$62</f>
        <v>0.91666666666666663</v>
      </c>
      <c r="AF152" s="247">
        <f>'analyse semaine'!K$64</f>
        <v>0.5</v>
      </c>
      <c r="AG152" s="247">
        <f>'analyse semaine'!K$66</f>
        <v>0.75</v>
      </c>
      <c r="AH152" s="247">
        <f>'analyse semaine'!K$68</f>
        <v>0.47916666666666669</v>
      </c>
      <c r="AI152" s="247">
        <f>'analyse semaine'!K$70</f>
        <v>0.5</v>
      </c>
      <c r="AJ152" s="247">
        <f>'analyse semaine'!K$72</f>
        <v>0.47916666666666669</v>
      </c>
      <c r="AK152" s="247">
        <f>'analyse semaine'!K$74</f>
        <v>0.77083333333333337</v>
      </c>
      <c r="AL152" s="247">
        <f>'analyse semaine'!K$76</f>
        <v>0.45833333333333331</v>
      </c>
      <c r="AM152" s="247">
        <f>'analyse semaine'!K$78</f>
        <v>0.91666666666666663</v>
      </c>
      <c r="AN152" s="247">
        <f>'analyse semaine'!K$80</f>
        <v>0.77083333333333337</v>
      </c>
      <c r="AO152" s="247">
        <f>'analyse semaine'!K$82</f>
        <v>0</v>
      </c>
      <c r="AP152" s="247">
        <f>'analyse semaine'!K$84</f>
        <v>0.75</v>
      </c>
      <c r="AQ152" s="247">
        <f>'analyse semaine'!K$86</f>
        <v>0.47916666666666669</v>
      </c>
      <c r="AR152" s="247">
        <f>'analyse semaine'!K$88</f>
        <v>0.45833333333333331</v>
      </c>
      <c r="AS152" s="247">
        <f>'analyse semaine'!K$90</f>
        <v>0.625</v>
      </c>
      <c r="AT152" s="247">
        <f>'analyse semaine'!K$92</f>
        <v>0.75</v>
      </c>
      <c r="AU152" s="247">
        <f>'analyse semaine'!K$94</f>
        <v>0</v>
      </c>
      <c r="AV152" s="247">
        <f>'analyse semaine'!K$96</f>
        <v>0.60416666666666663</v>
      </c>
      <c r="AW152" s="247">
        <f>'analyse semaine'!K$98</f>
        <v>0.45833333333333331</v>
      </c>
      <c r="AX152" s="247">
        <f>'analyse semaine'!K$100</f>
        <v>0.77083333333333337</v>
      </c>
      <c r="AY152" s="247">
        <f>'analyse semaine'!K102</f>
        <v>0.5</v>
      </c>
      <c r="AZ152" s="247">
        <f>'analyse semaine'!K$104</f>
        <v>0</v>
      </c>
      <c r="BA152" s="247">
        <f>'analyse semaine'!K$106</f>
        <v>0</v>
      </c>
      <c r="BB152" s="247">
        <f>'analyse semaine'!K$108</f>
        <v>0</v>
      </c>
      <c r="BC152" s="247">
        <f>'analyse semaine'!K$110</f>
        <v>0</v>
      </c>
      <c r="BD152" s="247">
        <f>'analyse semaine'!K$112</f>
        <v>0</v>
      </c>
      <c r="BE152" s="247">
        <f>'analyse semaine'!K$114</f>
        <v>0</v>
      </c>
      <c r="BF152" s="247">
        <f>'analyse semaine'!K$116</f>
        <v>0</v>
      </c>
      <c r="BG152" s="247">
        <f>'analyse semaine'!K$118</f>
        <v>0</v>
      </c>
      <c r="BH152" s="247">
        <f>'analyse semaine'!K$120</f>
        <v>0</v>
      </c>
      <c r="BI152" s="247">
        <f>'analyse semaine'!K$122</f>
        <v>0</v>
      </c>
      <c r="BJ152" s="247">
        <f>'analyse semaine'!K$124</f>
        <v>0</v>
      </c>
    </row>
    <row r="153" spans="2:63" ht="15" x14ac:dyDescent="0.25">
      <c r="C153" s="245">
        <f>'analyse semaine'!L$5</f>
        <v>0</v>
      </c>
      <c r="D153" s="246">
        <f>'analyse semaine'!L$7</f>
        <v>0</v>
      </c>
      <c r="E153" s="247">
        <f>'analyse semaine'!L$9</f>
        <v>0.45833333333333331</v>
      </c>
      <c r="F153" s="247">
        <f>'analyse semaine'!L$11</f>
        <v>0.58333333333333337</v>
      </c>
      <c r="G153" s="247">
        <f>'analyse semaine'!L$13</f>
        <v>0.89583333333333337</v>
      </c>
      <c r="H153" s="247">
        <f>'analyse semaine'!L$15</f>
        <v>0</v>
      </c>
      <c r="I153" s="247">
        <f>'analyse semaine'!L$17</f>
        <v>0</v>
      </c>
      <c r="J153" s="247">
        <f>'analyse semaine'!L$19</f>
        <v>0</v>
      </c>
      <c r="K153" s="247">
        <f>'analyse semaine'!L$21</f>
        <v>0</v>
      </c>
      <c r="L153" s="247">
        <f>'analyse semaine'!L$23</f>
        <v>0.5625</v>
      </c>
      <c r="M153" s="247">
        <f>'analyse semaine'!L$25</f>
        <v>0</v>
      </c>
      <c r="N153" s="247">
        <f>'analyse semaine'!L$27</f>
        <v>0</v>
      </c>
      <c r="O153" s="247">
        <f>'analyse semaine'!L$29</f>
        <v>0.60416666666666663</v>
      </c>
      <c r="P153" s="247">
        <f>'analyse semaine'!L$31</f>
        <v>0.58333333333333337</v>
      </c>
      <c r="Q153" s="247">
        <f>'analyse semaine'!L$33</f>
        <v>0.625</v>
      </c>
      <c r="R153" s="247">
        <f>'analyse semaine'!L$35</f>
        <v>0</v>
      </c>
      <c r="S153" s="247">
        <f>'analyse semaine'!L$37</f>
        <v>0.58333333333333337</v>
      </c>
      <c r="T153" s="247">
        <f>'analyse semaine'!L$39</f>
        <v>0</v>
      </c>
      <c r="U153" s="247">
        <f>'analyse semaine'!L$41</f>
        <v>0.625</v>
      </c>
      <c r="V153" s="247">
        <f>'analyse semaine'!L$43</f>
        <v>0.75</v>
      </c>
      <c r="W153" s="247">
        <f>'analyse semaine'!L$45</f>
        <v>0.58333333333333337</v>
      </c>
      <c r="X153" s="247">
        <f>'analyse semaine'!L$47</f>
        <v>0.875</v>
      </c>
      <c r="Y153" s="247">
        <f>'analyse semaine'!L$49</f>
        <v>0</v>
      </c>
      <c r="Z153" s="247">
        <f>'analyse semaine'!L$51</f>
        <v>0.875</v>
      </c>
      <c r="AA153" s="247">
        <f>'analyse semaine'!L$53</f>
        <v>0</v>
      </c>
      <c r="AB153" s="247">
        <f>'analyse semaine'!L$55</f>
        <v>0.89583333333333337</v>
      </c>
      <c r="AC153" s="247">
        <f>'analyse semaine'!L$57</f>
        <v>0</v>
      </c>
      <c r="AD153" s="247">
        <f>'analyse semaine'!L$59</f>
        <v>0</v>
      </c>
      <c r="AE153" s="247">
        <f>'analyse semaine'!L$61</f>
        <v>0.89583333333333337</v>
      </c>
      <c r="AF153" s="247">
        <f>'analyse semaine'!L$63</f>
        <v>0.45833333333333331</v>
      </c>
      <c r="AG153" s="247">
        <f>'analyse semaine'!L$65</f>
        <v>0</v>
      </c>
      <c r="AH153" s="247">
        <f>'analyse semaine'!L$67</f>
        <v>0</v>
      </c>
      <c r="AI153" s="247">
        <f>'analyse semaine'!L$69</f>
        <v>0</v>
      </c>
      <c r="AJ153" s="247">
        <f>'analyse semaine'!L$71</f>
        <v>0.45833333333333331</v>
      </c>
      <c r="AK153" s="247">
        <f>'analyse semaine'!L$73</f>
        <v>0.58333333333333337</v>
      </c>
      <c r="AL153" s="247">
        <f>'analyse semaine'!L$75</f>
        <v>0.4375</v>
      </c>
      <c r="AM153" s="247">
        <f>'analyse semaine'!L$77</f>
        <v>0.89583333333333337</v>
      </c>
      <c r="AN153" s="247">
        <f>'analyse semaine'!L$79</f>
        <v>0</v>
      </c>
      <c r="AO153" s="247">
        <f>'analyse semaine'!L$81</f>
        <v>0</v>
      </c>
      <c r="AP153" s="247">
        <f>'analyse semaine'!L$83</f>
        <v>0.58333333333333337</v>
      </c>
      <c r="AQ153" s="247">
        <f>'analyse semaine'!L$85</f>
        <v>0</v>
      </c>
      <c r="AR153" s="247">
        <f>'analyse semaine'!L$87</f>
        <v>0</v>
      </c>
      <c r="AS153" s="247">
        <f>'analyse semaine'!L$89</f>
        <v>0</v>
      </c>
      <c r="AT153" s="247">
        <f>'analyse semaine'!L$91</f>
        <v>0.58333333333333337</v>
      </c>
      <c r="AU153" s="247">
        <f>'analyse semaine'!L$93</f>
        <v>0</v>
      </c>
      <c r="AV153" s="247">
        <f>'analyse semaine'!L$95</f>
        <v>0.58333333333333337</v>
      </c>
      <c r="AW153" s="247">
        <f>'analyse semaine'!L$97</f>
        <v>0</v>
      </c>
      <c r="AX153" s="247">
        <f>'analyse semaine'!L$99</f>
        <v>0</v>
      </c>
      <c r="AY153" s="247">
        <f>'analyse semaine'!L101</f>
        <v>0.45833333333333331</v>
      </c>
      <c r="AZ153" s="247">
        <f>'analyse semaine'!L$103</f>
        <v>0</v>
      </c>
      <c r="BA153" s="247">
        <f>'analyse semaine'!L$105</f>
        <v>0</v>
      </c>
      <c r="BB153" s="247">
        <f>'analyse semaine'!L$107</f>
        <v>0</v>
      </c>
      <c r="BC153" s="247">
        <f>'analyse semaine'!L$109</f>
        <v>0</v>
      </c>
      <c r="BD153" s="247">
        <f>'analyse semaine'!L$111</f>
        <v>0</v>
      </c>
      <c r="BE153" s="247">
        <f>'analyse semaine'!L$113</f>
        <v>0</v>
      </c>
      <c r="BF153" s="247">
        <f>'analyse semaine'!L$115</f>
        <v>0</v>
      </c>
      <c r="BG153" s="247">
        <f>'analyse semaine'!L$117</f>
        <v>0</v>
      </c>
      <c r="BH153" s="247">
        <f>'analyse semaine'!L$119</f>
        <v>0</v>
      </c>
      <c r="BI153" s="247">
        <f>'analyse semaine'!L$121</f>
        <v>0</v>
      </c>
      <c r="BJ153" s="247">
        <f>'analyse semaine'!L$123</f>
        <v>0</v>
      </c>
    </row>
    <row r="154" spans="2:63" ht="15" x14ac:dyDescent="0.25">
      <c r="C154" s="248">
        <f>'analyse semaine'!L$6</f>
        <v>0</v>
      </c>
      <c r="D154" s="246">
        <f>'analyse semaine'!L$8</f>
        <v>0</v>
      </c>
      <c r="E154" s="247">
        <f>'analyse semaine'!L$10</f>
        <v>0.66666666666666663</v>
      </c>
      <c r="F154" s="247">
        <f>'analyse semaine'!L$12</f>
        <v>0.91666666666666663</v>
      </c>
      <c r="G154" s="247">
        <f>'analyse semaine'!L$14</f>
        <v>1.0416666666666667</v>
      </c>
      <c r="H154" s="247">
        <f>'analyse semaine'!L$16</f>
        <v>0.95833333333333337</v>
      </c>
      <c r="I154" s="247">
        <f>'analyse semaine'!L$18</f>
        <v>0</v>
      </c>
      <c r="J154" s="247">
        <f>'analyse semaine'!L$20</f>
        <v>0.94791666666666663</v>
      </c>
      <c r="K154" s="247">
        <f>'analyse semaine'!L$22</f>
        <v>0.60416666666666663</v>
      </c>
      <c r="L154" s="247">
        <f>'analyse semaine'!L$24</f>
        <v>0.75</v>
      </c>
      <c r="M154" s="247">
        <f>'analyse semaine'!L$26</f>
        <v>0</v>
      </c>
      <c r="N154" s="247">
        <f>'analyse semaine'!L$28</f>
        <v>0</v>
      </c>
      <c r="O154" s="247">
        <f>'analyse semaine'!L$30</f>
        <v>0.91666666666666663</v>
      </c>
      <c r="P154" s="247">
        <f>'analyse semaine'!L$32</f>
        <v>0.95833333333333337</v>
      </c>
      <c r="Q154" s="247">
        <f>'analyse semaine'!L$34</f>
        <v>0.95833333333333337</v>
      </c>
      <c r="R154" s="247">
        <f>'analyse semaine'!L$36</f>
        <v>0.94791666666666663</v>
      </c>
      <c r="S154" s="247">
        <f>'analyse semaine'!L$38</f>
        <v>0.95833333333333337</v>
      </c>
      <c r="T154" s="247">
        <f>'analyse semaine'!L$40</f>
        <v>0</v>
      </c>
      <c r="U154" s="247">
        <f>'analyse semaine'!L$42</f>
        <v>0.72916666666666663</v>
      </c>
      <c r="V154" s="247">
        <f>'analyse semaine'!L$44</f>
        <v>0.97916666666666663</v>
      </c>
      <c r="W154" s="247">
        <f>'analyse semaine'!L$46</f>
        <v>0.95833333333333337</v>
      </c>
      <c r="X154" s="247">
        <f>'analyse semaine'!L$48</f>
        <v>1.0416666666666701</v>
      </c>
      <c r="Y154" s="247">
        <f>'analyse semaine'!L$50</f>
        <v>0.95833333333333337</v>
      </c>
      <c r="Z154" s="247">
        <f>'analyse semaine'!L$52</f>
        <v>1.041666666666667</v>
      </c>
      <c r="AA154" s="247">
        <f>'analyse semaine'!L$54</f>
        <v>0.60416666666666663</v>
      </c>
      <c r="AB154" s="247">
        <f>'analyse semaine'!L$56</f>
        <v>4.1666666666666664E-2</v>
      </c>
      <c r="AC154" s="247">
        <f>'analyse semaine'!L$58</f>
        <v>0</v>
      </c>
      <c r="AD154" s="247">
        <f>'analyse semaine'!L$60</f>
        <v>0.5</v>
      </c>
      <c r="AE154" s="247">
        <f>'analyse semaine'!L$62</f>
        <v>1</v>
      </c>
      <c r="AF154" s="247">
        <f>'analyse semaine'!L$64</f>
        <v>0.66666666666666663</v>
      </c>
      <c r="AG154" s="247">
        <f>'analyse semaine'!L$66</f>
        <v>0.9375</v>
      </c>
      <c r="AH154" s="247">
        <f>'analyse semaine'!L$68</f>
        <v>0.58333333333333337</v>
      </c>
      <c r="AI154" s="247">
        <f>'analyse semaine'!L$70</f>
        <v>0.66666666666666663</v>
      </c>
      <c r="AJ154" s="247">
        <f>'analyse semaine'!L$72</f>
        <v>0.58333333333333337</v>
      </c>
      <c r="AK154" s="247">
        <f>'analyse semaine'!L$74</f>
        <v>0.91666666666666663</v>
      </c>
      <c r="AL154" s="247">
        <f>'analyse semaine'!L$76</f>
        <v>0.60416666666666663</v>
      </c>
      <c r="AM154" s="247">
        <f>'analyse semaine'!L$78</f>
        <v>1.0416666666666667</v>
      </c>
      <c r="AN154" s="247">
        <f>'analyse semaine'!L$80</f>
        <v>0.97916666666666663</v>
      </c>
      <c r="AO154" s="247">
        <f>'analyse semaine'!L$82</f>
        <v>0</v>
      </c>
      <c r="AP154" s="247">
        <f>'analyse semaine'!L$84</f>
        <v>0.95833333333333337</v>
      </c>
      <c r="AQ154" s="247">
        <f>'analyse semaine'!L$86</f>
        <v>0.58333333333333337</v>
      </c>
      <c r="AR154" s="247">
        <f>'analyse semaine'!L$88</f>
        <v>0.625</v>
      </c>
      <c r="AS154" s="247">
        <f>'analyse semaine'!L$90</f>
        <v>0.875</v>
      </c>
      <c r="AT154" s="247">
        <f>'analyse semaine'!L$92</f>
        <v>0.9375</v>
      </c>
      <c r="AU154" s="247">
        <f>'analyse semaine'!L$94</f>
        <v>0</v>
      </c>
      <c r="AV154" s="247">
        <f>'analyse semaine'!L$96</f>
        <v>0.72916666666666663</v>
      </c>
      <c r="AW154" s="247">
        <f>'analyse semaine'!L$98</f>
        <v>0.625</v>
      </c>
      <c r="AX154" s="247">
        <f>'analyse semaine'!L$100</f>
        <v>0.9375</v>
      </c>
      <c r="AY154" s="247">
        <f>'analyse semaine'!L102</f>
        <v>0.70833333333333337</v>
      </c>
      <c r="AZ154" s="247">
        <f>'analyse semaine'!L$104</f>
        <v>0</v>
      </c>
      <c r="BA154" s="247">
        <f>'analyse semaine'!L$106</f>
        <v>0</v>
      </c>
      <c r="BB154" s="247">
        <f>'analyse semaine'!L$108</f>
        <v>0</v>
      </c>
      <c r="BC154" s="247">
        <f>'analyse semaine'!L$110</f>
        <v>0</v>
      </c>
      <c r="BD154" s="247">
        <f>'analyse semaine'!L$112</f>
        <v>0</v>
      </c>
      <c r="BE154" s="247">
        <f>'analyse semaine'!L$114</f>
        <v>0</v>
      </c>
      <c r="BF154" s="247">
        <f>'analyse semaine'!L$116</f>
        <v>0</v>
      </c>
      <c r="BG154" s="247">
        <f>'analyse semaine'!L$118</f>
        <v>0</v>
      </c>
      <c r="BH154" s="247">
        <f>'analyse semaine'!L$120</f>
        <v>0</v>
      </c>
      <c r="BI154" s="247">
        <f>'analyse semaine'!L$122</f>
        <v>0</v>
      </c>
      <c r="BJ154" s="247">
        <f>'analyse semaine'!L$124</f>
        <v>0</v>
      </c>
    </row>
    <row r="156" spans="2:63" x14ac:dyDescent="0.2">
      <c r="B156" t="s">
        <v>18</v>
      </c>
      <c r="C156" s="254">
        <v>0</v>
      </c>
      <c r="D156" s="235">
        <v>0</v>
      </c>
      <c r="E156" s="235">
        <v>0</v>
      </c>
      <c r="F156" s="235">
        <v>0</v>
      </c>
      <c r="G156" s="254">
        <v>0</v>
      </c>
      <c r="H156" s="235">
        <v>0</v>
      </c>
      <c r="I156" s="235">
        <v>0</v>
      </c>
      <c r="J156" s="235">
        <v>0</v>
      </c>
      <c r="K156" s="235">
        <v>0</v>
      </c>
      <c r="L156" s="235">
        <v>0</v>
      </c>
      <c r="M156" s="235">
        <v>0</v>
      </c>
      <c r="N156" s="235">
        <v>0</v>
      </c>
      <c r="O156" s="235">
        <v>0</v>
      </c>
      <c r="P156" s="235">
        <v>0</v>
      </c>
      <c r="Q156" s="235">
        <v>0</v>
      </c>
      <c r="R156" s="235">
        <v>0</v>
      </c>
      <c r="S156" s="235">
        <v>0</v>
      </c>
      <c r="T156" s="235">
        <v>0</v>
      </c>
      <c r="U156" s="235">
        <v>0</v>
      </c>
      <c r="V156" s="235">
        <v>0</v>
      </c>
      <c r="W156" s="235">
        <v>0</v>
      </c>
      <c r="X156" s="235">
        <v>0</v>
      </c>
      <c r="Y156" s="235">
        <v>0</v>
      </c>
      <c r="Z156" s="235">
        <v>0</v>
      </c>
      <c r="AA156" s="235">
        <v>0</v>
      </c>
      <c r="AB156" s="235">
        <v>0</v>
      </c>
      <c r="AC156" s="235">
        <v>0</v>
      </c>
      <c r="AD156" s="235">
        <v>0</v>
      </c>
      <c r="AE156" s="235">
        <v>0</v>
      </c>
      <c r="AF156" s="235">
        <v>0</v>
      </c>
      <c r="AG156" s="235">
        <v>0</v>
      </c>
      <c r="AH156" s="235">
        <v>0</v>
      </c>
      <c r="AI156" s="235">
        <v>0</v>
      </c>
      <c r="AJ156" s="235">
        <v>0</v>
      </c>
      <c r="AK156" s="235">
        <v>0</v>
      </c>
      <c r="AL156" s="235">
        <v>0</v>
      </c>
      <c r="AM156" s="235">
        <v>0</v>
      </c>
      <c r="AN156" s="235">
        <v>0</v>
      </c>
      <c r="AO156" s="235">
        <v>0</v>
      </c>
      <c r="AP156" s="235">
        <v>0</v>
      </c>
      <c r="AQ156" s="235">
        <v>0</v>
      </c>
      <c r="AR156" s="235">
        <v>0</v>
      </c>
      <c r="AS156" s="235">
        <v>0</v>
      </c>
      <c r="AT156" s="235">
        <v>0</v>
      </c>
      <c r="AU156" s="235">
        <v>0</v>
      </c>
      <c r="AV156" s="235">
        <v>0</v>
      </c>
      <c r="AW156" s="235">
        <v>0</v>
      </c>
      <c r="AX156" s="235">
        <v>0</v>
      </c>
      <c r="AY156" s="235">
        <v>0</v>
      </c>
      <c r="AZ156" s="235">
        <v>0</v>
      </c>
      <c r="BA156" s="235">
        <v>0</v>
      </c>
      <c r="BB156" s="235">
        <v>0</v>
      </c>
      <c r="BC156" s="235">
        <v>0</v>
      </c>
      <c r="BD156" s="235">
        <v>0</v>
      </c>
      <c r="BE156" s="235">
        <v>0</v>
      </c>
      <c r="BF156" s="235">
        <v>0</v>
      </c>
      <c r="BG156" s="235">
        <v>0</v>
      </c>
      <c r="BH156" s="235">
        <v>0</v>
      </c>
      <c r="BI156" s="235">
        <v>0</v>
      </c>
      <c r="BJ156" s="235">
        <v>0</v>
      </c>
    </row>
    <row r="157" spans="2:63" x14ac:dyDescent="0.2">
      <c r="B157" t="s">
        <v>19</v>
      </c>
      <c r="C157" s="236">
        <v>1</v>
      </c>
      <c r="D157" s="236">
        <v>1</v>
      </c>
      <c r="E157" s="236">
        <v>1</v>
      </c>
      <c r="F157" s="236">
        <v>1</v>
      </c>
      <c r="G157" s="236">
        <v>1</v>
      </c>
      <c r="H157" s="236">
        <v>1</v>
      </c>
      <c r="I157" s="236">
        <v>1</v>
      </c>
      <c r="J157" s="236">
        <v>1</v>
      </c>
      <c r="K157" s="236">
        <v>1</v>
      </c>
      <c r="L157" s="236">
        <v>1</v>
      </c>
      <c r="M157" s="236">
        <v>1</v>
      </c>
      <c r="N157" s="236">
        <v>1</v>
      </c>
      <c r="O157" s="236">
        <v>1</v>
      </c>
      <c r="P157" s="236">
        <v>1</v>
      </c>
      <c r="Q157" s="236">
        <v>1</v>
      </c>
      <c r="R157" s="236">
        <v>1</v>
      </c>
      <c r="S157" s="236">
        <v>1</v>
      </c>
      <c r="T157" s="236">
        <v>1</v>
      </c>
      <c r="U157" s="236">
        <v>1</v>
      </c>
      <c r="V157" s="236">
        <v>1</v>
      </c>
      <c r="W157" s="236">
        <v>1</v>
      </c>
      <c r="X157" s="236">
        <v>1</v>
      </c>
      <c r="Y157" s="236">
        <v>1</v>
      </c>
      <c r="Z157" s="236">
        <v>1</v>
      </c>
      <c r="AA157" s="236">
        <v>1</v>
      </c>
      <c r="AB157" s="236">
        <v>1</v>
      </c>
      <c r="AC157" s="236">
        <v>1</v>
      </c>
      <c r="AD157" s="236">
        <v>1</v>
      </c>
      <c r="AE157" s="236">
        <v>1</v>
      </c>
      <c r="AF157" s="236">
        <v>1</v>
      </c>
      <c r="AG157" s="236">
        <v>1</v>
      </c>
      <c r="AH157" s="236">
        <v>1</v>
      </c>
      <c r="AI157" s="236">
        <v>1</v>
      </c>
      <c r="AJ157" s="236">
        <v>1</v>
      </c>
      <c r="AK157" s="236">
        <v>1</v>
      </c>
      <c r="AL157" s="236">
        <v>1</v>
      </c>
      <c r="AM157" s="236">
        <v>1</v>
      </c>
      <c r="AN157" s="236">
        <v>1</v>
      </c>
      <c r="AO157" s="236">
        <v>1</v>
      </c>
      <c r="AP157" s="236">
        <v>1</v>
      </c>
      <c r="AQ157" s="236">
        <v>1</v>
      </c>
      <c r="AR157" s="236">
        <v>1</v>
      </c>
      <c r="AS157" s="236">
        <v>1</v>
      </c>
      <c r="AT157" s="236">
        <v>1</v>
      </c>
      <c r="AU157" s="236">
        <v>1</v>
      </c>
      <c r="AV157" s="236">
        <v>1</v>
      </c>
      <c r="AW157" s="236">
        <v>1</v>
      </c>
      <c r="AX157" s="236">
        <v>1</v>
      </c>
      <c r="AY157" s="236">
        <v>1</v>
      </c>
      <c r="AZ157" s="236">
        <v>1</v>
      </c>
      <c r="BA157" s="236">
        <v>1</v>
      </c>
      <c r="BB157" s="236">
        <v>1</v>
      </c>
      <c r="BC157" s="236">
        <v>1</v>
      </c>
      <c r="BD157" s="236">
        <v>1</v>
      </c>
      <c r="BE157" s="236">
        <v>1</v>
      </c>
      <c r="BF157" s="236">
        <v>1</v>
      </c>
      <c r="BG157" s="236">
        <v>1</v>
      </c>
      <c r="BH157" s="236">
        <v>1</v>
      </c>
      <c r="BI157" s="236">
        <v>1</v>
      </c>
      <c r="BJ157" s="236">
        <v>1</v>
      </c>
    </row>
    <row r="161" spans="2:62" x14ac:dyDescent="0.2">
      <c r="B161" t="s">
        <v>20</v>
      </c>
      <c r="C161" s="235">
        <f t="shared" ref="C161:AH161" si="0">C151-C156</f>
        <v>0</v>
      </c>
      <c r="D161" s="235">
        <f t="shared" si="0"/>
        <v>0</v>
      </c>
      <c r="E161" s="235">
        <f t="shared" si="0"/>
        <v>0.33333333333333331</v>
      </c>
      <c r="F161" s="235">
        <f t="shared" si="0"/>
        <v>0.5</v>
      </c>
      <c r="G161" s="235">
        <f t="shared" si="0"/>
        <v>0.77083333333333337</v>
      </c>
      <c r="H161" s="235">
        <f t="shared" si="0"/>
        <v>0</v>
      </c>
      <c r="I161" s="235">
        <f t="shared" si="0"/>
        <v>0</v>
      </c>
      <c r="J161" s="235">
        <f t="shared" si="0"/>
        <v>0</v>
      </c>
      <c r="K161" s="235">
        <f t="shared" si="0"/>
        <v>0</v>
      </c>
      <c r="L161" s="235">
        <f t="shared" si="0"/>
        <v>0.45833333333333298</v>
      </c>
      <c r="M161" s="235">
        <f t="shared" si="0"/>
        <v>0</v>
      </c>
      <c r="N161" s="235">
        <f t="shared" si="0"/>
        <v>0</v>
      </c>
      <c r="O161" s="235">
        <f t="shared" si="0"/>
        <v>0.5</v>
      </c>
      <c r="P161" s="235">
        <f t="shared" si="0"/>
        <v>0.47916666666666669</v>
      </c>
      <c r="Q161" s="235">
        <f t="shared" si="0"/>
        <v>0.47916666666666669</v>
      </c>
      <c r="R161" s="235">
        <f t="shared" si="0"/>
        <v>0</v>
      </c>
      <c r="S161" s="235">
        <f t="shared" si="0"/>
        <v>0.5</v>
      </c>
      <c r="T161" s="235">
        <f t="shared" si="0"/>
        <v>0</v>
      </c>
      <c r="U161" s="235">
        <f t="shared" si="0"/>
        <v>0.45833333333333331</v>
      </c>
      <c r="V161" s="235">
        <f t="shared" si="0"/>
        <v>0.58333333333333337</v>
      </c>
      <c r="W161" s="235">
        <f t="shared" si="0"/>
        <v>0.47916666666666669</v>
      </c>
      <c r="X161" s="235">
        <f t="shared" si="0"/>
        <v>0.77083333333333337</v>
      </c>
      <c r="Y161" s="235">
        <f t="shared" si="0"/>
        <v>0</v>
      </c>
      <c r="Z161" s="235">
        <f t="shared" si="0"/>
        <v>0.75</v>
      </c>
      <c r="AA161" s="235">
        <f t="shared" si="0"/>
        <v>0</v>
      </c>
      <c r="AB161" s="235">
        <f t="shared" si="0"/>
        <v>0.77083333333333337</v>
      </c>
      <c r="AC161" s="235">
        <f t="shared" si="0"/>
        <v>0</v>
      </c>
      <c r="AD161" s="235">
        <f t="shared" si="0"/>
        <v>0</v>
      </c>
      <c r="AE161" s="235">
        <f t="shared" si="0"/>
        <v>0.75</v>
      </c>
      <c r="AF161" s="235">
        <f t="shared" si="0"/>
        <v>0.33333333333333331</v>
      </c>
      <c r="AG161" s="235">
        <f t="shared" si="0"/>
        <v>0</v>
      </c>
      <c r="AH161" s="235">
        <f t="shared" si="0"/>
        <v>0</v>
      </c>
      <c r="AI161" s="235">
        <f t="shared" ref="AI161:BJ161" si="1">AI151-AI156</f>
        <v>0</v>
      </c>
      <c r="AJ161" s="235">
        <f t="shared" si="1"/>
        <v>0.33333333333333331</v>
      </c>
      <c r="AK161" s="235">
        <f t="shared" si="1"/>
        <v>0.47916666666666669</v>
      </c>
      <c r="AL161" s="235">
        <f t="shared" si="1"/>
        <v>0.35416666666666669</v>
      </c>
      <c r="AM161" s="235">
        <f t="shared" si="1"/>
        <v>0.75</v>
      </c>
      <c r="AN161" s="235">
        <f t="shared" si="1"/>
        <v>0</v>
      </c>
      <c r="AO161" s="235">
        <f t="shared" si="1"/>
        <v>0</v>
      </c>
      <c r="AP161" s="235">
        <f t="shared" si="1"/>
        <v>0.45833333333333331</v>
      </c>
      <c r="AQ161" s="235">
        <f t="shared" si="1"/>
        <v>0</v>
      </c>
      <c r="AR161" s="235">
        <f t="shared" si="1"/>
        <v>0</v>
      </c>
      <c r="AS161" s="235">
        <f t="shared" si="1"/>
        <v>0</v>
      </c>
      <c r="AT161" s="235">
        <f t="shared" si="1"/>
        <v>0.45833333333333331</v>
      </c>
      <c r="AU161" s="235">
        <f t="shared" si="1"/>
        <v>0</v>
      </c>
      <c r="AV161" s="235">
        <f t="shared" si="1"/>
        <v>0.375</v>
      </c>
      <c r="AW161" s="235">
        <f t="shared" si="1"/>
        <v>0</v>
      </c>
      <c r="AX161" s="235">
        <f t="shared" si="1"/>
        <v>0</v>
      </c>
      <c r="AY161" s="235">
        <f t="shared" si="1"/>
        <v>0.33333333333333331</v>
      </c>
      <c r="AZ161" s="235">
        <f t="shared" si="1"/>
        <v>0</v>
      </c>
      <c r="BA161" s="235">
        <f t="shared" si="1"/>
        <v>0</v>
      </c>
      <c r="BB161" s="235">
        <f t="shared" si="1"/>
        <v>0</v>
      </c>
      <c r="BC161" s="235">
        <f t="shared" si="1"/>
        <v>0</v>
      </c>
      <c r="BD161" s="235">
        <f t="shared" si="1"/>
        <v>0</v>
      </c>
      <c r="BE161" s="235">
        <f t="shared" si="1"/>
        <v>0</v>
      </c>
      <c r="BF161" s="235">
        <f t="shared" si="1"/>
        <v>0</v>
      </c>
      <c r="BG161" s="235">
        <f t="shared" si="1"/>
        <v>0</v>
      </c>
      <c r="BH161" s="235">
        <f t="shared" si="1"/>
        <v>0</v>
      </c>
      <c r="BI161" s="235">
        <f t="shared" si="1"/>
        <v>0</v>
      </c>
      <c r="BJ161" s="235">
        <f t="shared" si="1"/>
        <v>0</v>
      </c>
    </row>
    <row r="162" spans="2:62" x14ac:dyDescent="0.2">
      <c r="B162" s="234" t="s">
        <v>21</v>
      </c>
      <c r="C162" s="235">
        <f t="shared" ref="C162:AH162" si="2">C153-C151</f>
        <v>0</v>
      </c>
      <c r="D162" s="235">
        <f t="shared" si="2"/>
        <v>0</v>
      </c>
      <c r="E162" s="235">
        <f t="shared" si="2"/>
        <v>0.125</v>
      </c>
      <c r="F162" s="235">
        <f t="shared" si="2"/>
        <v>8.333333333333337E-2</v>
      </c>
      <c r="G162" s="235">
        <f t="shared" si="2"/>
        <v>0.125</v>
      </c>
      <c r="H162" s="235">
        <f t="shared" si="2"/>
        <v>0</v>
      </c>
      <c r="I162" s="235">
        <f t="shared" si="2"/>
        <v>0</v>
      </c>
      <c r="J162" s="235">
        <f t="shared" si="2"/>
        <v>0</v>
      </c>
      <c r="K162" s="235">
        <f t="shared" si="2"/>
        <v>0</v>
      </c>
      <c r="L162" s="235">
        <f t="shared" si="2"/>
        <v>0.10416666666666702</v>
      </c>
      <c r="M162" s="235">
        <f t="shared" si="2"/>
        <v>0</v>
      </c>
      <c r="N162" s="235">
        <f t="shared" si="2"/>
        <v>0</v>
      </c>
      <c r="O162" s="235">
        <f t="shared" si="2"/>
        <v>0.10416666666666663</v>
      </c>
      <c r="P162" s="235">
        <f t="shared" si="2"/>
        <v>0.10416666666666669</v>
      </c>
      <c r="Q162" s="235">
        <f t="shared" si="2"/>
        <v>0.14583333333333331</v>
      </c>
      <c r="R162" s="235">
        <f t="shared" si="2"/>
        <v>0</v>
      </c>
      <c r="S162" s="235">
        <f t="shared" si="2"/>
        <v>8.333333333333337E-2</v>
      </c>
      <c r="T162" s="235">
        <f t="shared" si="2"/>
        <v>0</v>
      </c>
      <c r="U162" s="235">
        <f t="shared" si="2"/>
        <v>0.16666666666666669</v>
      </c>
      <c r="V162" s="235">
        <f t="shared" si="2"/>
        <v>0.16666666666666663</v>
      </c>
      <c r="W162" s="235">
        <f t="shared" si="2"/>
        <v>0.10416666666666669</v>
      </c>
      <c r="X162" s="235">
        <f t="shared" si="2"/>
        <v>0.10416666666666663</v>
      </c>
      <c r="Y162" s="235">
        <f t="shared" si="2"/>
        <v>0</v>
      </c>
      <c r="Z162" s="235">
        <f t="shared" si="2"/>
        <v>0.125</v>
      </c>
      <c r="AA162" s="235">
        <f t="shared" si="2"/>
        <v>0</v>
      </c>
      <c r="AB162" s="235">
        <f t="shared" si="2"/>
        <v>0.125</v>
      </c>
      <c r="AC162" s="235">
        <f t="shared" si="2"/>
        <v>0</v>
      </c>
      <c r="AD162" s="235">
        <f t="shared" si="2"/>
        <v>0</v>
      </c>
      <c r="AE162" s="235">
        <f t="shared" si="2"/>
        <v>0.14583333333333337</v>
      </c>
      <c r="AF162" s="235">
        <f t="shared" si="2"/>
        <v>0.125</v>
      </c>
      <c r="AG162" s="235">
        <f t="shared" si="2"/>
        <v>0</v>
      </c>
      <c r="AH162" s="235">
        <f t="shared" si="2"/>
        <v>0</v>
      </c>
      <c r="AI162" s="235">
        <f t="shared" ref="AI162:BJ162" si="3">AI153-AI151</f>
        <v>0</v>
      </c>
      <c r="AJ162" s="235">
        <f t="shared" si="3"/>
        <v>0.125</v>
      </c>
      <c r="AK162" s="235">
        <f t="shared" si="3"/>
        <v>0.10416666666666669</v>
      </c>
      <c r="AL162" s="235">
        <f t="shared" si="3"/>
        <v>8.3333333333333315E-2</v>
      </c>
      <c r="AM162" s="235">
        <f t="shared" si="3"/>
        <v>0.14583333333333337</v>
      </c>
      <c r="AN162" s="235">
        <f t="shared" si="3"/>
        <v>0</v>
      </c>
      <c r="AO162" s="235">
        <f t="shared" si="3"/>
        <v>0</v>
      </c>
      <c r="AP162" s="235">
        <f t="shared" si="3"/>
        <v>0.12500000000000006</v>
      </c>
      <c r="AQ162" s="235">
        <f t="shared" si="3"/>
        <v>0</v>
      </c>
      <c r="AR162" s="235">
        <f t="shared" si="3"/>
        <v>0</v>
      </c>
      <c r="AS162" s="235">
        <f t="shared" si="3"/>
        <v>0</v>
      </c>
      <c r="AT162" s="235">
        <f t="shared" si="3"/>
        <v>0.12500000000000006</v>
      </c>
      <c r="AU162" s="235">
        <f t="shared" si="3"/>
        <v>0</v>
      </c>
      <c r="AV162" s="235">
        <f t="shared" si="3"/>
        <v>0.20833333333333337</v>
      </c>
      <c r="AW162" s="235">
        <f t="shared" si="3"/>
        <v>0</v>
      </c>
      <c r="AX162" s="235">
        <f t="shared" si="3"/>
        <v>0</v>
      </c>
      <c r="AY162" s="235">
        <f t="shared" si="3"/>
        <v>0.125</v>
      </c>
      <c r="AZ162" s="235">
        <f t="shared" si="3"/>
        <v>0</v>
      </c>
      <c r="BA162" s="235">
        <f t="shared" si="3"/>
        <v>0</v>
      </c>
      <c r="BB162" s="235">
        <f t="shared" si="3"/>
        <v>0</v>
      </c>
      <c r="BC162" s="235">
        <f t="shared" si="3"/>
        <v>0</v>
      </c>
      <c r="BD162" s="235">
        <f t="shared" si="3"/>
        <v>0</v>
      </c>
      <c r="BE162" s="235">
        <f t="shared" si="3"/>
        <v>0</v>
      </c>
      <c r="BF162" s="235">
        <f t="shared" si="3"/>
        <v>0</v>
      </c>
      <c r="BG162" s="235">
        <f t="shared" si="3"/>
        <v>0</v>
      </c>
      <c r="BH162" s="235">
        <f t="shared" si="3"/>
        <v>0</v>
      </c>
      <c r="BI162" s="235">
        <f t="shared" si="3"/>
        <v>0</v>
      </c>
      <c r="BJ162" s="235">
        <f t="shared" si="3"/>
        <v>0</v>
      </c>
    </row>
    <row r="163" spans="2:62" x14ac:dyDescent="0.2">
      <c r="C163" s="235">
        <f t="shared" ref="C163:AH163" si="4">C152-C153</f>
        <v>0</v>
      </c>
      <c r="D163" s="235">
        <f t="shared" si="4"/>
        <v>0</v>
      </c>
      <c r="E163" s="235">
        <f t="shared" si="4"/>
        <v>4.1666666666666685E-2</v>
      </c>
      <c r="F163" s="235">
        <f t="shared" si="4"/>
        <v>0.1875</v>
      </c>
      <c r="G163" s="235">
        <f t="shared" si="4"/>
        <v>2.0833333333333259E-2</v>
      </c>
      <c r="H163" s="235">
        <f t="shared" si="4"/>
        <v>0.72916666666666663</v>
      </c>
      <c r="I163" s="235">
        <f t="shared" si="4"/>
        <v>0</v>
      </c>
      <c r="J163" s="235">
        <f t="shared" si="4"/>
        <v>0.75</v>
      </c>
      <c r="K163" s="235">
        <f t="shared" si="4"/>
        <v>0.47916666666666669</v>
      </c>
      <c r="L163" s="235">
        <f t="shared" si="4"/>
        <v>2.0833333333333037E-2</v>
      </c>
      <c r="M163" s="235">
        <f t="shared" si="4"/>
        <v>0</v>
      </c>
      <c r="N163" s="235">
        <f t="shared" si="4"/>
        <v>0</v>
      </c>
      <c r="O163" s="235">
        <f t="shared" si="4"/>
        <v>0.16666666666666674</v>
      </c>
      <c r="P163" s="235">
        <f t="shared" si="4"/>
        <v>0.16666666666666663</v>
      </c>
      <c r="Q163" s="235">
        <f t="shared" si="4"/>
        <v>0.14583333333333337</v>
      </c>
      <c r="R163" s="235">
        <f t="shared" si="4"/>
        <v>0.77083333333333337</v>
      </c>
      <c r="S163" s="235">
        <f t="shared" si="4"/>
        <v>0.16666666666666663</v>
      </c>
      <c r="T163" s="235">
        <f t="shared" si="4"/>
        <v>0</v>
      </c>
      <c r="U163" s="235">
        <f t="shared" si="4"/>
        <v>2.083333333333337E-2</v>
      </c>
      <c r="V163" s="235">
        <f t="shared" si="4"/>
        <v>2.083333333333337E-2</v>
      </c>
      <c r="W163" s="235">
        <f t="shared" si="4"/>
        <v>0.16666666666666663</v>
      </c>
      <c r="X163" s="235">
        <f t="shared" si="4"/>
        <v>2.083333333333337E-2</v>
      </c>
      <c r="Y163" s="235">
        <f t="shared" si="4"/>
        <v>0.78125</v>
      </c>
      <c r="Z163" s="235">
        <f t="shared" si="4"/>
        <v>2.083333333333337E-2</v>
      </c>
      <c r="AA163" s="235">
        <f t="shared" si="4"/>
        <v>0.47916666666666669</v>
      </c>
      <c r="AB163" s="235">
        <f t="shared" si="4"/>
        <v>2.0833333333333259E-2</v>
      </c>
      <c r="AC163" s="235">
        <f t="shared" si="4"/>
        <v>0</v>
      </c>
      <c r="AD163" s="235">
        <f t="shared" si="4"/>
        <v>0.33333333333333331</v>
      </c>
      <c r="AE163" s="235">
        <f t="shared" si="4"/>
        <v>2.0833333333333259E-2</v>
      </c>
      <c r="AF163" s="235">
        <f t="shared" si="4"/>
        <v>4.1666666666666685E-2</v>
      </c>
      <c r="AG163" s="235">
        <f t="shared" si="4"/>
        <v>0.75</v>
      </c>
      <c r="AH163" s="235">
        <f t="shared" si="4"/>
        <v>0.47916666666666669</v>
      </c>
      <c r="AI163" s="235">
        <f t="shared" ref="AI163:BJ163" si="5">AI152-AI153</f>
        <v>0.5</v>
      </c>
      <c r="AJ163" s="235">
        <f t="shared" si="5"/>
        <v>2.083333333333337E-2</v>
      </c>
      <c r="AK163" s="235">
        <f t="shared" si="5"/>
        <v>0.1875</v>
      </c>
      <c r="AL163" s="235">
        <f t="shared" si="5"/>
        <v>2.0833333333333315E-2</v>
      </c>
      <c r="AM163" s="235">
        <f t="shared" si="5"/>
        <v>2.0833333333333259E-2</v>
      </c>
      <c r="AN163" s="235">
        <f t="shared" si="5"/>
        <v>0.77083333333333337</v>
      </c>
      <c r="AO163" s="235">
        <f t="shared" si="5"/>
        <v>0</v>
      </c>
      <c r="AP163" s="235">
        <f t="shared" si="5"/>
        <v>0.16666666666666663</v>
      </c>
      <c r="AQ163" s="235">
        <f t="shared" si="5"/>
        <v>0.47916666666666669</v>
      </c>
      <c r="AR163" s="235">
        <f t="shared" si="5"/>
        <v>0.45833333333333331</v>
      </c>
      <c r="AS163" s="235">
        <f t="shared" si="5"/>
        <v>0.625</v>
      </c>
      <c r="AT163" s="235">
        <f t="shared" si="5"/>
        <v>0.16666666666666663</v>
      </c>
      <c r="AU163" s="235">
        <f t="shared" si="5"/>
        <v>0</v>
      </c>
      <c r="AV163" s="235">
        <f t="shared" si="5"/>
        <v>2.0833333333333259E-2</v>
      </c>
      <c r="AW163" s="235">
        <f t="shared" si="5"/>
        <v>0.45833333333333331</v>
      </c>
      <c r="AX163" s="235">
        <f t="shared" si="5"/>
        <v>0.77083333333333337</v>
      </c>
      <c r="AY163" s="235">
        <f t="shared" si="5"/>
        <v>4.1666666666666685E-2</v>
      </c>
      <c r="AZ163" s="235">
        <f t="shared" si="5"/>
        <v>0</v>
      </c>
      <c r="BA163" s="235">
        <f t="shared" si="5"/>
        <v>0</v>
      </c>
      <c r="BB163" s="235">
        <f t="shared" si="5"/>
        <v>0</v>
      </c>
      <c r="BC163" s="235">
        <f t="shared" si="5"/>
        <v>0</v>
      </c>
      <c r="BD163" s="235">
        <f t="shared" si="5"/>
        <v>0</v>
      </c>
      <c r="BE163" s="235">
        <f t="shared" si="5"/>
        <v>0</v>
      </c>
      <c r="BF163" s="235">
        <f t="shared" si="5"/>
        <v>0</v>
      </c>
      <c r="BG163" s="235">
        <f t="shared" si="5"/>
        <v>0</v>
      </c>
      <c r="BH163" s="235">
        <f t="shared" si="5"/>
        <v>0</v>
      </c>
      <c r="BI163" s="235">
        <f t="shared" si="5"/>
        <v>0</v>
      </c>
      <c r="BJ163" s="235">
        <f t="shared" si="5"/>
        <v>0</v>
      </c>
    </row>
    <row r="164" spans="2:62" x14ac:dyDescent="0.2">
      <c r="B164" s="234" t="s">
        <v>22</v>
      </c>
      <c r="C164" s="235">
        <f t="shared" ref="C164:AH164" si="6">C154-C152</f>
        <v>0</v>
      </c>
      <c r="D164" s="235">
        <f t="shared" si="6"/>
        <v>0</v>
      </c>
      <c r="E164" s="235">
        <f t="shared" si="6"/>
        <v>0.16666666666666663</v>
      </c>
      <c r="F164" s="235">
        <f t="shared" si="6"/>
        <v>0.14583333333333326</v>
      </c>
      <c r="G164" s="235">
        <f t="shared" si="6"/>
        <v>0.12500000000000011</v>
      </c>
      <c r="H164" s="235">
        <f t="shared" si="6"/>
        <v>0.22916666666666674</v>
      </c>
      <c r="I164" s="235">
        <f t="shared" si="6"/>
        <v>0</v>
      </c>
      <c r="J164" s="235">
        <f t="shared" si="6"/>
        <v>0.19791666666666663</v>
      </c>
      <c r="K164" s="235">
        <f t="shared" si="6"/>
        <v>0.12499999999999994</v>
      </c>
      <c r="L164" s="235">
        <f t="shared" si="6"/>
        <v>0.16666666666666696</v>
      </c>
      <c r="M164" s="235">
        <f t="shared" si="6"/>
        <v>0</v>
      </c>
      <c r="N164" s="235">
        <f t="shared" si="6"/>
        <v>0</v>
      </c>
      <c r="O164" s="235">
        <f t="shared" si="6"/>
        <v>0.14583333333333326</v>
      </c>
      <c r="P164" s="235">
        <f t="shared" si="6"/>
        <v>0.20833333333333337</v>
      </c>
      <c r="Q164" s="235">
        <f t="shared" si="6"/>
        <v>0.1875</v>
      </c>
      <c r="R164" s="235">
        <f t="shared" si="6"/>
        <v>0.17708333333333326</v>
      </c>
      <c r="S164" s="235">
        <f t="shared" si="6"/>
        <v>0.20833333333333337</v>
      </c>
      <c r="T164" s="235">
        <f t="shared" si="6"/>
        <v>0</v>
      </c>
      <c r="U164" s="235">
        <f t="shared" si="6"/>
        <v>8.3333333333333259E-2</v>
      </c>
      <c r="V164" s="235">
        <f t="shared" si="6"/>
        <v>0.20833333333333326</v>
      </c>
      <c r="W164" s="235">
        <f t="shared" si="6"/>
        <v>0.20833333333333337</v>
      </c>
      <c r="X164" s="235">
        <f t="shared" si="6"/>
        <v>0.1458333333333367</v>
      </c>
      <c r="Y164" s="235">
        <f t="shared" si="6"/>
        <v>0.17708333333333337</v>
      </c>
      <c r="Z164" s="235">
        <f t="shared" si="6"/>
        <v>0.14583333333333359</v>
      </c>
      <c r="AA164" s="235">
        <f t="shared" si="6"/>
        <v>0.12499999999999994</v>
      </c>
      <c r="AB164" s="235">
        <f t="shared" si="6"/>
        <v>-0.875</v>
      </c>
      <c r="AC164" s="235">
        <f t="shared" si="6"/>
        <v>0</v>
      </c>
      <c r="AD164" s="235">
        <f t="shared" si="6"/>
        <v>0.16666666666666669</v>
      </c>
      <c r="AE164" s="235">
        <f t="shared" si="6"/>
        <v>8.333333333333337E-2</v>
      </c>
      <c r="AF164" s="235">
        <f t="shared" si="6"/>
        <v>0.16666666666666663</v>
      </c>
      <c r="AG164" s="235">
        <f t="shared" si="6"/>
        <v>0.1875</v>
      </c>
      <c r="AH164" s="235">
        <f t="shared" si="6"/>
        <v>0.10416666666666669</v>
      </c>
      <c r="AI164" s="235">
        <f t="shared" ref="AI164:BJ164" si="7">AI154-AI152</f>
        <v>0.16666666666666663</v>
      </c>
      <c r="AJ164" s="235">
        <f t="shared" si="7"/>
        <v>0.10416666666666669</v>
      </c>
      <c r="AK164" s="235">
        <f t="shared" si="7"/>
        <v>0.14583333333333326</v>
      </c>
      <c r="AL164" s="235">
        <f t="shared" si="7"/>
        <v>0.14583333333333331</v>
      </c>
      <c r="AM164" s="235">
        <f t="shared" si="7"/>
        <v>0.12500000000000011</v>
      </c>
      <c r="AN164" s="235">
        <f t="shared" si="7"/>
        <v>0.20833333333333326</v>
      </c>
      <c r="AO164" s="235">
        <f t="shared" si="7"/>
        <v>0</v>
      </c>
      <c r="AP164" s="235">
        <f t="shared" si="7"/>
        <v>0.20833333333333337</v>
      </c>
      <c r="AQ164" s="235">
        <f t="shared" si="7"/>
        <v>0.10416666666666669</v>
      </c>
      <c r="AR164" s="235">
        <f t="shared" si="7"/>
        <v>0.16666666666666669</v>
      </c>
      <c r="AS164" s="235">
        <f t="shared" si="7"/>
        <v>0.25</v>
      </c>
      <c r="AT164" s="235">
        <f t="shared" si="7"/>
        <v>0.1875</v>
      </c>
      <c r="AU164" s="235">
        <f t="shared" si="7"/>
        <v>0</v>
      </c>
      <c r="AV164" s="235">
        <f t="shared" si="7"/>
        <v>0.125</v>
      </c>
      <c r="AW164" s="235">
        <f t="shared" si="7"/>
        <v>0.16666666666666669</v>
      </c>
      <c r="AX164" s="235">
        <f t="shared" si="7"/>
        <v>0.16666666666666663</v>
      </c>
      <c r="AY164" s="235">
        <f t="shared" si="7"/>
        <v>0.20833333333333337</v>
      </c>
      <c r="AZ164" s="235">
        <f t="shared" si="7"/>
        <v>0</v>
      </c>
      <c r="BA164" s="235">
        <f t="shared" si="7"/>
        <v>0</v>
      </c>
      <c r="BB164" s="235">
        <f t="shared" si="7"/>
        <v>0</v>
      </c>
      <c r="BC164" s="235">
        <f t="shared" si="7"/>
        <v>0</v>
      </c>
      <c r="BD164" s="235">
        <f t="shared" si="7"/>
        <v>0</v>
      </c>
      <c r="BE164" s="235">
        <f t="shared" si="7"/>
        <v>0</v>
      </c>
      <c r="BF164" s="235">
        <f t="shared" si="7"/>
        <v>0</v>
      </c>
      <c r="BG164" s="235">
        <f t="shared" si="7"/>
        <v>0</v>
      </c>
      <c r="BH164" s="235">
        <f t="shared" si="7"/>
        <v>0</v>
      </c>
      <c r="BI164" s="235">
        <f t="shared" si="7"/>
        <v>0</v>
      </c>
      <c r="BJ164" s="235">
        <f t="shared" si="7"/>
        <v>0</v>
      </c>
    </row>
    <row r="165" spans="2:62" x14ac:dyDescent="0.2">
      <c r="B165" t="s">
        <v>20</v>
      </c>
      <c r="C165" s="236">
        <f t="shared" ref="C165:AH165" si="8">C157-C154</f>
        <v>1</v>
      </c>
      <c r="D165" s="236">
        <f t="shared" si="8"/>
        <v>1</v>
      </c>
      <c r="E165" s="236">
        <f t="shared" si="8"/>
        <v>0.33333333333333337</v>
      </c>
      <c r="F165" s="236">
        <f t="shared" si="8"/>
        <v>8.333333333333337E-2</v>
      </c>
      <c r="G165" s="236">
        <f t="shared" si="8"/>
        <v>-4.1666666666666741E-2</v>
      </c>
      <c r="H165" s="236">
        <f t="shared" si="8"/>
        <v>4.166666666666663E-2</v>
      </c>
      <c r="I165" s="236">
        <f t="shared" si="8"/>
        <v>1</v>
      </c>
      <c r="J165" s="236">
        <f t="shared" si="8"/>
        <v>5.208333333333337E-2</v>
      </c>
      <c r="K165" s="236">
        <f t="shared" si="8"/>
        <v>0.39583333333333337</v>
      </c>
      <c r="L165" s="236">
        <f t="shared" si="8"/>
        <v>0.25</v>
      </c>
      <c r="M165" s="236">
        <f t="shared" si="8"/>
        <v>1</v>
      </c>
      <c r="N165" s="236">
        <f t="shared" si="8"/>
        <v>1</v>
      </c>
      <c r="O165" s="236">
        <f t="shared" si="8"/>
        <v>8.333333333333337E-2</v>
      </c>
      <c r="P165" s="236">
        <f t="shared" si="8"/>
        <v>4.166666666666663E-2</v>
      </c>
      <c r="Q165" s="236">
        <f t="shared" si="8"/>
        <v>4.166666666666663E-2</v>
      </c>
      <c r="R165" s="236">
        <f t="shared" si="8"/>
        <v>5.208333333333337E-2</v>
      </c>
      <c r="S165" s="236">
        <f t="shared" si="8"/>
        <v>4.166666666666663E-2</v>
      </c>
      <c r="T165" s="236">
        <f t="shared" si="8"/>
        <v>1</v>
      </c>
      <c r="U165" s="236">
        <f t="shared" si="8"/>
        <v>0.27083333333333337</v>
      </c>
      <c r="V165" s="236">
        <f t="shared" si="8"/>
        <v>2.083333333333337E-2</v>
      </c>
      <c r="W165" s="236">
        <f t="shared" si="8"/>
        <v>4.166666666666663E-2</v>
      </c>
      <c r="X165" s="236">
        <f t="shared" si="8"/>
        <v>-4.1666666666670071E-2</v>
      </c>
      <c r="Y165" s="236">
        <f t="shared" si="8"/>
        <v>4.166666666666663E-2</v>
      </c>
      <c r="Z165" s="236">
        <f t="shared" si="8"/>
        <v>-4.1666666666666963E-2</v>
      </c>
      <c r="AA165" s="236">
        <f t="shared" si="8"/>
        <v>0.39583333333333337</v>
      </c>
      <c r="AB165" s="236">
        <f t="shared" si="8"/>
        <v>0.95833333333333337</v>
      </c>
      <c r="AC165" s="236">
        <f t="shared" si="8"/>
        <v>1</v>
      </c>
      <c r="AD165" s="236">
        <f t="shared" si="8"/>
        <v>0.5</v>
      </c>
      <c r="AE165" s="236">
        <f t="shared" si="8"/>
        <v>0</v>
      </c>
      <c r="AF165" s="236">
        <f t="shared" si="8"/>
        <v>0.33333333333333337</v>
      </c>
      <c r="AG165" s="236">
        <f t="shared" si="8"/>
        <v>6.25E-2</v>
      </c>
      <c r="AH165" s="236">
        <f t="shared" si="8"/>
        <v>0.41666666666666663</v>
      </c>
      <c r="AI165" s="236">
        <f t="shared" ref="AI165:BJ165" si="9">AI157-AI154</f>
        <v>0.33333333333333337</v>
      </c>
      <c r="AJ165" s="236">
        <f t="shared" si="9"/>
        <v>0.41666666666666663</v>
      </c>
      <c r="AK165" s="236">
        <f t="shared" si="9"/>
        <v>8.333333333333337E-2</v>
      </c>
      <c r="AL165" s="236">
        <f t="shared" si="9"/>
        <v>0.39583333333333337</v>
      </c>
      <c r="AM165" s="236">
        <f t="shared" si="9"/>
        <v>-4.1666666666666741E-2</v>
      </c>
      <c r="AN165" s="236">
        <f t="shared" si="9"/>
        <v>2.083333333333337E-2</v>
      </c>
      <c r="AO165" s="236">
        <f t="shared" si="9"/>
        <v>1</v>
      </c>
      <c r="AP165" s="236">
        <f t="shared" si="9"/>
        <v>4.166666666666663E-2</v>
      </c>
      <c r="AQ165" s="236">
        <f t="shared" si="9"/>
        <v>0.41666666666666663</v>
      </c>
      <c r="AR165" s="236">
        <f t="shared" si="9"/>
        <v>0.375</v>
      </c>
      <c r="AS165" s="236">
        <f t="shared" si="9"/>
        <v>0.125</v>
      </c>
      <c r="AT165" s="236">
        <f t="shared" si="9"/>
        <v>6.25E-2</v>
      </c>
      <c r="AU165" s="236">
        <f t="shared" si="9"/>
        <v>1</v>
      </c>
      <c r="AV165" s="236">
        <f t="shared" si="9"/>
        <v>0.27083333333333337</v>
      </c>
      <c r="AW165" s="236">
        <f t="shared" si="9"/>
        <v>0.375</v>
      </c>
      <c r="AX165" s="236">
        <f t="shared" si="9"/>
        <v>6.25E-2</v>
      </c>
      <c r="AY165" s="236">
        <f t="shared" si="9"/>
        <v>0.29166666666666663</v>
      </c>
      <c r="AZ165" s="236">
        <f t="shared" si="9"/>
        <v>1</v>
      </c>
      <c r="BA165" s="236">
        <f t="shared" si="9"/>
        <v>1</v>
      </c>
      <c r="BB165" s="236">
        <f t="shared" si="9"/>
        <v>1</v>
      </c>
      <c r="BC165" s="236">
        <f t="shared" si="9"/>
        <v>1</v>
      </c>
      <c r="BD165" s="236">
        <f t="shared" si="9"/>
        <v>1</v>
      </c>
      <c r="BE165" s="236">
        <f t="shared" si="9"/>
        <v>1</v>
      </c>
      <c r="BF165" s="236">
        <f t="shared" si="9"/>
        <v>1</v>
      </c>
      <c r="BG165" s="236">
        <f t="shared" si="9"/>
        <v>1</v>
      </c>
      <c r="BH165" s="236">
        <f t="shared" si="9"/>
        <v>1</v>
      </c>
      <c r="BI165" s="236">
        <f t="shared" si="9"/>
        <v>1</v>
      </c>
      <c r="BJ165" s="236">
        <f t="shared" si="9"/>
        <v>1</v>
      </c>
    </row>
  </sheetData>
  <mergeCells count="60">
    <mergeCell ref="P113:P114"/>
    <mergeCell ref="P115:P116"/>
    <mergeCell ref="P117:P118"/>
    <mergeCell ref="P119:P120"/>
    <mergeCell ref="P121:P122"/>
    <mergeCell ref="P103:P104"/>
    <mergeCell ref="P105:P106"/>
    <mergeCell ref="P107:P108"/>
    <mergeCell ref="P109:P110"/>
    <mergeCell ref="P111:P112"/>
    <mergeCell ref="P93:P94"/>
    <mergeCell ref="P95:P96"/>
    <mergeCell ref="P97:P98"/>
    <mergeCell ref="P99:P100"/>
    <mergeCell ref="P101:P102"/>
    <mergeCell ref="P83:P84"/>
    <mergeCell ref="P85:P86"/>
    <mergeCell ref="P87:P88"/>
    <mergeCell ref="P89:P90"/>
    <mergeCell ref="P91:P92"/>
    <mergeCell ref="P73:P74"/>
    <mergeCell ref="P75:P76"/>
    <mergeCell ref="P77:P78"/>
    <mergeCell ref="P79:P80"/>
    <mergeCell ref="P81:P82"/>
    <mergeCell ref="P63:P64"/>
    <mergeCell ref="P65:P66"/>
    <mergeCell ref="P67:P68"/>
    <mergeCell ref="P69:P70"/>
    <mergeCell ref="P71:P72"/>
    <mergeCell ref="P53:P54"/>
    <mergeCell ref="P55:P56"/>
    <mergeCell ref="P57:P58"/>
    <mergeCell ref="P59:P60"/>
    <mergeCell ref="P61:P62"/>
    <mergeCell ref="P43:P44"/>
    <mergeCell ref="P45:P46"/>
    <mergeCell ref="P47:P48"/>
    <mergeCell ref="P49:P50"/>
    <mergeCell ref="P51:P52"/>
    <mergeCell ref="P33:P34"/>
    <mergeCell ref="P35:P36"/>
    <mergeCell ref="P37:P38"/>
    <mergeCell ref="P39:P40"/>
    <mergeCell ref="P41:P42"/>
    <mergeCell ref="P23:P24"/>
    <mergeCell ref="P25:P26"/>
    <mergeCell ref="P27:P28"/>
    <mergeCell ref="P29:P30"/>
    <mergeCell ref="P31:P32"/>
    <mergeCell ref="P13:P14"/>
    <mergeCell ref="P15:P16"/>
    <mergeCell ref="P17:P18"/>
    <mergeCell ref="P19:P20"/>
    <mergeCell ref="P21:P22"/>
    <mergeCell ref="P3:P4"/>
    <mergeCell ref="P5:P6"/>
    <mergeCell ref="P7:P8"/>
    <mergeCell ref="P9:P10"/>
    <mergeCell ref="P11:P12"/>
  </mergeCells>
  <conditionalFormatting sqref="Q3:R122">
    <cfRule type="cellIs" dxfId="5" priority="1" operator="lessThan">
      <formula>0.0208333333333333</formula>
    </cfRule>
    <cfRule type="cellIs" dxfId="4" priority="2" operator="lessThan">
      <formula>0.333333333333333</formula>
    </cfRule>
  </conditionalFormatting>
  <pageMargins left="0.7" right="0.7" top="0.75" bottom="0.75" header="0.3" footer="0.3"/>
  <pageSetup paperSize="9" scale="11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published="0"/>
  <dimension ref="B2:BK165"/>
  <sheetViews>
    <sheetView topLeftCell="B69" zoomScale="55" zoomScaleNormal="55" workbookViewId="0">
      <selection activeCell="K95" sqref="K95"/>
    </sheetView>
  </sheetViews>
  <sheetFormatPr baseColWidth="10" defaultRowHeight="12.75" x14ac:dyDescent="0.2"/>
  <cols>
    <col min="16" max="16" width="24.25" customWidth="1"/>
  </cols>
  <sheetData>
    <row r="2" spans="16:18" ht="13.5" thickBot="1" x14ac:dyDescent="0.25"/>
    <row r="3" spans="16:18" ht="19.5" thickBot="1" x14ac:dyDescent="0.25">
      <c r="P3" s="327" t="str">
        <f>'analyse semaine'!B5</f>
        <v>test1</v>
      </c>
      <c r="Q3" s="284">
        <f>'analyse semaine'!M5</f>
        <v>0</v>
      </c>
      <c r="R3" s="285">
        <f>'analyse semaine'!N5</f>
        <v>0</v>
      </c>
    </row>
    <row r="4" spans="16:18" ht="19.5" thickBot="1" x14ac:dyDescent="0.25">
      <c r="P4" s="328"/>
      <c r="Q4" s="284">
        <f>'analyse semaine'!M6</f>
        <v>0</v>
      </c>
      <c r="R4" s="285">
        <f>'analyse semaine'!N6</f>
        <v>0</v>
      </c>
    </row>
    <row r="5" spans="16:18" ht="19.5" thickBot="1" x14ac:dyDescent="0.25">
      <c r="P5" s="327" t="str">
        <f>'analyse semaine'!B7</f>
        <v>test2</v>
      </c>
      <c r="Q5" s="284">
        <f>'analyse semaine'!M7</f>
        <v>0.45833333333333331</v>
      </c>
      <c r="R5" s="285">
        <f>'analyse semaine'!N7</f>
        <v>0.625</v>
      </c>
    </row>
    <row r="6" spans="16:18" ht="19.5" thickBot="1" x14ac:dyDescent="0.25">
      <c r="P6" s="328"/>
      <c r="Q6" s="284">
        <f>'analyse semaine'!M8</f>
        <v>0.75</v>
      </c>
      <c r="R6" s="285">
        <f>'analyse semaine'!N8</f>
        <v>0.91666666666666663</v>
      </c>
    </row>
    <row r="7" spans="16:18" ht="19.5" thickBot="1" x14ac:dyDescent="0.25">
      <c r="P7" s="327" t="str">
        <f>'analyse semaine'!B9</f>
        <v>test3</v>
      </c>
      <c r="Q7" s="284">
        <f>'analyse semaine'!M9</f>
        <v>0</v>
      </c>
      <c r="R7" s="285">
        <f>'analyse semaine'!N9</f>
        <v>0</v>
      </c>
    </row>
    <row r="8" spans="16:18" ht="19.5" thickBot="1" x14ac:dyDescent="0.25">
      <c r="P8" s="328"/>
      <c r="Q8" s="284">
        <f>'analyse semaine'!M10</f>
        <v>0</v>
      </c>
      <c r="R8" s="285">
        <f>'analyse semaine'!N10</f>
        <v>0</v>
      </c>
    </row>
    <row r="9" spans="16:18" ht="19.5" thickBot="1" x14ac:dyDescent="0.25">
      <c r="P9" s="327" t="str">
        <f>'analyse semaine'!B11</f>
        <v>test4</v>
      </c>
      <c r="Q9" s="284">
        <f>'analyse semaine'!M11</f>
        <v>0.47916666666666669</v>
      </c>
      <c r="R9" s="285">
        <f>'analyse semaine'!N11</f>
        <v>0.60416666666666663</v>
      </c>
    </row>
    <row r="10" spans="16:18" ht="19.5" thickBot="1" x14ac:dyDescent="0.25">
      <c r="P10" s="328"/>
      <c r="Q10" s="284">
        <f>'analyse semaine'!M12</f>
        <v>0.625</v>
      </c>
      <c r="R10" s="285">
        <f>'analyse semaine'!N12</f>
        <v>0.70833333333333337</v>
      </c>
    </row>
    <row r="11" spans="16:18" ht="19.5" thickBot="1" x14ac:dyDescent="0.25">
      <c r="P11" s="327" t="str">
        <f>'analyse semaine'!B13</f>
        <v>test5</v>
      </c>
      <c r="Q11" s="284">
        <f>'analyse semaine'!M13</f>
        <v>0</v>
      </c>
      <c r="R11" s="285">
        <f>'analyse semaine'!N13</f>
        <v>0</v>
      </c>
    </row>
    <row r="12" spans="16:18" ht="19.5" thickBot="1" x14ac:dyDescent="0.25">
      <c r="P12" s="328"/>
      <c r="Q12" s="284">
        <f>'analyse semaine'!M14</f>
        <v>0.72916666666666663</v>
      </c>
      <c r="R12" s="285">
        <f>'analyse semaine'!N14</f>
        <v>0.9375</v>
      </c>
    </row>
    <row r="13" spans="16:18" ht="19.5" thickBot="1" x14ac:dyDescent="0.25">
      <c r="P13" s="327" t="str">
        <f>'analyse semaine'!B15</f>
        <v>test6</v>
      </c>
      <c r="Q13" s="284">
        <f>'analyse semaine'!M15</f>
        <v>0.47916666666666702</v>
      </c>
      <c r="R13" s="285">
        <f>'analyse semaine'!N15</f>
        <v>0.625</v>
      </c>
    </row>
    <row r="14" spans="16:18" ht="19.5" thickBot="1" x14ac:dyDescent="0.25">
      <c r="P14" s="328"/>
      <c r="Q14" s="284">
        <f>'analyse semaine'!M16</f>
        <v>0.75</v>
      </c>
      <c r="R14" s="285">
        <f>'analyse semaine'!N16</f>
        <v>0.95833333333333337</v>
      </c>
    </row>
    <row r="15" spans="16:18" ht="19.5" thickBot="1" x14ac:dyDescent="0.25">
      <c r="P15" s="327" t="str">
        <f>'analyse semaine'!B17</f>
        <v>test7</v>
      </c>
      <c r="Q15" s="284">
        <f>'analyse semaine'!M17</f>
        <v>0.33333333333333331</v>
      </c>
      <c r="R15" s="285">
        <f>'analyse semaine'!N17</f>
        <v>0.45833333333333298</v>
      </c>
    </row>
    <row r="16" spans="16:18" ht="19.5" thickBot="1" x14ac:dyDescent="0.25">
      <c r="P16" s="328"/>
      <c r="Q16" s="284">
        <f>'analyse semaine'!M18</f>
        <v>0.47916666666666669</v>
      </c>
      <c r="R16" s="285">
        <f>'analyse semaine'!N18</f>
        <v>0.70833333333333337</v>
      </c>
    </row>
    <row r="17" spans="16:18" ht="19.5" thickBot="1" x14ac:dyDescent="0.25">
      <c r="P17" s="327" t="str">
        <f>'analyse semaine'!B19</f>
        <v>test8</v>
      </c>
      <c r="Q17" s="284">
        <f>'analyse semaine'!M19</f>
        <v>0</v>
      </c>
      <c r="R17" s="285">
        <f>'analyse semaine'!N19</f>
        <v>0</v>
      </c>
    </row>
    <row r="18" spans="16:18" ht="19.5" thickBot="1" x14ac:dyDescent="0.25">
      <c r="P18" s="328"/>
      <c r="Q18" s="284">
        <f>'analyse semaine'!M20</f>
        <v>0.47916666666666669</v>
      </c>
      <c r="R18" s="285">
        <f>'analyse semaine'!N20</f>
        <v>0.60416666666666663</v>
      </c>
    </row>
    <row r="19" spans="16:18" ht="19.5" thickBot="1" x14ac:dyDescent="0.25">
      <c r="P19" s="327">
        <f>'analyse semaine'!B21</f>
        <v>0</v>
      </c>
      <c r="Q19" s="284">
        <f>'analyse semaine'!M21</f>
        <v>0</v>
      </c>
      <c r="R19" s="285">
        <f>'analyse semaine'!N21</f>
        <v>0</v>
      </c>
    </row>
    <row r="20" spans="16:18" ht="19.5" thickBot="1" x14ac:dyDescent="0.25">
      <c r="P20" s="328"/>
      <c r="Q20" s="284">
        <f>'analyse semaine'!M22</f>
        <v>0.54166666666666663</v>
      </c>
      <c r="R20" s="285">
        <f>'analyse semaine'!N22</f>
        <v>0.75</v>
      </c>
    </row>
    <row r="21" spans="16:18" ht="19.5" thickBot="1" x14ac:dyDescent="0.25">
      <c r="P21" s="327">
        <f>'analyse semaine'!B23</f>
        <v>0</v>
      </c>
      <c r="Q21" s="284">
        <f>'analyse semaine'!M23</f>
        <v>0</v>
      </c>
      <c r="R21" s="285">
        <f>'analyse semaine'!N23</f>
        <v>0</v>
      </c>
    </row>
    <row r="22" spans="16:18" ht="19.5" thickBot="1" x14ac:dyDescent="0.25">
      <c r="P22" s="328"/>
      <c r="Q22" s="284">
        <f>'analyse semaine'!M24</f>
        <v>0.45833333333333331</v>
      </c>
      <c r="R22" s="285">
        <f>'analyse semaine'!N24</f>
        <v>0.58333333333333337</v>
      </c>
    </row>
    <row r="23" spans="16:18" ht="19.5" thickBot="1" x14ac:dyDescent="0.25">
      <c r="P23" s="327">
        <f>'analyse semaine'!B25</f>
        <v>0</v>
      </c>
      <c r="Q23" s="284">
        <f>'analyse semaine'!M25</f>
        <v>0.47916666666666669</v>
      </c>
      <c r="R23" s="285">
        <f>'analyse semaine'!N25</f>
        <v>0.58333333333333337</v>
      </c>
    </row>
    <row r="24" spans="16:18" ht="19.5" thickBot="1" x14ac:dyDescent="0.25">
      <c r="P24" s="328"/>
      <c r="Q24" s="284">
        <f>'analyse semaine'!M26</f>
        <v>0.77083333333333337</v>
      </c>
      <c r="R24" s="285">
        <f>'analyse semaine'!N26</f>
        <v>0.97916666666666663</v>
      </c>
    </row>
    <row r="25" spans="16:18" ht="19.5" thickBot="1" x14ac:dyDescent="0.25">
      <c r="P25" s="327">
        <f>'analyse semaine'!B27</f>
        <v>0</v>
      </c>
      <c r="Q25" s="284">
        <f>'analyse semaine'!M27</f>
        <v>0.47916666666666669</v>
      </c>
      <c r="R25" s="285">
        <f>'analyse semaine'!N27</f>
        <v>0.58333333333333337</v>
      </c>
    </row>
    <row r="26" spans="16:18" ht="19.5" thickBot="1" x14ac:dyDescent="0.25">
      <c r="P26" s="328"/>
      <c r="Q26" s="284">
        <f>'analyse semaine'!M28</f>
        <v>0.77083333333333337</v>
      </c>
      <c r="R26" s="285">
        <f>'analyse semaine'!N28</f>
        <v>0.89583333333333337</v>
      </c>
    </row>
    <row r="27" spans="16:18" ht="19.5" thickBot="1" x14ac:dyDescent="0.25">
      <c r="P27" s="327">
        <f>'analyse semaine'!B29</f>
        <v>0</v>
      </c>
      <c r="Q27" s="284">
        <f>'analyse semaine'!M29</f>
        <v>0</v>
      </c>
      <c r="R27" s="285">
        <f>'analyse semaine'!N29</f>
        <v>0</v>
      </c>
    </row>
    <row r="28" spans="16:18" ht="19.5" thickBot="1" x14ac:dyDescent="0.25">
      <c r="P28" s="328"/>
      <c r="Q28" s="284">
        <f>'analyse semaine'!M30</f>
        <v>0.77083333333333337</v>
      </c>
      <c r="R28" s="285">
        <f>'analyse semaine'!N30</f>
        <v>0.9375</v>
      </c>
    </row>
    <row r="29" spans="16:18" ht="19.5" thickBot="1" x14ac:dyDescent="0.25">
      <c r="P29" s="327">
        <f>'analyse semaine'!B31</f>
        <v>0</v>
      </c>
      <c r="Q29" s="284">
        <f>'analyse semaine'!M31</f>
        <v>0.47916666666666702</v>
      </c>
      <c r="R29" s="285">
        <f>'analyse semaine'!N31</f>
        <v>0.6875</v>
      </c>
    </row>
    <row r="30" spans="16:18" ht="19.5" thickBot="1" x14ac:dyDescent="0.25">
      <c r="P30" s="328"/>
      <c r="Q30" s="284">
        <f>'analyse semaine'!M32</f>
        <v>0.75</v>
      </c>
      <c r="R30" s="285">
        <f>'analyse semaine'!N32</f>
        <v>0.95833333333333337</v>
      </c>
    </row>
    <row r="31" spans="16:18" ht="19.5" thickBot="1" x14ac:dyDescent="0.25">
      <c r="P31" s="327">
        <f>'analyse semaine'!B33</f>
        <v>0</v>
      </c>
      <c r="Q31" s="284">
        <f>'analyse semaine'!M33</f>
        <v>0.45833333333333331</v>
      </c>
      <c r="R31" s="285">
        <f>'analyse semaine'!N33</f>
        <v>0.58333333333333337</v>
      </c>
    </row>
    <row r="32" spans="16:18" ht="19.5" thickBot="1" x14ac:dyDescent="0.25">
      <c r="P32" s="328"/>
      <c r="Q32" s="284">
        <f>'analyse semaine'!M34</f>
        <v>0.75</v>
      </c>
      <c r="R32" s="285">
        <f>'analyse semaine'!N34</f>
        <v>0.97916666666666663</v>
      </c>
    </row>
    <row r="33" spans="16:18" ht="19.5" thickBot="1" x14ac:dyDescent="0.25">
      <c r="P33" s="327">
        <f>'analyse semaine'!B35</f>
        <v>0</v>
      </c>
      <c r="Q33" s="284">
        <f>'analyse semaine'!M35</f>
        <v>0.45833333333333331</v>
      </c>
      <c r="R33" s="285">
        <f>'analyse semaine'!N35</f>
        <v>0.625</v>
      </c>
    </row>
    <row r="34" spans="16:18" ht="19.5" thickBot="1" x14ac:dyDescent="0.25">
      <c r="P34" s="328"/>
      <c r="Q34" s="284">
        <f>'analyse semaine'!M36</f>
        <v>0.72916666666666663</v>
      </c>
      <c r="R34" s="285">
        <f>'analyse semaine'!N36</f>
        <v>0.9375</v>
      </c>
    </row>
    <row r="35" spans="16:18" ht="19.5" thickBot="1" x14ac:dyDescent="0.25">
      <c r="P35" s="327">
        <f>'analyse semaine'!B37</f>
        <v>0</v>
      </c>
      <c r="Q35" s="284">
        <f>'analyse semaine'!M37</f>
        <v>0.45833333333333298</v>
      </c>
      <c r="R35" s="285">
        <f>'analyse semaine'!N37</f>
        <v>0.5625</v>
      </c>
    </row>
    <row r="36" spans="16:18" ht="19.5" thickBot="1" x14ac:dyDescent="0.25">
      <c r="P36" s="328"/>
      <c r="Q36" s="284">
        <f>'analyse semaine'!M38</f>
        <v>0.58333333333333304</v>
      </c>
      <c r="R36" s="285">
        <f>'analyse semaine'!N38</f>
        <v>0.75</v>
      </c>
    </row>
    <row r="37" spans="16:18" ht="19.5" thickBot="1" x14ac:dyDescent="0.25">
      <c r="P37" s="327">
        <f>'analyse semaine'!B39</f>
        <v>0</v>
      </c>
      <c r="Q37" s="284">
        <f>'analyse semaine'!M39</f>
        <v>0</v>
      </c>
      <c r="R37" s="285">
        <f>'analyse semaine'!N39</f>
        <v>0</v>
      </c>
    </row>
    <row r="38" spans="16:18" ht="19.5" thickBot="1" x14ac:dyDescent="0.25">
      <c r="P38" s="328"/>
      <c r="Q38" s="284">
        <f>'analyse semaine'!M40</f>
        <v>0</v>
      </c>
      <c r="R38" s="285">
        <f>'analyse semaine'!N40</f>
        <v>0</v>
      </c>
    </row>
    <row r="39" spans="16:18" ht="19.5" thickBot="1" x14ac:dyDescent="0.25">
      <c r="P39" s="327">
        <f>'analyse semaine'!B41</f>
        <v>0</v>
      </c>
      <c r="Q39" s="284">
        <f>'analyse semaine'!M41</f>
        <v>0.45833333333333331</v>
      </c>
      <c r="R39" s="285">
        <f>'analyse semaine'!N41</f>
        <v>0.625</v>
      </c>
    </row>
    <row r="40" spans="16:18" ht="19.5" thickBot="1" x14ac:dyDescent="0.25">
      <c r="P40" s="328"/>
      <c r="Q40" s="284">
        <f>'analyse semaine'!M42</f>
        <v>0.64583333333333337</v>
      </c>
      <c r="R40" s="285">
        <f>'analyse semaine'!N42</f>
        <v>0.72916666666666663</v>
      </c>
    </row>
    <row r="41" spans="16:18" ht="19.5" thickBot="1" x14ac:dyDescent="0.25">
      <c r="P41" s="327">
        <f>'analyse semaine'!B43</f>
        <v>0</v>
      </c>
      <c r="Q41" s="284">
        <f>'analyse semaine'!M43</f>
        <v>0</v>
      </c>
      <c r="R41" s="285">
        <f>'analyse semaine'!N43</f>
        <v>0</v>
      </c>
    </row>
    <row r="42" spans="16:18" ht="19.5" thickBot="1" x14ac:dyDescent="0.25">
      <c r="P42" s="328"/>
      <c r="Q42" s="284">
        <f>'analyse semaine'!M44</f>
        <v>0.45833333333333331</v>
      </c>
      <c r="R42" s="285">
        <f>'analyse semaine'!N44</f>
        <v>0.60416666666666663</v>
      </c>
    </row>
    <row r="43" spans="16:18" ht="19.5" thickBot="1" x14ac:dyDescent="0.25">
      <c r="P43" s="327">
        <f>'analyse semaine'!B45</f>
        <v>0</v>
      </c>
      <c r="Q43" s="284">
        <f>'analyse semaine'!M45</f>
        <v>0.47916666666666702</v>
      </c>
      <c r="R43" s="285">
        <f>'analyse semaine'!N45</f>
        <v>0.59375</v>
      </c>
    </row>
    <row r="44" spans="16:18" ht="19.5" thickBot="1" x14ac:dyDescent="0.25">
      <c r="P44" s="328"/>
      <c r="Q44" s="284">
        <f>'analyse semaine'!M46</f>
        <v>0.77083333333333337</v>
      </c>
      <c r="R44" s="285">
        <f>'analyse semaine'!N46</f>
        <v>0.875</v>
      </c>
    </row>
    <row r="45" spans="16:18" ht="19.5" thickBot="1" x14ac:dyDescent="0.25">
      <c r="P45" s="327">
        <f>'analyse semaine'!B47</f>
        <v>0</v>
      </c>
      <c r="Q45" s="284">
        <f>'analyse semaine'!M47</f>
        <v>0.77083333333333337</v>
      </c>
      <c r="R45" s="285">
        <f>'analyse semaine'!N47</f>
        <v>0.875</v>
      </c>
    </row>
    <row r="46" spans="16:18" ht="19.5" thickBot="1" x14ac:dyDescent="0.25">
      <c r="P46" s="328"/>
      <c r="Q46" s="284">
        <f>'analyse semaine'!M48</f>
        <v>0.89583333333333337</v>
      </c>
      <c r="R46" s="285">
        <f>'analyse semaine'!N48</f>
        <v>1.0416666666666667</v>
      </c>
    </row>
    <row r="47" spans="16:18" ht="19.5" thickBot="1" x14ac:dyDescent="0.25">
      <c r="P47" s="327">
        <f>'analyse semaine'!B49</f>
        <v>0</v>
      </c>
      <c r="Q47" s="284">
        <f>'analyse semaine'!M49</f>
        <v>0.77083333333333337</v>
      </c>
      <c r="R47" s="285">
        <f>'analyse semaine'!N49</f>
        <v>0.875</v>
      </c>
    </row>
    <row r="48" spans="16:18" ht="19.5" thickBot="1" x14ac:dyDescent="0.25">
      <c r="P48" s="328"/>
      <c r="Q48" s="284">
        <f>'analyse semaine'!M50</f>
        <v>0.89583333333333337</v>
      </c>
      <c r="R48" s="285">
        <f>'analyse semaine'!N50</f>
        <v>1.0416666666666667</v>
      </c>
    </row>
    <row r="49" spans="16:18" ht="19.5" thickBot="1" x14ac:dyDescent="0.25">
      <c r="P49" s="327">
        <f>'analyse semaine'!B51</f>
        <v>0</v>
      </c>
      <c r="Q49" s="284">
        <f>'analyse semaine'!M51</f>
        <v>0.71875</v>
      </c>
      <c r="R49" s="285">
        <f>'analyse semaine'!N51</f>
        <v>0.875</v>
      </c>
    </row>
    <row r="50" spans="16:18" ht="19.5" thickBot="1" x14ac:dyDescent="0.25">
      <c r="P50" s="328"/>
      <c r="Q50" s="284">
        <f>'analyse semaine'!M52</f>
        <v>0.89583333333333337</v>
      </c>
      <c r="R50" s="285">
        <f>'analyse semaine'!N52</f>
        <v>1</v>
      </c>
    </row>
    <row r="51" spans="16:18" ht="19.5" thickBot="1" x14ac:dyDescent="0.25">
      <c r="P51" s="327">
        <f>'analyse semaine'!B53</f>
        <v>0</v>
      </c>
      <c r="Q51" s="284">
        <f>'analyse semaine'!M53</f>
        <v>0.47916666666666669</v>
      </c>
      <c r="R51" s="285">
        <f>'analyse semaine'!N53</f>
        <v>0.64583333333333337</v>
      </c>
    </row>
    <row r="52" spans="16:18" ht="19.5" thickBot="1" x14ac:dyDescent="0.25">
      <c r="P52" s="328"/>
      <c r="Q52" s="284">
        <f>'analyse semaine'!M54</f>
        <v>0.73958333333333337</v>
      </c>
      <c r="R52" s="285">
        <f>'analyse semaine'!N54</f>
        <v>0.875</v>
      </c>
    </row>
    <row r="53" spans="16:18" ht="19.5" thickBot="1" x14ac:dyDescent="0.25">
      <c r="P53" s="327">
        <f>'analyse semaine'!B55</f>
        <v>0</v>
      </c>
      <c r="Q53" s="284">
        <f>'analyse semaine'!M55</f>
        <v>0</v>
      </c>
      <c r="R53" s="285">
        <f>'analyse semaine'!N55</f>
        <v>0</v>
      </c>
    </row>
    <row r="54" spans="16:18" ht="19.5" thickBot="1" x14ac:dyDescent="0.25">
      <c r="P54" s="328"/>
      <c r="Q54" s="284">
        <f>'analyse semaine'!M56</f>
        <v>0.77083333333333337</v>
      </c>
      <c r="R54" s="285">
        <f>'analyse semaine'!N56</f>
        <v>0.89583333333333337</v>
      </c>
    </row>
    <row r="55" spans="16:18" ht="19.5" thickBot="1" x14ac:dyDescent="0.25">
      <c r="P55" s="327">
        <f>'analyse semaine'!B57</f>
        <v>0</v>
      </c>
      <c r="Q55" s="284">
        <f>'analyse semaine'!M57</f>
        <v>0</v>
      </c>
      <c r="R55" s="285">
        <f>'analyse semaine'!N57</f>
        <v>0</v>
      </c>
    </row>
    <row r="56" spans="16:18" ht="19.5" thickBot="1" x14ac:dyDescent="0.25">
      <c r="P56" s="328"/>
      <c r="Q56" s="284">
        <f>'analyse semaine'!M58</f>
        <v>0</v>
      </c>
      <c r="R56" s="285">
        <f>'analyse semaine'!N58</f>
        <v>0</v>
      </c>
    </row>
    <row r="57" spans="16:18" ht="19.5" thickBot="1" x14ac:dyDescent="0.25">
      <c r="P57" s="327">
        <f>'analyse semaine'!B59</f>
        <v>0</v>
      </c>
      <c r="Q57" s="284">
        <f>'analyse semaine'!M59</f>
        <v>0</v>
      </c>
      <c r="R57" s="285">
        <f>'analyse semaine'!N59</f>
        <v>0</v>
      </c>
    </row>
    <row r="58" spans="16:18" ht="19.5" thickBot="1" x14ac:dyDescent="0.25">
      <c r="P58" s="328"/>
      <c r="Q58" s="284">
        <f>'analyse semaine'!M60</f>
        <v>0.5</v>
      </c>
      <c r="R58" s="285">
        <f>'analyse semaine'!N60</f>
        <v>0.70833333333333337</v>
      </c>
    </row>
    <row r="59" spans="16:18" ht="19.5" thickBot="1" x14ac:dyDescent="0.25">
      <c r="P59" s="327">
        <f>'analyse semaine'!B61</f>
        <v>0</v>
      </c>
      <c r="Q59" s="284">
        <f>'analyse semaine'!M61</f>
        <v>0.72916666666666663</v>
      </c>
      <c r="R59" s="285">
        <f>'analyse semaine'!N61</f>
        <v>0.89583333333333337</v>
      </c>
    </row>
    <row r="60" spans="16:18" ht="19.5" thickBot="1" x14ac:dyDescent="0.25">
      <c r="P60" s="328"/>
      <c r="Q60" s="284">
        <f>'analyse semaine'!M62</f>
        <v>0.91666666666666663</v>
      </c>
      <c r="R60" s="285">
        <f>'analyse semaine'!N62</f>
        <v>1</v>
      </c>
    </row>
    <row r="61" spans="16:18" ht="19.5" thickBot="1" x14ac:dyDescent="0.25">
      <c r="P61" s="327">
        <f>'analyse semaine'!B63</f>
        <v>0</v>
      </c>
      <c r="Q61" s="284">
        <f>'analyse semaine'!M63</f>
        <v>0.33333333333333331</v>
      </c>
      <c r="R61" s="285">
        <f>'analyse semaine'!N63</f>
        <v>0.45833333333333331</v>
      </c>
    </row>
    <row r="62" spans="16:18" ht="19.5" thickBot="1" x14ac:dyDescent="0.25">
      <c r="P62" s="328"/>
      <c r="Q62" s="284">
        <f>'analyse semaine'!M64</f>
        <v>0.5</v>
      </c>
      <c r="R62" s="285">
        <f>'analyse semaine'!N64</f>
        <v>0.66666666666666663</v>
      </c>
    </row>
    <row r="63" spans="16:18" ht="19.5" thickBot="1" x14ac:dyDescent="0.25">
      <c r="P63" s="327">
        <f>'analyse semaine'!B65</f>
        <v>0</v>
      </c>
      <c r="Q63" s="284">
        <f>'analyse semaine'!M65</f>
        <v>0.77083333333333337</v>
      </c>
      <c r="R63" s="285">
        <f>'analyse semaine'!N65</f>
        <v>0.875</v>
      </c>
    </row>
    <row r="64" spans="16:18" ht="19.5" thickBot="1" x14ac:dyDescent="0.25">
      <c r="P64" s="328"/>
      <c r="Q64" s="284">
        <f>'analyse semaine'!M66</f>
        <v>0.89583333333333337</v>
      </c>
      <c r="R64" s="285">
        <f>'analyse semaine'!N66</f>
        <v>0.97916666666666663</v>
      </c>
    </row>
    <row r="65" spans="16:18" ht="19.5" thickBot="1" x14ac:dyDescent="0.25">
      <c r="P65" s="327">
        <f>'analyse semaine'!B67</f>
        <v>0</v>
      </c>
      <c r="Q65" s="284">
        <f>'analyse semaine'!M67</f>
        <v>0.375</v>
      </c>
      <c r="R65" s="285">
        <f>'analyse semaine'!N67</f>
        <v>0.45833333333333331</v>
      </c>
    </row>
    <row r="66" spans="16:18" ht="19.5" thickBot="1" x14ac:dyDescent="0.25">
      <c r="P66" s="328"/>
      <c r="Q66" s="284">
        <f>'analyse semaine'!M68</f>
        <v>0.5</v>
      </c>
      <c r="R66" s="285">
        <f>'analyse semaine'!N68</f>
        <v>0.58333333333333337</v>
      </c>
    </row>
    <row r="67" spans="16:18" ht="19.5" thickBot="1" x14ac:dyDescent="0.25">
      <c r="P67" s="327">
        <f>'analyse semaine'!B69</f>
        <v>0</v>
      </c>
      <c r="Q67" s="284">
        <f>'analyse semaine'!M69</f>
        <v>0</v>
      </c>
      <c r="R67" s="285">
        <f>'analyse semaine'!N69</f>
        <v>0</v>
      </c>
    </row>
    <row r="68" spans="16:18" ht="19.5" thickBot="1" x14ac:dyDescent="0.25">
      <c r="P68" s="328"/>
      <c r="Q68" s="284">
        <f>'analyse semaine'!M70</f>
        <v>0.33333333333333331</v>
      </c>
      <c r="R68" s="285">
        <f>'analyse semaine'!N70</f>
        <v>0.45833333333333331</v>
      </c>
    </row>
    <row r="69" spans="16:18" ht="19.5" thickBot="1" x14ac:dyDescent="0.25">
      <c r="P69" s="327">
        <f>'analyse semaine'!B71</f>
        <v>0</v>
      </c>
      <c r="Q69" s="284">
        <f>'analyse semaine'!M71</f>
        <v>0.41666666666666669</v>
      </c>
      <c r="R69" s="285">
        <f>'analyse semaine'!N71</f>
        <v>0.58333333333333337</v>
      </c>
    </row>
    <row r="70" spans="16:18" ht="19.5" thickBot="1" x14ac:dyDescent="0.25">
      <c r="P70" s="328"/>
      <c r="Q70" s="284">
        <f>'analyse semaine'!M72</f>
        <v>0.79166666666666663</v>
      </c>
      <c r="R70" s="285">
        <f>'analyse semaine'!N72</f>
        <v>0.875</v>
      </c>
    </row>
    <row r="71" spans="16:18" ht="19.5" thickBot="1" x14ac:dyDescent="0.25">
      <c r="P71" s="327">
        <f>'analyse semaine'!B73</f>
        <v>0</v>
      </c>
      <c r="Q71" s="284">
        <f>'analyse semaine'!M73</f>
        <v>0.375</v>
      </c>
      <c r="R71" s="285">
        <f>'analyse semaine'!N73</f>
        <v>0.45833333333333331</v>
      </c>
    </row>
    <row r="72" spans="16:18" ht="19.5" thickBot="1" x14ac:dyDescent="0.25">
      <c r="P72" s="328"/>
      <c r="Q72" s="284">
        <f>'analyse semaine'!M74</f>
        <v>0.47916666666666669</v>
      </c>
      <c r="R72" s="285">
        <f>'analyse semaine'!N74</f>
        <v>0.625</v>
      </c>
    </row>
    <row r="73" spans="16:18" ht="19.5" thickBot="1" x14ac:dyDescent="0.25">
      <c r="P73" s="327">
        <f>'analyse semaine'!B75</f>
        <v>0</v>
      </c>
      <c r="Q73" s="284">
        <f>'analyse semaine'!M75</f>
        <v>0.375</v>
      </c>
      <c r="R73" s="285">
        <f>'analyse semaine'!N75</f>
        <v>0.45833333333333331</v>
      </c>
    </row>
    <row r="74" spans="16:18" ht="19.5" thickBot="1" x14ac:dyDescent="0.25">
      <c r="P74" s="328"/>
      <c r="Q74" s="284">
        <f>'analyse semaine'!M76</f>
        <v>0.47916666666666669</v>
      </c>
      <c r="R74" s="285">
        <f>'analyse semaine'!N76</f>
        <v>0.625</v>
      </c>
    </row>
    <row r="75" spans="16:18" ht="19.5" thickBot="1" x14ac:dyDescent="0.25">
      <c r="P75" s="327">
        <f>'analyse semaine'!B77</f>
        <v>0</v>
      </c>
      <c r="Q75" s="284">
        <f>'analyse semaine'!M77</f>
        <v>0</v>
      </c>
      <c r="R75" s="285">
        <f>'analyse semaine'!N77</f>
        <v>0</v>
      </c>
    </row>
    <row r="76" spans="16:18" ht="19.5" thickBot="1" x14ac:dyDescent="0.25">
      <c r="P76" s="328"/>
      <c r="Q76" s="284">
        <f>'analyse semaine'!M78</f>
        <v>0.77083333333333337</v>
      </c>
      <c r="R76" s="285">
        <f>'analyse semaine'!N78</f>
        <v>0.91666666666666663</v>
      </c>
    </row>
    <row r="77" spans="16:18" ht="19.5" thickBot="1" x14ac:dyDescent="0.25">
      <c r="P77" s="327">
        <f>'analyse semaine'!B79</f>
        <v>0</v>
      </c>
      <c r="Q77" s="284">
        <f>'analyse semaine'!M79</f>
        <v>0.77083333333333337</v>
      </c>
      <c r="R77" s="285">
        <f>'analyse semaine'!N79</f>
        <v>0.875</v>
      </c>
    </row>
    <row r="78" spans="16:18" ht="19.5" thickBot="1" x14ac:dyDescent="0.25">
      <c r="P78" s="328"/>
      <c r="Q78" s="284">
        <f>'analyse semaine'!M80</f>
        <v>0.89583333333333337</v>
      </c>
      <c r="R78" s="285">
        <f>'analyse semaine'!N80</f>
        <v>1.0416666666666667</v>
      </c>
    </row>
    <row r="79" spans="16:18" ht="19.5" thickBot="1" x14ac:dyDescent="0.25">
      <c r="P79" s="327">
        <f>'analyse semaine'!B81</f>
        <v>0</v>
      </c>
      <c r="Q79" s="284">
        <f>'analyse semaine'!M81</f>
        <v>0</v>
      </c>
      <c r="R79" s="285">
        <f>'analyse semaine'!N81</f>
        <v>0</v>
      </c>
    </row>
    <row r="80" spans="16:18" ht="19.5" thickBot="1" x14ac:dyDescent="0.25">
      <c r="P80" s="328"/>
      <c r="Q80" s="284">
        <f>'analyse semaine'!M82</f>
        <v>0</v>
      </c>
      <c r="R80" s="285">
        <f>'analyse semaine'!N82</f>
        <v>0</v>
      </c>
    </row>
    <row r="81" spans="16:18" ht="19.5" thickBot="1" x14ac:dyDescent="0.25">
      <c r="P81" s="327">
        <f>'analyse semaine'!B83</f>
        <v>0</v>
      </c>
      <c r="Q81" s="284">
        <f>'analyse semaine'!M83</f>
        <v>0</v>
      </c>
      <c r="R81" s="285">
        <f>'analyse semaine'!N83</f>
        <v>0</v>
      </c>
    </row>
    <row r="82" spans="16:18" ht="19.5" thickBot="1" x14ac:dyDescent="0.25">
      <c r="P82" s="328"/>
      <c r="Q82" s="284">
        <f>'analyse semaine'!M84</f>
        <v>0</v>
      </c>
      <c r="R82" s="285">
        <f>'analyse semaine'!N84</f>
        <v>0</v>
      </c>
    </row>
    <row r="83" spans="16:18" ht="19.5" thickBot="1" x14ac:dyDescent="0.25">
      <c r="P83" s="327">
        <f>'analyse semaine'!B85</f>
        <v>0</v>
      </c>
      <c r="Q83" s="284">
        <f>'analyse semaine'!M85</f>
        <v>0</v>
      </c>
      <c r="R83" s="285">
        <f>'analyse semaine'!N85</f>
        <v>0</v>
      </c>
    </row>
    <row r="84" spans="16:18" ht="19.5" thickBot="1" x14ac:dyDescent="0.25">
      <c r="P84" s="328"/>
      <c r="Q84" s="284">
        <f>'analyse semaine'!M86</f>
        <v>0.78125</v>
      </c>
      <c r="R84" s="285">
        <f>'analyse semaine'!N86</f>
        <v>0.9375</v>
      </c>
    </row>
    <row r="85" spans="16:18" ht="19.5" thickBot="1" x14ac:dyDescent="0.25">
      <c r="P85" s="327">
        <f>'analyse semaine'!B87</f>
        <v>0</v>
      </c>
      <c r="Q85" s="284">
        <f>'analyse semaine'!M87</f>
        <v>0.45833333333333331</v>
      </c>
      <c r="R85" s="285">
        <f>'analyse semaine'!N87</f>
        <v>0.625</v>
      </c>
    </row>
    <row r="86" spans="16:18" ht="19.5" thickBot="1" x14ac:dyDescent="0.25">
      <c r="P86" s="328"/>
      <c r="Q86" s="284">
        <f>'analyse semaine'!M88</f>
        <v>0.75</v>
      </c>
      <c r="R86" s="285">
        <f>'analyse semaine'!N88</f>
        <v>0.91666666666666663</v>
      </c>
    </row>
    <row r="87" spans="16:18" ht="19.5" thickBot="1" x14ac:dyDescent="0.25">
      <c r="P87" s="327">
        <f>'analyse semaine'!B89</f>
        <v>0</v>
      </c>
      <c r="Q87" s="284">
        <f>'analyse semaine'!M89</f>
        <v>0</v>
      </c>
      <c r="R87" s="285">
        <f>'analyse semaine'!N89</f>
        <v>0</v>
      </c>
    </row>
    <row r="88" spans="16:18" ht="19.5" thickBot="1" x14ac:dyDescent="0.25">
      <c r="P88" s="328"/>
      <c r="Q88" s="284">
        <f>'analyse semaine'!M90</f>
        <v>0.66666666666666663</v>
      </c>
      <c r="R88" s="285">
        <f>'analyse semaine'!N90</f>
        <v>0.875</v>
      </c>
    </row>
    <row r="89" spans="16:18" ht="19.5" thickBot="1" x14ac:dyDescent="0.25">
      <c r="P89" s="327">
        <f>'analyse semaine'!B91</f>
        <v>0</v>
      </c>
      <c r="Q89" s="284">
        <f>'analyse semaine'!M91</f>
        <v>0</v>
      </c>
      <c r="R89" s="285">
        <f>'analyse semaine'!N91</f>
        <v>0</v>
      </c>
    </row>
    <row r="90" spans="16:18" ht="19.5" thickBot="1" x14ac:dyDescent="0.25">
      <c r="P90" s="328"/>
      <c r="Q90" s="284">
        <f>'analyse semaine'!M92</f>
        <v>0</v>
      </c>
      <c r="R90" s="285">
        <f>'analyse semaine'!N92</f>
        <v>0</v>
      </c>
    </row>
    <row r="91" spans="16:18" ht="19.5" thickBot="1" x14ac:dyDescent="0.25">
      <c r="P91" s="327">
        <f>'analyse semaine'!B93</f>
        <v>0</v>
      </c>
      <c r="Q91" s="284">
        <f>'analyse semaine'!M93</f>
        <v>0</v>
      </c>
      <c r="R91" s="285">
        <f>'analyse semaine'!N93</f>
        <v>0</v>
      </c>
    </row>
    <row r="92" spans="16:18" ht="19.5" thickBot="1" x14ac:dyDescent="0.25">
      <c r="P92" s="328"/>
      <c r="Q92" s="284">
        <f>'analyse semaine'!M94</f>
        <v>0</v>
      </c>
      <c r="R92" s="285">
        <f>'analyse semaine'!N94</f>
        <v>0</v>
      </c>
    </row>
    <row r="93" spans="16:18" ht="19.5" thickBot="1" x14ac:dyDescent="0.25">
      <c r="P93" s="327">
        <f>'analyse semaine'!B95</f>
        <v>0</v>
      </c>
      <c r="Q93" s="284">
        <f>'analyse semaine'!M95</f>
        <v>0</v>
      </c>
      <c r="R93" s="285">
        <f>'analyse semaine'!N95</f>
        <v>0</v>
      </c>
    </row>
    <row r="94" spans="16:18" ht="19.5" thickBot="1" x14ac:dyDescent="0.25">
      <c r="P94" s="328"/>
      <c r="Q94" s="284">
        <f>'analyse semaine'!M96</f>
        <v>0</v>
      </c>
      <c r="R94" s="285">
        <f>'analyse semaine'!N96</f>
        <v>0</v>
      </c>
    </row>
    <row r="95" spans="16:18" ht="19.5" thickBot="1" x14ac:dyDescent="0.25">
      <c r="P95" s="327">
        <f>'analyse semaine'!B97</f>
        <v>0</v>
      </c>
      <c r="Q95" s="284">
        <f>'analyse semaine'!M97</f>
        <v>0.47916666666666669</v>
      </c>
      <c r="R95" s="285">
        <f>'analyse semaine'!N97</f>
        <v>0.58333333333333337</v>
      </c>
    </row>
    <row r="96" spans="16:18" ht="19.5" thickBot="1" x14ac:dyDescent="0.25">
      <c r="P96" s="328"/>
      <c r="Q96" s="284">
        <f>'analyse semaine'!M98</f>
        <v>0.60416666666666663</v>
      </c>
      <c r="R96" s="285">
        <f>'analyse semaine'!N98</f>
        <v>0.75</v>
      </c>
    </row>
    <row r="97" spans="16:18" ht="19.5" thickBot="1" x14ac:dyDescent="0.25">
      <c r="P97" s="327">
        <f>'analyse semaine'!B99</f>
        <v>0</v>
      </c>
      <c r="Q97" s="284">
        <f>'analyse semaine'!M99</f>
        <v>0.77083333333333337</v>
      </c>
      <c r="R97" s="285">
        <f>'analyse semaine'!N99</f>
        <v>0.875</v>
      </c>
    </row>
    <row r="98" spans="16:18" ht="19.5" thickBot="1" x14ac:dyDescent="0.25">
      <c r="P98" s="328"/>
      <c r="Q98" s="284">
        <f>'analyse semaine'!M100</f>
        <v>0.89583333333333337</v>
      </c>
      <c r="R98" s="285">
        <f>'analyse semaine'!N100</f>
        <v>1.0416666666666667</v>
      </c>
    </row>
    <row r="99" spans="16:18" ht="19.5" thickBot="1" x14ac:dyDescent="0.25">
      <c r="P99" s="327">
        <f>'analyse semaine'!B101</f>
        <v>0</v>
      </c>
      <c r="Q99" s="284">
        <f>'analyse semaine'!M101</f>
        <v>0.33333333333333331</v>
      </c>
      <c r="R99" s="285">
        <f>'analyse semaine'!N101</f>
        <v>0.45833333333333331</v>
      </c>
    </row>
    <row r="100" spans="16:18" ht="19.5" thickBot="1" x14ac:dyDescent="0.25">
      <c r="P100" s="328"/>
      <c r="Q100" s="284">
        <f>'analyse semaine'!M102</f>
        <v>0.5</v>
      </c>
      <c r="R100" s="285">
        <f>'analyse semaine'!N102</f>
        <v>0.70833333333333337</v>
      </c>
    </row>
    <row r="101" spans="16:18" ht="19.5" thickBot="1" x14ac:dyDescent="0.25">
      <c r="P101" s="327">
        <f>'analyse semaine'!B103</f>
        <v>0</v>
      </c>
      <c r="Q101" s="284">
        <f>'analyse semaine'!M103</f>
        <v>0</v>
      </c>
      <c r="R101" s="285">
        <f>'analyse semaine'!N103</f>
        <v>0</v>
      </c>
    </row>
    <row r="102" spans="16:18" ht="19.5" thickBot="1" x14ac:dyDescent="0.25">
      <c r="P102" s="328"/>
      <c r="Q102" s="284">
        <f>'analyse semaine'!M104</f>
        <v>0</v>
      </c>
      <c r="R102" s="285">
        <f>'analyse semaine'!N104</f>
        <v>0</v>
      </c>
    </row>
    <row r="103" spans="16:18" ht="19.5" thickBot="1" x14ac:dyDescent="0.25">
      <c r="P103" s="327">
        <f>'analyse semaine'!B105</f>
        <v>0</v>
      </c>
      <c r="Q103" s="284">
        <f>'analyse semaine'!M105</f>
        <v>0.45833333333333331</v>
      </c>
      <c r="R103" s="285">
        <f>'analyse semaine'!N105</f>
        <v>0.625</v>
      </c>
    </row>
    <row r="104" spans="16:18" ht="19.5" thickBot="1" x14ac:dyDescent="0.25">
      <c r="P104" s="328"/>
      <c r="Q104" s="284">
        <f>'analyse semaine'!M106</f>
        <v>0.75</v>
      </c>
      <c r="R104" s="285">
        <f>'analyse semaine'!N106</f>
        <v>0.91666666666666663</v>
      </c>
    </row>
    <row r="105" spans="16:18" ht="19.5" thickBot="1" x14ac:dyDescent="0.25">
      <c r="P105" s="327">
        <f>'analyse semaine'!B107</f>
        <v>0</v>
      </c>
      <c r="Q105" s="284">
        <f>'analyse semaine'!M107</f>
        <v>0</v>
      </c>
      <c r="R105" s="285">
        <f>'analyse semaine'!N107</f>
        <v>0</v>
      </c>
    </row>
    <row r="106" spans="16:18" ht="19.5" thickBot="1" x14ac:dyDescent="0.25">
      <c r="P106" s="328"/>
      <c r="Q106" s="284">
        <f>'analyse semaine'!M108</f>
        <v>0</v>
      </c>
      <c r="R106" s="285">
        <f>'analyse semaine'!N108</f>
        <v>0</v>
      </c>
    </row>
    <row r="107" spans="16:18" ht="19.5" thickBot="1" x14ac:dyDescent="0.25">
      <c r="P107" s="327">
        <f>'analyse semaine'!B109</f>
        <v>0</v>
      </c>
      <c r="Q107" s="284">
        <f>'analyse semaine'!M109</f>
        <v>0</v>
      </c>
      <c r="R107" s="285">
        <f>'analyse semaine'!N109</f>
        <v>0</v>
      </c>
    </row>
    <row r="108" spans="16:18" ht="19.5" thickBot="1" x14ac:dyDescent="0.25">
      <c r="P108" s="328"/>
      <c r="Q108" s="284">
        <f>'analyse semaine'!M110</f>
        <v>0</v>
      </c>
      <c r="R108" s="285">
        <f>'analyse semaine'!N110</f>
        <v>0</v>
      </c>
    </row>
    <row r="109" spans="16:18" ht="19.5" thickBot="1" x14ac:dyDescent="0.25">
      <c r="P109" s="327">
        <f>'analyse semaine'!B111</f>
        <v>0</v>
      </c>
      <c r="Q109" s="284">
        <f>'analyse semaine'!M111</f>
        <v>0</v>
      </c>
      <c r="R109" s="285">
        <f>'analyse semaine'!N111</f>
        <v>0</v>
      </c>
    </row>
    <row r="110" spans="16:18" ht="19.5" thickBot="1" x14ac:dyDescent="0.25">
      <c r="P110" s="328"/>
      <c r="Q110" s="284">
        <f>'analyse semaine'!M112</f>
        <v>0</v>
      </c>
      <c r="R110" s="285">
        <f>'analyse semaine'!N112</f>
        <v>0</v>
      </c>
    </row>
    <row r="111" spans="16:18" ht="19.5" thickBot="1" x14ac:dyDescent="0.25">
      <c r="P111" s="327">
        <f>'analyse semaine'!B113</f>
        <v>0</v>
      </c>
      <c r="Q111" s="284">
        <f>'analyse semaine'!M113</f>
        <v>0</v>
      </c>
      <c r="R111" s="285">
        <f>'analyse semaine'!N113</f>
        <v>0</v>
      </c>
    </row>
    <row r="112" spans="16:18" ht="19.5" thickBot="1" x14ac:dyDescent="0.25">
      <c r="P112" s="328"/>
      <c r="Q112" s="284">
        <f>'analyse semaine'!M114</f>
        <v>0</v>
      </c>
      <c r="R112" s="285">
        <f>'analyse semaine'!N114</f>
        <v>0</v>
      </c>
    </row>
    <row r="113" spans="16:18" ht="19.5" thickBot="1" x14ac:dyDescent="0.25">
      <c r="P113" s="327">
        <f>'analyse semaine'!B115</f>
        <v>0</v>
      </c>
      <c r="Q113" s="284">
        <f>'analyse semaine'!M115</f>
        <v>0</v>
      </c>
      <c r="R113" s="285">
        <f>'analyse semaine'!N115</f>
        <v>0</v>
      </c>
    </row>
    <row r="114" spans="16:18" ht="19.5" thickBot="1" x14ac:dyDescent="0.25">
      <c r="P114" s="328"/>
      <c r="Q114" s="284">
        <f>'analyse semaine'!M116</f>
        <v>0</v>
      </c>
      <c r="R114" s="285">
        <f>'analyse semaine'!N116</f>
        <v>0</v>
      </c>
    </row>
    <row r="115" spans="16:18" ht="19.5" thickBot="1" x14ac:dyDescent="0.25">
      <c r="P115" s="327">
        <f>'analyse semaine'!B117</f>
        <v>0</v>
      </c>
      <c r="Q115" s="284">
        <f>'analyse semaine'!M117</f>
        <v>0</v>
      </c>
      <c r="R115" s="285">
        <f>'analyse semaine'!N117</f>
        <v>0</v>
      </c>
    </row>
    <row r="116" spans="16:18" ht="19.5" thickBot="1" x14ac:dyDescent="0.25">
      <c r="P116" s="328"/>
      <c r="Q116" s="284">
        <f>'analyse semaine'!M118</f>
        <v>0</v>
      </c>
      <c r="R116" s="285">
        <f>'analyse semaine'!N118</f>
        <v>0</v>
      </c>
    </row>
    <row r="117" spans="16:18" ht="19.5" thickBot="1" x14ac:dyDescent="0.25">
      <c r="P117" s="327">
        <f>'analyse semaine'!B119</f>
        <v>0</v>
      </c>
      <c r="Q117" s="284">
        <f>'analyse semaine'!M119</f>
        <v>0</v>
      </c>
      <c r="R117" s="285">
        <f>'analyse semaine'!N119</f>
        <v>0</v>
      </c>
    </row>
    <row r="118" spans="16:18" ht="19.5" thickBot="1" x14ac:dyDescent="0.25">
      <c r="P118" s="328"/>
      <c r="Q118" s="284">
        <f>'analyse semaine'!M120</f>
        <v>0</v>
      </c>
      <c r="R118" s="285">
        <f>'analyse semaine'!N120</f>
        <v>0</v>
      </c>
    </row>
    <row r="119" spans="16:18" ht="19.5" thickBot="1" x14ac:dyDescent="0.25">
      <c r="P119" s="327">
        <f>'analyse semaine'!B121</f>
        <v>0</v>
      </c>
      <c r="Q119" s="284">
        <f>'analyse semaine'!M121</f>
        <v>0</v>
      </c>
      <c r="R119" s="285">
        <f>'analyse semaine'!N121</f>
        <v>0</v>
      </c>
    </row>
    <row r="120" spans="16:18" ht="19.5" thickBot="1" x14ac:dyDescent="0.25">
      <c r="P120" s="328"/>
      <c r="Q120" s="284">
        <f>'analyse semaine'!M122</f>
        <v>0</v>
      </c>
      <c r="R120" s="285">
        <f>'analyse semaine'!N122</f>
        <v>0</v>
      </c>
    </row>
    <row r="121" spans="16:18" ht="19.5" thickBot="1" x14ac:dyDescent="0.25">
      <c r="P121" s="327">
        <f>'analyse semaine'!B123</f>
        <v>0</v>
      </c>
      <c r="Q121" s="284">
        <f>'analyse semaine'!M123</f>
        <v>0</v>
      </c>
      <c r="R121" s="285">
        <f>'analyse semaine'!N123</f>
        <v>0</v>
      </c>
    </row>
    <row r="122" spans="16:18" ht="18.75" x14ac:dyDescent="0.2">
      <c r="P122" s="329"/>
      <c r="Q122" s="284">
        <f>'analyse semaine'!M124</f>
        <v>0</v>
      </c>
      <c r="R122" s="285">
        <f>'analyse semaine'!N124</f>
        <v>0</v>
      </c>
    </row>
    <row r="150" spans="2:63" x14ac:dyDescent="0.2">
      <c r="C150" s="251" t="str">
        <f>lundi!C$150</f>
        <v>test1</v>
      </c>
      <c r="D150" s="251" t="str">
        <f>lundi!D$150</f>
        <v>test2</v>
      </c>
      <c r="E150" s="251" t="str">
        <f>lundi!E$150</f>
        <v>test3</v>
      </c>
      <c r="F150" s="251" t="str">
        <f>lundi!F$150</f>
        <v>test4</v>
      </c>
      <c r="G150" s="251" t="str">
        <f>lundi!G$150</f>
        <v>test5</v>
      </c>
      <c r="H150" s="251" t="str">
        <f>lundi!H$150</f>
        <v>test6</v>
      </c>
      <c r="I150" s="251" t="str">
        <f>lundi!I$150</f>
        <v>test7</v>
      </c>
      <c r="J150" s="251" t="str">
        <f>lundi!J$150</f>
        <v>test8</v>
      </c>
      <c r="K150" s="251">
        <f>lundi!K$150</f>
        <v>0</v>
      </c>
      <c r="L150" s="251">
        <f>lundi!L$150</f>
        <v>0</v>
      </c>
      <c r="M150" s="251">
        <f>lundi!M$150</f>
        <v>0</v>
      </c>
      <c r="N150" s="251">
        <f>lundi!N$150</f>
        <v>0</v>
      </c>
      <c r="O150" s="251">
        <f>lundi!O$150</f>
        <v>0</v>
      </c>
      <c r="P150" s="251">
        <f>lundi!P$150</f>
        <v>0</v>
      </c>
      <c r="Q150" s="251">
        <f>lundi!Q$150</f>
        <v>0</v>
      </c>
      <c r="R150" s="251">
        <f>lundi!R$150</f>
        <v>0</v>
      </c>
      <c r="S150" s="251">
        <f>lundi!S$150</f>
        <v>0</v>
      </c>
      <c r="T150" s="251">
        <f>lundi!T$150</f>
        <v>0</v>
      </c>
      <c r="U150" s="251">
        <f>lundi!U$150</f>
        <v>0</v>
      </c>
      <c r="V150" s="251">
        <f>lundi!V$150</f>
        <v>0</v>
      </c>
      <c r="W150" s="251">
        <f>lundi!W$150</f>
        <v>0</v>
      </c>
      <c r="X150" s="251">
        <f>lundi!X$150</f>
        <v>0</v>
      </c>
      <c r="Y150" s="251">
        <f>lundi!Y$150</f>
        <v>0</v>
      </c>
      <c r="Z150" s="251">
        <f>lundi!Z$150</f>
        <v>0</v>
      </c>
      <c r="AA150" s="251">
        <f>lundi!AA$150</f>
        <v>0</v>
      </c>
      <c r="AB150" s="251">
        <f>lundi!AB$150</f>
        <v>0</v>
      </c>
      <c r="AC150" s="251">
        <f>lundi!AC$150</f>
        <v>0</v>
      </c>
      <c r="AD150" s="251">
        <f>lundi!AD$150</f>
        <v>0</v>
      </c>
      <c r="AE150" s="251">
        <f>lundi!AE$150</f>
        <v>0</v>
      </c>
      <c r="AF150" s="251">
        <f>lundi!AF$150</f>
        <v>0</v>
      </c>
      <c r="AG150" s="251">
        <f>lundi!AG$150</f>
        <v>0</v>
      </c>
      <c r="AH150" s="251">
        <f>lundi!AH$150</f>
        <v>0</v>
      </c>
      <c r="AI150" s="251">
        <f>lundi!AI$150</f>
        <v>0</v>
      </c>
      <c r="AJ150" s="251">
        <f>lundi!AJ$150</f>
        <v>0</v>
      </c>
      <c r="AK150" s="251">
        <f>lundi!AK$150</f>
        <v>0</v>
      </c>
      <c r="AL150" s="251">
        <f>lundi!AL$150</f>
        <v>0</v>
      </c>
      <c r="AM150" s="251">
        <f>lundi!AM$150</f>
        <v>0</v>
      </c>
      <c r="AN150" s="251">
        <f>lundi!AN$150</f>
        <v>0</v>
      </c>
      <c r="AO150" s="251">
        <f>lundi!AO$150</f>
        <v>0</v>
      </c>
      <c r="AP150" s="251">
        <f>lundi!AP$150</f>
        <v>0</v>
      </c>
      <c r="AQ150" s="251">
        <f>lundi!AQ$150</f>
        <v>0</v>
      </c>
      <c r="AR150" s="251">
        <f>lundi!AR$150</f>
        <v>0</v>
      </c>
      <c r="AS150" s="251">
        <f>lundi!AS$150</f>
        <v>0</v>
      </c>
      <c r="AT150" s="251">
        <f>lundi!AT$150</f>
        <v>0</v>
      </c>
      <c r="AU150" s="251">
        <f>lundi!AU$150</f>
        <v>0</v>
      </c>
      <c r="AV150" s="251">
        <f>lundi!AV$150</f>
        <v>0</v>
      </c>
      <c r="AW150" s="251">
        <f>lundi!AW$150</f>
        <v>0</v>
      </c>
      <c r="AX150" s="251">
        <f>lundi!AX$150</f>
        <v>0</v>
      </c>
      <c r="AY150" s="251">
        <f>lundi!AY$150</f>
        <v>0</v>
      </c>
      <c r="AZ150" s="251">
        <f>lundi!AZ$150</f>
        <v>0</v>
      </c>
      <c r="BA150" s="251">
        <f>lundi!BA$150</f>
        <v>0</v>
      </c>
      <c r="BB150" s="251"/>
      <c r="BC150" s="251"/>
      <c r="BD150" s="251"/>
      <c r="BE150" s="251"/>
      <c r="BF150" s="251"/>
      <c r="BG150" s="251"/>
      <c r="BH150" s="251"/>
      <c r="BI150" s="251"/>
      <c r="BJ150" s="251"/>
      <c r="BK150" s="250"/>
    </row>
    <row r="151" spans="2:63" ht="15" x14ac:dyDescent="0.25">
      <c r="C151" s="245">
        <f>'analyse semaine'!M$5</f>
        <v>0</v>
      </c>
      <c r="D151" s="246">
        <f>'analyse semaine'!M$7</f>
        <v>0.45833333333333331</v>
      </c>
      <c r="E151" s="247">
        <f>'analyse semaine'!M$9</f>
        <v>0</v>
      </c>
      <c r="F151" s="247">
        <f>'analyse semaine'!M$11</f>
        <v>0.47916666666666669</v>
      </c>
      <c r="G151" s="247">
        <f>'analyse semaine'!M$13</f>
        <v>0</v>
      </c>
      <c r="H151" s="247">
        <f>'analyse semaine'!M$15</f>
        <v>0.47916666666666702</v>
      </c>
      <c r="I151" s="247">
        <f>'analyse semaine'!M$17</f>
        <v>0.33333333333333331</v>
      </c>
      <c r="J151" s="247">
        <f>'analyse semaine'!M$19</f>
        <v>0</v>
      </c>
      <c r="K151" s="247">
        <f>'analyse semaine'!M$21</f>
        <v>0</v>
      </c>
      <c r="L151" s="247">
        <f>'analyse semaine'!M$23</f>
        <v>0</v>
      </c>
      <c r="M151" s="247">
        <f>'analyse semaine'!M$25</f>
        <v>0.47916666666666669</v>
      </c>
      <c r="N151" s="247">
        <f>'analyse semaine'!M$27</f>
        <v>0.47916666666666669</v>
      </c>
      <c r="O151" s="247">
        <f>'analyse semaine'!M$29</f>
        <v>0</v>
      </c>
      <c r="P151" s="247">
        <f>'analyse semaine'!M$31</f>
        <v>0.47916666666666702</v>
      </c>
      <c r="Q151" s="247">
        <f>'analyse semaine'!M$33</f>
        <v>0.45833333333333331</v>
      </c>
      <c r="R151" s="247">
        <f>'analyse semaine'!M$35</f>
        <v>0.45833333333333331</v>
      </c>
      <c r="S151" s="247">
        <f>'analyse semaine'!M$37</f>
        <v>0.45833333333333298</v>
      </c>
      <c r="T151" s="247">
        <f>'analyse semaine'!M$39</f>
        <v>0</v>
      </c>
      <c r="U151" s="247">
        <f>'analyse semaine'!M$41</f>
        <v>0.45833333333333331</v>
      </c>
      <c r="V151" s="247">
        <f>'analyse semaine'!M$43</f>
        <v>0</v>
      </c>
      <c r="W151" s="247">
        <f>'analyse semaine'!M$45</f>
        <v>0.47916666666666702</v>
      </c>
      <c r="X151" s="247">
        <f>'analyse semaine'!M$47</f>
        <v>0.77083333333333337</v>
      </c>
      <c r="Y151" s="247">
        <f>'analyse semaine'!M$49</f>
        <v>0.77083333333333337</v>
      </c>
      <c r="Z151" s="247">
        <f>'analyse semaine'!M$51</f>
        <v>0.71875</v>
      </c>
      <c r="AA151" s="247">
        <f>'analyse semaine'!M$53</f>
        <v>0.47916666666666669</v>
      </c>
      <c r="AB151" s="247">
        <f>'analyse semaine'!M$55</f>
        <v>0</v>
      </c>
      <c r="AC151" s="247">
        <f>'analyse semaine'!M$57</f>
        <v>0</v>
      </c>
      <c r="AD151" s="247">
        <f>'analyse semaine'!M$59</f>
        <v>0</v>
      </c>
      <c r="AE151" s="247">
        <f>'analyse semaine'!M$61</f>
        <v>0.72916666666666663</v>
      </c>
      <c r="AF151" s="247">
        <f>'analyse semaine'!M$63</f>
        <v>0.33333333333333331</v>
      </c>
      <c r="AG151" s="247">
        <f>'analyse semaine'!M$65</f>
        <v>0.77083333333333337</v>
      </c>
      <c r="AH151" s="247">
        <f>'analyse semaine'!M$67</f>
        <v>0.375</v>
      </c>
      <c r="AI151" s="247">
        <f>'analyse semaine'!M$69</f>
        <v>0</v>
      </c>
      <c r="AJ151" s="247">
        <f>'analyse semaine'!M$71</f>
        <v>0.41666666666666669</v>
      </c>
      <c r="AK151" s="247">
        <f>'analyse semaine'!M$73</f>
        <v>0.375</v>
      </c>
      <c r="AL151" s="247">
        <f>'analyse semaine'!M$75</f>
        <v>0.375</v>
      </c>
      <c r="AM151" s="247">
        <f>'analyse semaine'!M$77</f>
        <v>0</v>
      </c>
      <c r="AN151" s="247">
        <f>'analyse semaine'!M$79</f>
        <v>0.77083333333333337</v>
      </c>
      <c r="AO151" s="247">
        <f>'analyse semaine'!M$81</f>
        <v>0</v>
      </c>
      <c r="AP151" s="247">
        <f>'analyse semaine'!M$83</f>
        <v>0</v>
      </c>
      <c r="AQ151" s="247">
        <f>'analyse semaine'!M$85</f>
        <v>0</v>
      </c>
      <c r="AR151" s="247">
        <f>'analyse semaine'!M$87</f>
        <v>0.45833333333333331</v>
      </c>
      <c r="AS151" s="247">
        <f>'analyse semaine'!M$89</f>
        <v>0</v>
      </c>
      <c r="AT151" s="247">
        <f>'analyse semaine'!M$91</f>
        <v>0</v>
      </c>
      <c r="AU151" s="247">
        <f>'analyse semaine'!M$93</f>
        <v>0</v>
      </c>
      <c r="AV151" s="247">
        <f>'analyse semaine'!M$95</f>
        <v>0</v>
      </c>
      <c r="AW151" s="247">
        <f>'analyse semaine'!M$97</f>
        <v>0.47916666666666669</v>
      </c>
      <c r="AX151" s="247">
        <f>'analyse semaine'!M$99</f>
        <v>0.77083333333333337</v>
      </c>
      <c r="AY151" s="247">
        <f>'analyse semaine'!M101</f>
        <v>0.33333333333333331</v>
      </c>
      <c r="AZ151" s="247">
        <f>'analyse semaine'!M$103</f>
        <v>0</v>
      </c>
      <c r="BA151" s="247">
        <f>'analyse semaine'!M$105</f>
        <v>0.45833333333333331</v>
      </c>
      <c r="BB151" s="247">
        <f>'analyse semaine'!M$107</f>
        <v>0</v>
      </c>
      <c r="BC151" s="247">
        <f>'analyse semaine'!M$109</f>
        <v>0</v>
      </c>
      <c r="BD151" s="247">
        <f>'analyse semaine'!M$111</f>
        <v>0</v>
      </c>
      <c r="BE151" s="247">
        <f>'analyse semaine'!M$113</f>
        <v>0</v>
      </c>
      <c r="BF151" s="247">
        <f>'analyse semaine'!M$115</f>
        <v>0</v>
      </c>
      <c r="BG151" s="247">
        <f>'analyse semaine'!M$117</f>
        <v>0</v>
      </c>
      <c r="BH151" s="247">
        <f>'analyse semaine'!M$119</f>
        <v>0</v>
      </c>
      <c r="BI151" s="247">
        <f>'analyse semaine'!M$121</f>
        <v>0</v>
      </c>
      <c r="BJ151" s="247">
        <f>'analyse semaine'!M$123</f>
        <v>0</v>
      </c>
    </row>
    <row r="152" spans="2:63" ht="15" x14ac:dyDescent="0.25">
      <c r="C152" s="248">
        <f>'analyse semaine'!M$6</f>
        <v>0</v>
      </c>
      <c r="D152" s="246">
        <f>'analyse semaine'!M$8</f>
        <v>0.75</v>
      </c>
      <c r="E152" s="247">
        <f>'analyse semaine'!M$10</f>
        <v>0</v>
      </c>
      <c r="F152" s="247">
        <f>'analyse semaine'!M$12</f>
        <v>0.625</v>
      </c>
      <c r="G152" s="247">
        <f>'analyse semaine'!M$14</f>
        <v>0.72916666666666663</v>
      </c>
      <c r="H152" s="247">
        <f>'analyse semaine'!M$16</f>
        <v>0.75</v>
      </c>
      <c r="I152" s="247">
        <f>'analyse semaine'!M$18</f>
        <v>0.47916666666666669</v>
      </c>
      <c r="J152" s="247">
        <f>'analyse semaine'!M$20</f>
        <v>0.47916666666666669</v>
      </c>
      <c r="K152" s="247">
        <f>'analyse semaine'!M$22</f>
        <v>0.54166666666666663</v>
      </c>
      <c r="L152" s="247">
        <f>'analyse semaine'!M$24</f>
        <v>0.45833333333333331</v>
      </c>
      <c r="M152" s="247">
        <f>'analyse semaine'!M$26</f>
        <v>0.77083333333333337</v>
      </c>
      <c r="N152" s="247">
        <f>'analyse semaine'!M$28</f>
        <v>0.77083333333333337</v>
      </c>
      <c r="O152" s="247">
        <f>'analyse semaine'!M$30</f>
        <v>0.77083333333333337</v>
      </c>
      <c r="P152" s="247">
        <f>'analyse semaine'!M$32</f>
        <v>0.75</v>
      </c>
      <c r="Q152" s="247">
        <f>'analyse semaine'!M$34</f>
        <v>0.75</v>
      </c>
      <c r="R152" s="247">
        <f>'analyse semaine'!M$36</f>
        <v>0.72916666666666663</v>
      </c>
      <c r="S152" s="247">
        <f>'analyse semaine'!M$38</f>
        <v>0.58333333333333304</v>
      </c>
      <c r="T152" s="247">
        <f>'analyse semaine'!M$40</f>
        <v>0</v>
      </c>
      <c r="U152" s="247">
        <f>'analyse semaine'!M$42</f>
        <v>0.64583333333333337</v>
      </c>
      <c r="V152" s="247">
        <f>'analyse semaine'!M$44</f>
        <v>0.45833333333333331</v>
      </c>
      <c r="W152" s="247">
        <f>'analyse semaine'!M$46</f>
        <v>0.77083333333333337</v>
      </c>
      <c r="X152" s="247">
        <f>'analyse semaine'!M$48</f>
        <v>0.89583333333333337</v>
      </c>
      <c r="Y152" s="247">
        <f>'analyse semaine'!M$50</f>
        <v>0.89583333333333337</v>
      </c>
      <c r="Z152" s="247">
        <f>'analyse semaine'!M$52</f>
        <v>0.89583333333333337</v>
      </c>
      <c r="AA152" s="247">
        <f>'analyse semaine'!M$54</f>
        <v>0.73958333333333337</v>
      </c>
      <c r="AB152" s="247">
        <f>'analyse semaine'!M$56</f>
        <v>0.77083333333333337</v>
      </c>
      <c r="AC152" s="247">
        <f>'analyse semaine'!M$58</f>
        <v>0</v>
      </c>
      <c r="AD152" s="247">
        <f>'analyse semaine'!M$60</f>
        <v>0.5</v>
      </c>
      <c r="AE152" s="247">
        <f>'analyse semaine'!M$62</f>
        <v>0.91666666666666663</v>
      </c>
      <c r="AF152" s="247">
        <f>'analyse semaine'!M$64</f>
        <v>0.5</v>
      </c>
      <c r="AG152" s="247">
        <f>'analyse semaine'!M$66</f>
        <v>0.89583333333333337</v>
      </c>
      <c r="AH152" s="247">
        <f>'analyse semaine'!M$68</f>
        <v>0.5</v>
      </c>
      <c r="AI152" s="247">
        <f>'analyse semaine'!M$70</f>
        <v>0.33333333333333331</v>
      </c>
      <c r="AJ152" s="247">
        <f>'analyse semaine'!M$72</f>
        <v>0.79166666666666663</v>
      </c>
      <c r="AK152" s="247">
        <f>'analyse semaine'!M$74</f>
        <v>0.47916666666666669</v>
      </c>
      <c r="AL152" s="247">
        <f>'analyse semaine'!M$76</f>
        <v>0.47916666666666669</v>
      </c>
      <c r="AM152" s="247">
        <f>'analyse semaine'!M$78</f>
        <v>0.77083333333333337</v>
      </c>
      <c r="AN152" s="247">
        <f>'analyse semaine'!M$80</f>
        <v>0.89583333333333337</v>
      </c>
      <c r="AO152" s="247">
        <f>'analyse semaine'!M$82</f>
        <v>0</v>
      </c>
      <c r="AP152" s="247">
        <f>'analyse semaine'!M$84</f>
        <v>0</v>
      </c>
      <c r="AQ152" s="247">
        <f>'analyse semaine'!M$86</f>
        <v>0.78125</v>
      </c>
      <c r="AR152" s="247">
        <f>'analyse semaine'!M$88</f>
        <v>0.75</v>
      </c>
      <c r="AS152" s="247">
        <f>'analyse semaine'!M$90</f>
        <v>0.66666666666666663</v>
      </c>
      <c r="AT152" s="247">
        <f>'analyse semaine'!M$92</f>
        <v>0</v>
      </c>
      <c r="AU152" s="247">
        <f>'analyse semaine'!M$94</f>
        <v>0</v>
      </c>
      <c r="AV152" s="247">
        <f>'analyse semaine'!M$96</f>
        <v>0</v>
      </c>
      <c r="AW152" s="247">
        <f>'analyse semaine'!M$98</f>
        <v>0.60416666666666663</v>
      </c>
      <c r="AX152" s="247">
        <f>'analyse semaine'!M$100</f>
        <v>0.89583333333333337</v>
      </c>
      <c r="AY152" s="247">
        <f>'analyse semaine'!M102</f>
        <v>0.5</v>
      </c>
      <c r="AZ152" s="247">
        <f>'analyse semaine'!M$104</f>
        <v>0</v>
      </c>
      <c r="BA152" s="247">
        <f>'analyse semaine'!M$106</f>
        <v>0.75</v>
      </c>
      <c r="BB152" s="247">
        <f>'analyse semaine'!M$108</f>
        <v>0</v>
      </c>
      <c r="BC152" s="247">
        <f>'analyse semaine'!M$110</f>
        <v>0</v>
      </c>
      <c r="BD152" s="247">
        <f>'analyse semaine'!M$112</f>
        <v>0</v>
      </c>
      <c r="BE152" s="247">
        <f>'analyse semaine'!M$114</f>
        <v>0</v>
      </c>
      <c r="BF152" s="247">
        <f>'analyse semaine'!M$116</f>
        <v>0</v>
      </c>
      <c r="BG152" s="247">
        <f>'analyse semaine'!M$118</f>
        <v>0</v>
      </c>
      <c r="BH152" s="247">
        <f>'analyse semaine'!M$120</f>
        <v>0</v>
      </c>
      <c r="BI152" s="247">
        <f>'analyse semaine'!M$122</f>
        <v>0</v>
      </c>
      <c r="BJ152" s="247">
        <f>'analyse semaine'!M$124</f>
        <v>0</v>
      </c>
    </row>
    <row r="153" spans="2:63" ht="15" x14ac:dyDescent="0.25">
      <c r="C153" s="245">
        <f>'analyse semaine'!N$5</f>
        <v>0</v>
      </c>
      <c r="D153" s="246">
        <f>'analyse semaine'!N$7</f>
        <v>0.625</v>
      </c>
      <c r="E153" s="247">
        <f>'analyse semaine'!N$9</f>
        <v>0</v>
      </c>
      <c r="F153" s="247">
        <f>'analyse semaine'!N$11</f>
        <v>0.60416666666666663</v>
      </c>
      <c r="G153" s="247">
        <f>'analyse semaine'!N$13</f>
        <v>0</v>
      </c>
      <c r="H153" s="247">
        <f>'analyse semaine'!N$15</f>
        <v>0.625</v>
      </c>
      <c r="I153" s="247">
        <f>'analyse semaine'!N$17</f>
        <v>0.45833333333333298</v>
      </c>
      <c r="J153" s="247">
        <f>'analyse semaine'!N$19</f>
        <v>0</v>
      </c>
      <c r="K153" s="247">
        <f>'analyse semaine'!N$21</f>
        <v>0</v>
      </c>
      <c r="L153" s="247">
        <f>'analyse semaine'!N$23</f>
        <v>0</v>
      </c>
      <c r="M153" s="247">
        <f>'analyse semaine'!N$25</f>
        <v>0.58333333333333337</v>
      </c>
      <c r="N153" s="247">
        <f>'analyse semaine'!N$27</f>
        <v>0.58333333333333337</v>
      </c>
      <c r="O153" s="247">
        <f>'analyse semaine'!N$29</f>
        <v>0</v>
      </c>
      <c r="P153" s="247">
        <f>'analyse semaine'!N$31</f>
        <v>0.6875</v>
      </c>
      <c r="Q153" s="247">
        <f>'analyse semaine'!N$33</f>
        <v>0.58333333333333337</v>
      </c>
      <c r="R153" s="247">
        <f>'analyse semaine'!N$35</f>
        <v>0.625</v>
      </c>
      <c r="S153" s="247">
        <f>'analyse semaine'!N$37</f>
        <v>0.5625</v>
      </c>
      <c r="T153" s="247">
        <f>'analyse semaine'!N$39</f>
        <v>0</v>
      </c>
      <c r="U153" s="247">
        <f>'analyse semaine'!N$41</f>
        <v>0.625</v>
      </c>
      <c r="V153" s="247">
        <f>'analyse semaine'!N$43</f>
        <v>0</v>
      </c>
      <c r="W153" s="247">
        <f>'analyse semaine'!N$45</f>
        <v>0.59375</v>
      </c>
      <c r="X153" s="247">
        <f>'analyse semaine'!N$47</f>
        <v>0.875</v>
      </c>
      <c r="Y153" s="247">
        <f>'analyse semaine'!N$49</f>
        <v>0.875</v>
      </c>
      <c r="Z153" s="247">
        <f>'analyse semaine'!N$51</f>
        <v>0.875</v>
      </c>
      <c r="AA153" s="247">
        <f>'analyse semaine'!N$53</f>
        <v>0.64583333333333337</v>
      </c>
      <c r="AB153" s="247">
        <f>'analyse semaine'!N$55</f>
        <v>0</v>
      </c>
      <c r="AC153" s="247">
        <f>'analyse semaine'!N$57</f>
        <v>0</v>
      </c>
      <c r="AD153" s="247">
        <f>'analyse semaine'!N$59</f>
        <v>0</v>
      </c>
      <c r="AE153" s="247">
        <f>'analyse semaine'!N$61</f>
        <v>0.89583333333333337</v>
      </c>
      <c r="AF153" s="247">
        <f>'analyse semaine'!N$63</f>
        <v>0.45833333333333331</v>
      </c>
      <c r="AG153" s="247">
        <f>'analyse semaine'!N$65</f>
        <v>0.875</v>
      </c>
      <c r="AH153" s="247">
        <f>'analyse semaine'!N$67</f>
        <v>0.45833333333333331</v>
      </c>
      <c r="AI153" s="247">
        <f>'analyse semaine'!N$69</f>
        <v>0</v>
      </c>
      <c r="AJ153" s="247">
        <f>'analyse semaine'!N$71</f>
        <v>0.58333333333333337</v>
      </c>
      <c r="AK153" s="247">
        <f>'analyse semaine'!N$73</f>
        <v>0.45833333333333331</v>
      </c>
      <c r="AL153" s="247">
        <f>'analyse semaine'!N$75</f>
        <v>0.45833333333333331</v>
      </c>
      <c r="AM153" s="247">
        <f>'analyse semaine'!N$77</f>
        <v>0</v>
      </c>
      <c r="AN153" s="247">
        <f>'analyse semaine'!N$79</f>
        <v>0.875</v>
      </c>
      <c r="AO153" s="247">
        <f>'analyse semaine'!N$81</f>
        <v>0</v>
      </c>
      <c r="AP153" s="247">
        <f>'analyse semaine'!N$83</f>
        <v>0</v>
      </c>
      <c r="AQ153" s="247">
        <f>'analyse semaine'!N$85</f>
        <v>0</v>
      </c>
      <c r="AR153" s="247">
        <f>'analyse semaine'!N$87</f>
        <v>0.625</v>
      </c>
      <c r="AS153" s="247">
        <f>'analyse semaine'!N$89</f>
        <v>0</v>
      </c>
      <c r="AT153" s="247">
        <f>'analyse semaine'!N$91</f>
        <v>0</v>
      </c>
      <c r="AU153" s="247">
        <f>'analyse semaine'!N$93</f>
        <v>0</v>
      </c>
      <c r="AV153" s="247">
        <f>'analyse semaine'!N$95</f>
        <v>0</v>
      </c>
      <c r="AW153" s="247">
        <f>'analyse semaine'!N$97</f>
        <v>0.58333333333333337</v>
      </c>
      <c r="AX153" s="247">
        <f>'analyse semaine'!N$99</f>
        <v>0.875</v>
      </c>
      <c r="AY153" s="247">
        <f>'analyse semaine'!N101</f>
        <v>0.45833333333333331</v>
      </c>
      <c r="AZ153" s="247">
        <f>'analyse semaine'!N$103</f>
        <v>0</v>
      </c>
      <c r="BA153" s="247">
        <f>'analyse semaine'!N$105</f>
        <v>0.625</v>
      </c>
      <c r="BB153" s="247">
        <f>'analyse semaine'!N$107</f>
        <v>0</v>
      </c>
      <c r="BC153" s="247">
        <f>'analyse semaine'!N$109</f>
        <v>0</v>
      </c>
      <c r="BD153" s="247">
        <f>'analyse semaine'!N$111</f>
        <v>0</v>
      </c>
      <c r="BE153" s="247">
        <f>'analyse semaine'!N$113</f>
        <v>0</v>
      </c>
      <c r="BF153" s="247">
        <f>'analyse semaine'!N$115</f>
        <v>0</v>
      </c>
      <c r="BG153" s="247">
        <f>'analyse semaine'!N$117</f>
        <v>0</v>
      </c>
      <c r="BH153" s="247">
        <f>'analyse semaine'!N$119</f>
        <v>0</v>
      </c>
      <c r="BI153" s="247">
        <f>'analyse semaine'!N$121</f>
        <v>0</v>
      </c>
      <c r="BJ153" s="247">
        <f>'analyse semaine'!N$123</f>
        <v>0</v>
      </c>
    </row>
    <row r="154" spans="2:63" ht="15" x14ac:dyDescent="0.25">
      <c r="C154" s="248">
        <f>'analyse semaine'!N$6</f>
        <v>0</v>
      </c>
      <c r="D154" s="246">
        <f>'analyse semaine'!N$8</f>
        <v>0.91666666666666663</v>
      </c>
      <c r="E154" s="247">
        <f>'analyse semaine'!N$10</f>
        <v>0</v>
      </c>
      <c r="F154" s="247">
        <f>'analyse semaine'!N$12</f>
        <v>0.70833333333333337</v>
      </c>
      <c r="G154" s="247">
        <f>'analyse semaine'!N$14</f>
        <v>0.9375</v>
      </c>
      <c r="H154" s="247">
        <f>'analyse semaine'!N$16</f>
        <v>0.95833333333333337</v>
      </c>
      <c r="I154" s="247">
        <f>'analyse semaine'!N$18</f>
        <v>0.70833333333333337</v>
      </c>
      <c r="J154" s="247">
        <f>'analyse semaine'!N$20</f>
        <v>0.60416666666666663</v>
      </c>
      <c r="K154" s="247">
        <f>'analyse semaine'!N$22</f>
        <v>0.75</v>
      </c>
      <c r="L154" s="247">
        <f>'analyse semaine'!N$24</f>
        <v>0.58333333333333337</v>
      </c>
      <c r="M154" s="247">
        <f>'analyse semaine'!N$26</f>
        <v>0.97916666666666663</v>
      </c>
      <c r="N154" s="247">
        <f>'analyse semaine'!N$28</f>
        <v>0.89583333333333337</v>
      </c>
      <c r="O154" s="247">
        <f>'analyse semaine'!N$30</f>
        <v>0.9375</v>
      </c>
      <c r="P154" s="247">
        <f>'analyse semaine'!N$32</f>
        <v>0.95833333333333337</v>
      </c>
      <c r="Q154" s="247">
        <f>'analyse semaine'!N$34</f>
        <v>0.97916666666666663</v>
      </c>
      <c r="R154" s="247">
        <f>'analyse semaine'!N$36</f>
        <v>0.9375</v>
      </c>
      <c r="S154" s="247">
        <f>'analyse semaine'!N$38</f>
        <v>0.75</v>
      </c>
      <c r="T154" s="247">
        <f>'analyse semaine'!N$40</f>
        <v>0</v>
      </c>
      <c r="U154" s="247">
        <f>'analyse semaine'!N$42</f>
        <v>0.72916666666666663</v>
      </c>
      <c r="V154" s="247">
        <f>'analyse semaine'!N$44</f>
        <v>0.60416666666666663</v>
      </c>
      <c r="W154" s="247">
        <f>'analyse semaine'!N$46</f>
        <v>0.875</v>
      </c>
      <c r="X154" s="247">
        <f>'analyse semaine'!N$48</f>
        <v>1.0416666666666667</v>
      </c>
      <c r="Y154" s="247">
        <f>'analyse semaine'!N$50</f>
        <v>1.0416666666666667</v>
      </c>
      <c r="Z154" s="247">
        <f>'analyse semaine'!N$52</f>
        <v>1</v>
      </c>
      <c r="AA154" s="247">
        <f>'analyse semaine'!N$54</f>
        <v>0.875</v>
      </c>
      <c r="AB154" s="247">
        <f>'analyse semaine'!N$56</f>
        <v>0.89583333333333337</v>
      </c>
      <c r="AC154" s="247">
        <f>'analyse semaine'!N$58</f>
        <v>0</v>
      </c>
      <c r="AD154" s="247">
        <f>'analyse semaine'!N$60</f>
        <v>0.70833333333333337</v>
      </c>
      <c r="AE154" s="247">
        <f>'analyse semaine'!N$62</f>
        <v>1</v>
      </c>
      <c r="AF154" s="247">
        <f>'analyse semaine'!N$64</f>
        <v>0.66666666666666663</v>
      </c>
      <c r="AG154" s="247">
        <f>'analyse semaine'!N$66</f>
        <v>0.97916666666666663</v>
      </c>
      <c r="AH154" s="247">
        <f>'analyse semaine'!N$68</f>
        <v>0.58333333333333337</v>
      </c>
      <c r="AI154" s="247">
        <f>'analyse semaine'!N$70</f>
        <v>0.45833333333333331</v>
      </c>
      <c r="AJ154" s="247">
        <f>'analyse semaine'!N$72</f>
        <v>0.875</v>
      </c>
      <c r="AK154" s="247">
        <f>'analyse semaine'!N$74</f>
        <v>0.625</v>
      </c>
      <c r="AL154" s="247">
        <f>'analyse semaine'!N$76</f>
        <v>0.625</v>
      </c>
      <c r="AM154" s="247">
        <f>'analyse semaine'!N$78</f>
        <v>0.91666666666666663</v>
      </c>
      <c r="AN154" s="247">
        <f>'analyse semaine'!N$80</f>
        <v>1.0416666666666667</v>
      </c>
      <c r="AO154" s="247">
        <f>'analyse semaine'!N$82</f>
        <v>0</v>
      </c>
      <c r="AP154" s="247">
        <f>'analyse semaine'!N$84</f>
        <v>0</v>
      </c>
      <c r="AQ154" s="247">
        <f>'analyse semaine'!N$86</f>
        <v>0.9375</v>
      </c>
      <c r="AR154" s="247">
        <f>'analyse semaine'!N$88</f>
        <v>0.91666666666666663</v>
      </c>
      <c r="AS154" s="247">
        <f>'analyse semaine'!N$90</f>
        <v>0.875</v>
      </c>
      <c r="AT154" s="247">
        <f>'analyse semaine'!N$92</f>
        <v>0</v>
      </c>
      <c r="AU154" s="247">
        <f>'analyse semaine'!N$94</f>
        <v>0</v>
      </c>
      <c r="AV154" s="247">
        <f>'analyse semaine'!N$96</f>
        <v>0</v>
      </c>
      <c r="AW154" s="247">
        <f>'analyse semaine'!N$98</f>
        <v>0.75</v>
      </c>
      <c r="AX154" s="247">
        <f>'analyse semaine'!N$100</f>
        <v>1.0416666666666667</v>
      </c>
      <c r="AY154" s="247">
        <f>'analyse semaine'!N102</f>
        <v>0.70833333333333337</v>
      </c>
      <c r="AZ154" s="247">
        <f>'analyse semaine'!N$104</f>
        <v>0</v>
      </c>
      <c r="BA154" s="247">
        <f>'analyse semaine'!N$106</f>
        <v>0.91666666666666663</v>
      </c>
      <c r="BB154" s="247">
        <f>'analyse semaine'!N$108</f>
        <v>0</v>
      </c>
      <c r="BC154" s="247">
        <f>'analyse semaine'!N$110</f>
        <v>0</v>
      </c>
      <c r="BD154" s="247">
        <f>'analyse semaine'!N$112</f>
        <v>0</v>
      </c>
      <c r="BE154" s="247">
        <f>'analyse semaine'!N$114</f>
        <v>0</v>
      </c>
      <c r="BF154" s="247">
        <f>'analyse semaine'!N$116</f>
        <v>0</v>
      </c>
      <c r="BG154" s="247">
        <f>'analyse semaine'!N$118</f>
        <v>0</v>
      </c>
      <c r="BH154" s="247">
        <f>'analyse semaine'!N$120</f>
        <v>0</v>
      </c>
      <c r="BI154" s="247">
        <f>'analyse semaine'!N$122</f>
        <v>0</v>
      </c>
      <c r="BJ154" s="247">
        <f>'analyse semaine'!N$124</f>
        <v>0</v>
      </c>
    </row>
    <row r="156" spans="2:63" x14ac:dyDescent="0.2">
      <c r="B156" t="s">
        <v>18</v>
      </c>
      <c r="C156" s="235">
        <v>0</v>
      </c>
      <c r="D156" s="235">
        <v>0</v>
      </c>
      <c r="E156" s="235">
        <v>0</v>
      </c>
      <c r="F156" s="235">
        <v>0</v>
      </c>
      <c r="G156" s="235">
        <v>0</v>
      </c>
      <c r="H156" s="235">
        <v>0</v>
      </c>
      <c r="I156" s="235">
        <v>0</v>
      </c>
      <c r="J156" s="235">
        <v>0</v>
      </c>
      <c r="K156" s="235">
        <v>0</v>
      </c>
      <c r="L156" s="235">
        <v>0</v>
      </c>
      <c r="M156" s="235">
        <v>0</v>
      </c>
      <c r="N156" s="235">
        <v>0</v>
      </c>
      <c r="O156" s="235">
        <v>0</v>
      </c>
      <c r="P156" s="235">
        <v>0</v>
      </c>
      <c r="Q156" s="235">
        <v>0</v>
      </c>
      <c r="R156" s="235">
        <v>0</v>
      </c>
      <c r="S156" s="235">
        <v>0</v>
      </c>
      <c r="T156" s="235">
        <v>0</v>
      </c>
      <c r="U156" s="235">
        <v>0</v>
      </c>
      <c r="V156" s="235">
        <v>0</v>
      </c>
      <c r="W156" s="235">
        <v>0</v>
      </c>
      <c r="X156" s="235">
        <v>0</v>
      </c>
      <c r="Y156" s="235">
        <v>0</v>
      </c>
      <c r="Z156" s="235">
        <v>0</v>
      </c>
      <c r="AA156" s="235">
        <v>0</v>
      </c>
      <c r="AB156" s="235">
        <v>0</v>
      </c>
      <c r="AC156" s="235">
        <v>0</v>
      </c>
      <c r="AD156" s="235">
        <v>0</v>
      </c>
      <c r="AE156" s="235">
        <v>0</v>
      </c>
      <c r="AF156" s="235">
        <v>0</v>
      </c>
      <c r="AG156" s="235">
        <v>0</v>
      </c>
      <c r="AH156" s="235">
        <v>0</v>
      </c>
      <c r="AI156" s="235">
        <v>0</v>
      </c>
      <c r="AJ156" s="235">
        <v>0</v>
      </c>
      <c r="AK156" s="235">
        <v>0</v>
      </c>
      <c r="AL156" s="235">
        <v>0</v>
      </c>
      <c r="AM156" s="235">
        <v>0</v>
      </c>
      <c r="AN156" s="235">
        <v>0</v>
      </c>
      <c r="AO156" s="235">
        <v>0</v>
      </c>
      <c r="AP156" s="235">
        <v>0</v>
      </c>
      <c r="AQ156" s="235">
        <v>0</v>
      </c>
      <c r="AR156" s="235">
        <v>0</v>
      </c>
      <c r="AS156" s="235">
        <v>0</v>
      </c>
      <c r="AT156" s="235">
        <v>0</v>
      </c>
      <c r="AU156" s="235">
        <v>0</v>
      </c>
      <c r="AV156" s="235">
        <v>0</v>
      </c>
      <c r="AW156" s="235">
        <v>0</v>
      </c>
      <c r="AX156" s="235">
        <v>0</v>
      </c>
      <c r="AY156" s="235">
        <v>0</v>
      </c>
      <c r="AZ156" s="235">
        <v>0</v>
      </c>
      <c r="BA156" s="235">
        <v>0</v>
      </c>
      <c r="BB156" s="235">
        <v>0</v>
      </c>
      <c r="BC156" s="235">
        <v>0</v>
      </c>
      <c r="BD156" s="235">
        <v>0</v>
      </c>
      <c r="BE156" s="235">
        <v>0</v>
      </c>
      <c r="BF156" s="235">
        <v>0</v>
      </c>
      <c r="BG156" s="235">
        <v>0</v>
      </c>
      <c r="BH156" s="235">
        <v>0</v>
      </c>
      <c r="BI156" s="235">
        <v>0</v>
      </c>
      <c r="BJ156" s="235">
        <v>0</v>
      </c>
    </row>
    <row r="157" spans="2:63" x14ac:dyDescent="0.2">
      <c r="B157" t="s">
        <v>19</v>
      </c>
      <c r="C157" s="236">
        <v>1</v>
      </c>
      <c r="D157" s="236">
        <v>1</v>
      </c>
      <c r="E157" s="236">
        <v>1</v>
      </c>
      <c r="F157" s="236">
        <v>1</v>
      </c>
      <c r="G157" s="236">
        <v>1</v>
      </c>
      <c r="H157" s="236">
        <v>1</v>
      </c>
      <c r="I157" s="236">
        <v>1</v>
      </c>
      <c r="J157" s="236">
        <v>1</v>
      </c>
      <c r="K157" s="236">
        <v>1</v>
      </c>
      <c r="L157" s="236">
        <v>1</v>
      </c>
      <c r="M157" s="236">
        <v>1</v>
      </c>
      <c r="N157" s="236">
        <v>1</v>
      </c>
      <c r="O157" s="236">
        <v>1</v>
      </c>
      <c r="P157" s="236">
        <v>1</v>
      </c>
      <c r="Q157" s="236">
        <v>1</v>
      </c>
      <c r="R157" s="236">
        <v>1</v>
      </c>
      <c r="S157" s="236">
        <v>1</v>
      </c>
      <c r="T157" s="236">
        <v>1</v>
      </c>
      <c r="U157" s="236">
        <v>1</v>
      </c>
      <c r="V157" s="236">
        <v>1</v>
      </c>
      <c r="W157" s="236">
        <v>1</v>
      </c>
      <c r="X157" s="236">
        <v>1</v>
      </c>
      <c r="Y157" s="236">
        <v>1</v>
      </c>
      <c r="Z157" s="236">
        <v>1</v>
      </c>
      <c r="AA157" s="236">
        <v>1</v>
      </c>
      <c r="AB157" s="236">
        <v>1</v>
      </c>
      <c r="AC157" s="236">
        <v>1</v>
      </c>
      <c r="AD157" s="236">
        <v>1</v>
      </c>
      <c r="AE157" s="236">
        <v>1</v>
      </c>
      <c r="AF157" s="236">
        <v>1</v>
      </c>
      <c r="AG157" s="236">
        <v>1</v>
      </c>
      <c r="AH157" s="236">
        <v>1</v>
      </c>
      <c r="AI157" s="236">
        <v>1</v>
      </c>
      <c r="AJ157" s="236">
        <v>1</v>
      </c>
      <c r="AK157" s="236">
        <v>1</v>
      </c>
      <c r="AL157" s="236">
        <v>1</v>
      </c>
      <c r="AM157" s="236">
        <v>1</v>
      </c>
      <c r="AN157" s="236">
        <v>1</v>
      </c>
      <c r="AO157" s="236">
        <v>1</v>
      </c>
      <c r="AP157" s="236">
        <v>1</v>
      </c>
      <c r="AQ157" s="236">
        <v>1</v>
      </c>
      <c r="AR157" s="236">
        <v>1</v>
      </c>
      <c r="AS157" s="236">
        <v>1</v>
      </c>
      <c r="AT157" s="236">
        <v>1</v>
      </c>
      <c r="AU157" s="236">
        <v>1</v>
      </c>
      <c r="AV157" s="236">
        <v>1</v>
      </c>
      <c r="AW157" s="236">
        <v>1</v>
      </c>
      <c r="AX157" s="236">
        <v>1</v>
      </c>
      <c r="AY157" s="236">
        <v>1</v>
      </c>
      <c r="AZ157" s="236">
        <v>1</v>
      </c>
      <c r="BA157" s="236">
        <v>1</v>
      </c>
      <c r="BB157" s="236">
        <v>1</v>
      </c>
      <c r="BC157" s="236">
        <v>1</v>
      </c>
      <c r="BD157" s="236">
        <v>1</v>
      </c>
      <c r="BE157" s="236">
        <v>1</v>
      </c>
      <c r="BF157" s="236">
        <v>1</v>
      </c>
      <c r="BG157" s="236">
        <v>1</v>
      </c>
      <c r="BH157" s="236">
        <v>1</v>
      </c>
      <c r="BI157" s="236">
        <v>1</v>
      </c>
      <c r="BJ157" s="236">
        <v>1</v>
      </c>
    </row>
    <row r="161" spans="2:62" x14ac:dyDescent="0.2">
      <c r="B161" t="s">
        <v>20</v>
      </c>
      <c r="C161" s="235">
        <f t="shared" ref="C161:AH161" si="0">C151-C156</f>
        <v>0</v>
      </c>
      <c r="D161" s="235">
        <f t="shared" si="0"/>
        <v>0.45833333333333331</v>
      </c>
      <c r="E161" s="235">
        <f t="shared" si="0"/>
        <v>0</v>
      </c>
      <c r="F161" s="235">
        <f t="shared" si="0"/>
        <v>0.47916666666666669</v>
      </c>
      <c r="G161" s="235">
        <f t="shared" si="0"/>
        <v>0</v>
      </c>
      <c r="H161" s="235">
        <f t="shared" si="0"/>
        <v>0.47916666666666702</v>
      </c>
      <c r="I161" s="235">
        <f t="shared" si="0"/>
        <v>0.33333333333333331</v>
      </c>
      <c r="J161" s="235">
        <f t="shared" si="0"/>
        <v>0</v>
      </c>
      <c r="K161" s="235">
        <f t="shared" si="0"/>
        <v>0</v>
      </c>
      <c r="L161" s="235">
        <f t="shared" si="0"/>
        <v>0</v>
      </c>
      <c r="M161" s="235">
        <f t="shared" si="0"/>
        <v>0.47916666666666669</v>
      </c>
      <c r="N161" s="235">
        <f t="shared" si="0"/>
        <v>0.47916666666666669</v>
      </c>
      <c r="O161" s="235">
        <f t="shared" si="0"/>
        <v>0</v>
      </c>
      <c r="P161" s="235">
        <f t="shared" si="0"/>
        <v>0.47916666666666702</v>
      </c>
      <c r="Q161" s="235">
        <f t="shared" si="0"/>
        <v>0.45833333333333331</v>
      </c>
      <c r="R161" s="235">
        <f t="shared" si="0"/>
        <v>0.45833333333333331</v>
      </c>
      <c r="S161" s="235">
        <f t="shared" si="0"/>
        <v>0.45833333333333298</v>
      </c>
      <c r="T161" s="235">
        <f t="shared" si="0"/>
        <v>0</v>
      </c>
      <c r="U161" s="235">
        <f t="shared" si="0"/>
        <v>0.45833333333333331</v>
      </c>
      <c r="V161" s="235">
        <f t="shared" si="0"/>
        <v>0</v>
      </c>
      <c r="W161" s="235">
        <f t="shared" si="0"/>
        <v>0.47916666666666702</v>
      </c>
      <c r="X161" s="235">
        <f t="shared" si="0"/>
        <v>0.77083333333333337</v>
      </c>
      <c r="Y161" s="235">
        <f t="shared" si="0"/>
        <v>0.77083333333333337</v>
      </c>
      <c r="Z161" s="235">
        <f t="shared" si="0"/>
        <v>0.71875</v>
      </c>
      <c r="AA161" s="235">
        <f t="shared" si="0"/>
        <v>0.47916666666666669</v>
      </c>
      <c r="AB161" s="235">
        <f t="shared" si="0"/>
        <v>0</v>
      </c>
      <c r="AC161" s="235">
        <f t="shared" si="0"/>
        <v>0</v>
      </c>
      <c r="AD161" s="235">
        <f t="shared" si="0"/>
        <v>0</v>
      </c>
      <c r="AE161" s="235">
        <f t="shared" si="0"/>
        <v>0.72916666666666663</v>
      </c>
      <c r="AF161" s="235">
        <f t="shared" si="0"/>
        <v>0.33333333333333331</v>
      </c>
      <c r="AG161" s="235">
        <f t="shared" si="0"/>
        <v>0.77083333333333337</v>
      </c>
      <c r="AH161" s="235">
        <f t="shared" si="0"/>
        <v>0.375</v>
      </c>
      <c r="AI161" s="235">
        <f t="shared" ref="AI161:BJ161" si="1">AI151-AI156</f>
        <v>0</v>
      </c>
      <c r="AJ161" s="235">
        <f t="shared" si="1"/>
        <v>0.41666666666666669</v>
      </c>
      <c r="AK161" s="235">
        <f t="shared" si="1"/>
        <v>0.375</v>
      </c>
      <c r="AL161" s="235">
        <f t="shared" si="1"/>
        <v>0.375</v>
      </c>
      <c r="AM161" s="235">
        <f t="shared" si="1"/>
        <v>0</v>
      </c>
      <c r="AN161" s="235">
        <f t="shared" si="1"/>
        <v>0.77083333333333337</v>
      </c>
      <c r="AO161" s="235">
        <f t="shared" si="1"/>
        <v>0</v>
      </c>
      <c r="AP161" s="235">
        <f t="shared" si="1"/>
        <v>0</v>
      </c>
      <c r="AQ161" s="235">
        <f t="shared" si="1"/>
        <v>0</v>
      </c>
      <c r="AR161" s="235">
        <f t="shared" si="1"/>
        <v>0.45833333333333331</v>
      </c>
      <c r="AS161" s="235">
        <f t="shared" si="1"/>
        <v>0</v>
      </c>
      <c r="AT161" s="235">
        <f t="shared" si="1"/>
        <v>0</v>
      </c>
      <c r="AU161" s="235">
        <f t="shared" si="1"/>
        <v>0</v>
      </c>
      <c r="AV161" s="235">
        <f t="shared" si="1"/>
        <v>0</v>
      </c>
      <c r="AW161" s="235">
        <f t="shared" si="1"/>
        <v>0.47916666666666669</v>
      </c>
      <c r="AX161" s="235">
        <f t="shared" si="1"/>
        <v>0.77083333333333337</v>
      </c>
      <c r="AY161" s="235">
        <f t="shared" si="1"/>
        <v>0.33333333333333331</v>
      </c>
      <c r="AZ161" s="235">
        <f t="shared" si="1"/>
        <v>0</v>
      </c>
      <c r="BA161" s="235">
        <f t="shared" si="1"/>
        <v>0.45833333333333331</v>
      </c>
      <c r="BB161" s="235">
        <f t="shared" si="1"/>
        <v>0</v>
      </c>
      <c r="BC161" s="235">
        <f t="shared" si="1"/>
        <v>0</v>
      </c>
      <c r="BD161" s="235">
        <f t="shared" si="1"/>
        <v>0</v>
      </c>
      <c r="BE161" s="235">
        <f t="shared" si="1"/>
        <v>0</v>
      </c>
      <c r="BF161" s="235">
        <f t="shared" si="1"/>
        <v>0</v>
      </c>
      <c r="BG161" s="235">
        <f t="shared" si="1"/>
        <v>0</v>
      </c>
      <c r="BH161" s="235">
        <f t="shared" si="1"/>
        <v>0</v>
      </c>
      <c r="BI161" s="235">
        <f t="shared" si="1"/>
        <v>0</v>
      </c>
      <c r="BJ161" s="235">
        <f t="shared" si="1"/>
        <v>0</v>
      </c>
    </row>
    <row r="162" spans="2:62" x14ac:dyDescent="0.2">
      <c r="B162" s="234" t="s">
        <v>21</v>
      </c>
      <c r="C162" s="235">
        <f t="shared" ref="C162:AH162" si="2">C153-C151</f>
        <v>0</v>
      </c>
      <c r="D162" s="235">
        <f t="shared" si="2"/>
        <v>0.16666666666666669</v>
      </c>
      <c r="E162" s="235">
        <f t="shared" si="2"/>
        <v>0</v>
      </c>
      <c r="F162" s="235">
        <f t="shared" si="2"/>
        <v>0.12499999999999994</v>
      </c>
      <c r="G162" s="235">
        <f t="shared" si="2"/>
        <v>0</v>
      </c>
      <c r="H162" s="235">
        <f t="shared" si="2"/>
        <v>0.14583333333333298</v>
      </c>
      <c r="I162" s="235">
        <f t="shared" si="2"/>
        <v>0.12499999999999967</v>
      </c>
      <c r="J162" s="235">
        <f t="shared" si="2"/>
        <v>0</v>
      </c>
      <c r="K162" s="235">
        <f t="shared" si="2"/>
        <v>0</v>
      </c>
      <c r="L162" s="235">
        <f t="shared" si="2"/>
        <v>0</v>
      </c>
      <c r="M162" s="235">
        <f t="shared" si="2"/>
        <v>0.10416666666666669</v>
      </c>
      <c r="N162" s="235">
        <f t="shared" si="2"/>
        <v>0.10416666666666669</v>
      </c>
      <c r="O162" s="235">
        <f t="shared" si="2"/>
        <v>0</v>
      </c>
      <c r="P162" s="235">
        <f t="shared" si="2"/>
        <v>0.20833333333333298</v>
      </c>
      <c r="Q162" s="235">
        <f t="shared" si="2"/>
        <v>0.12500000000000006</v>
      </c>
      <c r="R162" s="235">
        <f t="shared" si="2"/>
        <v>0.16666666666666669</v>
      </c>
      <c r="S162" s="235">
        <f t="shared" si="2"/>
        <v>0.10416666666666702</v>
      </c>
      <c r="T162" s="235">
        <f t="shared" si="2"/>
        <v>0</v>
      </c>
      <c r="U162" s="235">
        <f t="shared" si="2"/>
        <v>0.16666666666666669</v>
      </c>
      <c r="V162" s="235">
        <f t="shared" si="2"/>
        <v>0</v>
      </c>
      <c r="W162" s="235">
        <f t="shared" si="2"/>
        <v>0.11458333333333298</v>
      </c>
      <c r="X162" s="235">
        <f t="shared" si="2"/>
        <v>0.10416666666666663</v>
      </c>
      <c r="Y162" s="235">
        <f t="shared" si="2"/>
        <v>0.10416666666666663</v>
      </c>
      <c r="Z162" s="235">
        <f t="shared" si="2"/>
        <v>0.15625</v>
      </c>
      <c r="AA162" s="235">
        <f t="shared" si="2"/>
        <v>0.16666666666666669</v>
      </c>
      <c r="AB162" s="235">
        <f t="shared" si="2"/>
        <v>0</v>
      </c>
      <c r="AC162" s="235">
        <f t="shared" si="2"/>
        <v>0</v>
      </c>
      <c r="AD162" s="235">
        <f t="shared" si="2"/>
        <v>0</v>
      </c>
      <c r="AE162" s="235">
        <f t="shared" si="2"/>
        <v>0.16666666666666674</v>
      </c>
      <c r="AF162" s="235">
        <f t="shared" si="2"/>
        <v>0.125</v>
      </c>
      <c r="AG162" s="235">
        <f t="shared" si="2"/>
        <v>0.10416666666666663</v>
      </c>
      <c r="AH162" s="235">
        <f t="shared" si="2"/>
        <v>8.3333333333333315E-2</v>
      </c>
      <c r="AI162" s="235">
        <f t="shared" ref="AI162:BJ162" si="3">AI153-AI151</f>
        <v>0</v>
      </c>
      <c r="AJ162" s="235">
        <f t="shared" si="3"/>
        <v>0.16666666666666669</v>
      </c>
      <c r="AK162" s="235">
        <f t="shared" si="3"/>
        <v>8.3333333333333315E-2</v>
      </c>
      <c r="AL162" s="235">
        <f t="shared" si="3"/>
        <v>8.3333333333333315E-2</v>
      </c>
      <c r="AM162" s="235">
        <f t="shared" si="3"/>
        <v>0</v>
      </c>
      <c r="AN162" s="235">
        <f t="shared" si="3"/>
        <v>0.10416666666666663</v>
      </c>
      <c r="AO162" s="235">
        <f t="shared" si="3"/>
        <v>0</v>
      </c>
      <c r="AP162" s="235">
        <f t="shared" si="3"/>
        <v>0</v>
      </c>
      <c r="AQ162" s="235">
        <f t="shared" si="3"/>
        <v>0</v>
      </c>
      <c r="AR162" s="235">
        <f t="shared" si="3"/>
        <v>0.16666666666666669</v>
      </c>
      <c r="AS162" s="235">
        <f t="shared" si="3"/>
        <v>0</v>
      </c>
      <c r="AT162" s="235">
        <f t="shared" si="3"/>
        <v>0</v>
      </c>
      <c r="AU162" s="235">
        <f t="shared" si="3"/>
        <v>0</v>
      </c>
      <c r="AV162" s="235">
        <f t="shared" si="3"/>
        <v>0</v>
      </c>
      <c r="AW162" s="235">
        <f t="shared" si="3"/>
        <v>0.10416666666666669</v>
      </c>
      <c r="AX162" s="235">
        <f t="shared" si="3"/>
        <v>0.10416666666666663</v>
      </c>
      <c r="AY162" s="235">
        <f t="shared" si="3"/>
        <v>0.125</v>
      </c>
      <c r="AZ162" s="235">
        <f t="shared" si="3"/>
        <v>0</v>
      </c>
      <c r="BA162" s="235">
        <f t="shared" si="3"/>
        <v>0.16666666666666669</v>
      </c>
      <c r="BB162" s="235">
        <f t="shared" si="3"/>
        <v>0</v>
      </c>
      <c r="BC162" s="235">
        <f t="shared" si="3"/>
        <v>0</v>
      </c>
      <c r="BD162" s="235">
        <f t="shared" si="3"/>
        <v>0</v>
      </c>
      <c r="BE162" s="235">
        <f t="shared" si="3"/>
        <v>0</v>
      </c>
      <c r="BF162" s="235">
        <f t="shared" si="3"/>
        <v>0</v>
      </c>
      <c r="BG162" s="235">
        <f t="shared" si="3"/>
        <v>0</v>
      </c>
      <c r="BH162" s="235">
        <f t="shared" si="3"/>
        <v>0</v>
      </c>
      <c r="BI162" s="235">
        <f t="shared" si="3"/>
        <v>0</v>
      </c>
      <c r="BJ162" s="235">
        <f t="shared" si="3"/>
        <v>0</v>
      </c>
    </row>
    <row r="163" spans="2:62" x14ac:dyDescent="0.2">
      <c r="C163" s="235">
        <f t="shared" ref="C163:AH163" si="4">C152-C153</f>
        <v>0</v>
      </c>
      <c r="D163" s="235">
        <f t="shared" si="4"/>
        <v>0.125</v>
      </c>
      <c r="E163" s="235">
        <f t="shared" si="4"/>
        <v>0</v>
      </c>
      <c r="F163" s="235">
        <f t="shared" si="4"/>
        <v>2.083333333333337E-2</v>
      </c>
      <c r="G163" s="235">
        <f t="shared" si="4"/>
        <v>0.72916666666666663</v>
      </c>
      <c r="H163" s="235">
        <f t="shared" si="4"/>
        <v>0.125</v>
      </c>
      <c r="I163" s="235">
        <f t="shared" si="4"/>
        <v>2.0833333333333703E-2</v>
      </c>
      <c r="J163" s="235">
        <f t="shared" si="4"/>
        <v>0.47916666666666669</v>
      </c>
      <c r="K163" s="235">
        <f t="shared" si="4"/>
        <v>0.54166666666666663</v>
      </c>
      <c r="L163" s="235">
        <f t="shared" si="4"/>
        <v>0.45833333333333331</v>
      </c>
      <c r="M163" s="235">
        <f t="shared" si="4"/>
        <v>0.1875</v>
      </c>
      <c r="N163" s="235">
        <f t="shared" si="4"/>
        <v>0.1875</v>
      </c>
      <c r="O163" s="235">
        <f t="shared" si="4"/>
        <v>0.77083333333333337</v>
      </c>
      <c r="P163" s="235">
        <f t="shared" si="4"/>
        <v>6.25E-2</v>
      </c>
      <c r="Q163" s="235">
        <f t="shared" si="4"/>
        <v>0.16666666666666663</v>
      </c>
      <c r="R163" s="235">
        <f t="shared" si="4"/>
        <v>0.10416666666666663</v>
      </c>
      <c r="S163" s="235">
        <f t="shared" si="4"/>
        <v>2.0833333333333037E-2</v>
      </c>
      <c r="T163" s="235">
        <f t="shared" si="4"/>
        <v>0</v>
      </c>
      <c r="U163" s="235">
        <f t="shared" si="4"/>
        <v>2.083333333333337E-2</v>
      </c>
      <c r="V163" s="235">
        <f t="shared" si="4"/>
        <v>0.45833333333333331</v>
      </c>
      <c r="W163" s="235">
        <f t="shared" si="4"/>
        <v>0.17708333333333337</v>
      </c>
      <c r="X163" s="235">
        <f t="shared" si="4"/>
        <v>2.083333333333337E-2</v>
      </c>
      <c r="Y163" s="235">
        <f t="shared" si="4"/>
        <v>2.083333333333337E-2</v>
      </c>
      <c r="Z163" s="235">
        <f t="shared" si="4"/>
        <v>2.083333333333337E-2</v>
      </c>
      <c r="AA163" s="235">
        <f t="shared" si="4"/>
        <v>9.375E-2</v>
      </c>
      <c r="AB163" s="235">
        <f t="shared" si="4"/>
        <v>0.77083333333333337</v>
      </c>
      <c r="AC163" s="235">
        <f t="shared" si="4"/>
        <v>0</v>
      </c>
      <c r="AD163" s="235">
        <f t="shared" si="4"/>
        <v>0.5</v>
      </c>
      <c r="AE163" s="235">
        <f t="shared" si="4"/>
        <v>2.0833333333333259E-2</v>
      </c>
      <c r="AF163" s="235">
        <f t="shared" si="4"/>
        <v>4.1666666666666685E-2</v>
      </c>
      <c r="AG163" s="235">
        <f t="shared" si="4"/>
        <v>2.083333333333337E-2</v>
      </c>
      <c r="AH163" s="235">
        <f t="shared" si="4"/>
        <v>4.1666666666666685E-2</v>
      </c>
      <c r="AI163" s="235">
        <f t="shared" ref="AI163:BJ163" si="5">AI152-AI153</f>
        <v>0.33333333333333331</v>
      </c>
      <c r="AJ163" s="235">
        <f t="shared" si="5"/>
        <v>0.20833333333333326</v>
      </c>
      <c r="AK163" s="235">
        <f t="shared" si="5"/>
        <v>2.083333333333337E-2</v>
      </c>
      <c r="AL163" s="235">
        <f t="shared" si="5"/>
        <v>2.083333333333337E-2</v>
      </c>
      <c r="AM163" s="235">
        <f t="shared" si="5"/>
        <v>0.77083333333333337</v>
      </c>
      <c r="AN163" s="235">
        <f t="shared" si="5"/>
        <v>2.083333333333337E-2</v>
      </c>
      <c r="AO163" s="235">
        <f t="shared" si="5"/>
        <v>0</v>
      </c>
      <c r="AP163" s="235">
        <f t="shared" si="5"/>
        <v>0</v>
      </c>
      <c r="AQ163" s="235">
        <f t="shared" si="5"/>
        <v>0.78125</v>
      </c>
      <c r="AR163" s="235">
        <f t="shared" si="5"/>
        <v>0.125</v>
      </c>
      <c r="AS163" s="235">
        <f t="shared" si="5"/>
        <v>0.66666666666666663</v>
      </c>
      <c r="AT163" s="235">
        <f t="shared" si="5"/>
        <v>0</v>
      </c>
      <c r="AU163" s="235">
        <f t="shared" si="5"/>
        <v>0</v>
      </c>
      <c r="AV163" s="235">
        <f t="shared" si="5"/>
        <v>0</v>
      </c>
      <c r="AW163" s="235">
        <f t="shared" si="5"/>
        <v>2.0833333333333259E-2</v>
      </c>
      <c r="AX163" s="235">
        <f t="shared" si="5"/>
        <v>2.083333333333337E-2</v>
      </c>
      <c r="AY163" s="235">
        <f t="shared" si="5"/>
        <v>4.1666666666666685E-2</v>
      </c>
      <c r="AZ163" s="235">
        <f t="shared" si="5"/>
        <v>0</v>
      </c>
      <c r="BA163" s="235">
        <f t="shared" si="5"/>
        <v>0.125</v>
      </c>
      <c r="BB163" s="235">
        <f t="shared" si="5"/>
        <v>0</v>
      </c>
      <c r="BC163" s="235">
        <f t="shared" si="5"/>
        <v>0</v>
      </c>
      <c r="BD163" s="235">
        <f t="shared" si="5"/>
        <v>0</v>
      </c>
      <c r="BE163" s="235">
        <f t="shared" si="5"/>
        <v>0</v>
      </c>
      <c r="BF163" s="235">
        <f t="shared" si="5"/>
        <v>0</v>
      </c>
      <c r="BG163" s="235">
        <f t="shared" si="5"/>
        <v>0</v>
      </c>
      <c r="BH163" s="235">
        <f t="shared" si="5"/>
        <v>0</v>
      </c>
      <c r="BI163" s="235">
        <f t="shared" si="5"/>
        <v>0</v>
      </c>
      <c r="BJ163" s="235">
        <f t="shared" si="5"/>
        <v>0</v>
      </c>
    </row>
    <row r="164" spans="2:62" x14ac:dyDescent="0.2">
      <c r="B164" s="234" t="s">
        <v>22</v>
      </c>
      <c r="C164" s="235">
        <f t="shared" ref="C164:AH164" si="6">C154-C152</f>
        <v>0</v>
      </c>
      <c r="D164" s="235">
        <f t="shared" si="6"/>
        <v>0.16666666666666663</v>
      </c>
      <c r="E164" s="235">
        <f t="shared" si="6"/>
        <v>0</v>
      </c>
      <c r="F164" s="235">
        <f t="shared" si="6"/>
        <v>8.333333333333337E-2</v>
      </c>
      <c r="G164" s="235">
        <f t="shared" si="6"/>
        <v>0.20833333333333337</v>
      </c>
      <c r="H164" s="235">
        <f t="shared" si="6"/>
        <v>0.20833333333333337</v>
      </c>
      <c r="I164" s="235">
        <f t="shared" si="6"/>
        <v>0.22916666666666669</v>
      </c>
      <c r="J164" s="235">
        <f t="shared" si="6"/>
        <v>0.12499999999999994</v>
      </c>
      <c r="K164" s="235">
        <f t="shared" si="6"/>
        <v>0.20833333333333337</v>
      </c>
      <c r="L164" s="235">
        <f t="shared" si="6"/>
        <v>0.12500000000000006</v>
      </c>
      <c r="M164" s="235">
        <f t="shared" si="6"/>
        <v>0.20833333333333326</v>
      </c>
      <c r="N164" s="235">
        <f t="shared" si="6"/>
        <v>0.125</v>
      </c>
      <c r="O164" s="235">
        <f t="shared" si="6"/>
        <v>0.16666666666666663</v>
      </c>
      <c r="P164" s="235">
        <f t="shared" si="6"/>
        <v>0.20833333333333337</v>
      </c>
      <c r="Q164" s="235">
        <f t="shared" si="6"/>
        <v>0.22916666666666663</v>
      </c>
      <c r="R164" s="235">
        <f t="shared" si="6"/>
        <v>0.20833333333333337</v>
      </c>
      <c r="S164" s="235">
        <f t="shared" si="6"/>
        <v>0.16666666666666696</v>
      </c>
      <c r="T164" s="235">
        <f t="shared" si="6"/>
        <v>0</v>
      </c>
      <c r="U164" s="235">
        <f t="shared" si="6"/>
        <v>8.3333333333333259E-2</v>
      </c>
      <c r="V164" s="235">
        <f t="shared" si="6"/>
        <v>0.14583333333333331</v>
      </c>
      <c r="W164" s="235">
        <f t="shared" si="6"/>
        <v>0.10416666666666663</v>
      </c>
      <c r="X164" s="235">
        <f t="shared" si="6"/>
        <v>0.14583333333333337</v>
      </c>
      <c r="Y164" s="235">
        <f t="shared" si="6"/>
        <v>0.14583333333333337</v>
      </c>
      <c r="Z164" s="235">
        <f t="shared" si="6"/>
        <v>0.10416666666666663</v>
      </c>
      <c r="AA164" s="235">
        <f t="shared" si="6"/>
        <v>0.13541666666666663</v>
      </c>
      <c r="AB164" s="235">
        <f t="shared" si="6"/>
        <v>0.125</v>
      </c>
      <c r="AC164" s="235">
        <f t="shared" si="6"/>
        <v>0</v>
      </c>
      <c r="AD164" s="235">
        <f t="shared" si="6"/>
        <v>0.20833333333333337</v>
      </c>
      <c r="AE164" s="235">
        <f t="shared" si="6"/>
        <v>8.333333333333337E-2</v>
      </c>
      <c r="AF164" s="235">
        <f t="shared" si="6"/>
        <v>0.16666666666666663</v>
      </c>
      <c r="AG164" s="235">
        <f t="shared" si="6"/>
        <v>8.3333333333333259E-2</v>
      </c>
      <c r="AH164" s="235">
        <f t="shared" si="6"/>
        <v>8.333333333333337E-2</v>
      </c>
      <c r="AI164" s="235">
        <f t="shared" ref="AI164:BJ164" si="7">AI154-AI152</f>
        <v>0.125</v>
      </c>
      <c r="AJ164" s="235">
        <f t="shared" si="7"/>
        <v>8.333333333333337E-2</v>
      </c>
      <c r="AK164" s="235">
        <f t="shared" si="7"/>
        <v>0.14583333333333331</v>
      </c>
      <c r="AL164" s="235">
        <f t="shared" si="7"/>
        <v>0.14583333333333331</v>
      </c>
      <c r="AM164" s="235">
        <f t="shared" si="7"/>
        <v>0.14583333333333326</v>
      </c>
      <c r="AN164" s="235">
        <f t="shared" si="7"/>
        <v>0.14583333333333337</v>
      </c>
      <c r="AO164" s="235">
        <f t="shared" si="7"/>
        <v>0</v>
      </c>
      <c r="AP164" s="235">
        <f t="shared" si="7"/>
        <v>0</v>
      </c>
      <c r="AQ164" s="235">
        <f t="shared" si="7"/>
        <v>0.15625</v>
      </c>
      <c r="AR164" s="235">
        <f t="shared" si="7"/>
        <v>0.16666666666666663</v>
      </c>
      <c r="AS164" s="235">
        <f t="shared" si="7"/>
        <v>0.20833333333333337</v>
      </c>
      <c r="AT164" s="235">
        <f t="shared" si="7"/>
        <v>0</v>
      </c>
      <c r="AU164" s="235">
        <f t="shared" si="7"/>
        <v>0</v>
      </c>
      <c r="AV164" s="235">
        <f t="shared" si="7"/>
        <v>0</v>
      </c>
      <c r="AW164" s="235">
        <f t="shared" si="7"/>
        <v>0.14583333333333337</v>
      </c>
      <c r="AX164" s="235">
        <f t="shared" si="7"/>
        <v>0.14583333333333337</v>
      </c>
      <c r="AY164" s="235">
        <f t="shared" si="7"/>
        <v>0.20833333333333337</v>
      </c>
      <c r="AZ164" s="235">
        <f t="shared" si="7"/>
        <v>0</v>
      </c>
      <c r="BA164" s="235">
        <f t="shared" si="7"/>
        <v>0.16666666666666663</v>
      </c>
      <c r="BB164" s="235">
        <f t="shared" si="7"/>
        <v>0</v>
      </c>
      <c r="BC164" s="235">
        <f t="shared" si="7"/>
        <v>0</v>
      </c>
      <c r="BD164" s="235">
        <f t="shared" si="7"/>
        <v>0</v>
      </c>
      <c r="BE164" s="235">
        <f t="shared" si="7"/>
        <v>0</v>
      </c>
      <c r="BF164" s="235">
        <f t="shared" si="7"/>
        <v>0</v>
      </c>
      <c r="BG164" s="235">
        <f t="shared" si="7"/>
        <v>0</v>
      </c>
      <c r="BH164" s="235">
        <f t="shared" si="7"/>
        <v>0</v>
      </c>
      <c r="BI164" s="235">
        <f t="shared" si="7"/>
        <v>0</v>
      </c>
      <c r="BJ164" s="235">
        <f t="shared" si="7"/>
        <v>0</v>
      </c>
    </row>
    <row r="165" spans="2:62" x14ac:dyDescent="0.2">
      <c r="B165" t="s">
        <v>20</v>
      </c>
      <c r="C165" s="236">
        <f t="shared" ref="C165:AH165" si="8">C157-C154</f>
        <v>1</v>
      </c>
      <c r="D165" s="236">
        <f t="shared" si="8"/>
        <v>8.333333333333337E-2</v>
      </c>
      <c r="E165" s="236">
        <f t="shared" si="8"/>
        <v>1</v>
      </c>
      <c r="F165" s="236">
        <f t="shared" si="8"/>
        <v>0.29166666666666663</v>
      </c>
      <c r="G165" s="236">
        <f t="shared" si="8"/>
        <v>6.25E-2</v>
      </c>
      <c r="H165" s="236">
        <f t="shared" si="8"/>
        <v>4.166666666666663E-2</v>
      </c>
      <c r="I165" s="236">
        <f t="shared" si="8"/>
        <v>0.29166666666666663</v>
      </c>
      <c r="J165" s="236">
        <f t="shared" si="8"/>
        <v>0.39583333333333337</v>
      </c>
      <c r="K165" s="236">
        <f t="shared" si="8"/>
        <v>0.25</v>
      </c>
      <c r="L165" s="236">
        <f t="shared" si="8"/>
        <v>0.41666666666666663</v>
      </c>
      <c r="M165" s="236">
        <f t="shared" si="8"/>
        <v>2.083333333333337E-2</v>
      </c>
      <c r="N165" s="236">
        <f t="shared" si="8"/>
        <v>0.10416666666666663</v>
      </c>
      <c r="O165" s="236">
        <f t="shared" si="8"/>
        <v>6.25E-2</v>
      </c>
      <c r="P165" s="236">
        <f t="shared" si="8"/>
        <v>4.166666666666663E-2</v>
      </c>
      <c r="Q165" s="236">
        <f t="shared" si="8"/>
        <v>2.083333333333337E-2</v>
      </c>
      <c r="R165" s="236">
        <f t="shared" si="8"/>
        <v>6.25E-2</v>
      </c>
      <c r="S165" s="236">
        <f t="shared" si="8"/>
        <v>0.25</v>
      </c>
      <c r="T165" s="236">
        <f t="shared" si="8"/>
        <v>1</v>
      </c>
      <c r="U165" s="236">
        <f t="shared" si="8"/>
        <v>0.27083333333333337</v>
      </c>
      <c r="V165" s="236">
        <f t="shared" si="8"/>
        <v>0.39583333333333337</v>
      </c>
      <c r="W165" s="236">
        <f t="shared" si="8"/>
        <v>0.125</v>
      </c>
      <c r="X165" s="236">
        <f t="shared" si="8"/>
        <v>-4.1666666666666741E-2</v>
      </c>
      <c r="Y165" s="236">
        <f t="shared" si="8"/>
        <v>-4.1666666666666741E-2</v>
      </c>
      <c r="Z165" s="236">
        <f t="shared" si="8"/>
        <v>0</v>
      </c>
      <c r="AA165" s="236">
        <f t="shared" si="8"/>
        <v>0.125</v>
      </c>
      <c r="AB165" s="236">
        <f t="shared" si="8"/>
        <v>0.10416666666666663</v>
      </c>
      <c r="AC165" s="236">
        <f t="shared" si="8"/>
        <v>1</v>
      </c>
      <c r="AD165" s="236">
        <f t="shared" si="8"/>
        <v>0.29166666666666663</v>
      </c>
      <c r="AE165" s="236">
        <f t="shared" si="8"/>
        <v>0</v>
      </c>
      <c r="AF165" s="236">
        <f t="shared" si="8"/>
        <v>0.33333333333333337</v>
      </c>
      <c r="AG165" s="236">
        <f t="shared" si="8"/>
        <v>2.083333333333337E-2</v>
      </c>
      <c r="AH165" s="236">
        <f t="shared" si="8"/>
        <v>0.41666666666666663</v>
      </c>
      <c r="AI165" s="236">
        <f t="shared" ref="AI165:BJ165" si="9">AI157-AI154</f>
        <v>0.54166666666666674</v>
      </c>
      <c r="AJ165" s="236">
        <f t="shared" si="9"/>
        <v>0.125</v>
      </c>
      <c r="AK165" s="236">
        <f t="shared" si="9"/>
        <v>0.375</v>
      </c>
      <c r="AL165" s="236">
        <f t="shared" si="9"/>
        <v>0.375</v>
      </c>
      <c r="AM165" s="236">
        <f t="shared" si="9"/>
        <v>8.333333333333337E-2</v>
      </c>
      <c r="AN165" s="236">
        <f t="shared" si="9"/>
        <v>-4.1666666666666741E-2</v>
      </c>
      <c r="AO165" s="236">
        <f t="shared" si="9"/>
        <v>1</v>
      </c>
      <c r="AP165" s="236">
        <f t="shared" si="9"/>
        <v>1</v>
      </c>
      <c r="AQ165" s="236">
        <f t="shared" si="9"/>
        <v>6.25E-2</v>
      </c>
      <c r="AR165" s="236">
        <f t="shared" si="9"/>
        <v>8.333333333333337E-2</v>
      </c>
      <c r="AS165" s="236">
        <f t="shared" si="9"/>
        <v>0.125</v>
      </c>
      <c r="AT165" s="236">
        <f t="shared" si="9"/>
        <v>1</v>
      </c>
      <c r="AU165" s="236">
        <f t="shared" si="9"/>
        <v>1</v>
      </c>
      <c r="AV165" s="236">
        <f t="shared" si="9"/>
        <v>1</v>
      </c>
      <c r="AW165" s="236">
        <f t="shared" si="9"/>
        <v>0.25</v>
      </c>
      <c r="AX165" s="236">
        <f t="shared" si="9"/>
        <v>-4.1666666666666741E-2</v>
      </c>
      <c r="AY165" s="236">
        <f t="shared" si="9"/>
        <v>0.29166666666666663</v>
      </c>
      <c r="AZ165" s="236">
        <f t="shared" si="9"/>
        <v>1</v>
      </c>
      <c r="BA165" s="236">
        <f t="shared" si="9"/>
        <v>8.333333333333337E-2</v>
      </c>
      <c r="BB165" s="236">
        <f t="shared" si="9"/>
        <v>1</v>
      </c>
      <c r="BC165" s="236">
        <f t="shared" si="9"/>
        <v>1</v>
      </c>
      <c r="BD165" s="236">
        <f t="shared" si="9"/>
        <v>1</v>
      </c>
      <c r="BE165" s="236">
        <f t="shared" si="9"/>
        <v>1</v>
      </c>
      <c r="BF165" s="236">
        <f t="shared" si="9"/>
        <v>1</v>
      </c>
      <c r="BG165" s="236">
        <f t="shared" si="9"/>
        <v>1</v>
      </c>
      <c r="BH165" s="236">
        <f t="shared" si="9"/>
        <v>1</v>
      </c>
      <c r="BI165" s="236">
        <f t="shared" si="9"/>
        <v>1</v>
      </c>
      <c r="BJ165" s="236">
        <f t="shared" si="9"/>
        <v>1</v>
      </c>
    </row>
  </sheetData>
  <mergeCells count="60">
    <mergeCell ref="P113:P114"/>
    <mergeCell ref="P115:P116"/>
    <mergeCell ref="P117:P118"/>
    <mergeCell ref="P119:P120"/>
    <mergeCell ref="P121:P122"/>
    <mergeCell ref="P103:P104"/>
    <mergeCell ref="P105:P106"/>
    <mergeCell ref="P107:P108"/>
    <mergeCell ref="P109:P110"/>
    <mergeCell ref="P111:P112"/>
    <mergeCell ref="P93:P94"/>
    <mergeCell ref="P95:P96"/>
    <mergeCell ref="P97:P98"/>
    <mergeCell ref="P99:P100"/>
    <mergeCell ref="P101:P102"/>
    <mergeCell ref="P83:P84"/>
    <mergeCell ref="P85:P86"/>
    <mergeCell ref="P87:P88"/>
    <mergeCell ref="P89:P90"/>
    <mergeCell ref="P91:P92"/>
    <mergeCell ref="P73:P74"/>
    <mergeCell ref="P75:P76"/>
    <mergeCell ref="P77:P78"/>
    <mergeCell ref="P79:P80"/>
    <mergeCell ref="P81:P82"/>
    <mergeCell ref="P63:P64"/>
    <mergeCell ref="P65:P66"/>
    <mergeCell ref="P67:P68"/>
    <mergeCell ref="P69:P70"/>
    <mergeCell ref="P71:P72"/>
    <mergeCell ref="P53:P54"/>
    <mergeCell ref="P55:P56"/>
    <mergeCell ref="P57:P58"/>
    <mergeCell ref="P59:P60"/>
    <mergeCell ref="P61:P62"/>
    <mergeCell ref="P43:P44"/>
    <mergeCell ref="P45:P46"/>
    <mergeCell ref="P47:P48"/>
    <mergeCell ref="P49:P50"/>
    <mergeCell ref="P51:P52"/>
    <mergeCell ref="P33:P34"/>
    <mergeCell ref="P35:P36"/>
    <mergeCell ref="P37:P38"/>
    <mergeCell ref="P39:P40"/>
    <mergeCell ref="P41:P42"/>
    <mergeCell ref="P23:P24"/>
    <mergeCell ref="P25:P26"/>
    <mergeCell ref="P27:P28"/>
    <mergeCell ref="P29:P30"/>
    <mergeCell ref="P31:P32"/>
    <mergeCell ref="P13:P14"/>
    <mergeCell ref="P15:P16"/>
    <mergeCell ref="P17:P18"/>
    <mergeCell ref="P19:P20"/>
    <mergeCell ref="P21:P22"/>
    <mergeCell ref="P3:P4"/>
    <mergeCell ref="P5:P6"/>
    <mergeCell ref="P7:P8"/>
    <mergeCell ref="P9:P10"/>
    <mergeCell ref="P11:P12"/>
  </mergeCells>
  <conditionalFormatting sqref="Q3:R122">
    <cfRule type="cellIs" dxfId="3" priority="1" operator="lessThan">
      <formula>0.0208333333333333</formula>
    </cfRule>
    <cfRule type="cellIs" dxfId="2" priority="2" operator="lessThan">
      <formula>0.333333333333333</formula>
    </cfRule>
  </conditionalFormatting>
  <pageMargins left="0.7" right="0.7" top="0.75" bottom="0.75" header="0.3" footer="0.3"/>
  <pageSetup paperSize="9" scale="11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published="0"/>
  <dimension ref="B2:BK165"/>
  <sheetViews>
    <sheetView topLeftCell="A25" zoomScale="85" zoomScaleNormal="85" zoomScaleSheetLayoutView="100" workbookViewId="0">
      <selection activeCell="AV144" sqref="AV144"/>
    </sheetView>
  </sheetViews>
  <sheetFormatPr baseColWidth="10" defaultRowHeight="12.75" x14ac:dyDescent="0.2"/>
  <cols>
    <col min="16" max="16" width="24.25" customWidth="1"/>
  </cols>
  <sheetData>
    <row r="2" spans="16:18" ht="13.5" thickBot="1" x14ac:dyDescent="0.25"/>
    <row r="3" spans="16:18" ht="13.5" thickBot="1" x14ac:dyDescent="0.25">
      <c r="P3" s="324" t="str">
        <f>'analyse semaine'!B5</f>
        <v>test1</v>
      </c>
      <c r="Q3" s="256">
        <f>'analyse semaine'!O5</f>
        <v>0</v>
      </c>
      <c r="R3" s="257">
        <f>'analyse semaine'!P5</f>
        <v>0</v>
      </c>
    </row>
    <row r="4" spans="16:18" ht="13.5" thickBot="1" x14ac:dyDescent="0.25">
      <c r="P4" s="325"/>
      <c r="Q4" s="256">
        <f>'analyse semaine'!O6</f>
        <v>0</v>
      </c>
      <c r="R4" s="257">
        <f>'analyse semaine'!P6</f>
        <v>0</v>
      </c>
    </row>
    <row r="5" spans="16:18" ht="13.5" thickBot="1" x14ac:dyDescent="0.25">
      <c r="P5" s="324" t="str">
        <f>'analyse semaine'!B7</f>
        <v>test2</v>
      </c>
      <c r="Q5" s="256">
        <f>'analyse semaine'!O7</f>
        <v>0</v>
      </c>
      <c r="R5" s="257">
        <f>'analyse semaine'!P7</f>
        <v>0</v>
      </c>
    </row>
    <row r="6" spans="16:18" ht="13.5" thickBot="1" x14ac:dyDescent="0.25">
      <c r="P6" s="325"/>
      <c r="Q6" s="256">
        <f>'analyse semaine'!O8</f>
        <v>0.75</v>
      </c>
      <c r="R6" s="257">
        <f>'analyse semaine'!P8</f>
        <v>0.875</v>
      </c>
    </row>
    <row r="7" spans="16:18" ht="13.5" thickBot="1" x14ac:dyDescent="0.25">
      <c r="P7" s="324" t="str">
        <f>'analyse semaine'!B9</f>
        <v>test3</v>
      </c>
      <c r="Q7" s="256">
        <f>'analyse semaine'!O9</f>
        <v>0</v>
      </c>
      <c r="R7" s="257">
        <f>'analyse semaine'!P9</f>
        <v>0</v>
      </c>
    </row>
    <row r="8" spans="16:18" ht="13.5" thickBot="1" x14ac:dyDescent="0.25">
      <c r="P8" s="325"/>
      <c r="Q8" s="256">
        <f>'analyse semaine'!O10</f>
        <v>0</v>
      </c>
      <c r="R8" s="257">
        <f>'analyse semaine'!P10</f>
        <v>0</v>
      </c>
    </row>
    <row r="9" spans="16:18" ht="13.5" thickBot="1" x14ac:dyDescent="0.25">
      <c r="P9" s="324" t="str">
        <f>'analyse semaine'!B11</f>
        <v>test4</v>
      </c>
      <c r="Q9" s="256">
        <f>'analyse semaine'!O11</f>
        <v>0.33333333333333331</v>
      </c>
      <c r="R9" s="257">
        <f>'analyse semaine'!P11</f>
        <v>0.47916666666666669</v>
      </c>
    </row>
    <row r="10" spans="16:18" ht="13.5" thickBot="1" x14ac:dyDescent="0.25">
      <c r="P10" s="325"/>
      <c r="Q10" s="256">
        <f>'analyse semaine'!O12</f>
        <v>0.5</v>
      </c>
      <c r="R10" s="257">
        <f>'analyse semaine'!P12</f>
        <v>0.72916666666666663</v>
      </c>
    </row>
    <row r="11" spans="16:18" ht="13.5" thickBot="1" x14ac:dyDescent="0.25">
      <c r="P11" s="324" t="str">
        <f>'analyse semaine'!B13</f>
        <v>test5</v>
      </c>
      <c r="Q11" s="256">
        <f>'analyse semaine'!O13</f>
        <v>0.47916666666666669</v>
      </c>
      <c r="R11" s="257">
        <f>'analyse semaine'!P13</f>
        <v>0.625</v>
      </c>
    </row>
    <row r="12" spans="16:18" ht="13.5" thickBot="1" x14ac:dyDescent="0.25">
      <c r="P12" s="325"/>
      <c r="Q12" s="256">
        <f>'analyse semaine'!O14</f>
        <v>0.72916666666666663</v>
      </c>
      <c r="R12" s="257">
        <f>'analyse semaine'!P14</f>
        <v>0.875</v>
      </c>
    </row>
    <row r="13" spans="16:18" ht="13.5" thickBot="1" x14ac:dyDescent="0.25">
      <c r="P13" s="324" t="str">
        <f>'analyse semaine'!B15</f>
        <v>test6</v>
      </c>
      <c r="Q13" s="256">
        <f>'analyse semaine'!O15</f>
        <v>0</v>
      </c>
      <c r="R13" s="257">
        <f>'analyse semaine'!P15</f>
        <v>0</v>
      </c>
    </row>
    <row r="14" spans="16:18" ht="13.5" thickBot="1" x14ac:dyDescent="0.25">
      <c r="P14" s="325"/>
      <c r="Q14" s="256">
        <f>'analyse semaine'!O16</f>
        <v>0.77083333333333337</v>
      </c>
      <c r="R14" s="257">
        <f>'analyse semaine'!P16</f>
        <v>0.89583333333333337</v>
      </c>
    </row>
    <row r="15" spans="16:18" ht="13.5" thickBot="1" x14ac:dyDescent="0.25">
      <c r="P15" s="324" t="str">
        <f>'analyse semaine'!B17</f>
        <v>test7</v>
      </c>
      <c r="Q15" s="256">
        <f>'analyse semaine'!O17</f>
        <v>0</v>
      </c>
      <c r="R15" s="257">
        <f>'analyse semaine'!P17</f>
        <v>0</v>
      </c>
    </row>
    <row r="16" spans="16:18" ht="13.5" thickBot="1" x14ac:dyDescent="0.25">
      <c r="P16" s="325"/>
      <c r="Q16" s="256">
        <f>'analyse semaine'!O18</f>
        <v>0.33333333333333331</v>
      </c>
      <c r="R16" s="257">
        <f>'analyse semaine'!P18</f>
        <v>0.45833333333333298</v>
      </c>
    </row>
    <row r="17" spans="16:18" ht="13.5" thickBot="1" x14ac:dyDescent="0.25">
      <c r="P17" s="324" t="str">
        <f>'analyse semaine'!B19</f>
        <v>test8</v>
      </c>
      <c r="Q17" s="256">
        <f>'analyse semaine'!O19</f>
        <v>0</v>
      </c>
      <c r="R17" s="257">
        <f>'analyse semaine'!P19</f>
        <v>0</v>
      </c>
    </row>
    <row r="18" spans="16:18" ht="13.5" thickBot="1" x14ac:dyDescent="0.25">
      <c r="P18" s="325"/>
      <c r="Q18" s="256">
        <f>'analyse semaine'!O20</f>
        <v>0.78125</v>
      </c>
      <c r="R18" s="257">
        <f>'analyse semaine'!P20</f>
        <v>0.875</v>
      </c>
    </row>
    <row r="19" spans="16:18" ht="13.5" thickBot="1" x14ac:dyDescent="0.25">
      <c r="P19" s="324">
        <f>'analyse semaine'!B21</f>
        <v>0</v>
      </c>
      <c r="Q19" s="256">
        <f>'analyse semaine'!O21</f>
        <v>0.47916666666666669</v>
      </c>
      <c r="R19" s="257">
        <f>'analyse semaine'!P21</f>
        <v>0.58333333333333337</v>
      </c>
    </row>
    <row r="20" spans="16:18" ht="13.5" thickBot="1" x14ac:dyDescent="0.25">
      <c r="P20" s="325"/>
      <c r="Q20" s="256">
        <f>'analyse semaine'!O22</f>
        <v>0.60416666666666663</v>
      </c>
      <c r="R20" s="257">
        <f>'analyse semaine'!P22</f>
        <v>0.75</v>
      </c>
    </row>
    <row r="21" spans="16:18" ht="13.5" thickBot="1" x14ac:dyDescent="0.25">
      <c r="P21" s="324">
        <f>'analyse semaine'!B23</f>
        <v>0</v>
      </c>
      <c r="Q21" s="256">
        <f>'analyse semaine'!O23</f>
        <v>0</v>
      </c>
      <c r="R21" s="257">
        <f>'analyse semaine'!P23</f>
        <v>0</v>
      </c>
    </row>
    <row r="22" spans="16:18" ht="13.5" thickBot="1" x14ac:dyDescent="0.25">
      <c r="P22" s="325"/>
      <c r="Q22" s="256">
        <f>'analyse semaine'!O24</f>
        <v>0.78125</v>
      </c>
      <c r="R22" s="257">
        <f>'analyse semaine'!P24</f>
        <v>0.875</v>
      </c>
    </row>
    <row r="23" spans="16:18" ht="13.5" thickBot="1" x14ac:dyDescent="0.25">
      <c r="P23" s="324">
        <f>'analyse semaine'!B25</f>
        <v>0</v>
      </c>
      <c r="Q23" s="256">
        <f>'analyse semaine'!O25</f>
        <v>0</v>
      </c>
      <c r="R23" s="257">
        <f>'analyse semaine'!P25</f>
        <v>0</v>
      </c>
    </row>
    <row r="24" spans="16:18" ht="13.5" thickBot="1" x14ac:dyDescent="0.25">
      <c r="P24" s="325"/>
      <c r="Q24" s="256">
        <f>'analyse semaine'!O26</f>
        <v>0.77083333333333337</v>
      </c>
      <c r="R24" s="257">
        <f>'analyse semaine'!P26</f>
        <v>0.88541666666666663</v>
      </c>
    </row>
    <row r="25" spans="16:18" ht="13.5" thickBot="1" x14ac:dyDescent="0.25">
      <c r="P25" s="324">
        <f>'analyse semaine'!B27</f>
        <v>0</v>
      </c>
      <c r="Q25" s="256">
        <f>'analyse semaine'!O27</f>
        <v>0</v>
      </c>
      <c r="R25" s="257">
        <f>'analyse semaine'!P27</f>
        <v>0</v>
      </c>
    </row>
    <row r="26" spans="16:18" ht="13.5" thickBot="1" x14ac:dyDescent="0.25">
      <c r="P26" s="325"/>
      <c r="Q26" s="256">
        <f>'analyse semaine'!O28</f>
        <v>0.66666666666666663</v>
      </c>
      <c r="R26" s="257">
        <f>'analyse semaine'!P28</f>
        <v>0.75</v>
      </c>
    </row>
    <row r="27" spans="16:18" ht="13.5" thickBot="1" x14ac:dyDescent="0.25">
      <c r="P27" s="324">
        <f>'analyse semaine'!B29</f>
        <v>0</v>
      </c>
      <c r="Q27" s="256">
        <f>'analyse semaine'!O29</f>
        <v>0</v>
      </c>
      <c r="R27" s="257">
        <f>'analyse semaine'!P29</f>
        <v>0</v>
      </c>
    </row>
    <row r="28" spans="16:18" ht="13.5" thickBot="1" x14ac:dyDescent="0.25">
      <c r="P28" s="325"/>
      <c r="Q28" s="256">
        <f>'analyse semaine'!O30</f>
        <v>0.79166666666666663</v>
      </c>
      <c r="R28" s="257">
        <f>'analyse semaine'!P30</f>
        <v>0.875</v>
      </c>
    </row>
    <row r="29" spans="16:18" ht="13.5" thickBot="1" x14ac:dyDescent="0.25">
      <c r="P29" s="324">
        <f>'analyse semaine'!B31</f>
        <v>0</v>
      </c>
      <c r="Q29" s="256">
        <f>'analyse semaine'!O31</f>
        <v>0.47916666666666702</v>
      </c>
      <c r="R29" s="257">
        <f>'analyse semaine'!P31</f>
        <v>0.58333333333333337</v>
      </c>
    </row>
    <row r="30" spans="16:18" ht="13.5" thickBot="1" x14ac:dyDescent="0.25">
      <c r="P30" s="325"/>
      <c r="Q30" s="256">
        <f>'analyse semaine'!O32</f>
        <v>0.75</v>
      </c>
      <c r="R30" s="257">
        <f>'analyse semaine'!P32</f>
        <v>0.875</v>
      </c>
    </row>
    <row r="31" spans="16:18" ht="13.5" thickBot="1" x14ac:dyDescent="0.25">
      <c r="P31" s="324">
        <f>'analyse semaine'!B33</f>
        <v>0</v>
      </c>
      <c r="Q31" s="256">
        <f>'analyse semaine'!O33</f>
        <v>0.75</v>
      </c>
      <c r="R31" s="257">
        <f>'analyse semaine'!P33</f>
        <v>0.875</v>
      </c>
    </row>
    <row r="32" spans="16:18" ht="13.5" thickBot="1" x14ac:dyDescent="0.25">
      <c r="P32" s="325"/>
      <c r="Q32" s="256">
        <f>'analyse semaine'!O34</f>
        <v>0.89583333333333337</v>
      </c>
      <c r="R32" s="257">
        <f>'analyse semaine'!P34</f>
        <v>1</v>
      </c>
    </row>
    <row r="33" spans="16:18" ht="13.5" thickBot="1" x14ac:dyDescent="0.25">
      <c r="P33" s="324">
        <f>'analyse semaine'!B35</f>
        <v>0</v>
      </c>
      <c r="Q33" s="256">
        <f>'analyse semaine'!O35</f>
        <v>0.59375</v>
      </c>
      <c r="R33" s="257">
        <f>'analyse semaine'!P35</f>
        <v>0.75</v>
      </c>
    </row>
    <row r="34" spans="16:18" ht="13.5" thickBot="1" x14ac:dyDescent="0.25">
      <c r="P34" s="325"/>
      <c r="Q34" s="256">
        <f>'analyse semaine'!O36</f>
        <v>0.77083333333333337</v>
      </c>
      <c r="R34" s="257">
        <f>'analyse semaine'!P36</f>
        <v>0.875</v>
      </c>
    </row>
    <row r="35" spans="16:18" ht="13.5" thickBot="1" x14ac:dyDescent="0.25">
      <c r="P35" s="324">
        <f>'analyse semaine'!B37</f>
        <v>0</v>
      </c>
      <c r="Q35" s="256">
        <f>'analyse semaine'!O37</f>
        <v>0</v>
      </c>
      <c r="R35" s="257">
        <f>'analyse semaine'!P37</f>
        <v>0</v>
      </c>
    </row>
    <row r="36" spans="16:18" ht="13.5" thickBot="1" x14ac:dyDescent="0.25">
      <c r="P36" s="325"/>
      <c r="Q36" s="256">
        <f>'analyse semaine'!O38</f>
        <v>0.5</v>
      </c>
      <c r="R36" s="257">
        <f>'analyse semaine'!P38</f>
        <v>0.625</v>
      </c>
    </row>
    <row r="37" spans="16:18" ht="13.5" thickBot="1" x14ac:dyDescent="0.25">
      <c r="P37" s="324">
        <f>'analyse semaine'!B39</f>
        <v>0</v>
      </c>
      <c r="Q37" s="256">
        <f>'analyse semaine'!O39</f>
        <v>0</v>
      </c>
      <c r="R37" s="257">
        <f>'analyse semaine'!P39</f>
        <v>0</v>
      </c>
    </row>
    <row r="38" spans="16:18" ht="13.5" thickBot="1" x14ac:dyDescent="0.25">
      <c r="P38" s="325"/>
      <c r="Q38" s="256">
        <f>'analyse semaine'!O40</f>
        <v>0</v>
      </c>
      <c r="R38" s="257">
        <f>'analyse semaine'!P40</f>
        <v>0</v>
      </c>
    </row>
    <row r="39" spans="16:18" ht="13.5" thickBot="1" x14ac:dyDescent="0.25">
      <c r="P39" s="324">
        <f>'analyse semaine'!B41</f>
        <v>0</v>
      </c>
      <c r="Q39" s="256">
        <f>'analyse semaine'!O41</f>
        <v>0</v>
      </c>
      <c r="R39" s="257">
        <f>'analyse semaine'!P41</f>
        <v>0</v>
      </c>
    </row>
    <row r="40" spans="16:18" ht="13.5" thickBot="1" x14ac:dyDescent="0.25">
      <c r="P40" s="325"/>
      <c r="Q40" s="256">
        <f>'analyse semaine'!O42</f>
        <v>0</v>
      </c>
      <c r="R40" s="257">
        <f>'analyse semaine'!P42</f>
        <v>0</v>
      </c>
    </row>
    <row r="41" spans="16:18" ht="13.5" thickBot="1" x14ac:dyDescent="0.25">
      <c r="P41" s="324">
        <f>'analyse semaine'!B43</f>
        <v>0</v>
      </c>
      <c r="Q41" s="256">
        <f>'analyse semaine'!O43</f>
        <v>0</v>
      </c>
      <c r="R41" s="257">
        <f>'analyse semaine'!P43</f>
        <v>0</v>
      </c>
    </row>
    <row r="42" spans="16:18" ht="13.5" thickBot="1" x14ac:dyDescent="0.25">
      <c r="P42" s="325"/>
      <c r="Q42" s="256">
        <f>'analyse semaine'!O44</f>
        <v>0.77083333333333337</v>
      </c>
      <c r="R42" s="257">
        <f>'analyse semaine'!P44</f>
        <v>0.91666666666666663</v>
      </c>
    </row>
    <row r="43" spans="16:18" ht="13.5" thickBot="1" x14ac:dyDescent="0.25">
      <c r="P43" s="324">
        <f>'analyse semaine'!B45</f>
        <v>0</v>
      </c>
      <c r="Q43" s="256">
        <f>'analyse semaine'!O45</f>
        <v>0</v>
      </c>
      <c r="R43" s="257">
        <f>'analyse semaine'!P45</f>
        <v>0</v>
      </c>
    </row>
    <row r="44" spans="16:18" ht="13.5" thickBot="1" x14ac:dyDescent="0.25">
      <c r="P44" s="325"/>
      <c r="Q44" s="256">
        <f>'analyse semaine'!O46</f>
        <v>0.47916666666666669</v>
      </c>
      <c r="R44" s="257">
        <f>'analyse semaine'!P46</f>
        <v>0.58333333333333337</v>
      </c>
    </row>
    <row r="45" spans="16:18" ht="13.5" thickBot="1" x14ac:dyDescent="0.25">
      <c r="P45" s="324">
        <f>'analyse semaine'!B47</f>
        <v>0</v>
      </c>
      <c r="Q45" s="256">
        <f>'analyse semaine'!O47</f>
        <v>0</v>
      </c>
      <c r="R45" s="257">
        <f>'analyse semaine'!P47</f>
        <v>0</v>
      </c>
    </row>
    <row r="46" spans="16:18" ht="13.5" thickBot="1" x14ac:dyDescent="0.25">
      <c r="P46" s="325"/>
      <c r="Q46" s="256">
        <f>'analyse semaine'!O48</f>
        <v>0.77083333333333337</v>
      </c>
      <c r="R46" s="257">
        <f>'analyse semaine'!P48</f>
        <v>0.90625</v>
      </c>
    </row>
    <row r="47" spans="16:18" ht="13.5" thickBot="1" x14ac:dyDescent="0.25">
      <c r="P47" s="324">
        <f>'analyse semaine'!B49</f>
        <v>0</v>
      </c>
      <c r="Q47" s="256">
        <f>'analyse semaine'!O49</f>
        <v>0.77083333333333337</v>
      </c>
      <c r="R47" s="257">
        <f>'analyse semaine'!P49</f>
        <v>0.875</v>
      </c>
    </row>
    <row r="48" spans="16:18" ht="13.5" thickBot="1" x14ac:dyDescent="0.25">
      <c r="P48" s="325"/>
      <c r="Q48" s="256">
        <f>'analyse semaine'!O50</f>
        <v>0.89583333333333337</v>
      </c>
      <c r="R48" s="257">
        <f>'analyse semaine'!P50</f>
        <v>1</v>
      </c>
    </row>
    <row r="49" spans="16:18" ht="13.5" thickBot="1" x14ac:dyDescent="0.25">
      <c r="P49" s="324">
        <f>'analyse semaine'!B51</f>
        <v>0</v>
      </c>
      <c r="Q49" s="256">
        <f>'analyse semaine'!O51</f>
        <v>0.5</v>
      </c>
      <c r="R49" s="257">
        <f>'analyse semaine'!P51</f>
        <v>0.60416666666666663</v>
      </c>
    </row>
    <row r="50" spans="16:18" ht="13.5" thickBot="1" x14ac:dyDescent="0.25">
      <c r="P50" s="325"/>
      <c r="Q50" s="256">
        <f>'analyse semaine'!O52</f>
        <v>0.76041666666666663</v>
      </c>
      <c r="R50" s="257">
        <f>'analyse semaine'!P52</f>
        <v>0.95833333333333337</v>
      </c>
    </row>
    <row r="51" spans="16:18" ht="13.5" thickBot="1" x14ac:dyDescent="0.25">
      <c r="P51" s="324">
        <f>'analyse semaine'!B53</f>
        <v>0</v>
      </c>
      <c r="Q51" s="256">
        <f>'analyse semaine'!O53</f>
        <v>0</v>
      </c>
      <c r="R51" s="257">
        <f>'analyse semaine'!P53</f>
        <v>0</v>
      </c>
    </row>
    <row r="52" spans="16:18" ht="13.5" thickBot="1" x14ac:dyDescent="0.25">
      <c r="P52" s="325"/>
      <c r="Q52" s="256">
        <f>'analyse semaine'!O54</f>
        <v>0.5</v>
      </c>
      <c r="R52" s="257">
        <f>'analyse semaine'!P54</f>
        <v>0.64583333333333337</v>
      </c>
    </row>
    <row r="53" spans="16:18" ht="13.5" thickBot="1" x14ac:dyDescent="0.25">
      <c r="P53" s="324">
        <f>'analyse semaine'!B55</f>
        <v>0</v>
      </c>
      <c r="Q53" s="256">
        <f>'analyse semaine'!O55</f>
        <v>0.47916666666666669</v>
      </c>
      <c r="R53" s="257">
        <f>'analyse semaine'!P55</f>
        <v>0.5625</v>
      </c>
    </row>
    <row r="54" spans="16:18" ht="13.5" thickBot="1" x14ac:dyDescent="0.25">
      <c r="P54" s="325"/>
      <c r="Q54" s="256">
        <f>'analyse semaine'!O56</f>
        <v>0.58333333333333304</v>
      </c>
      <c r="R54" s="257">
        <f>'analyse semaine'!P56</f>
        <v>0.75</v>
      </c>
    </row>
    <row r="55" spans="16:18" ht="13.5" thickBot="1" x14ac:dyDescent="0.25">
      <c r="P55" s="324">
        <f>'analyse semaine'!B57</f>
        <v>0</v>
      </c>
      <c r="Q55" s="256">
        <f>'analyse semaine'!O57</f>
        <v>0</v>
      </c>
      <c r="R55" s="257">
        <f>'analyse semaine'!P57</f>
        <v>0</v>
      </c>
    </row>
    <row r="56" spans="16:18" ht="13.5" thickBot="1" x14ac:dyDescent="0.25">
      <c r="P56" s="325"/>
      <c r="Q56" s="256">
        <f>'analyse semaine'!O58</f>
        <v>0</v>
      </c>
      <c r="R56" s="257">
        <f>'analyse semaine'!P58</f>
        <v>0</v>
      </c>
    </row>
    <row r="57" spans="16:18" ht="13.5" thickBot="1" x14ac:dyDescent="0.25">
      <c r="P57" s="324">
        <f>'analyse semaine'!B59</f>
        <v>0</v>
      </c>
      <c r="Q57" s="256">
        <f>'analyse semaine'!O59</f>
        <v>0</v>
      </c>
      <c r="R57" s="257">
        <f>'analyse semaine'!P59</f>
        <v>0</v>
      </c>
    </row>
    <row r="58" spans="16:18" ht="13.5" thickBot="1" x14ac:dyDescent="0.25">
      <c r="P58" s="325"/>
      <c r="Q58" s="256">
        <f>'analyse semaine'!O60</f>
        <v>0.33333333333333331</v>
      </c>
      <c r="R58" s="257">
        <f>'analyse semaine'!P60</f>
        <v>0.54166666666666663</v>
      </c>
    </row>
    <row r="59" spans="16:18" ht="13.5" thickBot="1" x14ac:dyDescent="0.25">
      <c r="P59" s="324">
        <f>'analyse semaine'!B61</f>
        <v>0</v>
      </c>
      <c r="Q59" s="256">
        <f>'analyse semaine'!O61</f>
        <v>0</v>
      </c>
      <c r="R59" s="257">
        <f>'analyse semaine'!P61</f>
        <v>0</v>
      </c>
    </row>
    <row r="60" spans="16:18" ht="13.5" thickBot="1" x14ac:dyDescent="0.25">
      <c r="P60" s="325"/>
      <c r="Q60" s="256">
        <f>'analyse semaine'!O62</f>
        <v>0.75</v>
      </c>
      <c r="R60" s="257">
        <f>'analyse semaine'!P62</f>
        <v>0.89583333333333337</v>
      </c>
    </row>
    <row r="61" spans="16:18" ht="13.5" thickBot="1" x14ac:dyDescent="0.25">
      <c r="P61" s="324">
        <f>'analyse semaine'!B63</f>
        <v>0</v>
      </c>
      <c r="Q61" s="256">
        <f>'analyse semaine'!O63</f>
        <v>0.33333333333333331</v>
      </c>
      <c r="R61" s="257">
        <f>'analyse semaine'!P63</f>
        <v>0.45833333333333331</v>
      </c>
    </row>
    <row r="62" spans="16:18" ht="13.5" thickBot="1" x14ac:dyDescent="0.25">
      <c r="P62" s="325"/>
      <c r="Q62" s="256">
        <f>'analyse semaine'!O64</f>
        <v>0.5</v>
      </c>
      <c r="R62" s="257">
        <f>'analyse semaine'!P64</f>
        <v>0.66666666666666663</v>
      </c>
    </row>
    <row r="63" spans="16:18" ht="13.5" thickBot="1" x14ac:dyDescent="0.25">
      <c r="P63" s="324">
        <f>'analyse semaine'!B65</f>
        <v>0</v>
      </c>
      <c r="Q63" s="256">
        <f>'analyse semaine'!O65</f>
        <v>0.77083333333333337</v>
      </c>
      <c r="R63" s="257">
        <f>'analyse semaine'!P65</f>
        <v>0.875</v>
      </c>
    </row>
    <row r="64" spans="16:18" ht="13.5" thickBot="1" x14ac:dyDescent="0.25">
      <c r="P64" s="325"/>
      <c r="Q64" s="256">
        <f>'analyse semaine'!O66</f>
        <v>0.89583333333333337</v>
      </c>
      <c r="R64" s="257">
        <f>'analyse semaine'!P66</f>
        <v>1</v>
      </c>
    </row>
    <row r="65" spans="16:18" ht="13.5" thickBot="1" x14ac:dyDescent="0.25">
      <c r="P65" s="324">
        <f>'analyse semaine'!B67</f>
        <v>0</v>
      </c>
      <c r="Q65" s="256">
        <f>'analyse semaine'!O67</f>
        <v>0</v>
      </c>
      <c r="R65" s="257">
        <f>'analyse semaine'!P67</f>
        <v>0</v>
      </c>
    </row>
    <row r="66" spans="16:18" ht="13.5" thickBot="1" x14ac:dyDescent="0.25">
      <c r="P66" s="325"/>
      <c r="Q66" s="256">
        <f>'analyse semaine'!O68</f>
        <v>0.75</v>
      </c>
      <c r="R66" s="257">
        <f>'analyse semaine'!P68</f>
        <v>0.89583333333333337</v>
      </c>
    </row>
    <row r="67" spans="16:18" ht="13.5" thickBot="1" x14ac:dyDescent="0.25">
      <c r="P67" s="324">
        <f>'analyse semaine'!B69</f>
        <v>0</v>
      </c>
      <c r="Q67" s="256">
        <f>'analyse semaine'!O69</f>
        <v>0</v>
      </c>
      <c r="R67" s="257">
        <f>'analyse semaine'!P69</f>
        <v>0</v>
      </c>
    </row>
    <row r="68" spans="16:18" ht="13.5" thickBot="1" x14ac:dyDescent="0.25">
      <c r="P68" s="325"/>
      <c r="Q68" s="256">
        <f>'analyse semaine'!O70</f>
        <v>0.54166666666666663</v>
      </c>
      <c r="R68" s="257">
        <f>'analyse semaine'!P70</f>
        <v>0.6875</v>
      </c>
    </row>
    <row r="69" spans="16:18" ht="13.5" thickBot="1" x14ac:dyDescent="0.25">
      <c r="P69" s="324">
        <f>'analyse semaine'!B71</f>
        <v>0</v>
      </c>
      <c r="Q69" s="256">
        <f>'analyse semaine'!O71</f>
        <v>0.47916666666666702</v>
      </c>
      <c r="R69" s="257">
        <f>'analyse semaine'!P71</f>
        <v>0.58333333333333337</v>
      </c>
    </row>
    <row r="70" spans="16:18" ht="13.5" thickBot="1" x14ac:dyDescent="0.25">
      <c r="P70" s="325"/>
      <c r="Q70" s="256">
        <f>'analyse semaine'!O72</f>
        <v>0.77083333333333337</v>
      </c>
      <c r="R70" s="257">
        <f>'analyse semaine'!P72</f>
        <v>0.875</v>
      </c>
    </row>
    <row r="71" spans="16:18" ht="13.5" thickBot="1" x14ac:dyDescent="0.25">
      <c r="P71" s="324">
        <f>'analyse semaine'!B73</f>
        <v>0</v>
      </c>
      <c r="Q71" s="256">
        <f>'analyse semaine'!O73</f>
        <v>0.47916666666666669</v>
      </c>
      <c r="R71" s="257">
        <f>'analyse semaine'!P73</f>
        <v>0.58333333333333337</v>
      </c>
    </row>
    <row r="72" spans="16:18" ht="13.5" thickBot="1" x14ac:dyDescent="0.25">
      <c r="P72" s="325"/>
      <c r="Q72" s="256">
        <f>'analyse semaine'!O74</f>
        <v>0.60416666666666663</v>
      </c>
      <c r="R72" s="257">
        <f>'analyse semaine'!P74</f>
        <v>0.75</v>
      </c>
    </row>
    <row r="73" spans="16:18" ht="13.5" thickBot="1" x14ac:dyDescent="0.25">
      <c r="P73" s="324">
        <f>'analyse semaine'!B75</f>
        <v>0</v>
      </c>
      <c r="Q73" s="256">
        <f>'analyse semaine'!O75</f>
        <v>0.375</v>
      </c>
      <c r="R73" s="257">
        <f>'analyse semaine'!P75</f>
        <v>0.45833333333333331</v>
      </c>
    </row>
    <row r="74" spans="16:18" ht="13.5" thickBot="1" x14ac:dyDescent="0.25">
      <c r="P74" s="325"/>
      <c r="Q74" s="256">
        <f>'analyse semaine'!O76</f>
        <v>0.5</v>
      </c>
      <c r="R74" s="257">
        <f>'analyse semaine'!P76</f>
        <v>0.58333333333333337</v>
      </c>
    </row>
    <row r="75" spans="16:18" ht="13.5" thickBot="1" x14ac:dyDescent="0.25">
      <c r="P75" s="324">
        <f>'analyse semaine'!B77</f>
        <v>0</v>
      </c>
      <c r="Q75" s="256">
        <f>'analyse semaine'!O77</f>
        <v>0</v>
      </c>
      <c r="R75" s="257">
        <f>'analyse semaine'!P77</f>
        <v>0</v>
      </c>
    </row>
    <row r="76" spans="16:18" ht="13.5" thickBot="1" x14ac:dyDescent="0.25">
      <c r="P76" s="325"/>
      <c r="Q76" s="256">
        <f>'analyse semaine'!O78</f>
        <v>0.77083333333333337</v>
      </c>
      <c r="R76" s="257">
        <f>'analyse semaine'!P78</f>
        <v>0.95833333333333337</v>
      </c>
    </row>
    <row r="77" spans="16:18" ht="13.5" thickBot="1" x14ac:dyDescent="0.25">
      <c r="P77" s="324">
        <f>'analyse semaine'!B79</f>
        <v>0</v>
      </c>
      <c r="Q77" s="256">
        <f>'analyse semaine'!O79</f>
        <v>0</v>
      </c>
      <c r="R77" s="257">
        <f>'analyse semaine'!P79</f>
        <v>0</v>
      </c>
    </row>
    <row r="78" spans="16:18" ht="13.5" thickBot="1" x14ac:dyDescent="0.25">
      <c r="P78" s="325"/>
      <c r="Q78" s="256">
        <f>'analyse semaine'!O80</f>
        <v>0.78125</v>
      </c>
      <c r="R78" s="257">
        <f>'analyse semaine'!P80</f>
        <v>0.91666666666666663</v>
      </c>
    </row>
    <row r="79" spans="16:18" ht="13.5" thickBot="1" x14ac:dyDescent="0.25">
      <c r="P79" s="324">
        <f>'analyse semaine'!B81</f>
        <v>0</v>
      </c>
      <c r="Q79" s="256">
        <f>'analyse semaine'!O81</f>
        <v>0</v>
      </c>
      <c r="R79" s="257">
        <f>'analyse semaine'!P81</f>
        <v>0</v>
      </c>
    </row>
    <row r="80" spans="16:18" ht="13.5" thickBot="1" x14ac:dyDescent="0.25">
      <c r="P80" s="325"/>
      <c r="Q80" s="256">
        <f>'analyse semaine'!O82</f>
        <v>0</v>
      </c>
      <c r="R80" s="257">
        <f>'analyse semaine'!P82</f>
        <v>0</v>
      </c>
    </row>
    <row r="81" spans="16:18" ht="13.5" thickBot="1" x14ac:dyDescent="0.25">
      <c r="P81" s="324">
        <f>'analyse semaine'!B83</f>
        <v>0</v>
      </c>
      <c r="Q81" s="256">
        <f>'analyse semaine'!O83</f>
        <v>0</v>
      </c>
      <c r="R81" s="257">
        <f>'analyse semaine'!P83</f>
        <v>0</v>
      </c>
    </row>
    <row r="82" spans="16:18" ht="13.5" thickBot="1" x14ac:dyDescent="0.25">
      <c r="P82" s="325"/>
      <c r="Q82" s="256">
        <f>'analyse semaine'!O84</f>
        <v>0</v>
      </c>
      <c r="R82" s="257">
        <f>'analyse semaine'!P84</f>
        <v>0</v>
      </c>
    </row>
    <row r="83" spans="16:18" ht="13.5" thickBot="1" x14ac:dyDescent="0.25">
      <c r="P83" s="324">
        <f>'analyse semaine'!B85</f>
        <v>0</v>
      </c>
      <c r="Q83" s="256">
        <f>'analyse semaine'!O85</f>
        <v>0.77083333333333337</v>
      </c>
      <c r="R83" s="257">
        <f>'analyse semaine'!P85</f>
        <v>0.875</v>
      </c>
    </row>
    <row r="84" spans="16:18" ht="13.5" thickBot="1" x14ac:dyDescent="0.25">
      <c r="P84" s="325"/>
      <c r="Q84" s="256">
        <f>'analyse semaine'!O86</f>
        <v>0.89583333333333337</v>
      </c>
      <c r="R84" s="257">
        <f>'analyse semaine'!P86</f>
        <v>1</v>
      </c>
    </row>
    <row r="85" spans="16:18" ht="13.5" thickBot="1" x14ac:dyDescent="0.25">
      <c r="P85" s="324">
        <f>'analyse semaine'!B87</f>
        <v>0</v>
      </c>
      <c r="Q85" s="256">
        <f>'analyse semaine'!O87</f>
        <v>0</v>
      </c>
      <c r="R85" s="257">
        <f>'analyse semaine'!P87</f>
        <v>0</v>
      </c>
    </row>
    <row r="86" spans="16:18" ht="13.5" thickBot="1" x14ac:dyDescent="0.25">
      <c r="P86" s="325"/>
      <c r="Q86" s="256">
        <f>'analyse semaine'!O88</f>
        <v>0.75</v>
      </c>
      <c r="R86" s="257">
        <f>'analyse semaine'!P88</f>
        <v>0.875</v>
      </c>
    </row>
    <row r="87" spans="16:18" ht="13.5" thickBot="1" x14ac:dyDescent="0.25">
      <c r="P87" s="324">
        <f>'analyse semaine'!B89</f>
        <v>0</v>
      </c>
      <c r="Q87" s="256">
        <f>'analyse semaine'!O89</f>
        <v>0</v>
      </c>
      <c r="R87" s="257">
        <f>'analyse semaine'!P89</f>
        <v>0</v>
      </c>
    </row>
    <row r="88" spans="16:18" ht="13.5" thickBot="1" x14ac:dyDescent="0.25">
      <c r="P88" s="325"/>
      <c r="Q88" s="256">
        <f>'analyse semaine'!O90</f>
        <v>0.66666666666666663</v>
      </c>
      <c r="R88" s="257">
        <f>'analyse semaine'!P90</f>
        <v>0.75</v>
      </c>
    </row>
    <row r="89" spans="16:18" ht="13.5" thickBot="1" x14ac:dyDescent="0.25">
      <c r="P89" s="324">
        <f>'analyse semaine'!B91</f>
        <v>0</v>
      </c>
      <c r="Q89" s="256">
        <f>'analyse semaine'!O91</f>
        <v>0</v>
      </c>
      <c r="R89" s="257">
        <f>'analyse semaine'!P91</f>
        <v>0</v>
      </c>
    </row>
    <row r="90" spans="16:18" ht="13.5" thickBot="1" x14ac:dyDescent="0.25">
      <c r="P90" s="325"/>
      <c r="Q90" s="256">
        <f>'analyse semaine'!O92</f>
        <v>0</v>
      </c>
      <c r="R90" s="257">
        <f>'analyse semaine'!P92</f>
        <v>0</v>
      </c>
    </row>
    <row r="91" spans="16:18" ht="13.5" thickBot="1" x14ac:dyDescent="0.25">
      <c r="P91" s="324">
        <f>'analyse semaine'!B93</f>
        <v>0</v>
      </c>
      <c r="Q91" s="256">
        <f>'analyse semaine'!O93</f>
        <v>0</v>
      </c>
      <c r="R91" s="257">
        <f>'analyse semaine'!P93</f>
        <v>0</v>
      </c>
    </row>
    <row r="92" spans="16:18" ht="13.5" thickBot="1" x14ac:dyDescent="0.25">
      <c r="P92" s="325"/>
      <c r="Q92" s="256">
        <f>'analyse semaine'!O94</f>
        <v>0</v>
      </c>
      <c r="R92" s="257">
        <f>'analyse semaine'!P94</f>
        <v>0</v>
      </c>
    </row>
    <row r="93" spans="16:18" ht="13.5" thickBot="1" x14ac:dyDescent="0.25">
      <c r="P93" s="324">
        <f>'analyse semaine'!B95</f>
        <v>0</v>
      </c>
      <c r="Q93" s="256">
        <f>'analyse semaine'!O95</f>
        <v>0</v>
      </c>
      <c r="R93" s="257">
        <f>'analyse semaine'!P95</f>
        <v>0</v>
      </c>
    </row>
    <row r="94" spans="16:18" ht="13.5" thickBot="1" x14ac:dyDescent="0.25">
      <c r="P94" s="325"/>
      <c r="Q94" s="256">
        <f>'analyse semaine'!O96</f>
        <v>0</v>
      </c>
      <c r="R94" s="257">
        <f>'analyse semaine'!P96</f>
        <v>0</v>
      </c>
    </row>
    <row r="95" spans="16:18" ht="13.5" thickBot="1" x14ac:dyDescent="0.25">
      <c r="P95" s="324">
        <f>'analyse semaine'!B97</f>
        <v>0</v>
      </c>
      <c r="Q95" s="256">
        <f>'analyse semaine'!O97</f>
        <v>0</v>
      </c>
      <c r="R95" s="257">
        <f>'analyse semaine'!P97</f>
        <v>0</v>
      </c>
    </row>
    <row r="96" spans="16:18" ht="13.5" thickBot="1" x14ac:dyDescent="0.25">
      <c r="P96" s="325"/>
      <c r="Q96" s="256">
        <f>'analyse semaine'!O98</f>
        <v>0</v>
      </c>
      <c r="R96" s="257">
        <f>'analyse semaine'!P98</f>
        <v>0</v>
      </c>
    </row>
    <row r="97" spans="16:18" ht="13.5" thickBot="1" x14ac:dyDescent="0.25">
      <c r="P97" s="324">
        <f>'analyse semaine'!B99</f>
        <v>0</v>
      </c>
      <c r="Q97" s="256">
        <f>'analyse semaine'!O99</f>
        <v>0</v>
      </c>
      <c r="R97" s="257">
        <f>'analyse semaine'!P99</f>
        <v>0</v>
      </c>
    </row>
    <row r="98" spans="16:18" ht="13.5" thickBot="1" x14ac:dyDescent="0.25">
      <c r="P98" s="325"/>
      <c r="Q98" s="256">
        <f>'analyse semaine'!O100</f>
        <v>0.58333333333333337</v>
      </c>
      <c r="R98" s="257">
        <f>'analyse semaine'!P100</f>
        <v>0.79166666666666663</v>
      </c>
    </row>
    <row r="99" spans="16:18" ht="13.5" thickBot="1" x14ac:dyDescent="0.25">
      <c r="P99" s="324">
        <f>'analyse semaine'!B101</f>
        <v>0</v>
      </c>
      <c r="Q99" s="256">
        <f>'analyse semaine'!O101</f>
        <v>0</v>
      </c>
      <c r="R99" s="257">
        <f>'analyse semaine'!P101</f>
        <v>0</v>
      </c>
    </row>
    <row r="100" spans="16:18" ht="13.5" thickBot="1" x14ac:dyDescent="0.25">
      <c r="P100" s="325"/>
      <c r="Q100" s="256">
        <f>'analyse semaine'!O102</f>
        <v>0</v>
      </c>
      <c r="R100" s="257">
        <f>'analyse semaine'!P102</f>
        <v>0</v>
      </c>
    </row>
    <row r="101" spans="16:18" ht="13.5" thickBot="1" x14ac:dyDescent="0.25">
      <c r="P101" s="324">
        <f>'analyse semaine'!B103</f>
        <v>0</v>
      </c>
      <c r="Q101" s="256">
        <f>'analyse semaine'!O103</f>
        <v>0</v>
      </c>
      <c r="R101" s="257">
        <f>'analyse semaine'!P103</f>
        <v>0</v>
      </c>
    </row>
    <row r="102" spans="16:18" ht="13.5" thickBot="1" x14ac:dyDescent="0.25">
      <c r="P102" s="325"/>
      <c r="Q102" s="256">
        <f>'analyse semaine'!O104</f>
        <v>0</v>
      </c>
      <c r="R102" s="257">
        <f>'analyse semaine'!P104</f>
        <v>0</v>
      </c>
    </row>
    <row r="103" spans="16:18" ht="13.5" thickBot="1" x14ac:dyDescent="0.25">
      <c r="P103" s="324">
        <f>'analyse semaine'!B105</f>
        <v>0</v>
      </c>
      <c r="Q103" s="256">
        <f>'analyse semaine'!O105</f>
        <v>0</v>
      </c>
      <c r="R103" s="257">
        <f>'analyse semaine'!P105</f>
        <v>0</v>
      </c>
    </row>
    <row r="104" spans="16:18" ht="13.5" thickBot="1" x14ac:dyDescent="0.25">
      <c r="P104" s="325"/>
      <c r="Q104" s="256">
        <f>'analyse semaine'!O106</f>
        <v>0.75</v>
      </c>
      <c r="R104" s="257">
        <f>'analyse semaine'!P106</f>
        <v>0.875</v>
      </c>
    </row>
    <row r="105" spans="16:18" ht="13.5" thickBot="1" x14ac:dyDescent="0.25">
      <c r="P105" s="324">
        <f>'analyse semaine'!B107</f>
        <v>0</v>
      </c>
      <c r="Q105" s="256">
        <f>'analyse semaine'!O107</f>
        <v>0</v>
      </c>
      <c r="R105" s="257">
        <f>'analyse semaine'!P107</f>
        <v>0</v>
      </c>
    </row>
    <row r="106" spans="16:18" ht="13.5" thickBot="1" x14ac:dyDescent="0.25">
      <c r="P106" s="325"/>
      <c r="Q106" s="256">
        <f>'analyse semaine'!O108</f>
        <v>0</v>
      </c>
      <c r="R106" s="257">
        <f>'analyse semaine'!P108</f>
        <v>0</v>
      </c>
    </row>
    <row r="107" spans="16:18" ht="13.5" thickBot="1" x14ac:dyDescent="0.25">
      <c r="P107" s="324">
        <f>'analyse semaine'!B109</f>
        <v>0</v>
      </c>
      <c r="Q107" s="256">
        <f>'analyse semaine'!O109</f>
        <v>0</v>
      </c>
      <c r="R107" s="257">
        <f>'analyse semaine'!P109</f>
        <v>0</v>
      </c>
    </row>
    <row r="108" spans="16:18" ht="13.5" thickBot="1" x14ac:dyDescent="0.25">
      <c r="P108" s="325"/>
      <c r="Q108" s="256">
        <f>'analyse semaine'!O110</f>
        <v>0</v>
      </c>
      <c r="R108" s="257">
        <f>'analyse semaine'!P110</f>
        <v>0</v>
      </c>
    </row>
    <row r="109" spans="16:18" ht="13.5" thickBot="1" x14ac:dyDescent="0.25">
      <c r="P109" s="324">
        <f>'analyse semaine'!B111</f>
        <v>0</v>
      </c>
      <c r="Q109" s="256">
        <f>'analyse semaine'!O111</f>
        <v>0</v>
      </c>
      <c r="R109" s="257">
        <f>'analyse semaine'!P111</f>
        <v>0</v>
      </c>
    </row>
    <row r="110" spans="16:18" ht="13.5" thickBot="1" x14ac:dyDescent="0.25">
      <c r="P110" s="325"/>
      <c r="Q110" s="256">
        <f>'analyse semaine'!O112</f>
        <v>0</v>
      </c>
      <c r="R110" s="257">
        <f>'analyse semaine'!P112</f>
        <v>0</v>
      </c>
    </row>
    <row r="111" spans="16:18" ht="13.5" thickBot="1" x14ac:dyDescent="0.25">
      <c r="P111" s="324">
        <f>'analyse semaine'!B113</f>
        <v>0</v>
      </c>
      <c r="Q111" s="256">
        <f>'analyse semaine'!O113</f>
        <v>0</v>
      </c>
      <c r="R111" s="257">
        <f>'analyse semaine'!P113</f>
        <v>0</v>
      </c>
    </row>
    <row r="112" spans="16:18" ht="13.5" thickBot="1" x14ac:dyDescent="0.25">
      <c r="P112" s="325"/>
      <c r="Q112" s="256">
        <f>'analyse semaine'!O114</f>
        <v>0</v>
      </c>
      <c r="R112" s="257">
        <f>'analyse semaine'!P114</f>
        <v>0</v>
      </c>
    </row>
    <row r="113" spans="16:18" ht="13.5" thickBot="1" x14ac:dyDescent="0.25">
      <c r="P113" s="324">
        <f>'analyse semaine'!B115</f>
        <v>0</v>
      </c>
      <c r="Q113" s="256">
        <f>'analyse semaine'!O115</f>
        <v>0</v>
      </c>
      <c r="R113" s="257">
        <f>'analyse semaine'!P115</f>
        <v>0</v>
      </c>
    </row>
    <row r="114" spans="16:18" ht="13.5" thickBot="1" x14ac:dyDescent="0.25">
      <c r="P114" s="325"/>
      <c r="Q114" s="256">
        <f>'analyse semaine'!O116</f>
        <v>0</v>
      </c>
      <c r="R114" s="257">
        <f>'analyse semaine'!P116</f>
        <v>0</v>
      </c>
    </row>
    <row r="115" spans="16:18" ht="13.5" thickBot="1" x14ac:dyDescent="0.25">
      <c r="P115" s="324">
        <f>'analyse semaine'!B117</f>
        <v>0</v>
      </c>
      <c r="Q115" s="256">
        <f>'analyse semaine'!O117</f>
        <v>0</v>
      </c>
      <c r="R115" s="257">
        <f>'analyse semaine'!P117</f>
        <v>0</v>
      </c>
    </row>
    <row r="116" spans="16:18" ht="13.5" thickBot="1" x14ac:dyDescent="0.25">
      <c r="P116" s="325"/>
      <c r="Q116" s="256">
        <f>'analyse semaine'!O118</f>
        <v>0</v>
      </c>
      <c r="R116" s="257">
        <f>'analyse semaine'!P118</f>
        <v>0</v>
      </c>
    </row>
    <row r="117" spans="16:18" ht="13.5" thickBot="1" x14ac:dyDescent="0.25">
      <c r="P117" s="324">
        <f>'analyse semaine'!B119</f>
        <v>0</v>
      </c>
      <c r="Q117" s="256">
        <f>'analyse semaine'!O119</f>
        <v>0</v>
      </c>
      <c r="R117" s="257">
        <f>'analyse semaine'!P119</f>
        <v>0</v>
      </c>
    </row>
    <row r="118" spans="16:18" ht="13.5" thickBot="1" x14ac:dyDescent="0.25">
      <c r="P118" s="325"/>
      <c r="Q118" s="256">
        <f>'analyse semaine'!O120</f>
        <v>0</v>
      </c>
      <c r="R118" s="257">
        <f>'analyse semaine'!P120</f>
        <v>0</v>
      </c>
    </row>
    <row r="119" spans="16:18" ht="13.5" thickBot="1" x14ac:dyDescent="0.25">
      <c r="P119" s="324">
        <f>'analyse semaine'!B121</f>
        <v>0</v>
      </c>
      <c r="Q119" s="256">
        <f>'analyse semaine'!O121</f>
        <v>0</v>
      </c>
      <c r="R119" s="257">
        <f>'analyse semaine'!P121</f>
        <v>0</v>
      </c>
    </row>
    <row r="120" spans="16:18" ht="13.5" thickBot="1" x14ac:dyDescent="0.25">
      <c r="P120" s="325"/>
      <c r="Q120" s="256">
        <f>'analyse semaine'!O122</f>
        <v>0</v>
      </c>
      <c r="R120" s="257">
        <f>'analyse semaine'!P122</f>
        <v>0</v>
      </c>
    </row>
    <row r="121" spans="16:18" ht="13.5" thickBot="1" x14ac:dyDescent="0.25">
      <c r="P121" s="324">
        <f>'analyse semaine'!B123</f>
        <v>0</v>
      </c>
      <c r="Q121" s="256">
        <f>'analyse semaine'!O123</f>
        <v>0</v>
      </c>
      <c r="R121" s="257">
        <f>'analyse semaine'!P123</f>
        <v>0</v>
      </c>
    </row>
    <row r="122" spans="16:18" x14ac:dyDescent="0.2">
      <c r="P122" s="326"/>
      <c r="Q122" s="256">
        <f>'analyse semaine'!O124</f>
        <v>0</v>
      </c>
      <c r="R122" s="257">
        <f>'analyse semaine'!P124</f>
        <v>0</v>
      </c>
    </row>
    <row r="150" spans="2:63" x14ac:dyDescent="0.2">
      <c r="C150" s="251" t="str">
        <f>lundi!C$150</f>
        <v>test1</v>
      </c>
      <c r="D150" s="251" t="str">
        <f>lundi!D$150</f>
        <v>test2</v>
      </c>
      <c r="E150" s="251" t="str">
        <f>lundi!E$150</f>
        <v>test3</v>
      </c>
      <c r="F150" s="251" t="str">
        <f>lundi!F$150</f>
        <v>test4</v>
      </c>
      <c r="G150" s="251" t="str">
        <f>lundi!G$150</f>
        <v>test5</v>
      </c>
      <c r="H150" s="251" t="str">
        <f>lundi!H$150</f>
        <v>test6</v>
      </c>
      <c r="I150" s="251" t="str">
        <f>lundi!I$150</f>
        <v>test7</v>
      </c>
      <c r="J150" s="251" t="str">
        <f>lundi!J$150</f>
        <v>test8</v>
      </c>
      <c r="K150" s="251">
        <f>lundi!K$150</f>
        <v>0</v>
      </c>
      <c r="L150" s="251">
        <f>lundi!L$150</f>
        <v>0</v>
      </c>
      <c r="M150" s="251">
        <f>lundi!M$150</f>
        <v>0</v>
      </c>
      <c r="N150" s="251">
        <f>lundi!N$150</f>
        <v>0</v>
      </c>
      <c r="O150" s="251">
        <f>lundi!O$150</f>
        <v>0</v>
      </c>
      <c r="P150" s="251">
        <f>lundi!P$150</f>
        <v>0</v>
      </c>
      <c r="Q150" s="251">
        <f>lundi!Q$150</f>
        <v>0</v>
      </c>
      <c r="R150" s="251">
        <f>lundi!R$150</f>
        <v>0</v>
      </c>
      <c r="S150" s="251">
        <f>lundi!S$150</f>
        <v>0</v>
      </c>
      <c r="T150" s="251">
        <f>lundi!T$150</f>
        <v>0</v>
      </c>
      <c r="U150" s="251">
        <f>lundi!U$150</f>
        <v>0</v>
      </c>
      <c r="V150" s="251">
        <f>lundi!V$150</f>
        <v>0</v>
      </c>
      <c r="W150" s="251">
        <f>lundi!W$150</f>
        <v>0</v>
      </c>
      <c r="X150" s="251">
        <f>lundi!X$150</f>
        <v>0</v>
      </c>
      <c r="Y150" s="251">
        <f>lundi!Y$150</f>
        <v>0</v>
      </c>
      <c r="Z150" s="251">
        <f>lundi!Z$150</f>
        <v>0</v>
      </c>
      <c r="AA150" s="251">
        <f>lundi!AA$150</f>
        <v>0</v>
      </c>
      <c r="AB150" s="251">
        <f>lundi!AB$150</f>
        <v>0</v>
      </c>
      <c r="AC150" s="251">
        <f>lundi!AC$150</f>
        <v>0</v>
      </c>
      <c r="AD150" s="251">
        <f>lundi!AD$150</f>
        <v>0</v>
      </c>
      <c r="AE150" s="251">
        <f>lundi!AE$150</f>
        <v>0</v>
      </c>
      <c r="AF150" s="251">
        <f>lundi!AF$150</f>
        <v>0</v>
      </c>
      <c r="AG150" s="251">
        <f>lundi!AG$150</f>
        <v>0</v>
      </c>
      <c r="AH150" s="251">
        <f>lundi!AH$150</f>
        <v>0</v>
      </c>
      <c r="AI150" s="251">
        <f>lundi!AI$150</f>
        <v>0</v>
      </c>
      <c r="AJ150" s="251">
        <f>lundi!AJ$150</f>
        <v>0</v>
      </c>
      <c r="AK150" s="251">
        <f>lundi!AK$150</f>
        <v>0</v>
      </c>
      <c r="AL150" s="251">
        <f>lundi!AL$150</f>
        <v>0</v>
      </c>
      <c r="AM150" s="251">
        <f>lundi!AM$150</f>
        <v>0</v>
      </c>
      <c r="AN150" s="251">
        <f>lundi!AN$150</f>
        <v>0</v>
      </c>
      <c r="AO150" s="251">
        <f>lundi!AO$150</f>
        <v>0</v>
      </c>
      <c r="AP150" s="251">
        <f>lundi!AP$150</f>
        <v>0</v>
      </c>
      <c r="AQ150" s="251">
        <f>lundi!AQ$150</f>
        <v>0</v>
      </c>
      <c r="AR150" s="251">
        <f>lundi!AR$150</f>
        <v>0</v>
      </c>
      <c r="AS150" s="251">
        <f>lundi!AS$150</f>
        <v>0</v>
      </c>
      <c r="AT150" s="251">
        <f>lundi!AT$150</f>
        <v>0</v>
      </c>
      <c r="AU150" s="251">
        <f>lundi!AU$150</f>
        <v>0</v>
      </c>
      <c r="AV150" s="251">
        <f>lundi!AV$150</f>
        <v>0</v>
      </c>
      <c r="AW150" s="251">
        <f>lundi!AW$150</f>
        <v>0</v>
      </c>
      <c r="AX150" s="251">
        <f>lundi!AX$150</f>
        <v>0</v>
      </c>
      <c r="AY150" s="251">
        <f>lundi!AY$150</f>
        <v>0</v>
      </c>
      <c r="AZ150" s="251">
        <f>lundi!AZ$150</f>
        <v>0</v>
      </c>
      <c r="BA150" s="251">
        <f>lundi!BA$150</f>
        <v>0</v>
      </c>
      <c r="BB150" s="249"/>
      <c r="BC150" s="249"/>
      <c r="BD150" s="249"/>
      <c r="BE150" s="249"/>
      <c r="BF150" s="249"/>
      <c r="BG150" s="249"/>
      <c r="BH150" s="249"/>
      <c r="BI150" s="249"/>
      <c r="BJ150" s="249"/>
      <c r="BK150" s="249"/>
    </row>
    <row r="151" spans="2:63" ht="15" x14ac:dyDescent="0.25">
      <c r="C151" s="245">
        <f>'analyse semaine'!O$5</f>
        <v>0</v>
      </c>
      <c r="D151" s="246">
        <f>'analyse semaine'!O$7</f>
        <v>0</v>
      </c>
      <c r="E151" s="247">
        <f>'analyse semaine'!O$9</f>
        <v>0</v>
      </c>
      <c r="F151" s="247">
        <f>'analyse semaine'!O$11</f>
        <v>0.33333333333333331</v>
      </c>
      <c r="G151" s="247">
        <f>'analyse semaine'!O$13</f>
        <v>0.47916666666666669</v>
      </c>
      <c r="H151" s="247">
        <f>'analyse semaine'!O$15</f>
        <v>0</v>
      </c>
      <c r="I151" s="247">
        <f>'analyse semaine'!O$17</f>
        <v>0</v>
      </c>
      <c r="J151" s="247">
        <f>'analyse semaine'!O$19</f>
        <v>0</v>
      </c>
      <c r="K151" s="247">
        <f>'analyse semaine'!O$21</f>
        <v>0.47916666666666669</v>
      </c>
      <c r="L151" s="247">
        <f>'analyse semaine'!O$23</f>
        <v>0</v>
      </c>
      <c r="M151" s="247">
        <f>'analyse semaine'!O$25</f>
        <v>0</v>
      </c>
      <c r="N151" s="247">
        <f>'analyse semaine'!O$27</f>
        <v>0</v>
      </c>
      <c r="O151" s="247">
        <f>'analyse semaine'!O$29</f>
        <v>0</v>
      </c>
      <c r="P151" s="247">
        <f>'analyse semaine'!O$31</f>
        <v>0.47916666666666702</v>
      </c>
      <c r="Q151" s="247">
        <f>'analyse semaine'!O$33</f>
        <v>0.75</v>
      </c>
      <c r="R151" s="247">
        <f>'analyse semaine'!O$35</f>
        <v>0.59375</v>
      </c>
      <c r="S151" s="247">
        <f>'analyse semaine'!O$37</f>
        <v>0</v>
      </c>
      <c r="T151" s="247">
        <f>'analyse semaine'!O$39</f>
        <v>0</v>
      </c>
      <c r="U151" s="247">
        <f>'analyse semaine'!O$41</f>
        <v>0</v>
      </c>
      <c r="V151" s="247">
        <f>'analyse semaine'!O$43</f>
        <v>0</v>
      </c>
      <c r="W151" s="247">
        <f>'analyse semaine'!O$45</f>
        <v>0</v>
      </c>
      <c r="X151" s="247">
        <f>'analyse semaine'!O$47</f>
        <v>0</v>
      </c>
      <c r="Y151" s="247">
        <f>'analyse semaine'!O$49</f>
        <v>0.77083333333333337</v>
      </c>
      <c r="Z151" s="247">
        <f>'analyse semaine'!O$51</f>
        <v>0.5</v>
      </c>
      <c r="AA151" s="247">
        <f>'analyse semaine'!O$53</f>
        <v>0</v>
      </c>
      <c r="AB151" s="247">
        <f>'analyse semaine'!O$55</f>
        <v>0.47916666666666669</v>
      </c>
      <c r="AC151" s="247">
        <f>'analyse semaine'!O$57</f>
        <v>0</v>
      </c>
      <c r="AD151" s="247">
        <f>'analyse semaine'!O$59</f>
        <v>0</v>
      </c>
      <c r="AE151" s="247">
        <f>'analyse semaine'!O$61</f>
        <v>0</v>
      </c>
      <c r="AF151" s="247">
        <f>'analyse semaine'!O$63</f>
        <v>0.33333333333333331</v>
      </c>
      <c r="AG151" s="247">
        <f>'analyse semaine'!O$65</f>
        <v>0.77083333333333337</v>
      </c>
      <c r="AH151" s="247">
        <f>'analyse semaine'!O$67</f>
        <v>0</v>
      </c>
      <c r="AI151" s="247">
        <f>'analyse semaine'!O$69</f>
        <v>0</v>
      </c>
      <c r="AJ151" s="247">
        <f>'analyse semaine'!O$71</f>
        <v>0.47916666666666702</v>
      </c>
      <c r="AK151" s="247">
        <f>'analyse semaine'!O$73</f>
        <v>0.47916666666666669</v>
      </c>
      <c r="AL151" s="247">
        <f>'analyse semaine'!O$75</f>
        <v>0.375</v>
      </c>
      <c r="AM151" s="247">
        <f>'analyse semaine'!O$77</f>
        <v>0</v>
      </c>
      <c r="AN151" s="247">
        <f>'analyse semaine'!O$79</f>
        <v>0</v>
      </c>
      <c r="AO151" s="247">
        <f>'analyse semaine'!O$81</f>
        <v>0</v>
      </c>
      <c r="AP151" s="247">
        <f>'analyse semaine'!O$83</f>
        <v>0</v>
      </c>
      <c r="AQ151" s="247">
        <f>'analyse semaine'!O$85</f>
        <v>0.77083333333333337</v>
      </c>
      <c r="AR151" s="247">
        <f>'analyse semaine'!O$87</f>
        <v>0</v>
      </c>
      <c r="AS151" s="247">
        <f>'analyse semaine'!O$89</f>
        <v>0</v>
      </c>
      <c r="AT151" s="247">
        <f>'analyse semaine'!O$91</f>
        <v>0</v>
      </c>
      <c r="AU151" s="247">
        <f>'analyse semaine'!O$93</f>
        <v>0</v>
      </c>
      <c r="AV151" s="247">
        <f>'analyse semaine'!O$95</f>
        <v>0</v>
      </c>
      <c r="AW151" s="247">
        <f>'analyse semaine'!O$97</f>
        <v>0</v>
      </c>
      <c r="AX151" s="247">
        <f>'analyse semaine'!O$99</f>
        <v>0</v>
      </c>
      <c r="AY151" s="247">
        <f>'analyse semaine'!O101</f>
        <v>0</v>
      </c>
      <c r="AZ151" s="247">
        <f>'analyse semaine'!O$103</f>
        <v>0</v>
      </c>
      <c r="BA151" s="247">
        <f>'analyse semaine'!O$105</f>
        <v>0</v>
      </c>
      <c r="BB151" s="247">
        <f>'analyse semaine'!O$107</f>
        <v>0</v>
      </c>
      <c r="BC151" s="247">
        <f>'analyse semaine'!O$109</f>
        <v>0</v>
      </c>
      <c r="BD151" s="247">
        <f>'analyse semaine'!O$111</f>
        <v>0</v>
      </c>
      <c r="BE151" s="247">
        <f>'analyse semaine'!O$113</f>
        <v>0</v>
      </c>
      <c r="BF151" s="247">
        <f>'analyse semaine'!O$115</f>
        <v>0</v>
      </c>
      <c r="BG151" s="247">
        <f>'analyse semaine'!O$117</f>
        <v>0</v>
      </c>
      <c r="BH151" s="247">
        <f>'analyse semaine'!O$119</f>
        <v>0</v>
      </c>
      <c r="BI151" s="247">
        <f>'analyse semaine'!O$121</f>
        <v>0</v>
      </c>
      <c r="BJ151" s="247">
        <f>'analyse semaine'!O$123</f>
        <v>0</v>
      </c>
    </row>
    <row r="152" spans="2:63" ht="15" x14ac:dyDescent="0.25">
      <c r="C152" s="248">
        <f>'analyse semaine'!O$6</f>
        <v>0</v>
      </c>
      <c r="D152" s="246">
        <f>'analyse semaine'!O$8</f>
        <v>0.75</v>
      </c>
      <c r="E152" s="247">
        <f>'analyse semaine'!O$10</f>
        <v>0</v>
      </c>
      <c r="F152" s="247">
        <f>'analyse semaine'!O$12</f>
        <v>0.5</v>
      </c>
      <c r="G152" s="247">
        <f>'analyse semaine'!O$14</f>
        <v>0.72916666666666663</v>
      </c>
      <c r="H152" s="247">
        <f>'analyse semaine'!O$16</f>
        <v>0.77083333333333337</v>
      </c>
      <c r="I152" s="247">
        <f>'analyse semaine'!O$18</f>
        <v>0.33333333333333331</v>
      </c>
      <c r="J152" s="247">
        <f>'analyse semaine'!O$20</f>
        <v>0.78125</v>
      </c>
      <c r="K152" s="247">
        <f>'analyse semaine'!O$22</f>
        <v>0.60416666666666663</v>
      </c>
      <c r="L152" s="247">
        <f>'analyse semaine'!O$24</f>
        <v>0.78125</v>
      </c>
      <c r="M152" s="247">
        <f>'analyse semaine'!O$26</f>
        <v>0.77083333333333337</v>
      </c>
      <c r="N152" s="247">
        <f>'analyse semaine'!O$28</f>
        <v>0.66666666666666663</v>
      </c>
      <c r="O152" s="247">
        <f>'analyse semaine'!O$30</f>
        <v>0.79166666666666663</v>
      </c>
      <c r="P152" s="247">
        <f>'analyse semaine'!O$32</f>
        <v>0.75</v>
      </c>
      <c r="Q152" s="247">
        <f>'analyse semaine'!O$34</f>
        <v>0.89583333333333337</v>
      </c>
      <c r="R152" s="247">
        <f>'analyse semaine'!O$36</f>
        <v>0.77083333333333337</v>
      </c>
      <c r="S152" s="247">
        <f>'analyse semaine'!O$38</f>
        <v>0.5</v>
      </c>
      <c r="T152" s="247">
        <f>'analyse semaine'!O$40</f>
        <v>0</v>
      </c>
      <c r="U152" s="247">
        <f>'analyse semaine'!O$42</f>
        <v>0</v>
      </c>
      <c r="V152" s="247">
        <f>'analyse semaine'!O$44</f>
        <v>0.77083333333333337</v>
      </c>
      <c r="W152" s="247">
        <f>'analyse semaine'!O$46</f>
        <v>0.47916666666666669</v>
      </c>
      <c r="X152" s="247">
        <f>'analyse semaine'!O$48</f>
        <v>0.77083333333333337</v>
      </c>
      <c r="Y152" s="247">
        <f>'analyse semaine'!O$50</f>
        <v>0.89583333333333337</v>
      </c>
      <c r="Z152" s="247">
        <f>'analyse semaine'!O$52</f>
        <v>0.76041666666666663</v>
      </c>
      <c r="AA152" s="247">
        <f>'analyse semaine'!O$54</f>
        <v>0.5</v>
      </c>
      <c r="AB152" s="247">
        <f>'analyse semaine'!O$56</f>
        <v>0.58333333333333304</v>
      </c>
      <c r="AC152" s="247">
        <f>'analyse semaine'!O$58</f>
        <v>0</v>
      </c>
      <c r="AD152" s="247">
        <f>'analyse semaine'!O$60</f>
        <v>0.33333333333333331</v>
      </c>
      <c r="AE152" s="247">
        <f>'analyse semaine'!O$62</f>
        <v>0.75</v>
      </c>
      <c r="AF152" s="247">
        <f>'analyse semaine'!O$64</f>
        <v>0.5</v>
      </c>
      <c r="AG152" s="247">
        <f>'analyse semaine'!O$66</f>
        <v>0.89583333333333337</v>
      </c>
      <c r="AH152" s="247">
        <f>'analyse semaine'!O$68</f>
        <v>0.75</v>
      </c>
      <c r="AI152" s="247">
        <f>'analyse semaine'!O$70</f>
        <v>0.54166666666666663</v>
      </c>
      <c r="AJ152" s="247">
        <f>'analyse semaine'!O$72</f>
        <v>0.77083333333333337</v>
      </c>
      <c r="AK152" s="247">
        <f>'analyse semaine'!O$74</f>
        <v>0.60416666666666663</v>
      </c>
      <c r="AL152" s="247">
        <f>'analyse semaine'!O$76</f>
        <v>0.5</v>
      </c>
      <c r="AM152" s="247">
        <f>'analyse semaine'!O$78</f>
        <v>0.77083333333333337</v>
      </c>
      <c r="AN152" s="247">
        <f>'analyse semaine'!O$80</f>
        <v>0.78125</v>
      </c>
      <c r="AO152" s="247">
        <f>'analyse semaine'!O$82</f>
        <v>0</v>
      </c>
      <c r="AP152" s="247">
        <f>'analyse semaine'!O$84</f>
        <v>0</v>
      </c>
      <c r="AQ152" s="247">
        <f>'analyse semaine'!O$86</f>
        <v>0.89583333333333337</v>
      </c>
      <c r="AR152" s="247">
        <f>'analyse semaine'!O$88</f>
        <v>0.75</v>
      </c>
      <c r="AS152" s="247">
        <f>'analyse semaine'!O$90</f>
        <v>0.66666666666666663</v>
      </c>
      <c r="AT152" s="247">
        <f>'analyse semaine'!O$92</f>
        <v>0</v>
      </c>
      <c r="AU152" s="247">
        <f>'analyse semaine'!O$94</f>
        <v>0</v>
      </c>
      <c r="AV152" s="247">
        <f>'analyse semaine'!O$96</f>
        <v>0</v>
      </c>
      <c r="AW152" s="247">
        <f>'analyse semaine'!O$98</f>
        <v>0</v>
      </c>
      <c r="AX152" s="247">
        <f>'analyse semaine'!O$100</f>
        <v>0.58333333333333337</v>
      </c>
      <c r="AY152" s="247">
        <f>'analyse semaine'!O102</f>
        <v>0</v>
      </c>
      <c r="AZ152" s="247">
        <f>'analyse semaine'!O$104</f>
        <v>0</v>
      </c>
      <c r="BA152" s="247">
        <f>'analyse semaine'!O$106</f>
        <v>0.75</v>
      </c>
      <c r="BB152" s="247">
        <f>'analyse semaine'!O$108</f>
        <v>0</v>
      </c>
      <c r="BC152" s="247">
        <f>'analyse semaine'!O$110</f>
        <v>0</v>
      </c>
      <c r="BD152" s="247">
        <f>'analyse semaine'!O$112</f>
        <v>0</v>
      </c>
      <c r="BE152" s="247">
        <f>'analyse semaine'!O$114</f>
        <v>0</v>
      </c>
      <c r="BF152" s="247">
        <f>'analyse semaine'!O$116</f>
        <v>0</v>
      </c>
      <c r="BG152" s="247">
        <f>'analyse semaine'!O$118</f>
        <v>0</v>
      </c>
      <c r="BH152" s="247">
        <f>'analyse semaine'!O$120</f>
        <v>0</v>
      </c>
      <c r="BI152" s="247">
        <f>'analyse semaine'!O$122</f>
        <v>0</v>
      </c>
      <c r="BJ152" s="247">
        <f>'analyse semaine'!O$124</f>
        <v>0</v>
      </c>
    </row>
    <row r="153" spans="2:63" ht="15" x14ac:dyDescent="0.25">
      <c r="C153" s="245">
        <f>'analyse semaine'!P$5</f>
        <v>0</v>
      </c>
      <c r="D153" s="246">
        <f>'analyse semaine'!P$7</f>
        <v>0</v>
      </c>
      <c r="E153" s="247">
        <f>'analyse semaine'!P$9</f>
        <v>0</v>
      </c>
      <c r="F153" s="247">
        <f>'analyse semaine'!P$11</f>
        <v>0.47916666666666669</v>
      </c>
      <c r="G153" s="247">
        <f>'analyse semaine'!P$13</f>
        <v>0.625</v>
      </c>
      <c r="H153" s="247">
        <f>'analyse semaine'!P$15</f>
        <v>0</v>
      </c>
      <c r="I153" s="247">
        <f>'analyse semaine'!P$17</f>
        <v>0</v>
      </c>
      <c r="J153" s="247">
        <f>'analyse semaine'!P$19</f>
        <v>0</v>
      </c>
      <c r="K153" s="247">
        <f>'analyse semaine'!P$21</f>
        <v>0.58333333333333337</v>
      </c>
      <c r="L153" s="247">
        <f>'analyse semaine'!P$23</f>
        <v>0</v>
      </c>
      <c r="M153" s="247">
        <f>'analyse semaine'!P$25</f>
        <v>0</v>
      </c>
      <c r="N153" s="247">
        <f>'analyse semaine'!P$27</f>
        <v>0</v>
      </c>
      <c r="O153" s="247">
        <f>'analyse semaine'!P$29</f>
        <v>0</v>
      </c>
      <c r="P153" s="247">
        <f>'analyse semaine'!P$31</f>
        <v>0.58333333333333337</v>
      </c>
      <c r="Q153" s="247">
        <f>'analyse semaine'!P$33</f>
        <v>0.875</v>
      </c>
      <c r="R153" s="247">
        <f>'analyse semaine'!P$35</f>
        <v>0.75</v>
      </c>
      <c r="S153" s="247">
        <f>'analyse semaine'!P$37</f>
        <v>0</v>
      </c>
      <c r="T153" s="247">
        <f>'analyse semaine'!P$39</f>
        <v>0</v>
      </c>
      <c r="U153" s="247">
        <f>'analyse semaine'!P$41</f>
        <v>0</v>
      </c>
      <c r="V153" s="247">
        <f>'analyse semaine'!P$43</f>
        <v>0</v>
      </c>
      <c r="W153" s="247">
        <f>'analyse semaine'!P$45</f>
        <v>0</v>
      </c>
      <c r="X153" s="247">
        <f>'analyse semaine'!P$47</f>
        <v>0</v>
      </c>
      <c r="Y153" s="247">
        <f>'analyse semaine'!P$49</f>
        <v>0.875</v>
      </c>
      <c r="Z153" s="247">
        <f>'analyse semaine'!P$51</f>
        <v>0.60416666666666663</v>
      </c>
      <c r="AA153" s="247">
        <f>'analyse semaine'!P$53</f>
        <v>0</v>
      </c>
      <c r="AB153" s="247">
        <f>'analyse semaine'!P$55</f>
        <v>0.5625</v>
      </c>
      <c r="AC153" s="247">
        <f>'analyse semaine'!P$57</f>
        <v>0</v>
      </c>
      <c r="AD153" s="247">
        <f>'analyse semaine'!P$59</f>
        <v>0</v>
      </c>
      <c r="AE153" s="247">
        <f>'analyse semaine'!P$61</f>
        <v>0</v>
      </c>
      <c r="AF153" s="247">
        <f>'analyse semaine'!P$63</f>
        <v>0.45833333333333331</v>
      </c>
      <c r="AG153" s="247">
        <f>'analyse semaine'!P$65</f>
        <v>0.875</v>
      </c>
      <c r="AH153" s="247">
        <f>'analyse semaine'!P$67</f>
        <v>0</v>
      </c>
      <c r="AI153" s="247">
        <f>'analyse semaine'!P$69</f>
        <v>0</v>
      </c>
      <c r="AJ153" s="247">
        <f>'analyse semaine'!P$71</f>
        <v>0.58333333333333337</v>
      </c>
      <c r="AK153" s="247">
        <f>'analyse semaine'!P$73</f>
        <v>0.58333333333333337</v>
      </c>
      <c r="AL153" s="247">
        <f>'analyse semaine'!P$75</f>
        <v>0.45833333333333331</v>
      </c>
      <c r="AM153" s="247">
        <f>'analyse semaine'!P$77</f>
        <v>0</v>
      </c>
      <c r="AN153" s="247">
        <f>'analyse semaine'!P$79</f>
        <v>0</v>
      </c>
      <c r="AO153" s="247">
        <f>'analyse semaine'!P$81</f>
        <v>0</v>
      </c>
      <c r="AP153" s="247">
        <f>'analyse semaine'!P$83</f>
        <v>0</v>
      </c>
      <c r="AQ153" s="247">
        <f>'analyse semaine'!P$85</f>
        <v>0.875</v>
      </c>
      <c r="AR153" s="247">
        <f>'analyse semaine'!P$87</f>
        <v>0</v>
      </c>
      <c r="AS153" s="247">
        <f>'analyse semaine'!P$89</f>
        <v>0</v>
      </c>
      <c r="AT153" s="247">
        <f>'analyse semaine'!P$91</f>
        <v>0</v>
      </c>
      <c r="AU153" s="247">
        <f>'analyse semaine'!P$93</f>
        <v>0</v>
      </c>
      <c r="AV153" s="247">
        <f>'analyse semaine'!P$95</f>
        <v>0</v>
      </c>
      <c r="AW153" s="247">
        <f>'analyse semaine'!P$97</f>
        <v>0</v>
      </c>
      <c r="AX153" s="247">
        <f>'analyse semaine'!P$99</f>
        <v>0</v>
      </c>
      <c r="AY153" s="247">
        <f>'analyse semaine'!P101</f>
        <v>0</v>
      </c>
      <c r="AZ153" s="247">
        <f>'analyse semaine'!P$103</f>
        <v>0</v>
      </c>
      <c r="BA153" s="247">
        <f>'analyse semaine'!P$105</f>
        <v>0</v>
      </c>
      <c r="BB153" s="247">
        <f>'analyse semaine'!P$107</f>
        <v>0</v>
      </c>
      <c r="BC153" s="247">
        <f>'analyse semaine'!P$109</f>
        <v>0</v>
      </c>
      <c r="BD153" s="247">
        <f>'analyse semaine'!P$111</f>
        <v>0</v>
      </c>
      <c r="BE153" s="247">
        <f>'analyse semaine'!P$113</f>
        <v>0</v>
      </c>
      <c r="BF153" s="247">
        <f>'analyse semaine'!P$115</f>
        <v>0</v>
      </c>
      <c r="BG153" s="247">
        <f>'analyse semaine'!P$117</f>
        <v>0</v>
      </c>
      <c r="BH153" s="247">
        <f>'analyse semaine'!P$119</f>
        <v>0</v>
      </c>
      <c r="BI153" s="247">
        <f>'analyse semaine'!P$121</f>
        <v>0</v>
      </c>
      <c r="BJ153" s="247">
        <f>'analyse semaine'!P$123</f>
        <v>0</v>
      </c>
    </row>
    <row r="154" spans="2:63" ht="15" x14ac:dyDescent="0.25">
      <c r="C154" s="248">
        <f>'analyse semaine'!P$6</f>
        <v>0</v>
      </c>
      <c r="D154" s="246">
        <f>'analyse semaine'!P$8</f>
        <v>0.875</v>
      </c>
      <c r="E154" s="247">
        <f>'analyse semaine'!P$10</f>
        <v>0</v>
      </c>
      <c r="F154" s="247">
        <f>'analyse semaine'!P$12</f>
        <v>0.72916666666666663</v>
      </c>
      <c r="G154" s="247">
        <f>'analyse semaine'!P$14</f>
        <v>0.875</v>
      </c>
      <c r="H154" s="247">
        <f>'analyse semaine'!P$16</f>
        <v>0.89583333333333337</v>
      </c>
      <c r="I154" s="247">
        <f>'analyse semaine'!P$18</f>
        <v>0.45833333333333298</v>
      </c>
      <c r="J154" s="247">
        <f>'analyse semaine'!P$20</f>
        <v>0.875</v>
      </c>
      <c r="K154" s="247">
        <f>'analyse semaine'!P$22</f>
        <v>0.75</v>
      </c>
      <c r="L154" s="247">
        <f>'analyse semaine'!P$24</f>
        <v>0.875</v>
      </c>
      <c r="M154" s="247">
        <f>'analyse semaine'!P$26</f>
        <v>0.88541666666666663</v>
      </c>
      <c r="N154" s="247">
        <f>'analyse semaine'!P$28</f>
        <v>0.75</v>
      </c>
      <c r="O154" s="247">
        <f>'analyse semaine'!P$30</f>
        <v>0.875</v>
      </c>
      <c r="P154" s="247">
        <f>'analyse semaine'!P$32</f>
        <v>0.875</v>
      </c>
      <c r="Q154" s="247">
        <f>'analyse semaine'!P$34</f>
        <v>1</v>
      </c>
      <c r="R154" s="247">
        <f>'analyse semaine'!P$36</f>
        <v>0.875</v>
      </c>
      <c r="S154" s="247">
        <f>'analyse semaine'!P$38</f>
        <v>0.625</v>
      </c>
      <c r="T154" s="247">
        <f>'analyse semaine'!P$40</f>
        <v>0</v>
      </c>
      <c r="U154" s="247">
        <f>'analyse semaine'!P$42</f>
        <v>0</v>
      </c>
      <c r="V154" s="247">
        <f>'analyse semaine'!P$44</f>
        <v>0.91666666666666663</v>
      </c>
      <c r="W154" s="247">
        <f>'analyse semaine'!P$46</f>
        <v>0.58333333333333337</v>
      </c>
      <c r="X154" s="247">
        <f>'analyse semaine'!P$48</f>
        <v>0.90625</v>
      </c>
      <c r="Y154" s="247">
        <f>'analyse semaine'!P$50</f>
        <v>1</v>
      </c>
      <c r="Z154" s="247">
        <f>'analyse semaine'!P$52</f>
        <v>0.95833333333333337</v>
      </c>
      <c r="AA154" s="247">
        <f>'analyse semaine'!P$54</f>
        <v>0.64583333333333337</v>
      </c>
      <c r="AB154" s="247">
        <f>'analyse semaine'!P$56</f>
        <v>0.75</v>
      </c>
      <c r="AC154" s="247">
        <f>'analyse semaine'!P$58</f>
        <v>0</v>
      </c>
      <c r="AD154" s="247">
        <f>'analyse semaine'!P$60</f>
        <v>0.54166666666666663</v>
      </c>
      <c r="AE154" s="247">
        <f>'analyse semaine'!P$62</f>
        <v>0.89583333333333337</v>
      </c>
      <c r="AF154" s="247">
        <f>'analyse semaine'!P$64</f>
        <v>0.66666666666666663</v>
      </c>
      <c r="AG154" s="247">
        <f>'analyse semaine'!P$66</f>
        <v>1</v>
      </c>
      <c r="AH154" s="247">
        <f>'analyse semaine'!P$68</f>
        <v>0.89583333333333337</v>
      </c>
      <c r="AI154" s="247">
        <f>'analyse semaine'!P$70</f>
        <v>0.6875</v>
      </c>
      <c r="AJ154" s="247">
        <f>'analyse semaine'!P$72</f>
        <v>0.875</v>
      </c>
      <c r="AK154" s="247">
        <f>'analyse semaine'!P$74</f>
        <v>0.75</v>
      </c>
      <c r="AL154" s="247">
        <f>'analyse semaine'!P$76</f>
        <v>0.58333333333333337</v>
      </c>
      <c r="AM154" s="247">
        <f>'analyse semaine'!P$78</f>
        <v>0.95833333333333337</v>
      </c>
      <c r="AN154" s="247">
        <f>'analyse semaine'!P$80</f>
        <v>0.91666666666666663</v>
      </c>
      <c r="AO154" s="247">
        <f>'analyse semaine'!P$82</f>
        <v>0</v>
      </c>
      <c r="AP154" s="247">
        <f>'analyse semaine'!P$84</f>
        <v>0</v>
      </c>
      <c r="AQ154" s="247">
        <f>'analyse semaine'!P$86</f>
        <v>1</v>
      </c>
      <c r="AR154" s="247">
        <f>'analyse semaine'!P$88</f>
        <v>0.875</v>
      </c>
      <c r="AS154" s="247">
        <f>'analyse semaine'!P$90</f>
        <v>0.75</v>
      </c>
      <c r="AT154" s="247">
        <f>'analyse semaine'!P$92</f>
        <v>0</v>
      </c>
      <c r="AU154" s="247">
        <f>'analyse semaine'!P$94</f>
        <v>0</v>
      </c>
      <c r="AV154" s="247">
        <f>'analyse semaine'!P$96</f>
        <v>0</v>
      </c>
      <c r="AW154" s="247">
        <f>'analyse semaine'!P$98</f>
        <v>0</v>
      </c>
      <c r="AX154" s="247">
        <f>'analyse semaine'!P$100</f>
        <v>0.79166666666666663</v>
      </c>
      <c r="AY154" s="247">
        <f>'analyse semaine'!P102</f>
        <v>0</v>
      </c>
      <c r="AZ154" s="247">
        <f>'analyse semaine'!P$104</f>
        <v>0</v>
      </c>
      <c r="BA154" s="247">
        <f>'analyse semaine'!P$106</f>
        <v>0.875</v>
      </c>
      <c r="BB154" s="247">
        <f>'analyse semaine'!P$108</f>
        <v>0</v>
      </c>
      <c r="BC154" s="247">
        <f>'analyse semaine'!P$110</f>
        <v>0</v>
      </c>
      <c r="BD154" s="247">
        <f>'analyse semaine'!P$112</f>
        <v>0</v>
      </c>
      <c r="BE154" s="247">
        <f>'analyse semaine'!P$114</f>
        <v>0</v>
      </c>
      <c r="BF154" s="247">
        <f>'analyse semaine'!P$116</f>
        <v>0</v>
      </c>
      <c r="BG154" s="247">
        <f>'analyse semaine'!P$118</f>
        <v>0</v>
      </c>
      <c r="BH154" s="247">
        <f>'analyse semaine'!P$120</f>
        <v>0</v>
      </c>
      <c r="BI154" s="247">
        <f>'analyse semaine'!P$122</f>
        <v>0</v>
      </c>
      <c r="BJ154" s="247">
        <f>'analyse semaine'!P$124</f>
        <v>0</v>
      </c>
    </row>
    <row r="156" spans="2:63" x14ac:dyDescent="0.2">
      <c r="B156" t="s">
        <v>18</v>
      </c>
      <c r="C156" s="235">
        <v>0</v>
      </c>
      <c r="D156" s="235">
        <v>0</v>
      </c>
      <c r="E156" s="235">
        <v>0</v>
      </c>
      <c r="F156" s="235">
        <v>0</v>
      </c>
      <c r="G156" s="235">
        <v>0</v>
      </c>
      <c r="H156" s="235">
        <v>0</v>
      </c>
      <c r="I156" s="235">
        <v>0</v>
      </c>
      <c r="J156" s="235">
        <v>0</v>
      </c>
      <c r="K156" s="235">
        <v>0</v>
      </c>
      <c r="L156" s="235">
        <v>0</v>
      </c>
      <c r="M156" s="235">
        <v>0</v>
      </c>
      <c r="N156" s="235">
        <v>0</v>
      </c>
      <c r="O156" s="235">
        <v>0</v>
      </c>
      <c r="P156" s="235">
        <v>0</v>
      </c>
      <c r="Q156" s="235">
        <v>0</v>
      </c>
      <c r="R156" s="235">
        <v>0</v>
      </c>
      <c r="S156" s="235">
        <v>0</v>
      </c>
      <c r="T156" s="235">
        <v>0</v>
      </c>
      <c r="U156" s="235">
        <v>0</v>
      </c>
      <c r="V156" s="235">
        <v>0</v>
      </c>
      <c r="W156" s="235">
        <v>0</v>
      </c>
      <c r="X156" s="235">
        <v>0</v>
      </c>
      <c r="Y156" s="235">
        <v>0</v>
      </c>
      <c r="Z156" s="235">
        <v>0</v>
      </c>
      <c r="AA156" s="235">
        <v>0</v>
      </c>
      <c r="AB156" s="235">
        <v>0</v>
      </c>
      <c r="AC156" s="235">
        <v>0</v>
      </c>
      <c r="AD156" s="235">
        <v>0</v>
      </c>
      <c r="AE156" s="235">
        <v>0</v>
      </c>
      <c r="AF156" s="235">
        <v>0</v>
      </c>
      <c r="AG156" s="235">
        <v>0</v>
      </c>
      <c r="AH156" s="235">
        <v>0</v>
      </c>
      <c r="AI156" s="235">
        <v>0</v>
      </c>
      <c r="AJ156" s="235">
        <v>0</v>
      </c>
      <c r="AK156" s="235">
        <v>0</v>
      </c>
      <c r="AL156" s="235">
        <v>0</v>
      </c>
      <c r="AM156" s="235">
        <v>0</v>
      </c>
      <c r="AN156" s="235">
        <v>0</v>
      </c>
      <c r="AO156" s="235">
        <v>0</v>
      </c>
      <c r="AP156" s="235">
        <v>0</v>
      </c>
      <c r="AQ156" s="235">
        <v>0</v>
      </c>
      <c r="AR156" s="235">
        <v>0</v>
      </c>
      <c r="AS156" s="235">
        <v>0</v>
      </c>
      <c r="AT156" s="235">
        <v>0</v>
      </c>
      <c r="AU156" s="235">
        <v>0</v>
      </c>
      <c r="AV156" s="235">
        <v>0</v>
      </c>
      <c r="AW156" s="235">
        <v>0</v>
      </c>
      <c r="AX156" s="235">
        <v>0</v>
      </c>
      <c r="AY156" s="235">
        <v>0</v>
      </c>
      <c r="AZ156" s="235">
        <v>0</v>
      </c>
      <c r="BA156" s="235">
        <v>0</v>
      </c>
      <c r="BB156" s="235">
        <v>0</v>
      </c>
      <c r="BC156" s="235">
        <v>0</v>
      </c>
      <c r="BD156" s="235">
        <v>0</v>
      </c>
      <c r="BE156" s="235">
        <v>0</v>
      </c>
      <c r="BF156" s="235">
        <v>0</v>
      </c>
      <c r="BG156" s="235">
        <v>0</v>
      </c>
      <c r="BH156" s="235">
        <v>0</v>
      </c>
      <c r="BI156" s="235">
        <v>0</v>
      </c>
      <c r="BJ156" s="235">
        <v>0</v>
      </c>
    </row>
    <row r="157" spans="2:63" x14ac:dyDescent="0.2">
      <c r="B157" t="s">
        <v>19</v>
      </c>
      <c r="C157" s="236">
        <v>1</v>
      </c>
      <c r="D157" s="236">
        <v>1</v>
      </c>
      <c r="E157" s="236">
        <v>1</v>
      </c>
      <c r="F157" s="236">
        <v>1</v>
      </c>
      <c r="G157" s="236">
        <v>1</v>
      </c>
      <c r="H157" s="236">
        <v>1</v>
      </c>
      <c r="I157" s="236">
        <v>1</v>
      </c>
      <c r="J157" s="236">
        <v>1</v>
      </c>
      <c r="K157" s="236">
        <v>1</v>
      </c>
      <c r="L157" s="236">
        <v>1</v>
      </c>
      <c r="M157" s="236">
        <v>1</v>
      </c>
      <c r="N157" s="236">
        <v>1</v>
      </c>
      <c r="O157" s="236">
        <v>1</v>
      </c>
      <c r="P157" s="236">
        <v>1</v>
      </c>
      <c r="Q157" s="236">
        <v>1</v>
      </c>
      <c r="R157" s="236">
        <v>1</v>
      </c>
      <c r="S157" s="236">
        <v>1</v>
      </c>
      <c r="T157" s="236">
        <v>1</v>
      </c>
      <c r="U157" s="236">
        <v>1</v>
      </c>
      <c r="V157" s="236">
        <v>1</v>
      </c>
      <c r="W157" s="236">
        <v>1</v>
      </c>
      <c r="X157" s="236">
        <v>1</v>
      </c>
      <c r="Y157" s="236">
        <v>1</v>
      </c>
      <c r="Z157" s="236">
        <v>1</v>
      </c>
      <c r="AA157" s="236">
        <v>1</v>
      </c>
      <c r="AB157" s="236">
        <v>1</v>
      </c>
      <c r="AC157" s="236">
        <v>1</v>
      </c>
      <c r="AD157" s="236">
        <v>1</v>
      </c>
      <c r="AE157" s="236">
        <v>1</v>
      </c>
      <c r="AF157" s="236">
        <v>1</v>
      </c>
      <c r="AG157" s="236">
        <v>1</v>
      </c>
      <c r="AH157" s="236">
        <v>1</v>
      </c>
      <c r="AI157" s="236">
        <v>1</v>
      </c>
      <c r="AJ157" s="236">
        <v>1</v>
      </c>
      <c r="AK157" s="236">
        <v>1</v>
      </c>
      <c r="AL157" s="236">
        <v>1</v>
      </c>
      <c r="AM157" s="236">
        <v>1</v>
      </c>
      <c r="AN157" s="236">
        <v>1</v>
      </c>
      <c r="AO157" s="236">
        <v>1</v>
      </c>
      <c r="AP157" s="236">
        <v>1</v>
      </c>
      <c r="AQ157" s="236">
        <v>1</v>
      </c>
      <c r="AR157" s="236">
        <v>1</v>
      </c>
      <c r="AS157" s="236">
        <v>1</v>
      </c>
      <c r="AT157" s="236">
        <v>1</v>
      </c>
      <c r="AU157" s="236">
        <v>1</v>
      </c>
      <c r="AV157" s="236">
        <v>1</v>
      </c>
      <c r="AW157" s="236">
        <v>1</v>
      </c>
      <c r="AX157" s="236">
        <v>1</v>
      </c>
      <c r="AY157" s="236">
        <v>1</v>
      </c>
      <c r="AZ157" s="236">
        <v>1</v>
      </c>
      <c r="BA157" s="236">
        <v>1</v>
      </c>
      <c r="BB157" s="236">
        <v>1</v>
      </c>
      <c r="BC157" s="236">
        <v>1</v>
      </c>
      <c r="BD157" s="236">
        <v>1</v>
      </c>
      <c r="BE157" s="236">
        <v>1</v>
      </c>
      <c r="BF157" s="236">
        <v>1</v>
      </c>
      <c r="BG157" s="236">
        <v>1</v>
      </c>
      <c r="BH157" s="236">
        <v>1</v>
      </c>
      <c r="BI157" s="236">
        <v>1</v>
      </c>
      <c r="BJ157" s="236">
        <v>1</v>
      </c>
    </row>
    <row r="161" spans="2:62" x14ac:dyDescent="0.2">
      <c r="B161" t="s">
        <v>20</v>
      </c>
      <c r="C161" s="235">
        <f t="shared" ref="C161:AH161" si="0">C151-C156</f>
        <v>0</v>
      </c>
      <c r="D161" s="235">
        <f t="shared" si="0"/>
        <v>0</v>
      </c>
      <c r="E161" s="235">
        <f t="shared" si="0"/>
        <v>0</v>
      </c>
      <c r="F161" s="235">
        <f t="shared" si="0"/>
        <v>0.33333333333333331</v>
      </c>
      <c r="G161" s="235">
        <f t="shared" si="0"/>
        <v>0.47916666666666669</v>
      </c>
      <c r="H161" s="235">
        <f t="shared" si="0"/>
        <v>0</v>
      </c>
      <c r="I161" s="235">
        <f t="shared" si="0"/>
        <v>0</v>
      </c>
      <c r="J161" s="235">
        <f t="shared" si="0"/>
        <v>0</v>
      </c>
      <c r="K161" s="235">
        <f t="shared" si="0"/>
        <v>0.47916666666666669</v>
      </c>
      <c r="L161" s="235">
        <f t="shared" si="0"/>
        <v>0</v>
      </c>
      <c r="M161" s="235">
        <f t="shared" si="0"/>
        <v>0</v>
      </c>
      <c r="N161" s="235">
        <f t="shared" si="0"/>
        <v>0</v>
      </c>
      <c r="O161" s="235">
        <f t="shared" si="0"/>
        <v>0</v>
      </c>
      <c r="P161" s="235">
        <f t="shared" si="0"/>
        <v>0.47916666666666702</v>
      </c>
      <c r="Q161" s="235">
        <f t="shared" si="0"/>
        <v>0.75</v>
      </c>
      <c r="R161" s="235">
        <f t="shared" si="0"/>
        <v>0.59375</v>
      </c>
      <c r="S161" s="235">
        <f t="shared" si="0"/>
        <v>0</v>
      </c>
      <c r="T161" s="235">
        <f t="shared" si="0"/>
        <v>0</v>
      </c>
      <c r="U161" s="235">
        <f t="shared" si="0"/>
        <v>0</v>
      </c>
      <c r="V161" s="235">
        <f t="shared" si="0"/>
        <v>0</v>
      </c>
      <c r="W161" s="235">
        <f t="shared" si="0"/>
        <v>0</v>
      </c>
      <c r="X161" s="235">
        <f t="shared" si="0"/>
        <v>0</v>
      </c>
      <c r="Y161" s="235">
        <f t="shared" si="0"/>
        <v>0.77083333333333337</v>
      </c>
      <c r="Z161" s="235">
        <f t="shared" si="0"/>
        <v>0.5</v>
      </c>
      <c r="AA161" s="235">
        <f t="shared" si="0"/>
        <v>0</v>
      </c>
      <c r="AB161" s="235">
        <f t="shared" si="0"/>
        <v>0.47916666666666669</v>
      </c>
      <c r="AC161" s="235">
        <f t="shared" si="0"/>
        <v>0</v>
      </c>
      <c r="AD161" s="235">
        <f t="shared" si="0"/>
        <v>0</v>
      </c>
      <c r="AE161" s="235">
        <f t="shared" si="0"/>
        <v>0</v>
      </c>
      <c r="AF161" s="235">
        <f t="shared" si="0"/>
        <v>0.33333333333333331</v>
      </c>
      <c r="AG161" s="235">
        <f t="shared" si="0"/>
        <v>0.77083333333333337</v>
      </c>
      <c r="AH161" s="235">
        <f t="shared" si="0"/>
        <v>0</v>
      </c>
      <c r="AI161" s="235">
        <f t="shared" ref="AI161:BJ161" si="1">AI151-AI156</f>
        <v>0</v>
      </c>
      <c r="AJ161" s="235">
        <f t="shared" si="1"/>
        <v>0.47916666666666702</v>
      </c>
      <c r="AK161" s="235">
        <f t="shared" si="1"/>
        <v>0.47916666666666669</v>
      </c>
      <c r="AL161" s="235">
        <f t="shared" si="1"/>
        <v>0.375</v>
      </c>
      <c r="AM161" s="235">
        <f t="shared" si="1"/>
        <v>0</v>
      </c>
      <c r="AN161" s="235">
        <f t="shared" si="1"/>
        <v>0</v>
      </c>
      <c r="AO161" s="235">
        <f t="shared" si="1"/>
        <v>0</v>
      </c>
      <c r="AP161" s="235">
        <f t="shared" si="1"/>
        <v>0</v>
      </c>
      <c r="AQ161" s="235">
        <f t="shared" si="1"/>
        <v>0.77083333333333337</v>
      </c>
      <c r="AR161" s="235">
        <f t="shared" si="1"/>
        <v>0</v>
      </c>
      <c r="AS161" s="235">
        <f t="shared" si="1"/>
        <v>0</v>
      </c>
      <c r="AT161" s="235">
        <f t="shared" si="1"/>
        <v>0</v>
      </c>
      <c r="AU161" s="235">
        <f t="shared" si="1"/>
        <v>0</v>
      </c>
      <c r="AV161" s="235">
        <f t="shared" si="1"/>
        <v>0</v>
      </c>
      <c r="AW161" s="235">
        <f t="shared" si="1"/>
        <v>0</v>
      </c>
      <c r="AX161" s="235">
        <f t="shared" si="1"/>
        <v>0</v>
      </c>
      <c r="AY161" s="235">
        <f t="shared" si="1"/>
        <v>0</v>
      </c>
      <c r="AZ161" s="235">
        <f t="shared" si="1"/>
        <v>0</v>
      </c>
      <c r="BA161" s="235">
        <f t="shared" si="1"/>
        <v>0</v>
      </c>
      <c r="BB161" s="235">
        <f t="shared" si="1"/>
        <v>0</v>
      </c>
      <c r="BC161" s="235">
        <f t="shared" si="1"/>
        <v>0</v>
      </c>
      <c r="BD161" s="235">
        <f t="shared" si="1"/>
        <v>0</v>
      </c>
      <c r="BE161" s="235">
        <f t="shared" si="1"/>
        <v>0</v>
      </c>
      <c r="BF161" s="235">
        <f t="shared" si="1"/>
        <v>0</v>
      </c>
      <c r="BG161" s="235">
        <f t="shared" si="1"/>
        <v>0</v>
      </c>
      <c r="BH161" s="235">
        <f t="shared" si="1"/>
        <v>0</v>
      </c>
      <c r="BI161" s="235">
        <f t="shared" si="1"/>
        <v>0</v>
      </c>
      <c r="BJ161" s="235">
        <f t="shared" si="1"/>
        <v>0</v>
      </c>
    </row>
    <row r="162" spans="2:62" x14ac:dyDescent="0.2">
      <c r="B162" s="234" t="s">
        <v>21</v>
      </c>
      <c r="C162" s="235">
        <f t="shared" ref="C162:AH162" si="2">C153-C151</f>
        <v>0</v>
      </c>
      <c r="D162" s="235">
        <f t="shared" si="2"/>
        <v>0</v>
      </c>
      <c r="E162" s="235">
        <f t="shared" si="2"/>
        <v>0</v>
      </c>
      <c r="F162" s="235">
        <f t="shared" si="2"/>
        <v>0.14583333333333337</v>
      </c>
      <c r="G162" s="235">
        <f t="shared" si="2"/>
        <v>0.14583333333333331</v>
      </c>
      <c r="H162" s="235">
        <f t="shared" si="2"/>
        <v>0</v>
      </c>
      <c r="I162" s="235">
        <f t="shared" si="2"/>
        <v>0</v>
      </c>
      <c r="J162" s="235">
        <f t="shared" si="2"/>
        <v>0</v>
      </c>
      <c r="K162" s="235">
        <f t="shared" si="2"/>
        <v>0.10416666666666669</v>
      </c>
      <c r="L162" s="235">
        <f t="shared" si="2"/>
        <v>0</v>
      </c>
      <c r="M162" s="235">
        <f t="shared" si="2"/>
        <v>0</v>
      </c>
      <c r="N162" s="235">
        <f t="shared" si="2"/>
        <v>0</v>
      </c>
      <c r="O162" s="235">
        <f t="shared" si="2"/>
        <v>0</v>
      </c>
      <c r="P162" s="235">
        <f t="shared" si="2"/>
        <v>0.10416666666666635</v>
      </c>
      <c r="Q162" s="235">
        <f t="shared" si="2"/>
        <v>0.125</v>
      </c>
      <c r="R162" s="235">
        <f t="shared" si="2"/>
        <v>0.15625</v>
      </c>
      <c r="S162" s="235">
        <f t="shared" si="2"/>
        <v>0</v>
      </c>
      <c r="T162" s="235">
        <f t="shared" si="2"/>
        <v>0</v>
      </c>
      <c r="U162" s="235">
        <f t="shared" si="2"/>
        <v>0</v>
      </c>
      <c r="V162" s="235">
        <f t="shared" si="2"/>
        <v>0</v>
      </c>
      <c r="W162" s="235">
        <f t="shared" si="2"/>
        <v>0</v>
      </c>
      <c r="X162" s="235">
        <f t="shared" si="2"/>
        <v>0</v>
      </c>
      <c r="Y162" s="235">
        <f t="shared" si="2"/>
        <v>0.10416666666666663</v>
      </c>
      <c r="Z162" s="235">
        <f t="shared" si="2"/>
        <v>0.10416666666666663</v>
      </c>
      <c r="AA162" s="235">
        <f t="shared" si="2"/>
        <v>0</v>
      </c>
      <c r="AB162" s="235">
        <f t="shared" si="2"/>
        <v>8.3333333333333315E-2</v>
      </c>
      <c r="AC162" s="235">
        <f t="shared" si="2"/>
        <v>0</v>
      </c>
      <c r="AD162" s="235">
        <f t="shared" si="2"/>
        <v>0</v>
      </c>
      <c r="AE162" s="235">
        <f t="shared" si="2"/>
        <v>0</v>
      </c>
      <c r="AF162" s="235">
        <f t="shared" si="2"/>
        <v>0.125</v>
      </c>
      <c r="AG162" s="235">
        <f t="shared" si="2"/>
        <v>0.10416666666666663</v>
      </c>
      <c r="AH162" s="235">
        <f t="shared" si="2"/>
        <v>0</v>
      </c>
      <c r="AI162" s="235">
        <f t="shared" ref="AI162:BJ162" si="3">AI153-AI151</f>
        <v>0</v>
      </c>
      <c r="AJ162" s="235">
        <f t="shared" si="3"/>
        <v>0.10416666666666635</v>
      </c>
      <c r="AK162" s="235">
        <f t="shared" si="3"/>
        <v>0.10416666666666669</v>
      </c>
      <c r="AL162" s="235">
        <f t="shared" si="3"/>
        <v>8.3333333333333315E-2</v>
      </c>
      <c r="AM162" s="235">
        <f t="shared" si="3"/>
        <v>0</v>
      </c>
      <c r="AN162" s="235">
        <f t="shared" si="3"/>
        <v>0</v>
      </c>
      <c r="AO162" s="235">
        <f t="shared" si="3"/>
        <v>0</v>
      </c>
      <c r="AP162" s="235">
        <f t="shared" si="3"/>
        <v>0</v>
      </c>
      <c r="AQ162" s="235">
        <f t="shared" si="3"/>
        <v>0.10416666666666663</v>
      </c>
      <c r="AR162" s="235">
        <f t="shared" si="3"/>
        <v>0</v>
      </c>
      <c r="AS162" s="235">
        <f t="shared" si="3"/>
        <v>0</v>
      </c>
      <c r="AT162" s="235">
        <f t="shared" si="3"/>
        <v>0</v>
      </c>
      <c r="AU162" s="235">
        <f t="shared" si="3"/>
        <v>0</v>
      </c>
      <c r="AV162" s="235">
        <f t="shared" si="3"/>
        <v>0</v>
      </c>
      <c r="AW162" s="235">
        <f t="shared" si="3"/>
        <v>0</v>
      </c>
      <c r="AX162" s="235">
        <f t="shared" si="3"/>
        <v>0</v>
      </c>
      <c r="AY162" s="235">
        <f t="shared" si="3"/>
        <v>0</v>
      </c>
      <c r="AZ162" s="235">
        <f t="shared" si="3"/>
        <v>0</v>
      </c>
      <c r="BA162" s="235">
        <f t="shared" si="3"/>
        <v>0</v>
      </c>
      <c r="BB162" s="235">
        <f t="shared" si="3"/>
        <v>0</v>
      </c>
      <c r="BC162" s="235">
        <f t="shared" si="3"/>
        <v>0</v>
      </c>
      <c r="BD162" s="235">
        <f t="shared" si="3"/>
        <v>0</v>
      </c>
      <c r="BE162" s="235">
        <f t="shared" si="3"/>
        <v>0</v>
      </c>
      <c r="BF162" s="235">
        <f t="shared" si="3"/>
        <v>0</v>
      </c>
      <c r="BG162" s="235">
        <f t="shared" si="3"/>
        <v>0</v>
      </c>
      <c r="BH162" s="235">
        <f t="shared" si="3"/>
        <v>0</v>
      </c>
      <c r="BI162" s="235">
        <f t="shared" si="3"/>
        <v>0</v>
      </c>
      <c r="BJ162" s="235">
        <f t="shared" si="3"/>
        <v>0</v>
      </c>
    </row>
    <row r="163" spans="2:62" x14ac:dyDescent="0.2">
      <c r="C163" s="235">
        <f t="shared" ref="C163:AH163" si="4">C152-C153</f>
        <v>0</v>
      </c>
      <c r="D163" s="235">
        <f t="shared" si="4"/>
        <v>0.75</v>
      </c>
      <c r="E163" s="235">
        <f t="shared" si="4"/>
        <v>0</v>
      </c>
      <c r="F163" s="235">
        <f t="shared" si="4"/>
        <v>2.0833333333333315E-2</v>
      </c>
      <c r="G163" s="235">
        <f t="shared" si="4"/>
        <v>0.10416666666666663</v>
      </c>
      <c r="H163" s="235">
        <f t="shared" si="4"/>
        <v>0.77083333333333337</v>
      </c>
      <c r="I163" s="235">
        <f t="shared" si="4"/>
        <v>0.33333333333333331</v>
      </c>
      <c r="J163" s="235">
        <f t="shared" si="4"/>
        <v>0.78125</v>
      </c>
      <c r="K163" s="235">
        <f t="shared" si="4"/>
        <v>2.0833333333333259E-2</v>
      </c>
      <c r="L163" s="235">
        <f t="shared" si="4"/>
        <v>0.78125</v>
      </c>
      <c r="M163" s="235">
        <f t="shared" si="4"/>
        <v>0.77083333333333337</v>
      </c>
      <c r="N163" s="235">
        <f t="shared" si="4"/>
        <v>0.66666666666666663</v>
      </c>
      <c r="O163" s="235">
        <f t="shared" si="4"/>
        <v>0.79166666666666663</v>
      </c>
      <c r="P163" s="235">
        <f t="shared" si="4"/>
        <v>0.16666666666666663</v>
      </c>
      <c r="Q163" s="235">
        <f t="shared" si="4"/>
        <v>2.083333333333337E-2</v>
      </c>
      <c r="R163" s="235">
        <f t="shared" si="4"/>
        <v>2.083333333333337E-2</v>
      </c>
      <c r="S163" s="235">
        <f t="shared" si="4"/>
        <v>0.5</v>
      </c>
      <c r="T163" s="235">
        <f t="shared" si="4"/>
        <v>0</v>
      </c>
      <c r="U163" s="235">
        <f t="shared" si="4"/>
        <v>0</v>
      </c>
      <c r="V163" s="235">
        <f t="shared" si="4"/>
        <v>0.77083333333333337</v>
      </c>
      <c r="W163" s="235">
        <f t="shared" si="4"/>
        <v>0.47916666666666669</v>
      </c>
      <c r="X163" s="235">
        <f t="shared" si="4"/>
        <v>0.77083333333333337</v>
      </c>
      <c r="Y163" s="235">
        <f t="shared" si="4"/>
        <v>2.083333333333337E-2</v>
      </c>
      <c r="Z163" s="235">
        <f t="shared" si="4"/>
        <v>0.15625</v>
      </c>
      <c r="AA163" s="235">
        <f t="shared" si="4"/>
        <v>0.5</v>
      </c>
      <c r="AB163" s="235">
        <f t="shared" si="4"/>
        <v>2.0833333333333037E-2</v>
      </c>
      <c r="AC163" s="235">
        <f t="shared" si="4"/>
        <v>0</v>
      </c>
      <c r="AD163" s="235">
        <f t="shared" si="4"/>
        <v>0.33333333333333331</v>
      </c>
      <c r="AE163" s="235">
        <f t="shared" si="4"/>
        <v>0.75</v>
      </c>
      <c r="AF163" s="235">
        <f t="shared" si="4"/>
        <v>4.1666666666666685E-2</v>
      </c>
      <c r="AG163" s="235">
        <f t="shared" si="4"/>
        <v>2.083333333333337E-2</v>
      </c>
      <c r="AH163" s="235">
        <f t="shared" si="4"/>
        <v>0.75</v>
      </c>
      <c r="AI163" s="235">
        <f t="shared" ref="AI163:BJ163" si="5">AI152-AI153</f>
        <v>0.54166666666666663</v>
      </c>
      <c r="AJ163" s="235">
        <f t="shared" si="5"/>
        <v>0.1875</v>
      </c>
      <c r="AK163" s="235">
        <f t="shared" si="5"/>
        <v>2.0833333333333259E-2</v>
      </c>
      <c r="AL163" s="235">
        <f t="shared" si="5"/>
        <v>4.1666666666666685E-2</v>
      </c>
      <c r="AM163" s="235">
        <f t="shared" si="5"/>
        <v>0.77083333333333337</v>
      </c>
      <c r="AN163" s="235">
        <f t="shared" si="5"/>
        <v>0.78125</v>
      </c>
      <c r="AO163" s="235">
        <f t="shared" si="5"/>
        <v>0</v>
      </c>
      <c r="AP163" s="235">
        <f t="shared" si="5"/>
        <v>0</v>
      </c>
      <c r="AQ163" s="235">
        <f t="shared" si="5"/>
        <v>2.083333333333337E-2</v>
      </c>
      <c r="AR163" s="235">
        <f t="shared" si="5"/>
        <v>0.75</v>
      </c>
      <c r="AS163" s="235">
        <f t="shared" si="5"/>
        <v>0.66666666666666663</v>
      </c>
      <c r="AT163" s="235">
        <f t="shared" si="5"/>
        <v>0</v>
      </c>
      <c r="AU163" s="235">
        <f t="shared" si="5"/>
        <v>0</v>
      </c>
      <c r="AV163" s="235">
        <f t="shared" si="5"/>
        <v>0</v>
      </c>
      <c r="AW163" s="235">
        <f t="shared" si="5"/>
        <v>0</v>
      </c>
      <c r="AX163" s="235">
        <f t="shared" si="5"/>
        <v>0.58333333333333337</v>
      </c>
      <c r="AY163" s="235">
        <f t="shared" si="5"/>
        <v>0</v>
      </c>
      <c r="AZ163" s="235">
        <f t="shared" si="5"/>
        <v>0</v>
      </c>
      <c r="BA163" s="235">
        <f t="shared" si="5"/>
        <v>0.75</v>
      </c>
      <c r="BB163" s="235">
        <f t="shared" si="5"/>
        <v>0</v>
      </c>
      <c r="BC163" s="235">
        <f t="shared" si="5"/>
        <v>0</v>
      </c>
      <c r="BD163" s="235">
        <f t="shared" si="5"/>
        <v>0</v>
      </c>
      <c r="BE163" s="235">
        <f t="shared" si="5"/>
        <v>0</v>
      </c>
      <c r="BF163" s="235">
        <f t="shared" si="5"/>
        <v>0</v>
      </c>
      <c r="BG163" s="235">
        <f t="shared" si="5"/>
        <v>0</v>
      </c>
      <c r="BH163" s="235">
        <f t="shared" si="5"/>
        <v>0</v>
      </c>
      <c r="BI163" s="235">
        <f t="shared" si="5"/>
        <v>0</v>
      </c>
      <c r="BJ163" s="235">
        <f t="shared" si="5"/>
        <v>0</v>
      </c>
    </row>
    <row r="164" spans="2:62" x14ac:dyDescent="0.2">
      <c r="B164" s="234" t="s">
        <v>22</v>
      </c>
      <c r="C164" s="235">
        <f t="shared" ref="C164:AH164" si="6">C154-C152</f>
        <v>0</v>
      </c>
      <c r="D164" s="235">
        <f t="shared" si="6"/>
        <v>0.125</v>
      </c>
      <c r="E164" s="235">
        <f t="shared" si="6"/>
        <v>0</v>
      </c>
      <c r="F164" s="235">
        <f t="shared" si="6"/>
        <v>0.22916666666666663</v>
      </c>
      <c r="G164" s="235">
        <f t="shared" si="6"/>
        <v>0.14583333333333337</v>
      </c>
      <c r="H164" s="235">
        <f t="shared" si="6"/>
        <v>0.125</v>
      </c>
      <c r="I164" s="235">
        <f t="shared" si="6"/>
        <v>0.12499999999999967</v>
      </c>
      <c r="J164" s="235">
        <f t="shared" si="6"/>
        <v>9.375E-2</v>
      </c>
      <c r="K164" s="235">
        <f t="shared" si="6"/>
        <v>0.14583333333333337</v>
      </c>
      <c r="L164" s="235">
        <f t="shared" si="6"/>
        <v>9.375E-2</v>
      </c>
      <c r="M164" s="235">
        <f t="shared" si="6"/>
        <v>0.11458333333333326</v>
      </c>
      <c r="N164" s="235">
        <f t="shared" si="6"/>
        <v>8.333333333333337E-2</v>
      </c>
      <c r="O164" s="235">
        <f t="shared" si="6"/>
        <v>8.333333333333337E-2</v>
      </c>
      <c r="P164" s="235">
        <f t="shared" si="6"/>
        <v>0.125</v>
      </c>
      <c r="Q164" s="235">
        <f t="shared" si="6"/>
        <v>0.10416666666666663</v>
      </c>
      <c r="R164" s="235">
        <f t="shared" si="6"/>
        <v>0.10416666666666663</v>
      </c>
      <c r="S164" s="235">
        <f t="shared" si="6"/>
        <v>0.125</v>
      </c>
      <c r="T164" s="235">
        <f t="shared" si="6"/>
        <v>0</v>
      </c>
      <c r="U164" s="235">
        <f t="shared" si="6"/>
        <v>0</v>
      </c>
      <c r="V164" s="235">
        <f t="shared" si="6"/>
        <v>0.14583333333333326</v>
      </c>
      <c r="W164" s="235">
        <f t="shared" si="6"/>
        <v>0.10416666666666669</v>
      </c>
      <c r="X164" s="235">
        <f t="shared" si="6"/>
        <v>0.13541666666666663</v>
      </c>
      <c r="Y164" s="235">
        <f t="shared" si="6"/>
        <v>0.10416666666666663</v>
      </c>
      <c r="Z164" s="235">
        <f t="shared" si="6"/>
        <v>0.19791666666666674</v>
      </c>
      <c r="AA164" s="235">
        <f t="shared" si="6"/>
        <v>0.14583333333333337</v>
      </c>
      <c r="AB164" s="235">
        <f t="shared" si="6"/>
        <v>0.16666666666666696</v>
      </c>
      <c r="AC164" s="235">
        <f t="shared" si="6"/>
        <v>0</v>
      </c>
      <c r="AD164" s="235">
        <f t="shared" si="6"/>
        <v>0.20833333333333331</v>
      </c>
      <c r="AE164" s="235">
        <f t="shared" si="6"/>
        <v>0.14583333333333337</v>
      </c>
      <c r="AF164" s="235">
        <f t="shared" si="6"/>
        <v>0.16666666666666663</v>
      </c>
      <c r="AG164" s="235">
        <f t="shared" si="6"/>
        <v>0.10416666666666663</v>
      </c>
      <c r="AH164" s="235">
        <f t="shared" si="6"/>
        <v>0.14583333333333337</v>
      </c>
      <c r="AI164" s="235">
        <f t="shared" ref="AI164:BJ164" si="7">AI154-AI152</f>
        <v>0.14583333333333337</v>
      </c>
      <c r="AJ164" s="235">
        <f t="shared" si="7"/>
        <v>0.10416666666666663</v>
      </c>
      <c r="AK164" s="235">
        <f t="shared" si="7"/>
        <v>0.14583333333333337</v>
      </c>
      <c r="AL164" s="235">
        <f t="shared" si="7"/>
        <v>8.333333333333337E-2</v>
      </c>
      <c r="AM164" s="235">
        <f t="shared" si="7"/>
        <v>0.1875</v>
      </c>
      <c r="AN164" s="235">
        <f t="shared" si="7"/>
        <v>0.13541666666666663</v>
      </c>
      <c r="AO164" s="235">
        <f t="shared" si="7"/>
        <v>0</v>
      </c>
      <c r="AP164" s="235">
        <f t="shared" si="7"/>
        <v>0</v>
      </c>
      <c r="AQ164" s="235">
        <f t="shared" si="7"/>
        <v>0.10416666666666663</v>
      </c>
      <c r="AR164" s="235">
        <f t="shared" si="7"/>
        <v>0.125</v>
      </c>
      <c r="AS164" s="235">
        <f t="shared" si="7"/>
        <v>8.333333333333337E-2</v>
      </c>
      <c r="AT164" s="235">
        <f t="shared" si="7"/>
        <v>0</v>
      </c>
      <c r="AU164" s="235">
        <f t="shared" si="7"/>
        <v>0</v>
      </c>
      <c r="AV164" s="235">
        <f t="shared" si="7"/>
        <v>0</v>
      </c>
      <c r="AW164" s="235">
        <f t="shared" si="7"/>
        <v>0</v>
      </c>
      <c r="AX164" s="235">
        <f t="shared" si="7"/>
        <v>0.20833333333333326</v>
      </c>
      <c r="AY164" s="235">
        <f t="shared" si="7"/>
        <v>0</v>
      </c>
      <c r="AZ164" s="235">
        <f t="shared" si="7"/>
        <v>0</v>
      </c>
      <c r="BA164" s="235">
        <f t="shared" si="7"/>
        <v>0.125</v>
      </c>
      <c r="BB164" s="235">
        <f t="shared" si="7"/>
        <v>0</v>
      </c>
      <c r="BC164" s="235">
        <f t="shared" si="7"/>
        <v>0</v>
      </c>
      <c r="BD164" s="235">
        <f t="shared" si="7"/>
        <v>0</v>
      </c>
      <c r="BE164" s="235">
        <f t="shared" si="7"/>
        <v>0</v>
      </c>
      <c r="BF164" s="235">
        <f t="shared" si="7"/>
        <v>0</v>
      </c>
      <c r="BG164" s="235">
        <f t="shared" si="7"/>
        <v>0</v>
      </c>
      <c r="BH164" s="235">
        <f t="shared" si="7"/>
        <v>0</v>
      </c>
      <c r="BI164" s="235">
        <f t="shared" si="7"/>
        <v>0</v>
      </c>
      <c r="BJ164" s="235">
        <f t="shared" si="7"/>
        <v>0</v>
      </c>
    </row>
    <row r="165" spans="2:62" x14ac:dyDescent="0.2">
      <c r="B165" t="s">
        <v>20</v>
      </c>
      <c r="C165" s="236">
        <f t="shared" ref="C165:AH165" si="8">C157-C154</f>
        <v>1</v>
      </c>
      <c r="D165" s="236">
        <f t="shared" si="8"/>
        <v>0.125</v>
      </c>
      <c r="E165" s="236">
        <f t="shared" si="8"/>
        <v>1</v>
      </c>
      <c r="F165" s="236">
        <f t="shared" si="8"/>
        <v>0.27083333333333337</v>
      </c>
      <c r="G165" s="236">
        <f t="shared" si="8"/>
        <v>0.125</v>
      </c>
      <c r="H165" s="236">
        <f t="shared" si="8"/>
        <v>0.10416666666666663</v>
      </c>
      <c r="I165" s="236">
        <f t="shared" si="8"/>
        <v>0.54166666666666696</v>
      </c>
      <c r="J165" s="236">
        <f t="shared" si="8"/>
        <v>0.125</v>
      </c>
      <c r="K165" s="236">
        <f t="shared" si="8"/>
        <v>0.25</v>
      </c>
      <c r="L165" s="236">
        <f t="shared" si="8"/>
        <v>0.125</v>
      </c>
      <c r="M165" s="236">
        <f t="shared" si="8"/>
        <v>0.11458333333333337</v>
      </c>
      <c r="N165" s="236">
        <f t="shared" si="8"/>
        <v>0.25</v>
      </c>
      <c r="O165" s="236">
        <f t="shared" si="8"/>
        <v>0.125</v>
      </c>
      <c r="P165" s="236">
        <f t="shared" si="8"/>
        <v>0.125</v>
      </c>
      <c r="Q165" s="236">
        <f t="shared" si="8"/>
        <v>0</v>
      </c>
      <c r="R165" s="236">
        <f t="shared" si="8"/>
        <v>0.125</v>
      </c>
      <c r="S165" s="236">
        <f t="shared" si="8"/>
        <v>0.375</v>
      </c>
      <c r="T165" s="236">
        <f t="shared" si="8"/>
        <v>1</v>
      </c>
      <c r="U165" s="236">
        <f t="shared" si="8"/>
        <v>1</v>
      </c>
      <c r="V165" s="236">
        <f t="shared" si="8"/>
        <v>8.333333333333337E-2</v>
      </c>
      <c r="W165" s="236">
        <f t="shared" si="8"/>
        <v>0.41666666666666663</v>
      </c>
      <c r="X165" s="236">
        <f t="shared" si="8"/>
        <v>9.375E-2</v>
      </c>
      <c r="Y165" s="236">
        <f t="shared" si="8"/>
        <v>0</v>
      </c>
      <c r="Z165" s="236">
        <f t="shared" si="8"/>
        <v>4.166666666666663E-2</v>
      </c>
      <c r="AA165" s="236">
        <f t="shared" si="8"/>
        <v>0.35416666666666663</v>
      </c>
      <c r="AB165" s="236">
        <f t="shared" si="8"/>
        <v>0.25</v>
      </c>
      <c r="AC165" s="236">
        <f t="shared" si="8"/>
        <v>1</v>
      </c>
      <c r="AD165" s="236">
        <f t="shared" si="8"/>
        <v>0.45833333333333337</v>
      </c>
      <c r="AE165" s="236">
        <f t="shared" si="8"/>
        <v>0.10416666666666663</v>
      </c>
      <c r="AF165" s="236">
        <f t="shared" si="8"/>
        <v>0.33333333333333337</v>
      </c>
      <c r="AG165" s="236">
        <f t="shared" si="8"/>
        <v>0</v>
      </c>
      <c r="AH165" s="236">
        <f t="shared" si="8"/>
        <v>0.10416666666666663</v>
      </c>
      <c r="AI165" s="236">
        <f t="shared" ref="AI165:BJ165" si="9">AI157-AI154</f>
        <v>0.3125</v>
      </c>
      <c r="AJ165" s="236">
        <f t="shared" si="9"/>
        <v>0.125</v>
      </c>
      <c r="AK165" s="236">
        <f t="shared" si="9"/>
        <v>0.25</v>
      </c>
      <c r="AL165" s="236">
        <f t="shared" si="9"/>
        <v>0.41666666666666663</v>
      </c>
      <c r="AM165" s="236">
        <f t="shared" si="9"/>
        <v>4.166666666666663E-2</v>
      </c>
      <c r="AN165" s="236">
        <f t="shared" si="9"/>
        <v>8.333333333333337E-2</v>
      </c>
      <c r="AO165" s="236">
        <f t="shared" si="9"/>
        <v>1</v>
      </c>
      <c r="AP165" s="236">
        <f t="shared" si="9"/>
        <v>1</v>
      </c>
      <c r="AQ165" s="236">
        <f t="shared" si="9"/>
        <v>0</v>
      </c>
      <c r="AR165" s="236">
        <f t="shared" si="9"/>
        <v>0.125</v>
      </c>
      <c r="AS165" s="236">
        <f t="shared" si="9"/>
        <v>0.25</v>
      </c>
      <c r="AT165" s="236">
        <f t="shared" si="9"/>
        <v>1</v>
      </c>
      <c r="AU165" s="236">
        <f t="shared" si="9"/>
        <v>1</v>
      </c>
      <c r="AV165" s="236">
        <f t="shared" si="9"/>
        <v>1</v>
      </c>
      <c r="AW165" s="236">
        <f t="shared" si="9"/>
        <v>1</v>
      </c>
      <c r="AX165" s="236">
        <f t="shared" si="9"/>
        <v>0.20833333333333337</v>
      </c>
      <c r="AY165" s="236">
        <f t="shared" si="9"/>
        <v>1</v>
      </c>
      <c r="AZ165" s="236">
        <f t="shared" si="9"/>
        <v>1</v>
      </c>
      <c r="BA165" s="236">
        <f t="shared" si="9"/>
        <v>0.125</v>
      </c>
      <c r="BB165" s="236">
        <f t="shared" si="9"/>
        <v>1</v>
      </c>
      <c r="BC165" s="236">
        <f t="shared" si="9"/>
        <v>1</v>
      </c>
      <c r="BD165" s="236">
        <f t="shared" si="9"/>
        <v>1</v>
      </c>
      <c r="BE165" s="236">
        <f t="shared" si="9"/>
        <v>1</v>
      </c>
      <c r="BF165" s="236">
        <f t="shared" si="9"/>
        <v>1</v>
      </c>
      <c r="BG165" s="236">
        <f t="shared" si="9"/>
        <v>1</v>
      </c>
      <c r="BH165" s="236">
        <f t="shared" si="9"/>
        <v>1</v>
      </c>
      <c r="BI165" s="236">
        <f t="shared" si="9"/>
        <v>1</v>
      </c>
      <c r="BJ165" s="236">
        <f t="shared" si="9"/>
        <v>1</v>
      </c>
    </row>
  </sheetData>
  <mergeCells count="60">
    <mergeCell ref="P121:P122"/>
    <mergeCell ref="P99:P100"/>
    <mergeCell ref="P101:P102"/>
    <mergeCell ref="P103:P104"/>
    <mergeCell ref="P105:P106"/>
    <mergeCell ref="P107:P108"/>
    <mergeCell ref="P109:P110"/>
    <mergeCell ref="P111:P112"/>
    <mergeCell ref="P113:P114"/>
    <mergeCell ref="P115:P116"/>
    <mergeCell ref="P117:P118"/>
    <mergeCell ref="P119:P120"/>
    <mergeCell ref="P97:P98"/>
    <mergeCell ref="P75:P76"/>
    <mergeCell ref="P77:P78"/>
    <mergeCell ref="P79:P80"/>
    <mergeCell ref="P81:P82"/>
    <mergeCell ref="P83:P84"/>
    <mergeCell ref="P85:P86"/>
    <mergeCell ref="P87:P88"/>
    <mergeCell ref="P89:P90"/>
    <mergeCell ref="P91:P92"/>
    <mergeCell ref="P93:P94"/>
    <mergeCell ref="P95:P96"/>
    <mergeCell ref="P73:P74"/>
    <mergeCell ref="P51:P52"/>
    <mergeCell ref="P53:P54"/>
    <mergeCell ref="P55:P56"/>
    <mergeCell ref="P57:P58"/>
    <mergeCell ref="P59:P60"/>
    <mergeCell ref="P61:P62"/>
    <mergeCell ref="P63:P64"/>
    <mergeCell ref="P65:P66"/>
    <mergeCell ref="P67:P68"/>
    <mergeCell ref="P69:P70"/>
    <mergeCell ref="P71:P72"/>
    <mergeCell ref="P49:P50"/>
    <mergeCell ref="P27:P28"/>
    <mergeCell ref="P29:P30"/>
    <mergeCell ref="P31:P32"/>
    <mergeCell ref="P33:P34"/>
    <mergeCell ref="P35:P36"/>
    <mergeCell ref="P37:P38"/>
    <mergeCell ref="P39:P40"/>
    <mergeCell ref="P41:P42"/>
    <mergeCell ref="P43:P44"/>
    <mergeCell ref="P45:P46"/>
    <mergeCell ref="P47:P48"/>
    <mergeCell ref="P25:P26"/>
    <mergeCell ref="P3:P4"/>
    <mergeCell ref="P5:P6"/>
    <mergeCell ref="P7:P8"/>
    <mergeCell ref="P9:P10"/>
    <mergeCell ref="P11:P12"/>
    <mergeCell ref="P13:P14"/>
    <mergeCell ref="P15:P16"/>
    <mergeCell ref="P17:P18"/>
    <mergeCell ref="P19:P20"/>
    <mergeCell ref="P21:P22"/>
    <mergeCell ref="P23:P24"/>
  </mergeCells>
  <conditionalFormatting sqref="Q3:R122">
    <cfRule type="cellIs" dxfId="1" priority="1" operator="lessThan">
      <formula>0.0208333333333333</formula>
    </cfRule>
    <cfRule type="cellIs" dxfId="0" priority="2" operator="lessThan">
      <formula>0.333333333333333</formula>
    </cfRule>
  </conditionalFormatting>
  <pageMargins left="0.7" right="0.7" top="0.75" bottom="0.75" header="0.3" footer="0.3"/>
  <pageSetup paperSize="9" scale="1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analyse semaine</vt:lpstr>
      <vt:lpstr>lundi</vt:lpstr>
      <vt:lpstr>mardi</vt:lpstr>
      <vt:lpstr>mercredi</vt:lpstr>
      <vt:lpstr>jeudi</vt:lpstr>
      <vt:lpstr>vendredi</vt:lpstr>
      <vt:lpstr>samedi</vt:lpstr>
      <vt:lpstr>dimanche</vt:lpstr>
      <vt:lpstr>'analyse semaine'!Zone_d_impression</vt:lpstr>
      <vt:lpstr>dimanche!Zone_d_impression</vt:lpstr>
      <vt:lpstr>jeudi!Zone_d_impression</vt:lpstr>
      <vt:lpstr>lundi!Zone_d_impression</vt:lpstr>
      <vt:lpstr>mardi!Zone_d_impression</vt:lpstr>
      <vt:lpstr>mercredi!Zone_d_impression</vt:lpstr>
      <vt:lpstr>samedi!Zone_d_impression</vt:lpstr>
      <vt:lpstr>vendredi!Zone_d_impression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Belin</dc:creator>
  <cp:lastModifiedBy>Yann Hombecq</cp:lastModifiedBy>
  <cp:lastPrinted>2018-03-14T13:43:24Z</cp:lastPrinted>
  <dcterms:created xsi:type="dcterms:W3CDTF">2014-02-03T11:48:28Z</dcterms:created>
  <dcterms:modified xsi:type="dcterms:W3CDTF">2018-03-15T18:21:52Z</dcterms:modified>
</cp:coreProperties>
</file>