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CAL.DARDOT\Documents\Documentation\"/>
    </mc:Choice>
  </mc:AlternateContent>
  <xr:revisionPtr revIDLastSave="0" documentId="13_ncr:1_{100507F9-7DD1-4A3D-AF48-A6138A00FCF4}" xr6:coauthVersionLast="28" xr6:coauthVersionMax="28" xr10:uidLastSave="{00000000-0000-0000-0000-000000000000}"/>
  <bookViews>
    <workbookView xWindow="0" yWindow="0" windowWidth="19200" windowHeight="6360" activeTab="1" xr2:uid="{00000000-000D-0000-FFFF-FFFF00000000}"/>
  </bookViews>
  <sheets>
    <sheet name="Opérations" sheetId="1" r:id="rId1"/>
    <sheet name="Calendrier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M6" i="2" s="1"/>
  <c r="B3" i="2" l="1"/>
  <c r="F3" i="2"/>
  <c r="J3" i="2"/>
  <c r="B4" i="2"/>
  <c r="F4" i="2"/>
  <c r="J4" i="2"/>
  <c r="B5" i="2"/>
  <c r="F5" i="2"/>
  <c r="J5" i="2"/>
  <c r="B6" i="2"/>
  <c r="F6" i="2"/>
  <c r="J6" i="2"/>
  <c r="C7" i="2"/>
  <c r="G7" i="2"/>
  <c r="K7" i="2"/>
  <c r="C8" i="2"/>
  <c r="G8" i="2"/>
  <c r="K8" i="2"/>
  <c r="C9" i="2"/>
  <c r="G9" i="2"/>
  <c r="K9" i="2"/>
  <c r="C10" i="2"/>
  <c r="G10" i="2"/>
  <c r="K10" i="2"/>
  <c r="C11" i="2"/>
  <c r="G11" i="2"/>
  <c r="K11" i="2"/>
  <c r="C12" i="2"/>
  <c r="G12" i="2"/>
  <c r="K12" i="2"/>
  <c r="C13" i="2"/>
  <c r="G13" i="2"/>
  <c r="K13" i="2"/>
  <c r="C14" i="2"/>
  <c r="G14" i="2"/>
  <c r="K14" i="2"/>
  <c r="C15" i="2"/>
  <c r="G15" i="2"/>
  <c r="K15" i="2"/>
  <c r="C16" i="2"/>
  <c r="G16" i="2"/>
  <c r="K16" i="2"/>
  <c r="C17" i="2"/>
  <c r="G17" i="2"/>
  <c r="K17" i="2"/>
  <c r="C18" i="2"/>
  <c r="G18" i="2"/>
  <c r="K18" i="2"/>
  <c r="C19" i="2"/>
  <c r="G19" i="2"/>
  <c r="K19" i="2"/>
  <c r="C20" i="2"/>
  <c r="G20" i="2"/>
  <c r="K20" i="2"/>
  <c r="C3" i="2"/>
  <c r="G3" i="2"/>
  <c r="K3" i="2"/>
  <c r="C4" i="2"/>
  <c r="G4" i="2"/>
  <c r="K4" i="2"/>
  <c r="C5" i="2"/>
  <c r="G5" i="2"/>
  <c r="K5" i="2"/>
  <c r="C6" i="2"/>
  <c r="G6" i="2"/>
  <c r="K6" i="2"/>
  <c r="D7" i="2"/>
  <c r="H7" i="2"/>
  <c r="L7" i="2"/>
  <c r="D8" i="2"/>
  <c r="H8" i="2"/>
  <c r="L8" i="2"/>
  <c r="D9" i="2"/>
  <c r="H9" i="2"/>
  <c r="L9" i="2"/>
  <c r="D10" i="2"/>
  <c r="H10" i="2"/>
  <c r="L10" i="2"/>
  <c r="D11" i="2"/>
  <c r="H11" i="2"/>
  <c r="L11" i="2"/>
  <c r="D12" i="2"/>
  <c r="H12" i="2"/>
  <c r="L12" i="2"/>
  <c r="D13" i="2"/>
  <c r="H13" i="2"/>
  <c r="L13" i="2"/>
  <c r="D14" i="2"/>
  <c r="H14" i="2"/>
  <c r="L14" i="2"/>
  <c r="D15" i="2"/>
  <c r="H15" i="2"/>
  <c r="L15" i="2"/>
  <c r="D16" i="2"/>
  <c r="H16" i="2"/>
  <c r="L16" i="2"/>
  <c r="D17" i="2"/>
  <c r="H17" i="2"/>
  <c r="L17" i="2"/>
  <c r="D18" i="2"/>
  <c r="H18" i="2"/>
  <c r="L18" i="2"/>
  <c r="D19" i="2"/>
  <c r="H19" i="2"/>
  <c r="L19" i="2"/>
  <c r="D20" i="2"/>
  <c r="H20" i="2"/>
  <c r="L20" i="2"/>
  <c r="D3" i="2"/>
  <c r="H3" i="2"/>
  <c r="L3" i="2"/>
  <c r="D4" i="2"/>
  <c r="H4" i="2"/>
  <c r="L4" i="2"/>
  <c r="D5" i="2"/>
  <c r="H5" i="2"/>
  <c r="L5" i="2"/>
  <c r="D6" i="2"/>
  <c r="H6" i="2"/>
  <c r="L6" i="2"/>
  <c r="E7" i="2"/>
  <c r="I7" i="2"/>
  <c r="M7" i="2"/>
  <c r="E8" i="2"/>
  <c r="I8" i="2"/>
  <c r="M8" i="2"/>
  <c r="E9" i="2"/>
  <c r="I9" i="2"/>
  <c r="M9" i="2"/>
  <c r="E10" i="2"/>
  <c r="I10" i="2"/>
  <c r="M10" i="2"/>
  <c r="E11" i="2"/>
  <c r="I11" i="2"/>
  <c r="M11" i="2"/>
  <c r="E12" i="2"/>
  <c r="I12" i="2"/>
  <c r="M12" i="2"/>
  <c r="E13" i="2"/>
  <c r="I13" i="2"/>
  <c r="M13" i="2"/>
  <c r="E14" i="2"/>
  <c r="I14" i="2"/>
  <c r="M14" i="2"/>
  <c r="E15" i="2"/>
  <c r="I15" i="2"/>
  <c r="M15" i="2"/>
  <c r="E16" i="2"/>
  <c r="I16" i="2"/>
  <c r="M16" i="2"/>
  <c r="E17" i="2"/>
  <c r="I17" i="2"/>
  <c r="M17" i="2"/>
  <c r="E18" i="2"/>
  <c r="I18" i="2"/>
  <c r="M18" i="2"/>
  <c r="E19" i="2"/>
  <c r="I19" i="2"/>
  <c r="M19" i="2"/>
  <c r="E20" i="2"/>
  <c r="I20" i="2"/>
  <c r="M20" i="2"/>
  <c r="E3" i="2"/>
  <c r="I3" i="2"/>
  <c r="M3" i="2"/>
  <c r="E4" i="2"/>
  <c r="I4" i="2"/>
  <c r="M4" i="2"/>
  <c r="E5" i="2"/>
  <c r="I5" i="2"/>
  <c r="M5" i="2"/>
  <c r="E6" i="2"/>
  <c r="I6" i="2"/>
  <c r="B7" i="2"/>
  <c r="F7" i="2"/>
  <c r="J7" i="2"/>
  <c r="B8" i="2"/>
  <c r="F8" i="2"/>
  <c r="J8" i="2"/>
  <c r="B9" i="2"/>
  <c r="F9" i="2"/>
  <c r="J9" i="2"/>
  <c r="B10" i="2"/>
  <c r="F10" i="2"/>
  <c r="J10" i="2"/>
  <c r="B11" i="2"/>
  <c r="F11" i="2"/>
  <c r="J11" i="2"/>
  <c r="B12" i="2"/>
  <c r="F12" i="2"/>
  <c r="J12" i="2"/>
  <c r="B13" i="2"/>
  <c r="F13" i="2"/>
  <c r="J13" i="2"/>
  <c r="B14" i="2"/>
  <c r="F14" i="2"/>
  <c r="J14" i="2"/>
  <c r="B15" i="2"/>
  <c r="F15" i="2"/>
  <c r="J15" i="2"/>
  <c r="B16" i="2"/>
  <c r="F16" i="2"/>
  <c r="J16" i="2"/>
  <c r="B17" i="2"/>
  <c r="F17" i="2"/>
  <c r="J17" i="2"/>
  <c r="B18" i="2"/>
  <c r="F18" i="2"/>
  <c r="J18" i="2"/>
  <c r="B19" i="2"/>
  <c r="F19" i="2"/>
  <c r="J19" i="2"/>
  <c r="B20" i="2"/>
  <c r="F20" i="2"/>
  <c r="J20" i="2"/>
  <c r="N4" i="2"/>
  <c r="N10" i="2" l="1"/>
  <c r="N6" i="2"/>
  <c r="N16" i="2"/>
  <c r="N18" i="2"/>
  <c r="N17" i="2"/>
  <c r="N13" i="2"/>
  <c r="N9" i="2"/>
  <c r="N12" i="2"/>
  <c r="N8" i="2"/>
  <c r="N5" i="2"/>
  <c r="N15" i="2"/>
  <c r="N7" i="2"/>
  <c r="N19" i="2"/>
  <c r="N14" i="2"/>
  <c r="N11" i="2"/>
  <c r="N3" i="2"/>
  <c r="N20" i="2"/>
  <c r="N21" i="2" l="1"/>
  <c r="N22" i="2" s="1"/>
</calcChain>
</file>

<file path=xl/sharedStrings.xml><?xml version="1.0" encoding="utf-8"?>
<sst xmlns="http://schemas.openxmlformats.org/spreadsheetml/2006/main" count="91" uniqueCount="36">
  <si>
    <t>Opérations</t>
  </si>
  <si>
    <t>Décadenasser</t>
  </si>
  <si>
    <t>Thermographie</t>
  </si>
  <si>
    <t>Inpsection visuelle</t>
  </si>
  <si>
    <t>Entretien</t>
  </si>
  <si>
    <t>Soudure</t>
  </si>
  <si>
    <t>Déverminage</t>
  </si>
  <si>
    <t>Remplacement</t>
  </si>
  <si>
    <t>Fabrication</t>
  </si>
  <si>
    <t>Déverouiller</t>
  </si>
  <si>
    <t>Suspension</t>
  </si>
  <si>
    <t>Changement d'éclairage</t>
  </si>
  <si>
    <t>Changement d'huile</t>
  </si>
  <si>
    <t>Calibration</t>
  </si>
  <si>
    <t>Charge de travail en h</t>
  </si>
  <si>
    <t>Date</t>
  </si>
  <si>
    <t>Plomberie</t>
  </si>
  <si>
    <t>Sectionneur</t>
  </si>
  <si>
    <t>Essai</t>
  </si>
  <si>
    <t>Test d'huile</t>
  </si>
  <si>
    <t>Gaz dissous</t>
  </si>
  <si>
    <t>03-2018</t>
  </si>
  <si>
    <t>01-2018</t>
  </si>
  <si>
    <t>02-2018</t>
  </si>
  <si>
    <t>04-2018</t>
  </si>
  <si>
    <t>05-2018</t>
  </si>
  <si>
    <t>06-2018</t>
  </si>
  <si>
    <t>07-2018</t>
  </si>
  <si>
    <t>08-2018</t>
  </si>
  <si>
    <t>09-2018</t>
  </si>
  <si>
    <t>10-2018</t>
  </si>
  <si>
    <t>11-2018</t>
  </si>
  <si>
    <t>12-2018</t>
  </si>
  <si>
    <t>Opératio/Année/Mois</t>
  </si>
  <si>
    <t>Total Annuel</t>
  </si>
  <si>
    <t>Total 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</si>
</sst>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000000"/>
      <name val="Arial"/>
    </font>
    <font>
      <i/>
      <sz val="8"/>
      <color rgb="FFFF99FF"/>
      <name val="Calibri"/>
      <family val="2"/>
      <scheme val="minor"/>
    </font>
    <font>
      <sz val="11"/>
      <color rgb="FFFF99FF"/>
      <name val="Calibri"/>
      <family val="2"/>
      <scheme val="minor"/>
    </font>
    <font>
      <b/>
      <sz val="11"/>
      <color rgb="FFFF99FF"/>
      <name val="Calibri"/>
      <family val="2"/>
      <scheme val="minor"/>
    </font>
    <font>
      <i/>
      <sz val="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theme="1"/>
      </right>
      <top style="double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0" xfId="0" applyNumberFormat="1" applyFont="1"/>
    <xf numFmtId="14" fontId="2" fillId="0" borderId="0" xfId="0" applyNumberFormat="1" applyFon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2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4" formatCode="yyyy/mm/dd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operations" displayName="tab_operations" ref="B1:D55" totalsRowShown="0">
  <autoFilter ref="B1:D55" xr:uid="{00000000-0009-0000-0100-000001000000}"/>
  <sortState ref="B2:D55">
    <sortCondition ref="B1:B55"/>
  </sortState>
  <tableColumns count="3">
    <tableColumn id="1" xr3:uid="{00000000-0010-0000-0000-000001000000}" name="Opérations"/>
    <tableColumn id="2" xr3:uid="{00000000-0010-0000-0000-000002000000}" name="Date" dataDxfId="13"/>
    <tableColumn id="3" xr3:uid="{00000000-0010-0000-0000-000003000000}" name="Charge de travail en h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N21" totalsRowCount="1">
  <tableColumns count="14">
    <tableColumn id="1" xr3:uid="{00000000-0010-0000-0100-000001000000}" name="Opérations"/>
    <tableColumn id="2" xr3:uid="{00000000-0010-0000-0100-000002000000}" name="01-2018" dataDxfId="26" totalsRowDxfId="12">
      <calculatedColumnFormula>SUMIF(Opérations!$A:$D,Tableau2[[#This Row],[Opérations]]&amp;Calendrier!B$1,Opérations!$D:$D)</calculatedColumnFormula>
    </tableColumn>
    <tableColumn id="3" xr3:uid="{00000000-0010-0000-0100-000003000000}" name="02-2018" dataDxfId="25" totalsRowDxfId="11">
      <calculatedColumnFormula>SUMIF(Opérations!$A:$D,Tableau2[[#This Row],[Opérations]]&amp;Calendrier!C$1,Opérations!$D:$D)</calculatedColumnFormula>
    </tableColumn>
    <tableColumn id="4" xr3:uid="{00000000-0010-0000-0100-000004000000}" name="03-2018" dataDxfId="24" totalsRowDxfId="10">
      <calculatedColumnFormula>SUMIF(Opérations!$A:$D,Tableau2[[#This Row],[Opérations]]&amp;Calendrier!D$1,Opérations!$D:$D)</calculatedColumnFormula>
    </tableColumn>
    <tableColumn id="5" xr3:uid="{00000000-0010-0000-0100-000005000000}" name="04-2018" dataDxfId="23" totalsRowDxfId="9">
      <calculatedColumnFormula>SUMIF(Opérations!$A:$D,Tableau2[[#This Row],[Opérations]]&amp;Calendrier!E$1,Opérations!$D:$D)</calculatedColumnFormula>
    </tableColumn>
    <tableColumn id="6" xr3:uid="{00000000-0010-0000-0100-000006000000}" name="05-2018" dataDxfId="22" totalsRowDxfId="8">
      <calculatedColumnFormula>SUMIF(Opérations!$A:$D,Tableau2[[#This Row],[Opérations]]&amp;Calendrier!F$1,Opérations!$D:$D)</calculatedColumnFormula>
    </tableColumn>
    <tableColumn id="7" xr3:uid="{00000000-0010-0000-0100-000007000000}" name="06-2018" dataDxfId="21" totalsRowDxfId="7">
      <calculatedColumnFormula>SUMIF(Opérations!$A:$D,Tableau2[[#This Row],[Opérations]]&amp;Calendrier!G$1,Opérations!$D:$D)</calculatedColumnFormula>
    </tableColumn>
    <tableColumn id="8" xr3:uid="{00000000-0010-0000-0100-000008000000}" name="07-2018" dataDxfId="20" totalsRowDxfId="6">
      <calculatedColumnFormula>SUMIF(Opérations!$A:$D,Tableau2[[#This Row],[Opérations]]&amp;Calendrier!H$1,Opérations!$D:$D)</calculatedColumnFormula>
    </tableColumn>
    <tableColumn id="9" xr3:uid="{00000000-0010-0000-0100-000009000000}" name="08-2018" dataDxfId="19" totalsRowDxfId="5">
      <calculatedColumnFormula>SUMIF(Opérations!$A:$D,Tableau2[[#This Row],[Opérations]]&amp;Calendrier!I$1,Opérations!$D:$D)</calculatedColumnFormula>
    </tableColumn>
    <tableColumn id="10" xr3:uid="{00000000-0010-0000-0100-00000A000000}" name="09-2018" dataDxfId="18" totalsRowDxfId="4">
      <calculatedColumnFormula>SUMIF(Opérations!$A:$D,Tableau2[[#This Row],[Opérations]]&amp;Calendrier!J$1,Opérations!$D:$D)</calculatedColumnFormula>
    </tableColumn>
    <tableColumn id="11" xr3:uid="{00000000-0010-0000-0100-00000B000000}" name="10-2018" dataDxfId="17" totalsRowDxfId="3">
      <calculatedColumnFormula>SUMIF(Opérations!$A:$D,Tableau2[[#This Row],[Opérations]]&amp;Calendrier!K$1,Opérations!$D:$D)</calculatedColumnFormula>
    </tableColumn>
    <tableColumn id="12" xr3:uid="{00000000-0010-0000-0100-00000C000000}" name="11-2018" dataDxfId="16" totalsRowDxfId="2">
      <calculatedColumnFormula>SUMIF(Opérations!$A:$D,Tableau2[[#This Row],[Opérations]]&amp;Calendrier!L$1,Opérations!$D:$D)</calculatedColumnFormula>
    </tableColumn>
    <tableColumn id="13" xr3:uid="{00000000-0010-0000-0100-00000D000000}" name="12-2018" dataDxfId="15" totalsRowDxfId="1">
      <calculatedColumnFormula>SUMIF(Opérations!$A:$D,Tableau2[[#This Row],[Opérations]]&amp;Calendrier!M$1,Opérations!$D:$D)</calculatedColumnFormula>
    </tableColumn>
    <tableColumn id="14" xr3:uid="{DE01B8A3-E36B-4DAA-909F-1D1D78BA79A9}" name="Total Annuel" totalsRowFunction="custom" dataDxfId="14" totalsRowDxfId="0">
      <calculatedColumnFormula>SUM(Tableau2[[#This Row],[01-2018]:[12-2018]])</calculatedColumnFormula>
      <totalsRowFormula>SUM(Tableau2[Total Annuel])</totalsRow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5"/>
  <sheetViews>
    <sheetView workbookViewId="0">
      <selection activeCell="A2" sqref="A2"/>
    </sheetView>
  </sheetViews>
  <sheetFormatPr baseColWidth="10" defaultRowHeight="14.5" x14ac:dyDescent="0.35"/>
  <cols>
    <col min="1" max="1" width="19.36328125" bestFit="1" customWidth="1"/>
    <col min="2" max="2" width="22.54296875" bestFit="1" customWidth="1"/>
    <col min="3" max="3" width="14.26953125" customWidth="1"/>
    <col min="4" max="4" width="22.26953125" customWidth="1"/>
    <col min="5" max="5" width="18.54296875" customWidth="1"/>
  </cols>
  <sheetData>
    <row r="1" spans="1:6" x14ac:dyDescent="0.35">
      <c r="A1" s="5" t="s">
        <v>33</v>
      </c>
      <c r="B1" t="s">
        <v>0</v>
      </c>
      <c r="C1" t="s">
        <v>15</v>
      </c>
      <c r="D1" t="s">
        <v>14</v>
      </c>
      <c r="E1" s="7" t="s">
        <v>35</v>
      </c>
      <c r="F1" s="8">
        <f>SUM(D:D)</f>
        <v>557</v>
      </c>
    </row>
    <row r="2" spans="1:6" x14ac:dyDescent="0.35">
      <c r="A2" s="4" t="str">
        <f>tab_operations[[#This Row],[Opérations]]&amp;YEAR(tab_operations[[#This Row],[Date]])&amp;MONTH(tab_operations[[#This Row],[Date]])</f>
        <v>Calibration20188</v>
      </c>
      <c r="B2" t="s">
        <v>13</v>
      </c>
      <c r="C2" s="1">
        <v>43314</v>
      </c>
      <c r="D2">
        <v>20</v>
      </c>
    </row>
    <row r="3" spans="1:6" x14ac:dyDescent="0.35">
      <c r="A3" s="4" t="str">
        <f>tab_operations[[#This Row],[Opérations]]&amp;YEAR(tab_operations[[#This Row],[Date]])&amp;MONTH(tab_operations[[#This Row],[Date]])</f>
        <v>Calibration20188</v>
      </c>
      <c r="B3" t="s">
        <v>13</v>
      </c>
      <c r="C3" s="2">
        <v>43328</v>
      </c>
      <c r="D3">
        <v>4</v>
      </c>
    </row>
    <row r="4" spans="1:6" x14ac:dyDescent="0.35">
      <c r="A4" s="4" t="str">
        <f>tab_operations[[#This Row],[Opérations]]&amp;YEAR(tab_operations[[#This Row],[Date]])&amp;MONTH(tab_operations[[#This Row],[Date]])</f>
        <v>Calibration20182</v>
      </c>
      <c r="B4" t="s">
        <v>13</v>
      </c>
      <c r="C4" s="2">
        <v>43132</v>
      </c>
      <c r="D4">
        <v>14</v>
      </c>
    </row>
    <row r="5" spans="1:6" x14ac:dyDescent="0.35">
      <c r="A5" s="4" t="str">
        <f>tab_operations[[#This Row],[Opérations]]&amp;YEAR(tab_operations[[#This Row],[Date]])&amp;MONTH(tab_operations[[#This Row],[Date]])</f>
        <v>Changement d'éclairage201810</v>
      </c>
      <c r="B5" t="s">
        <v>11</v>
      </c>
      <c r="C5" s="1">
        <v>43403</v>
      </c>
      <c r="D5">
        <v>12</v>
      </c>
    </row>
    <row r="6" spans="1:6" x14ac:dyDescent="0.35">
      <c r="A6" s="4" t="str">
        <f>tab_operations[[#This Row],[Opérations]]&amp;YEAR(tab_operations[[#This Row],[Date]])&amp;MONTH(tab_operations[[#This Row],[Date]])</f>
        <v>Changement d'éclairage20188</v>
      </c>
      <c r="B6" t="s">
        <v>11</v>
      </c>
      <c r="C6" s="2">
        <v>43326</v>
      </c>
      <c r="D6">
        <v>6</v>
      </c>
    </row>
    <row r="7" spans="1:6" x14ac:dyDescent="0.35">
      <c r="A7" s="4" t="str">
        <f>tab_operations[[#This Row],[Opérations]]&amp;YEAR(tab_operations[[#This Row],[Date]])&amp;MONTH(tab_operations[[#This Row],[Date]])</f>
        <v>Changement d'éclairage20185</v>
      </c>
      <c r="B7" t="s">
        <v>11</v>
      </c>
      <c r="C7" s="2">
        <v>43231</v>
      </c>
      <c r="D7">
        <v>6</v>
      </c>
    </row>
    <row r="8" spans="1:6" x14ac:dyDescent="0.35">
      <c r="A8" s="4" t="str">
        <f>tab_operations[[#This Row],[Opérations]]&amp;YEAR(tab_operations[[#This Row],[Date]])&amp;MONTH(tab_operations[[#This Row],[Date]])</f>
        <v>Changement d'huile201811</v>
      </c>
      <c r="B8" t="s">
        <v>12</v>
      </c>
      <c r="C8" s="1">
        <v>43431</v>
      </c>
      <c r="D8">
        <v>1</v>
      </c>
    </row>
    <row r="9" spans="1:6" x14ac:dyDescent="0.35">
      <c r="A9" s="4" t="str">
        <f>tab_operations[[#This Row],[Opérations]]&amp;YEAR(tab_operations[[#This Row],[Date]])&amp;MONTH(tab_operations[[#This Row],[Date]])</f>
        <v>Changement d'huile20188</v>
      </c>
      <c r="B9" t="s">
        <v>12</v>
      </c>
      <c r="C9" s="2">
        <v>43326</v>
      </c>
      <c r="D9">
        <v>6</v>
      </c>
    </row>
    <row r="10" spans="1:6" x14ac:dyDescent="0.35">
      <c r="A10" s="4" t="str">
        <f>tab_operations[[#This Row],[Opérations]]&amp;YEAR(tab_operations[[#This Row],[Date]])&amp;MONTH(tab_operations[[#This Row],[Date]])</f>
        <v>Changement d'huile201811</v>
      </c>
      <c r="B10" t="s">
        <v>12</v>
      </c>
      <c r="C10" s="2">
        <v>43425</v>
      </c>
      <c r="D10">
        <v>7</v>
      </c>
    </row>
    <row r="11" spans="1:6" x14ac:dyDescent="0.35">
      <c r="A11" s="4" t="str">
        <f>tab_operations[[#This Row],[Opérations]]&amp;YEAR(tab_operations[[#This Row],[Date]])&amp;MONTH(tab_operations[[#This Row],[Date]])</f>
        <v>Décadenasser201812</v>
      </c>
      <c r="B11" t="s">
        <v>1</v>
      </c>
      <c r="C11" s="1">
        <v>43438</v>
      </c>
      <c r="D11">
        <v>10</v>
      </c>
    </row>
    <row r="12" spans="1:6" x14ac:dyDescent="0.35">
      <c r="A12" s="4" t="str">
        <f>tab_operations[[#This Row],[Opérations]]&amp;YEAR(tab_operations[[#This Row],[Date]])&amp;MONTH(tab_operations[[#This Row],[Date]])</f>
        <v>Décadenasser20187</v>
      </c>
      <c r="B12" t="s">
        <v>1</v>
      </c>
      <c r="C12" s="2">
        <v>43286</v>
      </c>
      <c r="D12">
        <v>6</v>
      </c>
    </row>
    <row r="13" spans="1:6" x14ac:dyDescent="0.35">
      <c r="A13" s="4" t="str">
        <f>tab_operations[[#This Row],[Opérations]]&amp;YEAR(tab_operations[[#This Row],[Date]])&amp;MONTH(tab_operations[[#This Row],[Date]])</f>
        <v>Décadenasser20181</v>
      </c>
      <c r="B13" t="s">
        <v>1</v>
      </c>
      <c r="C13" s="2">
        <v>43101</v>
      </c>
      <c r="D13">
        <v>10</v>
      </c>
    </row>
    <row r="14" spans="1:6" x14ac:dyDescent="0.35">
      <c r="A14" s="4" t="str">
        <f>tab_operations[[#This Row],[Opérations]]&amp;YEAR(tab_operations[[#This Row],[Date]])&amp;MONTH(tab_operations[[#This Row],[Date]])</f>
        <v>Déverminage20182</v>
      </c>
      <c r="B14" t="s">
        <v>6</v>
      </c>
      <c r="C14" s="1">
        <v>43157</v>
      </c>
      <c r="D14">
        <v>17</v>
      </c>
    </row>
    <row r="15" spans="1:6" x14ac:dyDescent="0.35">
      <c r="A15" s="4" t="str">
        <f>tab_operations[[#This Row],[Opérations]]&amp;YEAR(tab_operations[[#This Row],[Date]])&amp;MONTH(tab_operations[[#This Row],[Date]])</f>
        <v>Déverminage20182</v>
      </c>
      <c r="B15" t="s">
        <v>6</v>
      </c>
      <c r="C15" s="2">
        <v>43144</v>
      </c>
      <c r="D15">
        <v>19</v>
      </c>
    </row>
    <row r="16" spans="1:6" x14ac:dyDescent="0.35">
      <c r="A16" s="4" t="str">
        <f>tab_operations[[#This Row],[Opérations]]&amp;YEAR(tab_operations[[#This Row],[Date]])&amp;MONTH(tab_operations[[#This Row],[Date]])</f>
        <v>Déverminage20182</v>
      </c>
      <c r="B16" t="s">
        <v>6</v>
      </c>
      <c r="C16" s="2">
        <v>43144</v>
      </c>
      <c r="D16">
        <v>19</v>
      </c>
    </row>
    <row r="17" spans="1:4" x14ac:dyDescent="0.35">
      <c r="A17" s="4" t="str">
        <f>tab_operations[[#This Row],[Opérations]]&amp;YEAR(tab_operations[[#This Row],[Date]])&amp;MONTH(tab_operations[[#This Row],[Date]])</f>
        <v>Déverouiller20184</v>
      </c>
      <c r="B17" t="s">
        <v>9</v>
      </c>
      <c r="C17" s="1">
        <v>43203</v>
      </c>
      <c r="D17">
        <v>3</v>
      </c>
    </row>
    <row r="18" spans="1:4" x14ac:dyDescent="0.35">
      <c r="A18" s="4" t="str">
        <f>tab_operations[[#This Row],[Opérations]]&amp;YEAR(tab_operations[[#This Row],[Date]])&amp;MONTH(tab_operations[[#This Row],[Date]])</f>
        <v>Déverouiller20182</v>
      </c>
      <c r="B18" t="s">
        <v>9</v>
      </c>
      <c r="C18" s="2">
        <v>43138</v>
      </c>
      <c r="D18">
        <v>6</v>
      </c>
    </row>
    <row r="19" spans="1:4" x14ac:dyDescent="0.35">
      <c r="A19" s="4" t="str">
        <f>tab_operations[[#This Row],[Opérations]]&amp;YEAR(tab_operations[[#This Row],[Date]])&amp;MONTH(tab_operations[[#This Row],[Date]])</f>
        <v>Déverouiller201810</v>
      </c>
      <c r="B19" t="s">
        <v>9</v>
      </c>
      <c r="C19" s="2">
        <v>43379</v>
      </c>
      <c r="D19">
        <v>17</v>
      </c>
    </row>
    <row r="20" spans="1:4" x14ac:dyDescent="0.35">
      <c r="A20" s="4" t="str">
        <f>tab_operations[[#This Row],[Opérations]]&amp;YEAR(tab_operations[[#This Row],[Date]])&amp;MONTH(tab_operations[[#This Row],[Date]])</f>
        <v>Entretien20188</v>
      </c>
      <c r="B20" t="s">
        <v>4</v>
      </c>
      <c r="C20" s="1">
        <v>43317</v>
      </c>
      <c r="D20">
        <v>13</v>
      </c>
    </row>
    <row r="21" spans="1:4" x14ac:dyDescent="0.35">
      <c r="A21" s="4" t="str">
        <f>tab_operations[[#This Row],[Opérations]]&amp;YEAR(tab_operations[[#This Row],[Date]])&amp;MONTH(tab_operations[[#This Row],[Date]])</f>
        <v>Entretien20181</v>
      </c>
      <c r="B21" t="s">
        <v>4</v>
      </c>
      <c r="C21" s="2">
        <v>43123</v>
      </c>
      <c r="D21">
        <v>9</v>
      </c>
    </row>
    <row r="22" spans="1:4" x14ac:dyDescent="0.35">
      <c r="A22" s="4" t="str">
        <f>tab_operations[[#This Row],[Opérations]]&amp;YEAR(tab_operations[[#This Row],[Date]])&amp;MONTH(tab_operations[[#This Row],[Date]])</f>
        <v>Entretien20188</v>
      </c>
      <c r="B22" t="s">
        <v>4</v>
      </c>
      <c r="C22" s="2">
        <v>43333</v>
      </c>
      <c r="D22">
        <v>16</v>
      </c>
    </row>
    <row r="23" spans="1:4" x14ac:dyDescent="0.35">
      <c r="A23" s="4" t="str">
        <f>tab_operations[[#This Row],[Opérations]]&amp;YEAR(tab_operations[[#This Row],[Date]])&amp;MONTH(tab_operations[[#This Row],[Date]])</f>
        <v>Essai20182</v>
      </c>
      <c r="B23" t="s">
        <v>18</v>
      </c>
      <c r="C23" s="1">
        <v>43158</v>
      </c>
      <c r="D23">
        <v>9</v>
      </c>
    </row>
    <row r="24" spans="1:4" x14ac:dyDescent="0.35">
      <c r="A24" s="4" t="str">
        <f>tab_operations[[#This Row],[Opérations]]&amp;YEAR(tab_operations[[#This Row],[Date]])&amp;MONTH(tab_operations[[#This Row],[Date]])</f>
        <v>Essai20187</v>
      </c>
      <c r="B24" t="s">
        <v>18</v>
      </c>
      <c r="C24" s="2">
        <v>43305</v>
      </c>
      <c r="D24">
        <v>16</v>
      </c>
    </row>
    <row r="25" spans="1:4" x14ac:dyDescent="0.35">
      <c r="A25" s="4" t="str">
        <f>tab_operations[[#This Row],[Opérations]]&amp;YEAR(tab_operations[[#This Row],[Date]])&amp;MONTH(tab_operations[[#This Row],[Date]])</f>
        <v>Essai20187</v>
      </c>
      <c r="B25" t="s">
        <v>18</v>
      </c>
      <c r="C25" s="2">
        <v>43285</v>
      </c>
      <c r="D25">
        <v>8</v>
      </c>
    </row>
    <row r="26" spans="1:4" x14ac:dyDescent="0.35">
      <c r="A26" s="4" t="str">
        <f>tab_operations[[#This Row],[Opérations]]&amp;YEAR(tab_operations[[#This Row],[Date]])&amp;MONTH(tab_operations[[#This Row],[Date]])</f>
        <v>Fabrication20188</v>
      </c>
      <c r="B26" t="s">
        <v>8</v>
      </c>
      <c r="C26" s="1">
        <v>43340</v>
      </c>
      <c r="D26">
        <v>6</v>
      </c>
    </row>
    <row r="27" spans="1:4" x14ac:dyDescent="0.35">
      <c r="A27" s="4" t="str">
        <f>tab_operations[[#This Row],[Opérations]]&amp;YEAR(tab_operations[[#This Row],[Date]])&amp;MONTH(tab_operations[[#This Row],[Date]])</f>
        <v>Fabrication20188</v>
      </c>
      <c r="B27" t="s">
        <v>8</v>
      </c>
      <c r="C27" s="2">
        <v>43327</v>
      </c>
      <c r="D27">
        <v>20</v>
      </c>
    </row>
    <row r="28" spans="1:4" x14ac:dyDescent="0.35">
      <c r="A28" s="4" t="str">
        <f>tab_operations[[#This Row],[Opérations]]&amp;YEAR(tab_operations[[#This Row],[Date]])&amp;MONTH(tab_operations[[#This Row],[Date]])</f>
        <v>Fabrication201810</v>
      </c>
      <c r="B28" t="s">
        <v>8</v>
      </c>
      <c r="C28" s="2">
        <v>43397</v>
      </c>
      <c r="D28">
        <v>2</v>
      </c>
    </row>
    <row r="29" spans="1:4" x14ac:dyDescent="0.35">
      <c r="A29" s="4" t="str">
        <f>tab_operations[[#This Row],[Opérations]]&amp;YEAR(tab_operations[[#This Row],[Date]])&amp;MONTH(tab_operations[[#This Row],[Date]])</f>
        <v>Gaz dissous20183</v>
      </c>
      <c r="B29" t="s">
        <v>20</v>
      </c>
      <c r="C29" s="1">
        <v>43184</v>
      </c>
      <c r="D29">
        <v>17</v>
      </c>
    </row>
    <row r="30" spans="1:4" x14ac:dyDescent="0.35">
      <c r="A30" s="4" t="str">
        <f>tab_operations[[#This Row],[Opérations]]&amp;YEAR(tab_operations[[#This Row],[Date]])&amp;MONTH(tab_operations[[#This Row],[Date]])</f>
        <v>Gaz dissous201810</v>
      </c>
      <c r="B30" t="s">
        <v>20</v>
      </c>
      <c r="C30" s="2">
        <v>43393</v>
      </c>
      <c r="D30">
        <v>7</v>
      </c>
    </row>
    <row r="31" spans="1:4" x14ac:dyDescent="0.35">
      <c r="A31" s="4" t="str">
        <f>tab_operations[[#This Row],[Opérations]]&amp;YEAR(tab_operations[[#This Row],[Date]])&amp;MONTH(tab_operations[[#This Row],[Date]])</f>
        <v>Gaz dissous20188</v>
      </c>
      <c r="B31" t="s">
        <v>20</v>
      </c>
      <c r="C31" s="2">
        <v>43340</v>
      </c>
      <c r="D31">
        <v>9</v>
      </c>
    </row>
    <row r="32" spans="1:4" x14ac:dyDescent="0.35">
      <c r="A32" s="4" t="str">
        <f>tab_operations[[#This Row],[Opérations]]&amp;YEAR(tab_operations[[#This Row],[Date]])&amp;MONTH(tab_operations[[#This Row],[Date]])</f>
        <v>Inpsection visuelle20185</v>
      </c>
      <c r="B32" t="s">
        <v>3</v>
      </c>
      <c r="C32" s="1">
        <v>43242</v>
      </c>
      <c r="D32">
        <v>18</v>
      </c>
    </row>
    <row r="33" spans="1:4" x14ac:dyDescent="0.35">
      <c r="A33" s="4" t="str">
        <f>tab_operations[[#This Row],[Opérations]]&amp;YEAR(tab_operations[[#This Row],[Date]])&amp;MONTH(tab_operations[[#This Row],[Date]])</f>
        <v>Inpsection visuelle20187</v>
      </c>
      <c r="B33" t="s">
        <v>3</v>
      </c>
      <c r="C33" s="2">
        <v>43293</v>
      </c>
      <c r="D33">
        <v>6</v>
      </c>
    </row>
    <row r="34" spans="1:4" x14ac:dyDescent="0.35">
      <c r="A34" s="4" t="str">
        <f>tab_operations[[#This Row],[Opérations]]&amp;YEAR(tab_operations[[#This Row],[Date]])&amp;MONTH(tab_operations[[#This Row],[Date]])</f>
        <v>Inpsection visuelle201812</v>
      </c>
      <c r="B34" t="s">
        <v>3</v>
      </c>
      <c r="C34" s="2">
        <v>43452</v>
      </c>
      <c r="D34">
        <v>6</v>
      </c>
    </row>
    <row r="35" spans="1:4" x14ac:dyDescent="0.35">
      <c r="A35" s="4" t="str">
        <f>tab_operations[[#This Row],[Opérations]]&amp;YEAR(tab_operations[[#This Row],[Date]])&amp;MONTH(tab_operations[[#This Row],[Date]])</f>
        <v>Plomberie201810</v>
      </c>
      <c r="B35" t="s">
        <v>16</v>
      </c>
      <c r="C35" s="1">
        <v>43395</v>
      </c>
      <c r="D35">
        <v>10</v>
      </c>
    </row>
    <row r="36" spans="1:4" x14ac:dyDescent="0.35">
      <c r="A36" s="4" t="str">
        <f>tab_operations[[#This Row],[Opérations]]&amp;YEAR(tab_operations[[#This Row],[Date]])&amp;MONTH(tab_operations[[#This Row],[Date]])</f>
        <v>Plomberie20186</v>
      </c>
      <c r="B36" t="s">
        <v>16</v>
      </c>
      <c r="C36" s="2">
        <v>43278</v>
      </c>
      <c r="D36">
        <v>10</v>
      </c>
    </row>
    <row r="37" spans="1:4" x14ac:dyDescent="0.35">
      <c r="A37" s="4" t="str">
        <f>tab_operations[[#This Row],[Opérations]]&amp;YEAR(tab_operations[[#This Row],[Date]])&amp;MONTH(tab_operations[[#This Row],[Date]])</f>
        <v>Plomberie20187</v>
      </c>
      <c r="B37" t="s">
        <v>16</v>
      </c>
      <c r="C37" s="2">
        <v>43282</v>
      </c>
      <c r="D37">
        <v>16</v>
      </c>
    </row>
    <row r="38" spans="1:4" x14ac:dyDescent="0.35">
      <c r="A38" s="4" t="str">
        <f>tab_operations[[#This Row],[Opérations]]&amp;YEAR(tab_operations[[#This Row],[Date]])&amp;MONTH(tab_operations[[#This Row],[Date]])</f>
        <v>Remplacement201812</v>
      </c>
      <c r="B38" t="s">
        <v>7</v>
      </c>
      <c r="C38" s="1">
        <v>43435</v>
      </c>
      <c r="D38">
        <v>19</v>
      </c>
    </row>
    <row r="39" spans="1:4" x14ac:dyDescent="0.35">
      <c r="A39" s="4" t="str">
        <f>tab_operations[[#This Row],[Opérations]]&amp;YEAR(tab_operations[[#This Row],[Date]])&amp;MONTH(tab_operations[[#This Row],[Date]])</f>
        <v>Remplacement20184</v>
      </c>
      <c r="B39" t="s">
        <v>7</v>
      </c>
      <c r="C39" s="2">
        <v>43196</v>
      </c>
      <c r="D39">
        <v>6</v>
      </c>
    </row>
    <row r="40" spans="1:4" x14ac:dyDescent="0.35">
      <c r="A40" s="4" t="str">
        <f>tab_operations[[#This Row],[Opérations]]&amp;YEAR(tab_operations[[#This Row],[Date]])&amp;MONTH(tab_operations[[#This Row],[Date]])</f>
        <v>Remplacement201811</v>
      </c>
      <c r="B40" t="s">
        <v>7</v>
      </c>
      <c r="C40" s="2">
        <v>43416</v>
      </c>
      <c r="D40">
        <v>11</v>
      </c>
    </row>
    <row r="41" spans="1:4" x14ac:dyDescent="0.35">
      <c r="A41" s="4" t="str">
        <f>tab_operations[[#This Row],[Opérations]]&amp;YEAR(tab_operations[[#This Row],[Date]])&amp;MONTH(tab_operations[[#This Row],[Date]])</f>
        <v>Sectionneur201810</v>
      </c>
      <c r="B41" t="s">
        <v>17</v>
      </c>
      <c r="C41" s="1">
        <v>43390</v>
      </c>
      <c r="D41">
        <v>15</v>
      </c>
    </row>
    <row r="42" spans="1:4" x14ac:dyDescent="0.35">
      <c r="A42" s="4" t="str">
        <f>tab_operations[[#This Row],[Opérations]]&amp;YEAR(tab_operations[[#This Row],[Date]])&amp;MONTH(tab_operations[[#This Row],[Date]])</f>
        <v>Sectionneur201811</v>
      </c>
      <c r="B42" t="s">
        <v>17</v>
      </c>
      <c r="C42" s="2">
        <v>43405</v>
      </c>
      <c r="D42">
        <v>17</v>
      </c>
    </row>
    <row r="43" spans="1:4" x14ac:dyDescent="0.35">
      <c r="A43" s="4" t="str">
        <f>tab_operations[[#This Row],[Opérations]]&amp;YEAR(tab_operations[[#This Row],[Date]])&amp;MONTH(tab_operations[[#This Row],[Date]])</f>
        <v>Sectionneur20184</v>
      </c>
      <c r="B43" t="s">
        <v>17</v>
      </c>
      <c r="C43" s="2">
        <v>43197</v>
      </c>
      <c r="D43">
        <v>4</v>
      </c>
    </row>
    <row r="44" spans="1:4" x14ac:dyDescent="0.35">
      <c r="A44" s="4" t="str">
        <f>tab_operations[[#This Row],[Opérations]]&amp;YEAR(tab_operations[[#This Row],[Date]])&amp;MONTH(tab_operations[[#This Row],[Date]])</f>
        <v>Soudure20183</v>
      </c>
      <c r="B44" t="s">
        <v>5</v>
      </c>
      <c r="C44" s="1">
        <v>43162</v>
      </c>
      <c r="D44">
        <v>11</v>
      </c>
    </row>
    <row r="45" spans="1:4" x14ac:dyDescent="0.35">
      <c r="A45" s="4" t="str">
        <f>tab_operations[[#This Row],[Opérations]]&amp;YEAR(tab_operations[[#This Row],[Date]])&amp;MONTH(tab_operations[[#This Row],[Date]])</f>
        <v>Soudure201810</v>
      </c>
      <c r="B45" t="s">
        <v>5</v>
      </c>
      <c r="C45" s="2">
        <v>43376</v>
      </c>
      <c r="D45">
        <v>16</v>
      </c>
    </row>
    <row r="46" spans="1:4" x14ac:dyDescent="0.35">
      <c r="A46" s="4" t="str">
        <f>tab_operations[[#This Row],[Opérations]]&amp;YEAR(tab_operations[[#This Row],[Date]])&amp;MONTH(tab_operations[[#This Row],[Date]])</f>
        <v>Soudure20183</v>
      </c>
      <c r="B46" t="s">
        <v>5</v>
      </c>
      <c r="C46" s="2">
        <v>43166</v>
      </c>
      <c r="D46">
        <v>2</v>
      </c>
    </row>
    <row r="47" spans="1:4" x14ac:dyDescent="0.35">
      <c r="A47" s="4" t="str">
        <f>tab_operations[[#This Row],[Opérations]]&amp;YEAR(tab_operations[[#This Row],[Date]])&amp;MONTH(tab_operations[[#This Row],[Date]])</f>
        <v>Suspension201811</v>
      </c>
      <c r="B47" t="s">
        <v>10</v>
      </c>
      <c r="C47" s="1">
        <v>43419</v>
      </c>
      <c r="D47">
        <v>19</v>
      </c>
    </row>
    <row r="48" spans="1:4" x14ac:dyDescent="0.35">
      <c r="A48" s="4" t="str">
        <f>tab_operations[[#This Row],[Opérations]]&amp;YEAR(tab_operations[[#This Row],[Date]])&amp;MONTH(tab_operations[[#This Row],[Date]])</f>
        <v>Suspension20186</v>
      </c>
      <c r="B48" t="s">
        <v>10</v>
      </c>
      <c r="C48" s="2">
        <v>43273</v>
      </c>
      <c r="D48">
        <v>1</v>
      </c>
    </row>
    <row r="49" spans="1:4" x14ac:dyDescent="0.35">
      <c r="A49" s="4" t="str">
        <f>tab_operations[[#This Row],[Opérations]]&amp;YEAR(tab_operations[[#This Row],[Date]])&amp;MONTH(tab_operations[[#This Row],[Date]])</f>
        <v>Suspension20185</v>
      </c>
      <c r="B49" t="s">
        <v>10</v>
      </c>
      <c r="C49" s="2">
        <v>43222</v>
      </c>
      <c r="D49">
        <v>16</v>
      </c>
    </row>
    <row r="50" spans="1:4" x14ac:dyDescent="0.35">
      <c r="A50" s="4" t="str">
        <f>tab_operations[[#This Row],[Opérations]]&amp;YEAR(tab_operations[[#This Row],[Date]])&amp;MONTH(tab_operations[[#This Row],[Date]])</f>
        <v>Test d'huile20185</v>
      </c>
      <c r="B50" t="s">
        <v>19</v>
      </c>
      <c r="C50" s="1">
        <v>43223</v>
      </c>
      <c r="D50">
        <v>3</v>
      </c>
    </row>
    <row r="51" spans="1:4" x14ac:dyDescent="0.35">
      <c r="A51" s="4" t="str">
        <f>tab_operations[[#This Row],[Opérations]]&amp;YEAR(tab_operations[[#This Row],[Date]])&amp;MONTH(tab_operations[[#This Row],[Date]])</f>
        <v>Test d'huile20187</v>
      </c>
      <c r="B51" t="s">
        <v>19</v>
      </c>
      <c r="C51" s="2">
        <v>43300</v>
      </c>
      <c r="D51">
        <v>11</v>
      </c>
    </row>
    <row r="52" spans="1:4" x14ac:dyDescent="0.35">
      <c r="A52" s="4" t="str">
        <f>tab_operations[[#This Row],[Opérations]]&amp;YEAR(tab_operations[[#This Row],[Date]])&amp;MONTH(tab_operations[[#This Row],[Date]])</f>
        <v>Test d'huile20187</v>
      </c>
      <c r="B52" t="s">
        <v>19</v>
      </c>
      <c r="C52" s="2">
        <v>43308</v>
      </c>
      <c r="D52">
        <v>2</v>
      </c>
    </row>
    <row r="53" spans="1:4" x14ac:dyDescent="0.35">
      <c r="A53" s="4" t="str">
        <f>tab_operations[[#This Row],[Opérations]]&amp;YEAR(tab_operations[[#This Row],[Date]])&amp;MONTH(tab_operations[[#This Row],[Date]])</f>
        <v>Thermographie20185</v>
      </c>
      <c r="B53" t="s">
        <v>2</v>
      </c>
      <c r="C53" s="1">
        <v>43238</v>
      </c>
      <c r="D53">
        <v>20</v>
      </c>
    </row>
    <row r="54" spans="1:4" x14ac:dyDescent="0.35">
      <c r="A54" s="4" t="str">
        <f>tab_operations[[#This Row],[Opérations]]&amp;YEAR(tab_operations[[#This Row],[Date]])&amp;MONTH(tab_operations[[#This Row],[Date]])</f>
        <v>Thermographie20186</v>
      </c>
      <c r="B54" t="s">
        <v>2</v>
      </c>
      <c r="C54" s="2">
        <v>43266</v>
      </c>
      <c r="D54">
        <v>1</v>
      </c>
    </row>
    <row r="55" spans="1:4" x14ac:dyDescent="0.35">
      <c r="A55" s="4" t="str">
        <f>tab_operations[[#This Row],[Opérations]]&amp;YEAR(tab_operations[[#This Row],[Date]])&amp;MONTH(tab_operations[[#This Row],[Date]])</f>
        <v>Thermographie201811</v>
      </c>
      <c r="B55" t="s">
        <v>2</v>
      </c>
      <c r="C55" s="2">
        <v>43419</v>
      </c>
      <c r="D55">
        <v>2</v>
      </c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40"/>
  <sheetViews>
    <sheetView showZeros="0" tabSelected="1" zoomScale="85" zoomScaleNormal="85" workbookViewId="0"/>
  </sheetViews>
  <sheetFormatPr baseColWidth="10" defaultRowHeight="14.5" x14ac:dyDescent="0.35"/>
  <cols>
    <col min="1" max="1" width="22.54296875" bestFit="1" customWidth="1"/>
    <col min="2" max="2" width="11.81640625" bestFit="1" customWidth="1"/>
  </cols>
  <sheetData>
    <row r="1" spans="1:14" x14ac:dyDescent="0.35">
      <c r="B1" s="3">
        <v>20181</v>
      </c>
      <c r="C1" s="3">
        <v>20182</v>
      </c>
      <c r="D1" s="3">
        <v>20183</v>
      </c>
      <c r="E1" s="3">
        <v>20184</v>
      </c>
      <c r="F1" s="3">
        <v>20185</v>
      </c>
      <c r="G1" s="3">
        <v>20186</v>
      </c>
      <c r="H1" s="3">
        <v>20187</v>
      </c>
      <c r="I1" s="3">
        <v>20188</v>
      </c>
      <c r="J1" s="3">
        <v>20189</v>
      </c>
      <c r="K1" s="3">
        <v>201810</v>
      </c>
      <c r="L1" s="3">
        <v>201811</v>
      </c>
      <c r="M1" s="3">
        <v>201812</v>
      </c>
    </row>
    <row r="2" spans="1:14" x14ac:dyDescent="0.35">
      <c r="A2" t="s">
        <v>0</v>
      </c>
      <c r="B2" t="s">
        <v>22</v>
      </c>
      <c r="C2" t="s">
        <v>23</v>
      </c>
      <c r="D2" t="s">
        <v>21</v>
      </c>
      <c r="E2" t="s">
        <v>24</v>
      </c>
      <c r="F2" t="s">
        <v>25</v>
      </c>
      <c r="G2" t="s">
        <v>26</v>
      </c>
      <c r="H2" t="s">
        <v>27</v>
      </c>
      <c r="I2" t="s">
        <v>28</v>
      </c>
      <c r="J2" t="s">
        <v>29</v>
      </c>
      <c r="K2" t="s">
        <v>30</v>
      </c>
      <c r="L2" t="s">
        <v>31</v>
      </c>
      <c r="M2" t="s">
        <v>32</v>
      </c>
      <c r="N2" t="s">
        <v>34</v>
      </c>
    </row>
    <row r="3" spans="1:14" x14ac:dyDescent="0.35">
      <c r="A3" t="s">
        <v>1</v>
      </c>
      <c r="B3" s="6">
        <f ca="1">SUMIF(Opérations!$A:$D,Tableau2[[#This Row],[Opérations]]&amp;Calendrier!B$1,Opérations!$D:$D)</f>
        <v>10</v>
      </c>
      <c r="C3" s="6">
        <f ca="1">SUMIF(Opérations!$A:$D,Tableau2[[#This Row],[Opérations]]&amp;Calendrier!C$1,Opérations!$D:$D)</f>
        <v>0</v>
      </c>
      <c r="D3" s="6">
        <f ca="1">SUMIF(Opérations!$A:$D,Tableau2[[#This Row],[Opérations]]&amp;Calendrier!D$1,Opérations!$D:$D)</f>
        <v>0</v>
      </c>
      <c r="E3" s="6">
        <f ca="1">SUMIF(Opérations!$A:$D,Tableau2[[#This Row],[Opérations]]&amp;Calendrier!E$1,Opérations!$D:$D)</f>
        <v>0</v>
      </c>
      <c r="F3" s="6">
        <f ca="1">SUMIF(Opérations!$A:$D,Tableau2[[#This Row],[Opérations]]&amp;Calendrier!F$1,Opérations!$D:$D)</f>
        <v>0</v>
      </c>
      <c r="G3" s="6">
        <f ca="1">SUMIF(Opérations!$A:$D,Tableau2[[#This Row],[Opérations]]&amp;Calendrier!G$1,Opérations!$D:$D)</f>
        <v>0</v>
      </c>
      <c r="H3" s="6">
        <f ca="1">SUMIF(Opérations!$A:$D,Tableau2[[#This Row],[Opérations]]&amp;Calendrier!H$1,Opérations!$D:$D)</f>
        <v>6</v>
      </c>
      <c r="I3" s="6">
        <f ca="1">SUMIF(Opérations!$A:$D,Tableau2[[#This Row],[Opérations]]&amp;Calendrier!I$1,Opérations!$D:$D)</f>
        <v>0</v>
      </c>
      <c r="J3" s="6">
        <f ca="1">SUMIF(Opérations!$A:$D,Tableau2[[#This Row],[Opérations]]&amp;Calendrier!J$1,Opérations!$D:$D)</f>
        <v>0</v>
      </c>
      <c r="K3" s="6">
        <f ca="1">SUMIF(Opérations!$A:$D,Tableau2[[#This Row],[Opérations]]&amp;Calendrier!K$1,Opérations!$D:$D)</f>
        <v>0</v>
      </c>
      <c r="L3" s="6">
        <f ca="1">SUMIF(Opérations!$A:$D,Tableau2[[#This Row],[Opérations]]&amp;Calendrier!L$1,Opérations!$D:$D)</f>
        <v>0</v>
      </c>
      <c r="M3" s="6">
        <f ca="1">SUMIF(Opérations!$A:$D,Tableau2[[#This Row],[Opérations]]&amp;Calendrier!M$1,Opérations!$D:$D)</f>
        <v>10</v>
      </c>
      <c r="N3" s="6">
        <f ca="1">SUM(Tableau2[[#This Row],[01-2018]:[12-2018]])</f>
        <v>26</v>
      </c>
    </row>
    <row r="4" spans="1:14" x14ac:dyDescent="0.35">
      <c r="A4" t="s">
        <v>2</v>
      </c>
      <c r="B4" s="6">
        <f ca="1">SUMIF(Opérations!$A:$D,Tableau2[[#This Row],[Opérations]]&amp;Calendrier!B$1,Opérations!$D:$D)</f>
        <v>0</v>
      </c>
      <c r="C4" s="6">
        <f ca="1">SUMIF(Opérations!$A:$D,Tableau2[[#This Row],[Opérations]]&amp;Calendrier!C$1,Opérations!$D:$D)</f>
        <v>0</v>
      </c>
      <c r="D4" s="6">
        <f ca="1">SUMIF(Opérations!$A:$D,Tableau2[[#This Row],[Opérations]]&amp;Calendrier!D$1,Opérations!$D:$D)</f>
        <v>0</v>
      </c>
      <c r="E4" s="6">
        <f ca="1">SUMIF(Opérations!$A:$D,Tableau2[[#This Row],[Opérations]]&amp;Calendrier!E$1,Opérations!$D:$D)</f>
        <v>0</v>
      </c>
      <c r="F4" s="6">
        <f ca="1">SUMIF(Opérations!$A:$D,Tableau2[[#This Row],[Opérations]]&amp;Calendrier!F$1,Opérations!$D:$D)</f>
        <v>20</v>
      </c>
      <c r="G4" s="6">
        <f ca="1">SUMIF(Opérations!$A:$D,Tableau2[[#This Row],[Opérations]]&amp;Calendrier!G$1,Opérations!$D:$D)</f>
        <v>1</v>
      </c>
      <c r="H4" s="6">
        <f ca="1">SUMIF(Opérations!$A:$D,Tableau2[[#This Row],[Opérations]]&amp;Calendrier!H$1,Opérations!$D:$D)</f>
        <v>0</v>
      </c>
      <c r="I4" s="6">
        <f ca="1">SUMIF(Opérations!$A:$D,Tableau2[[#This Row],[Opérations]]&amp;Calendrier!I$1,Opérations!$D:$D)</f>
        <v>0</v>
      </c>
      <c r="J4" s="6">
        <f ca="1">SUMIF(Opérations!$A:$D,Tableau2[[#This Row],[Opérations]]&amp;Calendrier!J$1,Opérations!$D:$D)</f>
        <v>0</v>
      </c>
      <c r="K4" s="6">
        <f ca="1">SUMIF(Opérations!$A:$D,Tableau2[[#This Row],[Opérations]]&amp;Calendrier!K$1,Opérations!$D:$D)</f>
        <v>0</v>
      </c>
      <c r="L4" s="6">
        <f ca="1">SUMIF(Opérations!$A:$D,Tableau2[[#This Row],[Opérations]]&amp;Calendrier!L$1,Opérations!$D:$D)</f>
        <v>2</v>
      </c>
      <c r="M4" s="6">
        <f ca="1">SUMIF(Opérations!$A:$D,Tableau2[[#This Row],[Opérations]]&amp;Calendrier!M$1,Opérations!$D:$D)</f>
        <v>0</v>
      </c>
      <c r="N4" s="6">
        <f ca="1">SUM(Tableau2[[#This Row],[01-2018]:[12-2018]])</f>
        <v>23</v>
      </c>
    </row>
    <row r="5" spans="1:14" x14ac:dyDescent="0.35">
      <c r="A5" t="s">
        <v>3</v>
      </c>
      <c r="B5" s="6">
        <f ca="1">SUMIF(Opérations!$A:$D,Tableau2[[#This Row],[Opérations]]&amp;Calendrier!B$1,Opérations!$D:$D)</f>
        <v>0</v>
      </c>
      <c r="C5" s="6">
        <f ca="1">SUMIF(Opérations!$A:$D,Tableau2[[#This Row],[Opérations]]&amp;Calendrier!C$1,Opérations!$D:$D)</f>
        <v>0</v>
      </c>
      <c r="D5" s="6">
        <f ca="1">SUMIF(Opérations!$A:$D,Tableau2[[#This Row],[Opérations]]&amp;Calendrier!D$1,Opérations!$D:$D)</f>
        <v>0</v>
      </c>
      <c r="E5" s="6">
        <f ca="1">SUMIF(Opérations!$A:$D,Tableau2[[#This Row],[Opérations]]&amp;Calendrier!E$1,Opérations!$D:$D)</f>
        <v>0</v>
      </c>
      <c r="F5" s="6">
        <f ca="1">SUMIF(Opérations!$A:$D,Tableau2[[#This Row],[Opérations]]&amp;Calendrier!F$1,Opérations!$D:$D)</f>
        <v>18</v>
      </c>
      <c r="G5" s="6">
        <f ca="1">SUMIF(Opérations!$A:$D,Tableau2[[#This Row],[Opérations]]&amp;Calendrier!G$1,Opérations!$D:$D)</f>
        <v>0</v>
      </c>
      <c r="H5" s="6">
        <f ca="1">SUMIF(Opérations!$A:$D,Tableau2[[#This Row],[Opérations]]&amp;Calendrier!H$1,Opérations!$D:$D)</f>
        <v>6</v>
      </c>
      <c r="I5" s="6">
        <f ca="1">SUMIF(Opérations!$A:$D,Tableau2[[#This Row],[Opérations]]&amp;Calendrier!I$1,Opérations!$D:$D)</f>
        <v>0</v>
      </c>
      <c r="J5" s="6">
        <f ca="1">SUMIF(Opérations!$A:$D,Tableau2[[#This Row],[Opérations]]&amp;Calendrier!J$1,Opérations!$D:$D)</f>
        <v>0</v>
      </c>
      <c r="K5" s="6">
        <f ca="1">SUMIF(Opérations!$A:$D,Tableau2[[#This Row],[Opérations]]&amp;Calendrier!K$1,Opérations!$D:$D)</f>
        <v>0</v>
      </c>
      <c r="L5" s="6">
        <f ca="1">SUMIF(Opérations!$A:$D,Tableau2[[#This Row],[Opérations]]&amp;Calendrier!L$1,Opérations!$D:$D)</f>
        <v>0</v>
      </c>
      <c r="M5" s="6">
        <f ca="1">SUMIF(Opérations!$A:$D,Tableau2[[#This Row],[Opérations]]&amp;Calendrier!M$1,Opérations!$D:$D)</f>
        <v>6</v>
      </c>
      <c r="N5" s="6">
        <f ca="1">SUM(Tableau2[[#This Row],[01-2018]:[12-2018]])</f>
        <v>30</v>
      </c>
    </row>
    <row r="6" spans="1:14" x14ac:dyDescent="0.35">
      <c r="A6" t="s">
        <v>4</v>
      </c>
      <c r="B6" s="6">
        <f ca="1">SUMIF(Opérations!$A:$D,Tableau2[[#This Row],[Opérations]]&amp;Calendrier!B$1,Opérations!$D:$D)</f>
        <v>9</v>
      </c>
      <c r="C6" s="6">
        <f ca="1">SUMIF(Opérations!$A:$D,Tableau2[[#This Row],[Opérations]]&amp;Calendrier!C$1,Opérations!$D:$D)</f>
        <v>0</v>
      </c>
      <c r="D6" s="6">
        <f ca="1">SUMIF(Opérations!$A:$D,Tableau2[[#This Row],[Opérations]]&amp;Calendrier!D$1,Opérations!$D:$D)</f>
        <v>0</v>
      </c>
      <c r="E6" s="6">
        <f ca="1">SUMIF(Opérations!$A:$D,Tableau2[[#This Row],[Opérations]]&amp;Calendrier!E$1,Opérations!$D:$D)</f>
        <v>0</v>
      </c>
      <c r="F6" s="6">
        <f ca="1">SUMIF(Opérations!$A:$D,Tableau2[[#This Row],[Opérations]]&amp;Calendrier!F$1,Opérations!$D:$D)</f>
        <v>0</v>
      </c>
      <c r="G6" s="6">
        <f ca="1">SUMIF(Opérations!$A:$D,Tableau2[[#This Row],[Opérations]]&amp;Calendrier!G$1,Opérations!$D:$D)</f>
        <v>0</v>
      </c>
      <c r="H6" s="6">
        <f ca="1">SUMIF(Opérations!$A:$D,Tableau2[[#This Row],[Opérations]]&amp;Calendrier!H$1,Opérations!$D:$D)</f>
        <v>0</v>
      </c>
      <c r="I6" s="6">
        <f ca="1">SUMIF(Opérations!$A:$D,Tableau2[[#This Row],[Opérations]]&amp;Calendrier!I$1,Opérations!$D:$D)</f>
        <v>29</v>
      </c>
      <c r="J6" s="6">
        <f ca="1">SUMIF(Opérations!$A:$D,Tableau2[[#This Row],[Opérations]]&amp;Calendrier!J$1,Opérations!$D:$D)</f>
        <v>0</v>
      </c>
      <c r="K6" s="6">
        <f ca="1">SUMIF(Opérations!$A:$D,Tableau2[[#This Row],[Opérations]]&amp;Calendrier!K$1,Opérations!$D:$D)</f>
        <v>0</v>
      </c>
      <c r="L6" s="6">
        <f ca="1">SUMIF(Opérations!$A:$D,Tableau2[[#This Row],[Opérations]]&amp;Calendrier!L$1,Opérations!$D:$D)</f>
        <v>0</v>
      </c>
      <c r="M6" s="6">
        <f ca="1">SUMIF(Opérations!$A:$D,Tableau2[[#This Row],[Opérations]]&amp;Calendrier!M$1,Opérations!$D:$D)</f>
        <v>0</v>
      </c>
      <c r="N6" s="6">
        <f ca="1">SUM(Tableau2[[#This Row],[01-2018]:[12-2018]])</f>
        <v>38</v>
      </c>
    </row>
    <row r="7" spans="1:14" x14ac:dyDescent="0.35">
      <c r="A7" t="s">
        <v>5</v>
      </c>
      <c r="B7" s="6">
        <f ca="1">SUMIF(Opérations!$A:$D,Tableau2[[#This Row],[Opérations]]&amp;Calendrier!B$1,Opérations!$D:$D)</f>
        <v>0</v>
      </c>
      <c r="C7" s="6">
        <f ca="1">SUMIF(Opérations!$A:$D,Tableau2[[#This Row],[Opérations]]&amp;Calendrier!C$1,Opérations!$D:$D)</f>
        <v>0</v>
      </c>
      <c r="D7" s="6">
        <f ca="1">SUMIF(Opérations!$A:$D,Tableau2[[#This Row],[Opérations]]&amp;Calendrier!D$1,Opérations!$D:$D)</f>
        <v>13</v>
      </c>
      <c r="E7" s="6">
        <f ca="1">SUMIF(Opérations!$A:$D,Tableau2[[#This Row],[Opérations]]&amp;Calendrier!E$1,Opérations!$D:$D)</f>
        <v>0</v>
      </c>
      <c r="F7" s="6">
        <f ca="1">SUMIF(Opérations!$A:$D,Tableau2[[#This Row],[Opérations]]&amp;Calendrier!F$1,Opérations!$D:$D)</f>
        <v>0</v>
      </c>
      <c r="G7" s="6">
        <f ca="1">SUMIF(Opérations!$A:$D,Tableau2[[#This Row],[Opérations]]&amp;Calendrier!G$1,Opérations!$D:$D)</f>
        <v>0</v>
      </c>
      <c r="H7" s="6">
        <f ca="1">SUMIF(Opérations!$A:$D,Tableau2[[#This Row],[Opérations]]&amp;Calendrier!H$1,Opérations!$D:$D)</f>
        <v>0</v>
      </c>
      <c r="I7" s="6">
        <f ca="1">SUMIF(Opérations!$A:$D,Tableau2[[#This Row],[Opérations]]&amp;Calendrier!I$1,Opérations!$D:$D)</f>
        <v>0</v>
      </c>
      <c r="J7" s="6">
        <f ca="1">SUMIF(Opérations!$A:$D,Tableau2[[#This Row],[Opérations]]&amp;Calendrier!J$1,Opérations!$D:$D)</f>
        <v>0</v>
      </c>
      <c r="K7" s="6">
        <f ca="1">SUMIF(Opérations!$A:$D,Tableau2[[#This Row],[Opérations]]&amp;Calendrier!K$1,Opérations!$D:$D)</f>
        <v>16</v>
      </c>
      <c r="L7" s="6">
        <f ca="1">SUMIF(Opérations!$A:$D,Tableau2[[#This Row],[Opérations]]&amp;Calendrier!L$1,Opérations!$D:$D)</f>
        <v>0</v>
      </c>
      <c r="M7" s="6">
        <f ca="1">SUMIF(Opérations!$A:$D,Tableau2[[#This Row],[Opérations]]&amp;Calendrier!M$1,Opérations!$D:$D)</f>
        <v>0</v>
      </c>
      <c r="N7" s="6">
        <f ca="1">SUM(Tableau2[[#This Row],[01-2018]:[12-2018]])</f>
        <v>29</v>
      </c>
    </row>
    <row r="8" spans="1:14" x14ac:dyDescent="0.35">
      <c r="A8" t="s">
        <v>6</v>
      </c>
      <c r="B8" s="6">
        <f ca="1">SUMIF(Opérations!$A:$D,Tableau2[[#This Row],[Opérations]]&amp;Calendrier!B$1,Opérations!$D:$D)</f>
        <v>0</v>
      </c>
      <c r="C8" s="6">
        <f ca="1">SUMIF(Opérations!$A:$D,Tableau2[[#This Row],[Opérations]]&amp;Calendrier!C$1,Opérations!$D:$D)</f>
        <v>55</v>
      </c>
      <c r="D8" s="6">
        <f ca="1">SUMIF(Opérations!$A:$D,Tableau2[[#This Row],[Opérations]]&amp;Calendrier!D$1,Opérations!$D:$D)</f>
        <v>0</v>
      </c>
      <c r="E8" s="6">
        <f ca="1">SUMIF(Opérations!$A:$D,Tableau2[[#This Row],[Opérations]]&amp;Calendrier!E$1,Opérations!$D:$D)</f>
        <v>0</v>
      </c>
      <c r="F8" s="6">
        <f ca="1">SUMIF(Opérations!$A:$D,Tableau2[[#This Row],[Opérations]]&amp;Calendrier!F$1,Opérations!$D:$D)</f>
        <v>0</v>
      </c>
      <c r="G8" s="6">
        <f ca="1">SUMIF(Opérations!$A:$D,Tableau2[[#This Row],[Opérations]]&amp;Calendrier!G$1,Opérations!$D:$D)</f>
        <v>0</v>
      </c>
      <c r="H8" s="6">
        <f ca="1">SUMIF(Opérations!$A:$D,Tableau2[[#This Row],[Opérations]]&amp;Calendrier!H$1,Opérations!$D:$D)</f>
        <v>0</v>
      </c>
      <c r="I8" s="6">
        <f ca="1">SUMIF(Opérations!$A:$D,Tableau2[[#This Row],[Opérations]]&amp;Calendrier!I$1,Opérations!$D:$D)</f>
        <v>0</v>
      </c>
      <c r="J8" s="6">
        <f ca="1">SUMIF(Opérations!$A:$D,Tableau2[[#This Row],[Opérations]]&amp;Calendrier!J$1,Opérations!$D:$D)</f>
        <v>0</v>
      </c>
      <c r="K8" s="6">
        <f ca="1">SUMIF(Opérations!$A:$D,Tableau2[[#This Row],[Opérations]]&amp;Calendrier!K$1,Opérations!$D:$D)</f>
        <v>0</v>
      </c>
      <c r="L8" s="6">
        <f ca="1">SUMIF(Opérations!$A:$D,Tableau2[[#This Row],[Opérations]]&amp;Calendrier!L$1,Opérations!$D:$D)</f>
        <v>0</v>
      </c>
      <c r="M8" s="6">
        <f ca="1">SUMIF(Opérations!$A:$D,Tableau2[[#This Row],[Opérations]]&amp;Calendrier!M$1,Opérations!$D:$D)</f>
        <v>0</v>
      </c>
      <c r="N8" s="6">
        <f ca="1">SUM(Tableau2[[#This Row],[01-2018]:[12-2018]])</f>
        <v>55</v>
      </c>
    </row>
    <row r="9" spans="1:14" x14ac:dyDescent="0.35">
      <c r="A9" t="s">
        <v>7</v>
      </c>
      <c r="B9" s="6">
        <f ca="1">SUMIF(Opérations!$A:$D,Tableau2[[#This Row],[Opérations]]&amp;Calendrier!B$1,Opérations!$D:$D)</f>
        <v>0</v>
      </c>
      <c r="C9" s="6">
        <f ca="1">SUMIF(Opérations!$A:$D,Tableau2[[#This Row],[Opérations]]&amp;Calendrier!C$1,Opérations!$D:$D)</f>
        <v>0</v>
      </c>
      <c r="D9" s="6">
        <f ca="1">SUMIF(Opérations!$A:$D,Tableau2[[#This Row],[Opérations]]&amp;Calendrier!D$1,Opérations!$D:$D)</f>
        <v>0</v>
      </c>
      <c r="E9" s="6">
        <f ca="1">SUMIF(Opérations!$A:$D,Tableau2[[#This Row],[Opérations]]&amp;Calendrier!E$1,Opérations!$D:$D)</f>
        <v>6</v>
      </c>
      <c r="F9" s="6">
        <f ca="1">SUMIF(Opérations!$A:$D,Tableau2[[#This Row],[Opérations]]&amp;Calendrier!F$1,Opérations!$D:$D)</f>
        <v>0</v>
      </c>
      <c r="G9" s="6">
        <f ca="1">SUMIF(Opérations!$A:$D,Tableau2[[#This Row],[Opérations]]&amp;Calendrier!G$1,Opérations!$D:$D)</f>
        <v>0</v>
      </c>
      <c r="H9" s="6">
        <f ca="1">SUMIF(Opérations!$A:$D,Tableau2[[#This Row],[Opérations]]&amp;Calendrier!H$1,Opérations!$D:$D)</f>
        <v>0</v>
      </c>
      <c r="I9" s="6">
        <f ca="1">SUMIF(Opérations!$A:$D,Tableau2[[#This Row],[Opérations]]&amp;Calendrier!I$1,Opérations!$D:$D)</f>
        <v>0</v>
      </c>
      <c r="J9" s="6">
        <f ca="1">SUMIF(Opérations!$A:$D,Tableau2[[#This Row],[Opérations]]&amp;Calendrier!J$1,Opérations!$D:$D)</f>
        <v>0</v>
      </c>
      <c r="K9" s="6">
        <f ca="1">SUMIF(Opérations!$A:$D,Tableau2[[#This Row],[Opérations]]&amp;Calendrier!K$1,Opérations!$D:$D)</f>
        <v>0</v>
      </c>
      <c r="L9" s="6">
        <f ca="1">SUMIF(Opérations!$A:$D,Tableau2[[#This Row],[Opérations]]&amp;Calendrier!L$1,Opérations!$D:$D)</f>
        <v>11</v>
      </c>
      <c r="M9" s="6">
        <f ca="1">SUMIF(Opérations!$A:$D,Tableau2[[#This Row],[Opérations]]&amp;Calendrier!M$1,Opérations!$D:$D)</f>
        <v>19</v>
      </c>
      <c r="N9" s="6">
        <f ca="1">SUM(Tableau2[[#This Row],[01-2018]:[12-2018]])</f>
        <v>36</v>
      </c>
    </row>
    <row r="10" spans="1:14" x14ac:dyDescent="0.35">
      <c r="A10" t="s">
        <v>8</v>
      </c>
      <c r="B10" s="6">
        <f ca="1">SUMIF(Opérations!$A:$D,Tableau2[[#This Row],[Opérations]]&amp;Calendrier!B$1,Opérations!$D:$D)</f>
        <v>0</v>
      </c>
      <c r="C10" s="6">
        <f ca="1">SUMIF(Opérations!$A:$D,Tableau2[[#This Row],[Opérations]]&amp;Calendrier!C$1,Opérations!$D:$D)</f>
        <v>0</v>
      </c>
      <c r="D10" s="6">
        <f ca="1">SUMIF(Opérations!$A:$D,Tableau2[[#This Row],[Opérations]]&amp;Calendrier!D$1,Opérations!$D:$D)</f>
        <v>0</v>
      </c>
      <c r="E10" s="6">
        <f ca="1">SUMIF(Opérations!$A:$D,Tableau2[[#This Row],[Opérations]]&amp;Calendrier!E$1,Opérations!$D:$D)</f>
        <v>0</v>
      </c>
      <c r="F10" s="6">
        <f ca="1">SUMIF(Opérations!$A:$D,Tableau2[[#This Row],[Opérations]]&amp;Calendrier!F$1,Opérations!$D:$D)</f>
        <v>0</v>
      </c>
      <c r="G10" s="6">
        <f ca="1">SUMIF(Opérations!$A:$D,Tableau2[[#This Row],[Opérations]]&amp;Calendrier!G$1,Opérations!$D:$D)</f>
        <v>0</v>
      </c>
      <c r="H10" s="6">
        <f ca="1">SUMIF(Opérations!$A:$D,Tableau2[[#This Row],[Opérations]]&amp;Calendrier!H$1,Opérations!$D:$D)</f>
        <v>0</v>
      </c>
      <c r="I10" s="6">
        <f ca="1">SUMIF(Opérations!$A:$D,Tableau2[[#This Row],[Opérations]]&amp;Calendrier!I$1,Opérations!$D:$D)</f>
        <v>26</v>
      </c>
      <c r="J10" s="6">
        <f ca="1">SUMIF(Opérations!$A:$D,Tableau2[[#This Row],[Opérations]]&amp;Calendrier!J$1,Opérations!$D:$D)</f>
        <v>0</v>
      </c>
      <c r="K10" s="6">
        <f ca="1">SUMIF(Opérations!$A:$D,Tableau2[[#This Row],[Opérations]]&amp;Calendrier!K$1,Opérations!$D:$D)</f>
        <v>2</v>
      </c>
      <c r="L10" s="6">
        <f ca="1">SUMIF(Opérations!$A:$D,Tableau2[[#This Row],[Opérations]]&amp;Calendrier!L$1,Opérations!$D:$D)</f>
        <v>0</v>
      </c>
      <c r="M10" s="6">
        <f ca="1">SUMIF(Opérations!$A:$D,Tableau2[[#This Row],[Opérations]]&amp;Calendrier!M$1,Opérations!$D:$D)</f>
        <v>0</v>
      </c>
      <c r="N10" s="6">
        <f ca="1">SUM(Tableau2[[#This Row],[01-2018]:[12-2018]])</f>
        <v>28</v>
      </c>
    </row>
    <row r="11" spans="1:14" x14ac:dyDescent="0.35">
      <c r="A11" t="s">
        <v>9</v>
      </c>
      <c r="B11" s="6">
        <f ca="1">SUMIF(Opérations!$A:$D,Tableau2[[#This Row],[Opérations]]&amp;Calendrier!B$1,Opérations!$D:$D)</f>
        <v>0</v>
      </c>
      <c r="C11" s="6">
        <f ca="1">SUMIF(Opérations!$A:$D,Tableau2[[#This Row],[Opérations]]&amp;Calendrier!C$1,Opérations!$D:$D)</f>
        <v>6</v>
      </c>
      <c r="D11" s="6">
        <f ca="1">SUMIF(Opérations!$A:$D,Tableau2[[#This Row],[Opérations]]&amp;Calendrier!D$1,Opérations!$D:$D)</f>
        <v>0</v>
      </c>
      <c r="E11" s="6">
        <f ca="1">SUMIF(Opérations!$A:$D,Tableau2[[#This Row],[Opérations]]&amp;Calendrier!E$1,Opérations!$D:$D)</f>
        <v>3</v>
      </c>
      <c r="F11" s="6">
        <f ca="1">SUMIF(Opérations!$A:$D,Tableau2[[#This Row],[Opérations]]&amp;Calendrier!F$1,Opérations!$D:$D)</f>
        <v>0</v>
      </c>
      <c r="G11" s="6">
        <f ca="1">SUMIF(Opérations!$A:$D,Tableau2[[#This Row],[Opérations]]&amp;Calendrier!G$1,Opérations!$D:$D)</f>
        <v>0</v>
      </c>
      <c r="H11" s="6">
        <f ca="1">SUMIF(Opérations!$A:$D,Tableau2[[#This Row],[Opérations]]&amp;Calendrier!H$1,Opérations!$D:$D)</f>
        <v>0</v>
      </c>
      <c r="I11" s="6">
        <f ca="1">SUMIF(Opérations!$A:$D,Tableau2[[#This Row],[Opérations]]&amp;Calendrier!I$1,Opérations!$D:$D)</f>
        <v>0</v>
      </c>
      <c r="J11" s="6">
        <f ca="1">SUMIF(Opérations!$A:$D,Tableau2[[#This Row],[Opérations]]&amp;Calendrier!J$1,Opérations!$D:$D)</f>
        <v>0</v>
      </c>
      <c r="K11" s="6">
        <f ca="1">SUMIF(Opérations!$A:$D,Tableau2[[#This Row],[Opérations]]&amp;Calendrier!K$1,Opérations!$D:$D)</f>
        <v>17</v>
      </c>
      <c r="L11" s="6">
        <f ca="1">SUMIF(Opérations!$A:$D,Tableau2[[#This Row],[Opérations]]&amp;Calendrier!L$1,Opérations!$D:$D)</f>
        <v>0</v>
      </c>
      <c r="M11" s="6">
        <f ca="1">SUMIF(Opérations!$A:$D,Tableau2[[#This Row],[Opérations]]&amp;Calendrier!M$1,Opérations!$D:$D)</f>
        <v>0</v>
      </c>
      <c r="N11" s="6">
        <f ca="1">SUM(Tableau2[[#This Row],[01-2018]:[12-2018]])</f>
        <v>26</v>
      </c>
    </row>
    <row r="12" spans="1:14" x14ac:dyDescent="0.35">
      <c r="A12" t="s">
        <v>10</v>
      </c>
      <c r="B12" s="6">
        <f ca="1">SUMIF(Opérations!$A:$D,Tableau2[[#This Row],[Opérations]]&amp;Calendrier!B$1,Opérations!$D:$D)</f>
        <v>0</v>
      </c>
      <c r="C12" s="6">
        <f ca="1">SUMIF(Opérations!$A:$D,Tableau2[[#This Row],[Opérations]]&amp;Calendrier!C$1,Opérations!$D:$D)</f>
        <v>0</v>
      </c>
      <c r="D12" s="6">
        <f ca="1">SUMIF(Opérations!$A:$D,Tableau2[[#This Row],[Opérations]]&amp;Calendrier!D$1,Opérations!$D:$D)</f>
        <v>0</v>
      </c>
      <c r="E12" s="6">
        <f ca="1">SUMIF(Opérations!$A:$D,Tableau2[[#This Row],[Opérations]]&amp;Calendrier!E$1,Opérations!$D:$D)</f>
        <v>0</v>
      </c>
      <c r="F12" s="6">
        <f ca="1">SUMIF(Opérations!$A:$D,Tableau2[[#This Row],[Opérations]]&amp;Calendrier!F$1,Opérations!$D:$D)</f>
        <v>16</v>
      </c>
      <c r="G12" s="6">
        <f ca="1">SUMIF(Opérations!$A:$D,Tableau2[[#This Row],[Opérations]]&amp;Calendrier!G$1,Opérations!$D:$D)</f>
        <v>1</v>
      </c>
      <c r="H12" s="6">
        <f ca="1">SUMIF(Opérations!$A:$D,Tableau2[[#This Row],[Opérations]]&amp;Calendrier!H$1,Opérations!$D:$D)</f>
        <v>0</v>
      </c>
      <c r="I12" s="6">
        <f ca="1">SUMIF(Opérations!$A:$D,Tableau2[[#This Row],[Opérations]]&amp;Calendrier!I$1,Opérations!$D:$D)</f>
        <v>0</v>
      </c>
      <c r="J12" s="6">
        <f ca="1">SUMIF(Opérations!$A:$D,Tableau2[[#This Row],[Opérations]]&amp;Calendrier!J$1,Opérations!$D:$D)</f>
        <v>0</v>
      </c>
      <c r="K12" s="6">
        <f ca="1">SUMIF(Opérations!$A:$D,Tableau2[[#This Row],[Opérations]]&amp;Calendrier!K$1,Opérations!$D:$D)</f>
        <v>0</v>
      </c>
      <c r="L12" s="6">
        <f ca="1">SUMIF(Opérations!$A:$D,Tableau2[[#This Row],[Opérations]]&amp;Calendrier!L$1,Opérations!$D:$D)</f>
        <v>19</v>
      </c>
      <c r="M12" s="6">
        <f ca="1">SUMIF(Opérations!$A:$D,Tableau2[[#This Row],[Opérations]]&amp;Calendrier!M$1,Opérations!$D:$D)</f>
        <v>0</v>
      </c>
      <c r="N12" s="6">
        <f ca="1">SUM(Tableau2[[#This Row],[01-2018]:[12-2018]])</f>
        <v>36</v>
      </c>
    </row>
    <row r="13" spans="1:14" x14ac:dyDescent="0.35">
      <c r="A13" t="s">
        <v>11</v>
      </c>
      <c r="B13" s="6">
        <f ca="1">SUMIF(Opérations!$A:$D,Tableau2[[#This Row],[Opérations]]&amp;Calendrier!B$1,Opérations!$D:$D)</f>
        <v>0</v>
      </c>
      <c r="C13" s="6">
        <f ca="1">SUMIF(Opérations!$A:$D,Tableau2[[#This Row],[Opérations]]&amp;Calendrier!C$1,Opérations!$D:$D)</f>
        <v>0</v>
      </c>
      <c r="D13" s="6">
        <f ca="1">SUMIF(Opérations!$A:$D,Tableau2[[#This Row],[Opérations]]&amp;Calendrier!D$1,Opérations!$D:$D)</f>
        <v>0</v>
      </c>
      <c r="E13" s="6">
        <f ca="1">SUMIF(Opérations!$A:$D,Tableau2[[#This Row],[Opérations]]&amp;Calendrier!E$1,Opérations!$D:$D)</f>
        <v>0</v>
      </c>
      <c r="F13" s="6">
        <f ca="1">SUMIF(Opérations!$A:$D,Tableau2[[#This Row],[Opérations]]&amp;Calendrier!F$1,Opérations!$D:$D)</f>
        <v>6</v>
      </c>
      <c r="G13" s="6">
        <f ca="1">SUMIF(Opérations!$A:$D,Tableau2[[#This Row],[Opérations]]&amp;Calendrier!G$1,Opérations!$D:$D)</f>
        <v>0</v>
      </c>
      <c r="H13" s="6">
        <f ca="1">SUMIF(Opérations!$A:$D,Tableau2[[#This Row],[Opérations]]&amp;Calendrier!H$1,Opérations!$D:$D)</f>
        <v>0</v>
      </c>
      <c r="I13" s="6">
        <f ca="1">SUMIF(Opérations!$A:$D,Tableau2[[#This Row],[Opérations]]&amp;Calendrier!I$1,Opérations!$D:$D)</f>
        <v>6</v>
      </c>
      <c r="J13" s="6">
        <f ca="1">SUMIF(Opérations!$A:$D,Tableau2[[#This Row],[Opérations]]&amp;Calendrier!J$1,Opérations!$D:$D)</f>
        <v>0</v>
      </c>
      <c r="K13" s="6">
        <f ca="1">SUMIF(Opérations!$A:$D,Tableau2[[#This Row],[Opérations]]&amp;Calendrier!K$1,Opérations!$D:$D)</f>
        <v>12</v>
      </c>
      <c r="L13" s="6">
        <f ca="1">SUMIF(Opérations!$A:$D,Tableau2[[#This Row],[Opérations]]&amp;Calendrier!L$1,Opérations!$D:$D)</f>
        <v>0</v>
      </c>
      <c r="M13" s="6">
        <f ca="1">SUMIF(Opérations!$A:$D,Tableau2[[#This Row],[Opérations]]&amp;Calendrier!M$1,Opérations!$D:$D)</f>
        <v>0</v>
      </c>
      <c r="N13" s="6">
        <f ca="1">SUM(Tableau2[[#This Row],[01-2018]:[12-2018]])</f>
        <v>24</v>
      </c>
    </row>
    <row r="14" spans="1:14" x14ac:dyDescent="0.35">
      <c r="A14" t="s">
        <v>12</v>
      </c>
      <c r="B14" s="6">
        <f ca="1">SUMIF(Opérations!$A:$D,Tableau2[[#This Row],[Opérations]]&amp;Calendrier!B$1,Opérations!$D:$D)</f>
        <v>0</v>
      </c>
      <c r="C14" s="6">
        <f ca="1">SUMIF(Opérations!$A:$D,Tableau2[[#This Row],[Opérations]]&amp;Calendrier!C$1,Opérations!$D:$D)</f>
        <v>0</v>
      </c>
      <c r="D14" s="6">
        <f ca="1">SUMIF(Opérations!$A:$D,Tableau2[[#This Row],[Opérations]]&amp;Calendrier!D$1,Opérations!$D:$D)</f>
        <v>0</v>
      </c>
      <c r="E14" s="6">
        <f ca="1">SUMIF(Opérations!$A:$D,Tableau2[[#This Row],[Opérations]]&amp;Calendrier!E$1,Opérations!$D:$D)</f>
        <v>0</v>
      </c>
      <c r="F14" s="6">
        <f ca="1">SUMIF(Opérations!$A:$D,Tableau2[[#This Row],[Opérations]]&amp;Calendrier!F$1,Opérations!$D:$D)</f>
        <v>0</v>
      </c>
      <c r="G14" s="6">
        <f ca="1">SUMIF(Opérations!$A:$D,Tableau2[[#This Row],[Opérations]]&amp;Calendrier!G$1,Opérations!$D:$D)</f>
        <v>0</v>
      </c>
      <c r="H14" s="6">
        <f ca="1">SUMIF(Opérations!$A:$D,Tableau2[[#This Row],[Opérations]]&amp;Calendrier!H$1,Opérations!$D:$D)</f>
        <v>0</v>
      </c>
      <c r="I14" s="6">
        <f ca="1">SUMIF(Opérations!$A:$D,Tableau2[[#This Row],[Opérations]]&amp;Calendrier!I$1,Opérations!$D:$D)</f>
        <v>6</v>
      </c>
      <c r="J14" s="6">
        <f ca="1">SUMIF(Opérations!$A:$D,Tableau2[[#This Row],[Opérations]]&amp;Calendrier!J$1,Opérations!$D:$D)</f>
        <v>0</v>
      </c>
      <c r="K14" s="6">
        <f ca="1">SUMIF(Opérations!$A:$D,Tableau2[[#This Row],[Opérations]]&amp;Calendrier!K$1,Opérations!$D:$D)</f>
        <v>0</v>
      </c>
      <c r="L14" s="6">
        <f ca="1">SUMIF(Opérations!$A:$D,Tableau2[[#This Row],[Opérations]]&amp;Calendrier!L$1,Opérations!$D:$D)</f>
        <v>8</v>
      </c>
      <c r="M14" s="6">
        <f ca="1">SUMIF(Opérations!$A:$D,Tableau2[[#This Row],[Opérations]]&amp;Calendrier!M$1,Opérations!$D:$D)</f>
        <v>0</v>
      </c>
      <c r="N14" s="6">
        <f ca="1">SUM(Tableau2[[#This Row],[01-2018]:[12-2018]])</f>
        <v>14</v>
      </c>
    </row>
    <row r="15" spans="1:14" x14ac:dyDescent="0.35">
      <c r="A15" t="s">
        <v>13</v>
      </c>
      <c r="B15" s="6">
        <f ca="1">SUMIF(Opérations!$A:$D,Tableau2[[#This Row],[Opérations]]&amp;Calendrier!B$1,Opérations!$D:$D)</f>
        <v>0</v>
      </c>
      <c r="C15" s="6">
        <f ca="1">SUMIF(Opérations!$A:$D,Tableau2[[#This Row],[Opérations]]&amp;Calendrier!C$1,Opérations!$D:$D)</f>
        <v>14</v>
      </c>
      <c r="D15" s="6">
        <f ca="1">SUMIF(Opérations!$A:$D,Tableau2[[#This Row],[Opérations]]&amp;Calendrier!D$1,Opérations!$D:$D)</f>
        <v>0</v>
      </c>
      <c r="E15" s="6">
        <f ca="1">SUMIF(Opérations!$A:$D,Tableau2[[#This Row],[Opérations]]&amp;Calendrier!E$1,Opérations!$D:$D)</f>
        <v>0</v>
      </c>
      <c r="F15" s="6">
        <f ca="1">SUMIF(Opérations!$A:$D,Tableau2[[#This Row],[Opérations]]&amp;Calendrier!F$1,Opérations!$D:$D)</f>
        <v>0</v>
      </c>
      <c r="G15" s="6">
        <f ca="1">SUMIF(Opérations!$A:$D,Tableau2[[#This Row],[Opérations]]&amp;Calendrier!G$1,Opérations!$D:$D)</f>
        <v>0</v>
      </c>
      <c r="H15" s="6">
        <f ca="1">SUMIF(Opérations!$A:$D,Tableau2[[#This Row],[Opérations]]&amp;Calendrier!H$1,Opérations!$D:$D)</f>
        <v>0</v>
      </c>
      <c r="I15" s="6">
        <f ca="1">SUMIF(Opérations!$A:$D,Tableau2[[#This Row],[Opérations]]&amp;Calendrier!I$1,Opérations!$D:$D)</f>
        <v>24</v>
      </c>
      <c r="J15" s="6">
        <f ca="1">SUMIF(Opérations!$A:$D,Tableau2[[#This Row],[Opérations]]&amp;Calendrier!J$1,Opérations!$D:$D)</f>
        <v>0</v>
      </c>
      <c r="K15" s="6">
        <f ca="1">SUMIF(Opérations!$A:$D,Tableau2[[#This Row],[Opérations]]&amp;Calendrier!K$1,Opérations!$D:$D)</f>
        <v>0</v>
      </c>
      <c r="L15" s="6">
        <f ca="1">SUMIF(Opérations!$A:$D,Tableau2[[#This Row],[Opérations]]&amp;Calendrier!L$1,Opérations!$D:$D)</f>
        <v>0</v>
      </c>
      <c r="M15" s="6">
        <f ca="1">SUMIF(Opérations!$A:$D,Tableau2[[#This Row],[Opérations]]&amp;Calendrier!M$1,Opérations!$D:$D)</f>
        <v>0</v>
      </c>
      <c r="N15" s="6">
        <f ca="1">SUM(Tableau2[[#This Row],[01-2018]:[12-2018]])</f>
        <v>38</v>
      </c>
    </row>
    <row r="16" spans="1:14" x14ac:dyDescent="0.35">
      <c r="A16" t="s">
        <v>16</v>
      </c>
      <c r="B16" s="6">
        <f ca="1">SUMIF(Opérations!$A:$D,Tableau2[[#This Row],[Opérations]]&amp;Calendrier!B$1,Opérations!$D:$D)</f>
        <v>0</v>
      </c>
      <c r="C16" s="6">
        <f ca="1">SUMIF(Opérations!$A:$D,Tableau2[[#This Row],[Opérations]]&amp;Calendrier!C$1,Opérations!$D:$D)</f>
        <v>0</v>
      </c>
      <c r="D16" s="6">
        <f ca="1">SUMIF(Opérations!$A:$D,Tableau2[[#This Row],[Opérations]]&amp;Calendrier!D$1,Opérations!$D:$D)</f>
        <v>0</v>
      </c>
      <c r="E16" s="6">
        <f ca="1">SUMIF(Opérations!$A:$D,Tableau2[[#This Row],[Opérations]]&amp;Calendrier!E$1,Opérations!$D:$D)</f>
        <v>0</v>
      </c>
      <c r="F16" s="6">
        <f ca="1">SUMIF(Opérations!$A:$D,Tableau2[[#This Row],[Opérations]]&amp;Calendrier!F$1,Opérations!$D:$D)</f>
        <v>0</v>
      </c>
      <c r="G16" s="6">
        <f ca="1">SUMIF(Opérations!$A:$D,Tableau2[[#This Row],[Opérations]]&amp;Calendrier!G$1,Opérations!$D:$D)</f>
        <v>10</v>
      </c>
      <c r="H16" s="6">
        <f ca="1">SUMIF(Opérations!$A:$D,Tableau2[[#This Row],[Opérations]]&amp;Calendrier!H$1,Opérations!$D:$D)</f>
        <v>16</v>
      </c>
      <c r="I16" s="6">
        <f ca="1">SUMIF(Opérations!$A:$D,Tableau2[[#This Row],[Opérations]]&amp;Calendrier!I$1,Opérations!$D:$D)</f>
        <v>0</v>
      </c>
      <c r="J16" s="6">
        <f ca="1">SUMIF(Opérations!$A:$D,Tableau2[[#This Row],[Opérations]]&amp;Calendrier!J$1,Opérations!$D:$D)</f>
        <v>0</v>
      </c>
      <c r="K16" s="6">
        <f ca="1">SUMIF(Opérations!$A:$D,Tableau2[[#This Row],[Opérations]]&amp;Calendrier!K$1,Opérations!$D:$D)</f>
        <v>10</v>
      </c>
      <c r="L16" s="6">
        <f ca="1">SUMIF(Opérations!$A:$D,Tableau2[[#This Row],[Opérations]]&amp;Calendrier!L$1,Opérations!$D:$D)</f>
        <v>0</v>
      </c>
      <c r="M16" s="6">
        <f ca="1">SUMIF(Opérations!$A:$D,Tableau2[[#This Row],[Opérations]]&amp;Calendrier!M$1,Opérations!$D:$D)</f>
        <v>0</v>
      </c>
      <c r="N16" s="6">
        <f ca="1">SUM(Tableau2[[#This Row],[01-2018]:[12-2018]])</f>
        <v>36</v>
      </c>
    </row>
    <row r="17" spans="1:14" x14ac:dyDescent="0.35">
      <c r="A17" t="s">
        <v>17</v>
      </c>
      <c r="B17" s="6">
        <f ca="1">SUMIF(Opérations!$A:$D,Tableau2[[#This Row],[Opérations]]&amp;Calendrier!B$1,Opérations!$D:$D)</f>
        <v>0</v>
      </c>
      <c r="C17" s="6">
        <f ca="1">SUMIF(Opérations!$A:$D,Tableau2[[#This Row],[Opérations]]&amp;Calendrier!C$1,Opérations!$D:$D)</f>
        <v>0</v>
      </c>
      <c r="D17" s="6">
        <f ca="1">SUMIF(Opérations!$A:$D,Tableau2[[#This Row],[Opérations]]&amp;Calendrier!D$1,Opérations!$D:$D)</f>
        <v>0</v>
      </c>
      <c r="E17" s="6">
        <f ca="1">SUMIF(Opérations!$A:$D,Tableau2[[#This Row],[Opérations]]&amp;Calendrier!E$1,Opérations!$D:$D)</f>
        <v>4</v>
      </c>
      <c r="F17" s="6">
        <f ca="1">SUMIF(Opérations!$A:$D,Tableau2[[#This Row],[Opérations]]&amp;Calendrier!F$1,Opérations!$D:$D)</f>
        <v>0</v>
      </c>
      <c r="G17" s="6">
        <f ca="1">SUMIF(Opérations!$A:$D,Tableau2[[#This Row],[Opérations]]&amp;Calendrier!G$1,Opérations!$D:$D)</f>
        <v>0</v>
      </c>
      <c r="H17" s="6">
        <f ca="1">SUMIF(Opérations!$A:$D,Tableau2[[#This Row],[Opérations]]&amp;Calendrier!H$1,Opérations!$D:$D)</f>
        <v>0</v>
      </c>
      <c r="I17" s="6">
        <f ca="1">SUMIF(Opérations!$A:$D,Tableau2[[#This Row],[Opérations]]&amp;Calendrier!I$1,Opérations!$D:$D)</f>
        <v>0</v>
      </c>
      <c r="J17" s="6">
        <f ca="1">SUMIF(Opérations!$A:$D,Tableau2[[#This Row],[Opérations]]&amp;Calendrier!J$1,Opérations!$D:$D)</f>
        <v>0</v>
      </c>
      <c r="K17" s="6">
        <f ca="1">SUMIF(Opérations!$A:$D,Tableau2[[#This Row],[Opérations]]&amp;Calendrier!K$1,Opérations!$D:$D)</f>
        <v>15</v>
      </c>
      <c r="L17" s="6">
        <f ca="1">SUMIF(Opérations!$A:$D,Tableau2[[#This Row],[Opérations]]&amp;Calendrier!L$1,Opérations!$D:$D)</f>
        <v>17</v>
      </c>
      <c r="M17" s="6">
        <f ca="1">SUMIF(Opérations!$A:$D,Tableau2[[#This Row],[Opérations]]&amp;Calendrier!M$1,Opérations!$D:$D)</f>
        <v>0</v>
      </c>
      <c r="N17" s="6">
        <f ca="1">SUM(Tableau2[[#This Row],[01-2018]:[12-2018]])</f>
        <v>36</v>
      </c>
    </row>
    <row r="18" spans="1:14" x14ac:dyDescent="0.35">
      <c r="A18" t="s">
        <v>18</v>
      </c>
      <c r="B18" s="6">
        <f ca="1">SUMIF(Opérations!$A:$D,Tableau2[[#This Row],[Opérations]]&amp;Calendrier!B$1,Opérations!$D:$D)</f>
        <v>0</v>
      </c>
      <c r="C18" s="6">
        <f ca="1">SUMIF(Opérations!$A:$D,Tableau2[[#This Row],[Opérations]]&amp;Calendrier!C$1,Opérations!$D:$D)</f>
        <v>9</v>
      </c>
      <c r="D18" s="6">
        <f ca="1">SUMIF(Opérations!$A:$D,Tableau2[[#This Row],[Opérations]]&amp;Calendrier!D$1,Opérations!$D:$D)</f>
        <v>0</v>
      </c>
      <c r="E18" s="6">
        <f ca="1">SUMIF(Opérations!$A:$D,Tableau2[[#This Row],[Opérations]]&amp;Calendrier!E$1,Opérations!$D:$D)</f>
        <v>0</v>
      </c>
      <c r="F18" s="6">
        <f ca="1">SUMIF(Opérations!$A:$D,Tableau2[[#This Row],[Opérations]]&amp;Calendrier!F$1,Opérations!$D:$D)</f>
        <v>0</v>
      </c>
      <c r="G18" s="6">
        <f ca="1">SUMIF(Opérations!$A:$D,Tableau2[[#This Row],[Opérations]]&amp;Calendrier!G$1,Opérations!$D:$D)</f>
        <v>0</v>
      </c>
      <c r="H18" s="6">
        <f ca="1">SUMIF(Opérations!$A:$D,Tableau2[[#This Row],[Opérations]]&amp;Calendrier!H$1,Opérations!$D:$D)</f>
        <v>24</v>
      </c>
      <c r="I18" s="6">
        <f ca="1">SUMIF(Opérations!$A:$D,Tableau2[[#This Row],[Opérations]]&amp;Calendrier!I$1,Opérations!$D:$D)</f>
        <v>0</v>
      </c>
      <c r="J18" s="6">
        <f ca="1">SUMIF(Opérations!$A:$D,Tableau2[[#This Row],[Opérations]]&amp;Calendrier!J$1,Opérations!$D:$D)</f>
        <v>0</v>
      </c>
      <c r="K18" s="6">
        <f ca="1">SUMIF(Opérations!$A:$D,Tableau2[[#This Row],[Opérations]]&amp;Calendrier!K$1,Opérations!$D:$D)</f>
        <v>0</v>
      </c>
      <c r="L18" s="6">
        <f ca="1">SUMIF(Opérations!$A:$D,Tableau2[[#This Row],[Opérations]]&amp;Calendrier!L$1,Opérations!$D:$D)</f>
        <v>0</v>
      </c>
      <c r="M18" s="6">
        <f ca="1">SUMIF(Opérations!$A:$D,Tableau2[[#This Row],[Opérations]]&amp;Calendrier!M$1,Opérations!$D:$D)</f>
        <v>0</v>
      </c>
      <c r="N18" s="6">
        <f ca="1">SUM(Tableau2[[#This Row],[01-2018]:[12-2018]])</f>
        <v>33</v>
      </c>
    </row>
    <row r="19" spans="1:14" x14ac:dyDescent="0.35">
      <c r="A19" t="s">
        <v>19</v>
      </c>
      <c r="B19" s="6">
        <f ca="1">SUMIF(Opérations!$A:$D,Tableau2[[#This Row],[Opérations]]&amp;Calendrier!B$1,Opérations!$D:$D)</f>
        <v>0</v>
      </c>
      <c r="C19" s="6">
        <f ca="1">SUMIF(Opérations!$A:$D,Tableau2[[#This Row],[Opérations]]&amp;Calendrier!C$1,Opérations!$D:$D)</f>
        <v>0</v>
      </c>
      <c r="D19" s="6">
        <f ca="1">SUMIF(Opérations!$A:$D,Tableau2[[#This Row],[Opérations]]&amp;Calendrier!D$1,Opérations!$D:$D)</f>
        <v>0</v>
      </c>
      <c r="E19" s="6">
        <f ca="1">SUMIF(Opérations!$A:$D,Tableau2[[#This Row],[Opérations]]&amp;Calendrier!E$1,Opérations!$D:$D)</f>
        <v>0</v>
      </c>
      <c r="F19" s="6">
        <f ca="1">SUMIF(Opérations!$A:$D,Tableau2[[#This Row],[Opérations]]&amp;Calendrier!F$1,Opérations!$D:$D)</f>
        <v>3</v>
      </c>
      <c r="G19" s="6">
        <f ca="1">SUMIF(Opérations!$A:$D,Tableau2[[#This Row],[Opérations]]&amp;Calendrier!G$1,Opérations!$D:$D)</f>
        <v>0</v>
      </c>
      <c r="H19" s="6">
        <f ca="1">SUMIF(Opérations!$A:$D,Tableau2[[#This Row],[Opérations]]&amp;Calendrier!H$1,Opérations!$D:$D)</f>
        <v>13</v>
      </c>
      <c r="I19" s="6">
        <f ca="1">SUMIF(Opérations!$A:$D,Tableau2[[#This Row],[Opérations]]&amp;Calendrier!I$1,Opérations!$D:$D)</f>
        <v>0</v>
      </c>
      <c r="J19" s="6">
        <f ca="1">SUMIF(Opérations!$A:$D,Tableau2[[#This Row],[Opérations]]&amp;Calendrier!J$1,Opérations!$D:$D)</f>
        <v>0</v>
      </c>
      <c r="K19" s="6">
        <f ca="1">SUMIF(Opérations!$A:$D,Tableau2[[#This Row],[Opérations]]&amp;Calendrier!K$1,Opérations!$D:$D)</f>
        <v>0</v>
      </c>
      <c r="L19" s="6">
        <f ca="1">SUMIF(Opérations!$A:$D,Tableau2[[#This Row],[Opérations]]&amp;Calendrier!L$1,Opérations!$D:$D)</f>
        <v>0</v>
      </c>
      <c r="M19" s="6">
        <f ca="1">SUMIF(Opérations!$A:$D,Tableau2[[#This Row],[Opérations]]&amp;Calendrier!M$1,Opérations!$D:$D)</f>
        <v>0</v>
      </c>
      <c r="N19" s="6">
        <f ca="1">SUM(Tableau2[[#This Row],[01-2018]:[12-2018]])</f>
        <v>16</v>
      </c>
    </row>
    <row r="20" spans="1:14" x14ac:dyDescent="0.35">
      <c r="A20" t="s">
        <v>20</v>
      </c>
      <c r="B20" s="6">
        <f ca="1">SUMIF(Opérations!$A:$D,Tableau2[[#This Row],[Opérations]]&amp;Calendrier!B$1,Opérations!$D:$D)</f>
        <v>0</v>
      </c>
      <c r="C20" s="6">
        <f ca="1">SUMIF(Opérations!$A:$D,Tableau2[[#This Row],[Opérations]]&amp;Calendrier!C$1,Opérations!$D:$D)</f>
        <v>0</v>
      </c>
      <c r="D20" s="6">
        <f ca="1">SUMIF(Opérations!$A:$D,Tableau2[[#This Row],[Opérations]]&amp;Calendrier!D$1,Opérations!$D:$D)</f>
        <v>17</v>
      </c>
      <c r="E20" s="6">
        <f ca="1">SUMIF(Opérations!$A:$D,Tableau2[[#This Row],[Opérations]]&amp;Calendrier!E$1,Opérations!$D:$D)</f>
        <v>0</v>
      </c>
      <c r="F20" s="6">
        <f ca="1">SUMIF(Opérations!$A:$D,Tableau2[[#This Row],[Opérations]]&amp;Calendrier!F$1,Opérations!$D:$D)</f>
        <v>0</v>
      </c>
      <c r="G20" s="6">
        <f ca="1">SUMIF(Opérations!$A:$D,Tableau2[[#This Row],[Opérations]]&amp;Calendrier!G$1,Opérations!$D:$D)</f>
        <v>0</v>
      </c>
      <c r="H20" s="6">
        <f ca="1">SUMIF(Opérations!$A:$D,Tableau2[[#This Row],[Opérations]]&amp;Calendrier!H$1,Opérations!$D:$D)</f>
        <v>0</v>
      </c>
      <c r="I20" s="6">
        <f ca="1">SUMIF(Opérations!$A:$D,Tableau2[[#This Row],[Opérations]]&amp;Calendrier!I$1,Opérations!$D:$D)</f>
        <v>9</v>
      </c>
      <c r="J20" s="6">
        <f ca="1">SUMIF(Opérations!$A:$D,Tableau2[[#This Row],[Opérations]]&amp;Calendrier!J$1,Opérations!$D:$D)</f>
        <v>0</v>
      </c>
      <c r="K20" s="6">
        <f ca="1">SUMIF(Opérations!$A:$D,Tableau2[[#This Row],[Opérations]]&amp;Calendrier!K$1,Opérations!$D:$D)</f>
        <v>7</v>
      </c>
      <c r="L20" s="6">
        <f ca="1">SUMIF(Opérations!$A:$D,Tableau2[[#This Row],[Opérations]]&amp;Calendrier!L$1,Opérations!$D:$D)</f>
        <v>0</v>
      </c>
      <c r="M20" s="6">
        <f ca="1">SUMIF(Opérations!$A:$D,Tableau2[[#This Row],[Opérations]]&amp;Calendrier!M$1,Opérations!$D:$D)</f>
        <v>0</v>
      </c>
      <c r="N20" s="6">
        <f ca="1">SUM(Tableau2[[#This Row],[01-2018]:[12-2018]])</f>
        <v>33</v>
      </c>
    </row>
    <row r="21" spans="1:14" ht="15" thickBot="1" x14ac:dyDescent="0.4"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>
        <f ca="1">SUM(Tableau2[Total Annuel])</f>
        <v>557</v>
      </c>
    </row>
    <row r="22" spans="1:14" ht="15" thickTop="1" x14ac:dyDescent="0.35">
      <c r="N22" s="9" t="str">
        <f ca="1">IF(Tableau2[[#Totals],[Total Annuel]]=Opérations!F1,"ok détail/recap",Tableau2[[#Totals],[Total Annuel]]-Opérations!F1)</f>
        <v>ok détail/recap</v>
      </c>
    </row>
    <row r="23" spans="1:14" x14ac:dyDescent="0.35">
      <c r="B23" s="1"/>
    </row>
    <row r="24" spans="1:14" x14ac:dyDescent="0.35">
      <c r="B24" s="1"/>
    </row>
    <row r="25" spans="1:14" x14ac:dyDescent="0.35">
      <c r="B25" s="1"/>
    </row>
    <row r="26" spans="1:14" x14ac:dyDescent="0.35">
      <c r="B26" s="1"/>
    </row>
    <row r="27" spans="1:14" x14ac:dyDescent="0.35">
      <c r="B27" s="1"/>
    </row>
    <row r="28" spans="1:14" x14ac:dyDescent="0.35">
      <c r="B28" s="1"/>
    </row>
    <row r="29" spans="1:14" x14ac:dyDescent="0.35">
      <c r="B29" s="1"/>
    </row>
    <row r="30" spans="1:14" x14ac:dyDescent="0.35">
      <c r="B30" s="1"/>
    </row>
    <row r="31" spans="1:14" x14ac:dyDescent="0.35">
      <c r="B31" s="1"/>
    </row>
    <row r="32" spans="1:14" x14ac:dyDescent="0.35">
      <c r="B32" s="1"/>
    </row>
    <row r="33" spans="2:2" x14ac:dyDescent="0.35">
      <c r="B33" s="1"/>
    </row>
    <row r="34" spans="2:2" x14ac:dyDescent="0.35">
      <c r="B34" s="1"/>
    </row>
    <row r="35" spans="2:2" x14ac:dyDescent="0.35">
      <c r="B35" s="1"/>
    </row>
    <row r="36" spans="2:2" x14ac:dyDescent="0.35">
      <c r="B36" s="1"/>
    </row>
    <row r="37" spans="2:2" x14ac:dyDescent="0.35">
      <c r="B37" s="1"/>
    </row>
    <row r="38" spans="2:2" x14ac:dyDescent="0.35">
      <c r="B38" s="1"/>
    </row>
    <row r="39" spans="2:2" x14ac:dyDescent="0.35">
      <c r="B39" s="1"/>
    </row>
    <row r="40" spans="2:2" x14ac:dyDescent="0.35">
      <c r="B4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Opérations</vt:lpstr>
      <vt:lpstr>Calendrier</vt:lpstr>
    </vt:vector>
  </TitlesOfParts>
  <Company>Aéroports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PASCAL.DARDOT</cp:lastModifiedBy>
  <dcterms:created xsi:type="dcterms:W3CDTF">2018-03-14T14:58:04Z</dcterms:created>
  <dcterms:modified xsi:type="dcterms:W3CDTF">2018-03-15T14:58:55Z</dcterms:modified>
</cp:coreProperties>
</file>