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ownloads\"/>
    </mc:Choice>
  </mc:AlternateContent>
  <xr:revisionPtr revIDLastSave="0" documentId="13_ncr:1_{A4EC1599-448E-48E2-9965-7F47E7365A90}" xr6:coauthVersionLast="37" xr6:coauthVersionMax="37" xr10:uidLastSave="{00000000-0000-0000-0000-000000000000}"/>
  <bookViews>
    <workbookView xWindow="0" yWindow="0" windowWidth="20490" windowHeight="7575" activeTab="1" xr2:uid="{00000000-000D-0000-FFFF-FFFF00000000}"/>
  </bookViews>
  <sheets>
    <sheet name="SUIVI " sheetId="1" r:id="rId1"/>
    <sheet name="FACTURATION" sheetId="2" r:id="rId2"/>
  </sheets>
  <externalReferences>
    <externalReference r:id="rId3"/>
  </externalReferences>
  <definedNames>
    <definedName name="_xlnm._FilterDatabase" localSheetId="0" hidden="1">'SUIVI '!#REF!</definedName>
    <definedName name="Année">'SUIVI '!$B$1</definedName>
    <definedName name="CSP">[1]Paramètres!$C$5:$C$7</definedName>
    <definedName name="DATE">'SUIVI '!$A$3</definedName>
    <definedName name="IFM">[1]Paramètres!$A$5:$A$6</definedName>
    <definedName name="Liste_ancien_service">#REF!</definedName>
    <definedName name="LISTE_LIGNE_SERVICE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5" i="1" l="1"/>
  <c r="A3" i="1" l="1"/>
  <c r="B3" i="1"/>
  <c r="E6" i="1"/>
  <c r="G6" i="1"/>
  <c r="E7" i="1"/>
  <c r="G7" i="1"/>
  <c r="E8" i="1"/>
  <c r="G8" i="1"/>
  <c r="E9" i="1"/>
  <c r="G9" i="1"/>
  <c r="E10" i="1"/>
  <c r="G10" i="1"/>
  <c r="E11" i="1"/>
  <c r="G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G20" i="1"/>
  <c r="E21" i="1"/>
  <c r="G21" i="1"/>
  <c r="E22" i="1"/>
  <c r="G22" i="1"/>
  <c r="E23" i="1"/>
  <c r="G23" i="1"/>
</calcChain>
</file>

<file path=xl/sharedStrings.xml><?xml version="1.0" encoding="utf-8"?>
<sst xmlns="http://schemas.openxmlformats.org/spreadsheetml/2006/main" count="632" uniqueCount="63">
  <si>
    <t>AGCE</t>
  </si>
  <si>
    <t>NOM</t>
  </si>
  <si>
    <t>Poste</t>
  </si>
  <si>
    <t>DATE ENTREE</t>
  </si>
  <si>
    <t>DUREE CUMULEE</t>
  </si>
  <si>
    <t>Costcent</t>
  </si>
  <si>
    <t>MOI-MOD</t>
  </si>
  <si>
    <t>CSP</t>
  </si>
  <si>
    <t>SEXE</t>
  </si>
  <si>
    <t>Tarif journalier</t>
  </si>
  <si>
    <t>DEBUT CONTRAT</t>
  </si>
  <si>
    <t>FIN CONTRAT</t>
  </si>
  <si>
    <t xml:space="preserve">ETAT </t>
  </si>
  <si>
    <t>Agence 1</t>
  </si>
  <si>
    <t xml:space="preserve">Collaborateur 1 </t>
  </si>
  <si>
    <t xml:space="preserve">Poste </t>
  </si>
  <si>
    <t>C114</t>
  </si>
  <si>
    <t>ETAM</t>
  </si>
  <si>
    <t>H</t>
  </si>
  <si>
    <t>Agence 2</t>
  </si>
  <si>
    <t>Collaborateur 2</t>
  </si>
  <si>
    <t>C111</t>
  </si>
  <si>
    <t>F</t>
  </si>
  <si>
    <t>Agence 3</t>
  </si>
  <si>
    <t>Collaborateur 3</t>
  </si>
  <si>
    <t>Collaborateur 4</t>
  </si>
  <si>
    <t>A111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</si>
  <si>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</si>
  <si>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</si>
  <si>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</si>
  <si>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</si>
  <si>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</si>
  <si>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</si>
  <si>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</si>
  <si>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C116</t>
  </si>
  <si>
    <t>Cadres</t>
  </si>
  <si>
    <t>Collaborateur 12</t>
  </si>
  <si>
    <t>A801</t>
  </si>
  <si>
    <t>Collaborateur 13</t>
  </si>
  <si>
    <t>A141</t>
  </si>
  <si>
    <t>Agence 4</t>
  </si>
  <si>
    <t>Collaborateur 14</t>
  </si>
  <si>
    <t>A121</t>
  </si>
  <si>
    <t>Agence 5</t>
  </si>
  <si>
    <t>Collaborateur 15</t>
  </si>
  <si>
    <t>Agence 6</t>
  </si>
  <si>
    <t>Collaborateur 16</t>
  </si>
  <si>
    <t>Agence 7</t>
  </si>
  <si>
    <t>Collaborateur 17</t>
  </si>
  <si>
    <t>C112</t>
  </si>
  <si>
    <t>Agence 8</t>
  </si>
  <si>
    <t>Collaborateur 18</t>
  </si>
  <si>
    <t>MOIS</t>
  </si>
  <si>
    <t>POTENTIEL JOURS MOIS</t>
  </si>
  <si>
    <t xml:space="preserve">JOURS TRAVAILLES </t>
  </si>
  <si>
    <t>PRIMES</t>
  </si>
  <si>
    <t>Coût</t>
  </si>
  <si>
    <t>ETP</t>
  </si>
  <si>
    <t>IFM</t>
  </si>
  <si>
    <t>COEF</t>
  </si>
  <si>
    <t>HEURES SUP</t>
  </si>
  <si>
    <t>MOD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</si>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</sst>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mmmm"/>
  </numFmts>
  <fonts count="10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3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8"/>
      <color indexed="30"/>
      <name val="Calibri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9">
    <xf numFmtId="0" fontId="0" fillId="0" borderId="0" xfId="0"/>
    <xf numFmtId="14" fontId="1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/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2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4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Protection="1">
      <protection locked="0"/>
    </xf>
    <xf numFmtId="14" fontId="6" fillId="0" borderId="4" xfId="1" applyNumberFormat="1" applyFont="1" applyFill="1" applyBorder="1" applyAlignment="1" applyProtection="1">
      <alignment horizontal="right"/>
      <protection locked="0"/>
    </xf>
    <xf numFmtId="2" fontId="6" fillId="3" borderId="5" xfId="1" applyNumberFormat="1" applyFont="1" applyFill="1" applyBorder="1" applyAlignment="1" applyProtection="1">
      <alignment horizontal="left"/>
      <protection locked="0"/>
    </xf>
    <xf numFmtId="0" fontId="6" fillId="3" borderId="4" xfId="1" applyFont="1" applyFill="1" applyBorder="1" applyAlignment="1" applyProtection="1">
      <alignment horizontal="left"/>
      <protection locked="0"/>
    </xf>
    <xf numFmtId="14" fontId="6" fillId="0" borderId="4" xfId="1" applyNumberFormat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5" xfId="1" applyFont="1" applyFill="1" applyBorder="1" applyProtection="1">
      <protection locked="0"/>
    </xf>
    <xf numFmtId="14" fontId="6" fillId="0" borderId="5" xfId="1" applyNumberFormat="1" applyFont="1" applyFill="1" applyBorder="1" applyAlignment="1" applyProtection="1">
      <alignment horizontal="right"/>
      <protection locked="0"/>
    </xf>
    <xf numFmtId="0" fontId="6" fillId="3" borderId="5" xfId="1" applyFont="1" applyFill="1" applyBorder="1" applyAlignment="1" applyProtection="1">
      <alignment horizontal="left"/>
      <protection locked="0"/>
    </xf>
    <xf numFmtId="14" fontId="6" fillId="0" borderId="5" xfId="1" applyNumberFormat="1" applyFont="1" applyFill="1" applyBorder="1" applyAlignment="1" applyProtection="1">
      <alignment horizontal="center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7" fillId="0" borderId="0" xfId="0" applyFont="1" applyFill="1" applyProtection="1">
      <protection locked="0"/>
    </xf>
    <xf numFmtId="0" fontId="2" fillId="0" borderId="0" xfId="0" applyNumberFormat="1" applyFont="1" applyAlignment="1" applyProtection="1">
      <alignment horizontal="left"/>
    </xf>
    <xf numFmtId="0" fontId="2" fillId="0" borderId="0" xfId="0" applyNumberFormat="1" applyFont="1" applyBorder="1" applyAlignment="1" applyProtection="1">
      <alignment horizontal="left"/>
    </xf>
    <xf numFmtId="0" fontId="8" fillId="0" borderId="0" xfId="0" applyFont="1" applyProtection="1"/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left" vertical="center" wrapText="1"/>
      <protection locked="0"/>
    </xf>
    <xf numFmtId="0" fontId="9" fillId="0" borderId="6" xfId="1" applyNumberFormat="1" applyFont="1" applyFill="1" applyBorder="1" applyAlignment="1" applyProtection="1">
      <alignment horizontal="left" vertical="center" wrapText="1"/>
    </xf>
    <xf numFmtId="0" fontId="9" fillId="0" borderId="6" xfId="1" applyFont="1" applyFill="1" applyBorder="1" applyAlignment="1" applyProtection="1">
      <alignment horizontal="right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NumberFormat="1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right"/>
      <protection locked="0"/>
    </xf>
    <xf numFmtId="0" fontId="7" fillId="0" borderId="5" xfId="0" applyFont="1" applyFill="1" applyBorder="1" applyProtection="1">
      <protection locked="0"/>
    </xf>
    <xf numFmtId="0" fontId="2" fillId="0" borderId="5" xfId="0" applyFont="1" applyBorder="1" applyProtection="1"/>
    <xf numFmtId="0" fontId="8" fillId="0" borderId="5" xfId="0" applyFont="1" applyBorder="1" applyProtection="1"/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left" vertical="center" wrapText="1"/>
      <protection locked="0"/>
    </xf>
    <xf numFmtId="0" fontId="9" fillId="0" borderId="0" xfId="1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Border="1" applyAlignment="1" applyProtection="1">
      <alignment horizontal="right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167" fontId="9" fillId="0" borderId="6" xfId="1" applyNumberFormat="1" applyFont="1" applyFill="1" applyBorder="1" applyAlignment="1" applyProtection="1">
      <alignment horizontal="center" vertical="center" wrapText="1"/>
      <protection locked="0"/>
    </xf>
    <xf numFmtId="167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7" fontId="2" fillId="0" borderId="5" xfId="0" applyNumberFormat="1" applyFont="1" applyBorder="1" applyProtection="1">
      <protection locked="0"/>
    </xf>
    <xf numFmtId="167" fontId="2" fillId="0" borderId="0" xfId="0" applyNumberFormat="1" applyFont="1" applyProtection="1">
      <protection locked="0"/>
    </xf>
    <xf numFmtId="14" fontId="9" fillId="0" borderId="6" xfId="1" applyNumberFormat="1" applyFont="1" applyFill="1" applyBorder="1" applyAlignment="1" applyProtection="1">
      <alignment horizontal="right" vertical="center" wrapText="1"/>
      <protection locked="0"/>
    </xf>
    <xf numFmtId="14" fontId="9" fillId="0" borderId="0" xfId="1" applyNumberFormat="1" applyFont="1" applyFill="1" applyBorder="1" applyAlignment="1" applyProtection="1">
      <alignment horizontal="right" vertical="center" wrapText="1"/>
      <protection locked="0"/>
    </xf>
    <xf numFmtId="14" fontId="2" fillId="0" borderId="5" xfId="0" applyNumberFormat="1" applyFont="1" applyBorder="1" applyAlignment="1" applyProtection="1">
      <alignment horizontal="right"/>
      <protection locked="0"/>
    </xf>
    <xf numFmtId="14" fontId="2" fillId="0" borderId="0" xfId="0" applyNumberFormat="1" applyFont="1" applyAlignment="1" applyProtection="1">
      <alignment horizontal="right"/>
      <protection locked="0"/>
    </xf>
    <xf numFmtId="0" fontId="9" fillId="4" borderId="0" xfId="1" applyFont="1" applyFill="1" applyBorder="1" applyAlignment="1" applyProtection="1">
      <alignment horizontal="center" vertical="center" wrapText="1"/>
      <protection locked="0"/>
    </xf>
    <xf numFmtId="0" fontId="9" fillId="4" borderId="0" xfId="1" applyFont="1" applyFill="1" applyBorder="1" applyAlignment="1" applyProtection="1">
      <alignment horizontal="left" vertical="center" wrapText="1"/>
      <protection locked="0"/>
    </xf>
    <xf numFmtId="0" fontId="9" fillId="4" borderId="0" xfId="1" applyNumberFormat="1" applyFont="1" applyFill="1" applyBorder="1" applyAlignment="1" applyProtection="1">
      <alignment horizontal="left" vertical="center" wrapText="1"/>
    </xf>
    <xf numFmtId="0" fontId="9" fillId="4" borderId="0" xfId="1" applyFont="1" applyFill="1" applyBorder="1" applyAlignment="1" applyProtection="1">
      <alignment horizontal="right" vertical="center" wrapText="1"/>
      <protection locked="0"/>
    </xf>
    <xf numFmtId="14" fontId="9" fillId="4" borderId="0" xfId="1" applyNumberFormat="1" applyFont="1" applyFill="1" applyBorder="1" applyAlignment="1" applyProtection="1">
      <alignment horizontal="right" vertical="center" wrapText="1"/>
      <protection locked="0"/>
    </xf>
    <xf numFmtId="167" fontId="9" fillId="4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4" borderId="6" xfId="1" applyFont="1" applyFill="1" applyBorder="1" applyAlignment="1" applyProtection="1">
      <alignment horizontal="center" vertical="center" wrapText="1"/>
      <protection locked="0"/>
    </xf>
    <xf numFmtId="0" fontId="9" fillId="4" borderId="6" xfId="1" applyFont="1" applyFill="1" applyBorder="1" applyAlignment="1" applyProtection="1">
      <alignment horizontal="center" vertical="center" wrapText="1"/>
    </xf>
    <xf numFmtId="0" fontId="9" fillId="4" borderId="0" xfId="1" applyFont="1" applyFill="1" applyBorder="1" applyAlignment="1" applyProtection="1">
      <alignment horizontal="center" vertical="center" wrapText="1"/>
    </xf>
    <xf numFmtId="0" fontId="5" fillId="4" borderId="0" xfId="1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Alignment="1" applyProtection="1">
      <alignment wrapText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76200</xdr:rowOff>
    </xdr:from>
    <xdr:to>
      <xdr:col>3</xdr:col>
      <xdr:colOff>171450</xdr:colOff>
      <xdr:row>3</xdr:row>
      <xdr:rowOff>47625</xdr:rowOff>
    </xdr:to>
    <xdr:sp macro="[0]!MacroMAJ" textlink="">
      <xdr:nvSpPr>
        <xdr:cNvPr id="1043" name="Rectangle 2">
          <a:extLst>
            <a:ext uri="{FF2B5EF4-FFF2-40B4-BE49-F238E27FC236}">
              <a16:creationId xmlns:a16="http://schemas.microsoft.com/office/drawing/2014/main" id="{BF60E07D-73AF-47CE-AC36-32CA943CFB91}"/>
            </a:ext>
          </a:extLst>
        </xdr:cNvPr>
        <xdr:cNvSpPr txBox="1">
          <a:spLocks noChangeArrowheads="1"/>
        </xdr:cNvSpPr>
      </xdr:nvSpPr>
      <xdr:spPr bwMode="auto">
        <a:xfrm>
          <a:off x="3619500" y="76200"/>
          <a:ext cx="1524000" cy="419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66CC" mc:Ignorable="a14" a14:legacySpreadsheetColorIndex="30"/>
        </a:solidFill>
        <a:ln w="9525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miter lim="800000"/>
          <a:headEnd/>
          <a:tailEnd/>
        </a:ln>
      </xdr:spPr>
      <xdr:txBody>
        <a:bodyPr vertOverflow="clip" wrap="square" lIns="64008" tIns="64008" rIns="64008" bIns="64008" anchor="ctr" upright="1"/>
        <a:lstStyle/>
        <a:p>
          <a:pPr algn="ctr" rtl="0">
            <a:defRPr sz="1000"/>
          </a:pPr>
          <a:r>
            <a:rPr lang="fr-FR" sz="3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SUIVI_PREST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</sheetNames>
    <sheetDataSet>
      <sheetData sheetId="0">
        <row r="5">
          <cell r="A5" t="str">
            <v>Oui</v>
          </cell>
          <cell r="C5" t="str">
            <v>Cadres</v>
          </cell>
        </row>
        <row r="6">
          <cell r="A6" t="str">
            <v>Non</v>
          </cell>
          <cell r="C6" t="str">
            <v>ETAM</v>
          </cell>
        </row>
        <row r="7">
          <cell r="C7" t="str">
            <v>Ouvriers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41"/>
  <sheetViews>
    <sheetView showGridLines="0" workbookViewId="0">
      <pane ySplit="5" topLeftCell="A6" activePane="bottomLeft" state="frozen"/>
      <selection activeCell="H22" sqref="H22"/>
      <selection pane="bottomLeft" activeCell="L6" sqref="L6"/>
    </sheetView>
  </sheetViews>
  <sheetFormatPr baseColWidth="10" defaultColWidth="12.5703125" defaultRowHeight="11.25" x14ac:dyDescent="0.2"/>
  <cols>
    <col min="1" max="1" width="17.42578125" style="4" customWidth="1"/>
    <col min="2" max="3" width="28.5703125" style="5" customWidth="1"/>
    <col min="4" max="4" width="12.5703125" style="3"/>
    <col min="5" max="5" width="9.42578125" style="4" customWidth="1"/>
    <col min="6" max="6" width="12.5703125" style="4"/>
    <col min="7" max="7" width="9.7109375" style="4" customWidth="1"/>
    <col min="8" max="8" width="8.7109375" style="5" customWidth="1"/>
    <col min="9" max="9" width="7.28515625" style="5" customWidth="1"/>
    <col min="10" max="10" width="9.7109375" style="5" customWidth="1"/>
    <col min="11" max="11" width="11.28515625" style="6" customWidth="1"/>
    <col min="12" max="13" width="12.5703125" style="7"/>
    <col min="14" max="16384" width="12.5703125" style="5"/>
  </cols>
  <sheetData>
    <row r="1" spans="1:17" x14ac:dyDescent="0.2">
      <c r="A1" s="4">
        <v>2018</v>
      </c>
    </row>
    <row r="3" spans="1:17" ht="12.75" x14ac:dyDescent="0.2">
      <c r="A3" s="1">
        <f ca="1">TODAY()</f>
        <v>43426</v>
      </c>
      <c r="B3" s="2" t="str">
        <f ca="1">CONCATENATE("S",WEEKNUM(TODAY()))</f>
        <v>S47</v>
      </c>
      <c r="C3" s="2"/>
    </row>
    <row r="5" spans="1:17" ht="22.5" x14ac:dyDescent="0.2">
      <c r="A5" s="9" t="s">
        <v>0</v>
      </c>
      <c r="B5" s="10" t="s">
        <v>1</v>
      </c>
      <c r="C5" s="9" t="s">
        <v>2</v>
      </c>
      <c r="D5" s="9" t="s">
        <v>3</v>
      </c>
      <c r="E5" s="11" t="s">
        <v>4</v>
      </c>
      <c r="F5" s="9" t="s">
        <v>5</v>
      </c>
      <c r="G5" s="9" t="s">
        <v>6</v>
      </c>
      <c r="H5" s="12" t="s">
        <v>7</v>
      </c>
      <c r="I5" s="12" t="s">
        <v>8</v>
      </c>
      <c r="J5" s="9" t="s">
        <v>9</v>
      </c>
      <c r="K5" s="13" t="s">
        <v>10</v>
      </c>
      <c r="L5" s="14" t="s">
        <v>11</v>
      </c>
      <c r="M5" s="14" t="s">
        <v>12</v>
      </c>
      <c r="Q5" s="5" t="str">
        <f>"FERIES "&amp;A1</f>
        <v>FERIES 2018</v>
      </c>
    </row>
    <row r="6" spans="1:17" x14ac:dyDescent="0.2">
      <c r="A6" s="15" t="s">
        <v>13</v>
      </c>
      <c r="B6" s="16" t="s">
        <v>14</v>
      </c>
      <c r="C6" s="16" t="s">
        <v>15</v>
      </c>
      <c r="D6" s="17">
        <v>42184</v>
      </c>
      <c r="E6" s="18">
        <f>IF(K6="","",L6-D6)/30</f>
        <v>42.7</v>
      </c>
      <c r="F6" s="15" t="s">
        <v>16</v>
      </c>
      <c r="G6" s="19" t="str">
        <f t="shared" ref="G6:G23" si="0">IF(LEFT(F6,1)="A","MOI","MOD")</f>
        <v>MOD</v>
      </c>
      <c r="H6" s="16" t="s">
        <v>17</v>
      </c>
      <c r="I6" s="16" t="s">
        <v>18</v>
      </c>
      <c r="J6" s="16">
        <v>10</v>
      </c>
      <c r="K6" s="20">
        <v>43098</v>
      </c>
      <c r="L6" s="20">
        <v>43465</v>
      </c>
      <c r="M6" s="20"/>
      <c r="Q6" s="2">
        <v>43101</v>
      </c>
    </row>
    <row r="7" spans="1:17" x14ac:dyDescent="0.2">
      <c r="A7" s="21" t="s">
        <v>19</v>
      </c>
      <c r="B7" s="22" t="s">
        <v>20</v>
      </c>
      <c r="C7" s="16" t="s">
        <v>15</v>
      </c>
      <c r="D7" s="23">
        <v>42499</v>
      </c>
      <c r="E7" s="18">
        <f>IF(K7="","",L7-D7)/30</f>
        <v>23</v>
      </c>
      <c r="F7" s="21" t="s">
        <v>21</v>
      </c>
      <c r="G7" s="24" t="str">
        <f t="shared" si="0"/>
        <v>MOD</v>
      </c>
      <c r="H7" s="22" t="s">
        <v>17</v>
      </c>
      <c r="I7" s="22" t="s">
        <v>18</v>
      </c>
      <c r="J7" s="22">
        <v>10</v>
      </c>
      <c r="K7" s="25">
        <v>42499</v>
      </c>
      <c r="L7" s="25">
        <v>43189</v>
      </c>
      <c r="M7" s="25" t="s">
        <v>22</v>
      </c>
      <c r="Q7" s="2">
        <v>43192</v>
      </c>
    </row>
    <row r="8" spans="1:17" x14ac:dyDescent="0.2">
      <c r="A8" s="21" t="s">
        <v>23</v>
      </c>
      <c r="B8" s="22" t="s">
        <v>24</v>
      </c>
      <c r="C8" s="16" t="s">
        <v>15</v>
      </c>
      <c r="D8" s="23">
        <v>42513</v>
      </c>
      <c r="E8" s="18">
        <f>IF(K8="","",L8-D8)/30</f>
        <v>30.7</v>
      </c>
      <c r="F8" s="21" t="s">
        <v>16</v>
      </c>
      <c r="G8" s="24" t="str">
        <f t="shared" si="0"/>
        <v>MOD</v>
      </c>
      <c r="H8" s="22" t="s">
        <v>17</v>
      </c>
      <c r="I8" s="22" t="s">
        <v>18</v>
      </c>
      <c r="J8" s="22">
        <v>10</v>
      </c>
      <c r="K8" s="25">
        <v>42513</v>
      </c>
      <c r="L8" s="25">
        <v>43434</v>
      </c>
      <c r="M8" s="25"/>
      <c r="Q8" s="2">
        <v>43221</v>
      </c>
    </row>
    <row r="9" spans="1:17" x14ac:dyDescent="0.2">
      <c r="A9" s="15" t="s">
        <v>13</v>
      </c>
      <c r="B9" s="22" t="s">
        <v>25</v>
      </c>
      <c r="C9" s="16" t="s">
        <v>15</v>
      </c>
      <c r="D9" s="23">
        <v>42535</v>
      </c>
      <c r="E9" s="18">
        <f t="shared" ref="E9:E16" si="1">IF(K9="","",L9-D9)/30</f>
        <v>28.966666666666665</v>
      </c>
      <c r="F9" s="21" t="s">
        <v>26</v>
      </c>
      <c r="G9" s="24" t="str">
        <f t="shared" si="0"/>
        <v>MOI</v>
      </c>
      <c r="H9" s="22" t="s">
        <v>17</v>
      </c>
      <c r="I9" s="22" t="s">
        <v>18</v>
      </c>
      <c r="J9" s="22">
        <v>10</v>
      </c>
      <c r="K9" s="25">
        <v>42535</v>
      </c>
      <c r="L9" s="25">
        <v>43404</v>
      </c>
      <c r="M9" s="25" t="s">
        <v>22</v>
      </c>
      <c r="Q9" s="2">
        <v>43228</v>
      </c>
    </row>
    <row r="10" spans="1:17" x14ac:dyDescent="0.2">
      <c r="A10" s="15" t="s">
        <v>13</v>
      </c>
      <c r="B10" s="22" t="s">
        <v>27</v>
      </c>
      <c r="C10" s="16" t="s">
        <v>15</v>
      </c>
      <c r="D10" s="23">
        <v>42604</v>
      </c>
      <c r="E10" s="18">
        <f t="shared" si="1"/>
        <v>26.666666666666668</v>
      </c>
      <c r="F10" s="21" t="s">
        <v>21</v>
      </c>
      <c r="G10" s="24" t="str">
        <f t="shared" si="0"/>
        <v>MOD</v>
      </c>
      <c r="H10" s="22" t="s">
        <v>17</v>
      </c>
      <c r="I10" s="22" t="s">
        <v>18</v>
      </c>
      <c r="J10" s="22">
        <v>10</v>
      </c>
      <c r="K10" s="25">
        <v>42604</v>
      </c>
      <c r="L10" s="25">
        <v>43404</v>
      </c>
      <c r="M10" s="25" t="s">
        <v>22</v>
      </c>
      <c r="Q10" s="2">
        <v>43230</v>
      </c>
    </row>
    <row r="11" spans="1:17" x14ac:dyDescent="0.2">
      <c r="A11" s="15" t="s">
        <v>13</v>
      </c>
      <c r="B11" s="22" t="s">
        <v>28</v>
      </c>
      <c r="C11" s="16" t="s">
        <v>15</v>
      </c>
      <c r="D11" s="23">
        <v>42604</v>
      </c>
      <c r="E11" s="18">
        <f t="shared" si="1"/>
        <v>26.666666666666668</v>
      </c>
      <c r="F11" s="21" t="s">
        <v>21</v>
      </c>
      <c r="G11" s="24" t="str">
        <f t="shared" si="0"/>
        <v>MOD</v>
      </c>
      <c r="H11" s="22" t="s">
        <v>17</v>
      </c>
      <c r="I11" s="22" t="s">
        <v>18</v>
      </c>
      <c r="J11" s="22">
        <v>10</v>
      </c>
      <c r="K11" s="25">
        <v>42604</v>
      </c>
      <c r="L11" s="25">
        <v>43404</v>
      </c>
      <c r="M11" s="25" t="s">
        <v>22</v>
      </c>
      <c r="Q11" s="2">
        <v>43241</v>
      </c>
    </row>
    <row r="12" spans="1:17" x14ac:dyDescent="0.2">
      <c r="A12" s="15" t="s">
        <v>13</v>
      </c>
      <c r="B12" s="22" t="s">
        <v>29</v>
      </c>
      <c r="C12" s="16" t="s">
        <v>15</v>
      </c>
      <c r="D12" s="23">
        <v>42632</v>
      </c>
      <c r="E12" s="18">
        <f t="shared" si="1"/>
        <v>25.733333333333334</v>
      </c>
      <c r="F12" s="21" t="s">
        <v>21</v>
      </c>
      <c r="G12" s="24" t="str">
        <f t="shared" si="0"/>
        <v>MOD</v>
      </c>
      <c r="H12" s="22" t="s">
        <v>17</v>
      </c>
      <c r="I12" s="22" t="s">
        <v>18</v>
      </c>
      <c r="J12" s="22">
        <v>10</v>
      </c>
      <c r="K12" s="25">
        <v>42632</v>
      </c>
      <c r="L12" s="25">
        <v>43404</v>
      </c>
      <c r="M12" s="25" t="s">
        <v>22</v>
      </c>
      <c r="Q12" s="2">
        <v>43295</v>
      </c>
    </row>
    <row r="13" spans="1:17" x14ac:dyDescent="0.2">
      <c r="A13" s="15" t="s">
        <v>13</v>
      </c>
      <c r="B13" s="22" t="s">
        <v>30</v>
      </c>
      <c r="C13" s="16" t="s">
        <v>15</v>
      </c>
      <c r="D13" s="23">
        <v>42738</v>
      </c>
      <c r="E13" s="18">
        <f t="shared" si="1"/>
        <v>13.3</v>
      </c>
      <c r="F13" s="21" t="s">
        <v>21</v>
      </c>
      <c r="G13" s="24" t="str">
        <f t="shared" si="0"/>
        <v>MOD</v>
      </c>
      <c r="H13" s="22" t="s">
        <v>17</v>
      </c>
      <c r="I13" s="22" t="s">
        <v>18</v>
      </c>
      <c r="J13" s="22">
        <v>10</v>
      </c>
      <c r="K13" s="25">
        <v>42738</v>
      </c>
      <c r="L13" s="25">
        <v>43137</v>
      </c>
      <c r="M13" s="25" t="s">
        <v>22</v>
      </c>
      <c r="Q13" s="2">
        <v>43327</v>
      </c>
    </row>
    <row r="14" spans="1:17" x14ac:dyDescent="0.2">
      <c r="A14" s="15" t="s">
        <v>13</v>
      </c>
      <c r="B14" s="22" t="s">
        <v>31</v>
      </c>
      <c r="C14" s="16" t="s">
        <v>15</v>
      </c>
      <c r="D14" s="23">
        <v>42738</v>
      </c>
      <c r="E14" s="18">
        <f t="shared" si="1"/>
        <v>16.433333333333334</v>
      </c>
      <c r="F14" s="21" t="s">
        <v>21</v>
      </c>
      <c r="G14" s="24" t="str">
        <f t="shared" si="0"/>
        <v>MOD</v>
      </c>
      <c r="H14" s="22" t="s">
        <v>17</v>
      </c>
      <c r="I14" s="22" t="s">
        <v>18</v>
      </c>
      <c r="J14" s="22">
        <v>10</v>
      </c>
      <c r="K14" s="25">
        <v>42738</v>
      </c>
      <c r="L14" s="25">
        <v>43231</v>
      </c>
      <c r="M14" s="25" t="s">
        <v>22</v>
      </c>
      <c r="Q14" s="2">
        <v>43405</v>
      </c>
    </row>
    <row r="15" spans="1:17" x14ac:dyDescent="0.2">
      <c r="A15" s="21" t="s">
        <v>19</v>
      </c>
      <c r="B15" s="22" t="s">
        <v>32</v>
      </c>
      <c r="C15" s="16" t="s">
        <v>15</v>
      </c>
      <c r="D15" s="23">
        <v>42800</v>
      </c>
      <c r="E15" s="18">
        <f t="shared" si="1"/>
        <v>20.133333333333333</v>
      </c>
      <c r="F15" s="21" t="s">
        <v>21</v>
      </c>
      <c r="G15" s="24" t="str">
        <f t="shared" si="0"/>
        <v>MOD</v>
      </c>
      <c r="H15" s="22" t="s">
        <v>17</v>
      </c>
      <c r="I15" s="22" t="s">
        <v>18</v>
      </c>
      <c r="J15" s="22">
        <v>10</v>
      </c>
      <c r="K15" s="25">
        <v>42800</v>
      </c>
      <c r="L15" s="25">
        <v>43404</v>
      </c>
      <c r="M15" s="25" t="s">
        <v>22</v>
      </c>
      <c r="Q15" s="2">
        <v>43415</v>
      </c>
    </row>
    <row r="16" spans="1:17" x14ac:dyDescent="0.2">
      <c r="A16" s="21" t="s">
        <v>19</v>
      </c>
      <c r="B16" s="22" t="s">
        <v>33</v>
      </c>
      <c r="C16" s="16" t="s">
        <v>15</v>
      </c>
      <c r="D16" s="23">
        <v>42828</v>
      </c>
      <c r="E16" s="18">
        <f t="shared" si="1"/>
        <v>21.233333333333334</v>
      </c>
      <c r="F16" s="21" t="s">
        <v>34</v>
      </c>
      <c r="G16" s="24" t="str">
        <f t="shared" si="0"/>
        <v>MOD</v>
      </c>
      <c r="H16" s="22" t="s">
        <v>35</v>
      </c>
      <c r="I16" s="22" t="s">
        <v>18</v>
      </c>
      <c r="J16" s="22">
        <v>10</v>
      </c>
      <c r="K16" s="25">
        <v>42828</v>
      </c>
      <c r="L16" s="25">
        <v>43465</v>
      </c>
      <c r="M16" s="25"/>
      <c r="Q16" s="2">
        <v>43459</v>
      </c>
    </row>
    <row r="17" spans="1:13" x14ac:dyDescent="0.2">
      <c r="A17" s="21" t="s">
        <v>19</v>
      </c>
      <c r="B17" s="22" t="s">
        <v>36</v>
      </c>
      <c r="C17" s="16" t="s">
        <v>15</v>
      </c>
      <c r="D17" s="23">
        <v>42836</v>
      </c>
      <c r="E17" s="18">
        <f t="shared" ref="E17:E23" si="2">IF(K17="","",L17-D17)/30</f>
        <v>17.833333333333332</v>
      </c>
      <c r="F17" s="21" t="s">
        <v>37</v>
      </c>
      <c r="G17" s="24" t="str">
        <f t="shared" si="0"/>
        <v>MOI</v>
      </c>
      <c r="H17" s="22" t="s">
        <v>35</v>
      </c>
      <c r="I17" s="22" t="s">
        <v>18</v>
      </c>
      <c r="J17" s="22">
        <v>10</v>
      </c>
      <c r="K17" s="25">
        <v>42836</v>
      </c>
      <c r="L17" s="25">
        <v>43371</v>
      </c>
      <c r="M17" s="25" t="s">
        <v>22</v>
      </c>
    </row>
    <row r="18" spans="1:13" x14ac:dyDescent="0.2">
      <c r="A18" s="21" t="s">
        <v>23</v>
      </c>
      <c r="B18" s="22" t="s">
        <v>38</v>
      </c>
      <c r="C18" s="16" t="s">
        <v>15</v>
      </c>
      <c r="D18" s="23">
        <v>42864</v>
      </c>
      <c r="E18" s="18">
        <f t="shared" si="2"/>
        <v>8.2666666666666675</v>
      </c>
      <c r="F18" s="21" t="s">
        <v>39</v>
      </c>
      <c r="G18" s="24" t="str">
        <f t="shared" si="0"/>
        <v>MOI</v>
      </c>
      <c r="H18" s="22" t="s">
        <v>35</v>
      </c>
      <c r="I18" s="22" t="s">
        <v>18</v>
      </c>
      <c r="J18" s="22">
        <v>10</v>
      </c>
      <c r="K18" s="25">
        <v>42864</v>
      </c>
      <c r="L18" s="25">
        <v>43112</v>
      </c>
      <c r="M18" s="25" t="s">
        <v>22</v>
      </c>
    </row>
    <row r="19" spans="1:13" x14ac:dyDescent="0.2">
      <c r="A19" s="21" t="s">
        <v>40</v>
      </c>
      <c r="B19" s="22" t="s">
        <v>41</v>
      </c>
      <c r="C19" s="16" t="s">
        <v>15</v>
      </c>
      <c r="D19" s="23">
        <v>42919</v>
      </c>
      <c r="E19" s="18">
        <f t="shared" si="2"/>
        <v>17.866666666666667</v>
      </c>
      <c r="F19" s="21" t="s">
        <v>42</v>
      </c>
      <c r="G19" s="24" t="str">
        <f t="shared" si="0"/>
        <v>MOI</v>
      </c>
      <c r="H19" s="22" t="s">
        <v>35</v>
      </c>
      <c r="I19" s="22" t="s">
        <v>18</v>
      </c>
      <c r="J19" s="22">
        <v>10</v>
      </c>
      <c r="K19" s="25">
        <v>42919</v>
      </c>
      <c r="L19" s="25">
        <v>43455</v>
      </c>
      <c r="M19" s="25"/>
    </row>
    <row r="20" spans="1:13" x14ac:dyDescent="0.2">
      <c r="A20" s="21" t="s">
        <v>43</v>
      </c>
      <c r="B20" s="22" t="s">
        <v>44</v>
      </c>
      <c r="C20" s="16" t="s">
        <v>15</v>
      </c>
      <c r="D20" s="23">
        <v>42926</v>
      </c>
      <c r="E20" s="18">
        <f t="shared" si="2"/>
        <v>14.6</v>
      </c>
      <c r="F20" s="21" t="s">
        <v>26</v>
      </c>
      <c r="G20" s="24" t="str">
        <f t="shared" si="0"/>
        <v>MOI</v>
      </c>
      <c r="H20" s="22" t="s">
        <v>35</v>
      </c>
      <c r="I20" s="22" t="s">
        <v>18</v>
      </c>
      <c r="J20" s="22">
        <v>10</v>
      </c>
      <c r="K20" s="25">
        <v>42926</v>
      </c>
      <c r="L20" s="25">
        <v>43364</v>
      </c>
      <c r="M20" s="25" t="s">
        <v>22</v>
      </c>
    </row>
    <row r="21" spans="1:13" x14ac:dyDescent="0.2">
      <c r="A21" s="21" t="s">
        <v>45</v>
      </c>
      <c r="B21" s="22" t="s">
        <v>46</v>
      </c>
      <c r="C21" s="16" t="s">
        <v>15</v>
      </c>
      <c r="D21" s="23">
        <v>42933</v>
      </c>
      <c r="E21" s="18">
        <f t="shared" si="2"/>
        <v>15.533333333333333</v>
      </c>
      <c r="F21" s="21" t="s">
        <v>21</v>
      </c>
      <c r="G21" s="24" t="str">
        <f t="shared" si="0"/>
        <v>MOD</v>
      </c>
      <c r="H21" s="22" t="s">
        <v>17</v>
      </c>
      <c r="I21" s="22" t="s">
        <v>18</v>
      </c>
      <c r="J21" s="22">
        <v>10</v>
      </c>
      <c r="K21" s="25">
        <v>42933</v>
      </c>
      <c r="L21" s="25">
        <v>43399</v>
      </c>
      <c r="M21" s="25" t="s">
        <v>22</v>
      </c>
    </row>
    <row r="22" spans="1:13" x14ac:dyDescent="0.2">
      <c r="A22" s="21" t="s">
        <v>47</v>
      </c>
      <c r="B22" s="22" t="s">
        <v>48</v>
      </c>
      <c r="C22" s="16" t="s">
        <v>15</v>
      </c>
      <c r="D22" s="23">
        <v>42968</v>
      </c>
      <c r="E22" s="18">
        <f t="shared" si="2"/>
        <v>16.233333333333334</v>
      </c>
      <c r="F22" s="21" t="s">
        <v>49</v>
      </c>
      <c r="G22" s="24" t="str">
        <f t="shared" si="0"/>
        <v>MOD</v>
      </c>
      <c r="H22" s="22" t="s">
        <v>35</v>
      </c>
      <c r="I22" s="22" t="s">
        <v>18</v>
      </c>
      <c r="J22" s="22">
        <v>10</v>
      </c>
      <c r="K22" s="25">
        <v>42968</v>
      </c>
      <c r="L22" s="25">
        <v>43455</v>
      </c>
      <c r="M22" s="25"/>
    </row>
    <row r="23" spans="1:13" x14ac:dyDescent="0.2">
      <c r="A23" s="21" t="s">
        <v>50</v>
      </c>
      <c r="B23" s="22" t="s">
        <v>51</v>
      </c>
      <c r="C23" s="16" t="s">
        <v>15</v>
      </c>
      <c r="D23" s="23">
        <v>42989</v>
      </c>
      <c r="E23" s="18">
        <f t="shared" si="2"/>
        <v>18.866666666666667</v>
      </c>
      <c r="F23" s="21" t="s">
        <v>49</v>
      </c>
      <c r="G23" s="24" t="str">
        <f t="shared" si="0"/>
        <v>MOD</v>
      </c>
      <c r="H23" s="22" t="s">
        <v>35</v>
      </c>
      <c r="I23" s="22" t="s">
        <v>18</v>
      </c>
      <c r="J23" s="22">
        <v>10</v>
      </c>
      <c r="K23" s="25">
        <v>42989</v>
      </c>
      <c r="L23" s="25">
        <v>43555</v>
      </c>
      <c r="M23" s="25"/>
    </row>
    <row r="41" spans="12:12" x14ac:dyDescent="0.2">
      <c r="L41" s="6">
        <v>42521</v>
      </c>
    </row>
  </sheetData>
  <pageMargins left="0.70866141732283472" right="0.70866141732283472" top="0.74803149606299213" bottom="0.74803149606299213" header="0.31496062992125984" footer="0.31496062992125984"/>
  <pageSetup paperSize="9" scale="86" fitToWidth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50"/>
  <sheetViews>
    <sheetView tabSelected="1" workbookViewId="0">
      <pane xSplit="4" ySplit="1" topLeftCell="K2" activePane="bottomRight" state="frozen"/>
      <selection activeCell="H22" sqref="H22"/>
      <selection pane="topRight" activeCell="H22" sqref="H22"/>
      <selection pane="bottomLeft" activeCell="H22" sqref="H22"/>
      <selection pane="bottomRight" activeCell="I4" sqref="I4"/>
    </sheetView>
  </sheetViews>
  <sheetFormatPr baseColWidth="10" defaultColWidth="12.5703125" defaultRowHeight="11.25" x14ac:dyDescent="0.2"/>
  <cols>
    <col min="1" max="1" width="20" style="5" customWidth="1"/>
    <col min="2" max="3" width="32.7109375" style="5" customWidth="1"/>
    <col min="4" max="5" width="12.5703125" style="4"/>
    <col min="6" max="6" width="12.5703125" style="29"/>
    <col min="7" max="7" width="7" style="30" customWidth="1"/>
    <col min="8" max="8" width="16.7109375" style="3" customWidth="1"/>
    <col min="9" max="9" width="12.85546875" style="57" customWidth="1"/>
    <col min="10" max="10" width="15.140625" style="57" customWidth="1"/>
    <col min="11" max="11" width="12.5703125" style="53"/>
    <col min="12" max="12" width="11.28515625" style="28" customWidth="1"/>
    <col min="13" max="13" width="8.85546875" style="28" customWidth="1"/>
    <col min="14" max="14" width="9.140625" style="5" customWidth="1"/>
    <col min="15" max="15" width="14.140625" style="8" customWidth="1"/>
    <col min="16" max="16" width="6.85546875" style="8" customWidth="1"/>
    <col min="17" max="17" width="7" style="31" customWidth="1"/>
    <col min="18" max="16384" width="12.5703125" style="5"/>
  </cols>
  <sheetData>
    <row r="1" spans="1:19" s="27" customFormat="1" ht="33.75" x14ac:dyDescent="0.2">
      <c r="A1" s="32" t="s">
        <v>0</v>
      </c>
      <c r="B1" s="32" t="s">
        <v>1</v>
      </c>
      <c r="C1" s="32" t="s">
        <v>2</v>
      </c>
      <c r="D1" s="33" t="s">
        <v>5</v>
      </c>
      <c r="E1" s="33" t="s">
        <v>6</v>
      </c>
      <c r="F1" s="34" t="s">
        <v>7</v>
      </c>
      <c r="G1" s="34" t="s">
        <v>8</v>
      </c>
      <c r="H1" s="35" t="s">
        <v>9</v>
      </c>
      <c r="I1" s="54" t="s">
        <v>10</v>
      </c>
      <c r="J1" s="54" t="s">
        <v>11</v>
      </c>
      <c r="K1" s="50" t="s">
        <v>52</v>
      </c>
      <c r="L1" s="32" t="s">
        <v>53</v>
      </c>
      <c r="M1" s="32" t="s">
        <v>54</v>
      </c>
      <c r="N1" s="32" t="s">
        <v>55</v>
      </c>
      <c r="O1" s="36" t="s">
        <v>56</v>
      </c>
      <c r="P1" s="36" t="s">
        <v>57</v>
      </c>
      <c r="Q1" s="36" t="s">
        <v>58</v>
      </c>
      <c r="R1" s="26" t="s">
        <v>59</v>
      </c>
      <c r="S1" s="26" t="s">
        <v>60</v>
      </c>
    </row>
    <row r="2" spans="1:19" s="68" customFormat="1" ht="22.5" x14ac:dyDescent="0.2">
      <c r="A2" s="58" t="s">
        <v>13</v>
      </c>
      <c r="B2" s="58" t="s">
        <v>14</v>
      </c>
      <c r="C2" s="58" t="s">
        <v>15</v>
      </c>
      <c r="D2" s="59" t="s">
        <v>16</v>
      </c>
      <c r="E2" s="59" t="s">
        <v>61</v>
      </c>
      <c r="F2" s="60" t="s">
        <v>17</v>
      </c>
      <c r="G2" s="60" t="s">
        <v>18</v>
      </c>
      <c r="H2" s="61">
        <v>10</v>
      </c>
      <c r="I2" s="62">
        <v>43098</v>
      </c>
      <c r="J2" s="62">
        <v>43465</v>
      </c>
      <c r="K2" s="63">
        <v>43101</v>
      </c>
      <c r="L2" s="64" t="s">
        <v>53</v>
      </c>
      <c r="M2" s="58"/>
      <c r="N2" s="58"/>
      <c r="O2" s="65" t="s">
        <v>56</v>
      </c>
      <c r="P2" s="65" t="s">
        <v>57</v>
      </c>
      <c r="Q2" s="66"/>
      <c r="R2" s="67"/>
      <c r="S2" s="67"/>
    </row>
    <row r="3" spans="1:19" s="68" customFormat="1" ht="22.5" x14ac:dyDescent="0.2">
      <c r="A3" s="58" t="s">
        <v>13</v>
      </c>
      <c r="B3" s="58" t="s">
        <v>14</v>
      </c>
      <c r="C3" s="58" t="s">
        <v>15</v>
      </c>
      <c r="D3" s="59" t="s">
        <v>16</v>
      </c>
      <c r="E3" s="59" t="s">
        <v>61</v>
      </c>
      <c r="F3" s="60" t="s">
        <v>17</v>
      </c>
      <c r="G3" s="60" t="s">
        <v>18</v>
      </c>
      <c r="H3" s="61">
        <v>10</v>
      </c>
      <c r="I3" s="62">
        <v>43098</v>
      </c>
      <c r="J3" s="62">
        <v>43465</v>
      </c>
      <c r="K3" s="63">
        <v>43132</v>
      </c>
      <c r="L3" s="64" t="s">
        <v>53</v>
      </c>
      <c r="M3" s="58"/>
      <c r="N3" s="58"/>
      <c r="O3" s="65" t="s">
        <v>56</v>
      </c>
      <c r="P3" s="65" t="s">
        <v>57</v>
      </c>
      <c r="Q3" s="66"/>
      <c r="R3" s="67"/>
      <c r="S3" s="67"/>
    </row>
    <row r="4" spans="1:19" s="68" customFormat="1" ht="22.5" x14ac:dyDescent="0.2">
      <c r="A4" s="58" t="s">
        <v>13</v>
      </c>
      <c r="B4" s="58" t="s">
        <v>14</v>
      </c>
      <c r="C4" s="58" t="s">
        <v>15</v>
      </c>
      <c r="D4" s="59" t="s">
        <v>16</v>
      </c>
      <c r="E4" s="59" t="s">
        <v>61</v>
      </c>
      <c r="F4" s="60" t="s">
        <v>17</v>
      </c>
      <c r="G4" s="60" t="s">
        <v>18</v>
      </c>
      <c r="H4" s="61">
        <v>10</v>
      </c>
      <c r="I4" s="62">
        <v>43098</v>
      </c>
      <c r="J4" s="62">
        <v>43465</v>
      </c>
      <c r="K4" s="63">
        <v>43160</v>
      </c>
      <c r="L4" s="64" t="s">
        <v>53</v>
      </c>
      <c r="M4" s="58"/>
      <c r="N4" s="58"/>
      <c r="O4" s="65" t="s">
        <v>56</v>
      </c>
      <c r="P4" s="65" t="s">
        <v>57</v>
      </c>
      <c r="Q4" s="66"/>
      <c r="R4" s="67"/>
      <c r="S4" s="67"/>
    </row>
    <row r="5" spans="1:19" s="27" customFormat="1" ht="22.5" x14ac:dyDescent="0.2">
      <c r="A5" s="44" t="s">
        <v>19</v>
      </c>
      <c r="B5" s="44" t="s">
        <v>20</v>
      </c>
      <c r="C5" s="44" t="s">
        <v>15</v>
      </c>
      <c r="D5" s="45" t="s">
        <v>21</v>
      </c>
      <c r="E5" s="45" t="s">
        <v>61</v>
      </c>
      <c r="F5" s="46" t="s">
        <v>17</v>
      </c>
      <c r="G5" s="46" t="s">
        <v>18</v>
      </c>
      <c r="H5" s="47">
        <v>10</v>
      </c>
      <c r="I5" s="55">
        <v>42499</v>
      </c>
      <c r="J5" s="55">
        <v>43189</v>
      </c>
      <c r="K5" s="51">
        <v>43101</v>
      </c>
      <c r="L5" s="32" t="s">
        <v>53</v>
      </c>
      <c r="M5" s="44"/>
      <c r="N5" s="44"/>
      <c r="O5" s="36" t="s">
        <v>56</v>
      </c>
      <c r="P5" s="36" t="s">
        <v>57</v>
      </c>
      <c r="Q5" s="48"/>
      <c r="R5" s="49"/>
      <c r="S5" s="49"/>
    </row>
    <row r="6" spans="1:19" s="27" customFormat="1" ht="22.5" x14ac:dyDescent="0.2">
      <c r="A6" s="44" t="s">
        <v>19</v>
      </c>
      <c r="B6" s="44" t="s">
        <v>20</v>
      </c>
      <c r="C6" s="44" t="s">
        <v>15</v>
      </c>
      <c r="D6" s="45" t="s">
        <v>21</v>
      </c>
      <c r="E6" s="45" t="s">
        <v>61</v>
      </c>
      <c r="F6" s="46" t="s">
        <v>17</v>
      </c>
      <c r="G6" s="46" t="s">
        <v>18</v>
      </c>
      <c r="H6" s="47">
        <v>10</v>
      </c>
      <c r="I6" s="55">
        <v>42499</v>
      </c>
      <c r="J6" s="55">
        <v>43189</v>
      </c>
      <c r="K6" s="51">
        <v>43132</v>
      </c>
      <c r="L6" s="32" t="s">
        <v>53</v>
      </c>
      <c r="M6" s="44"/>
      <c r="N6" s="44"/>
      <c r="O6" s="36" t="s">
        <v>56</v>
      </c>
      <c r="P6" s="36" t="s">
        <v>57</v>
      </c>
      <c r="Q6" s="48"/>
      <c r="R6" s="49"/>
      <c r="S6" s="49"/>
    </row>
    <row r="7" spans="1:19" s="27" customFormat="1" ht="22.5" x14ac:dyDescent="0.2">
      <c r="A7" s="44" t="s">
        <v>19</v>
      </c>
      <c r="B7" s="44" t="s">
        <v>20</v>
      </c>
      <c r="C7" s="44" t="s">
        <v>15</v>
      </c>
      <c r="D7" s="45" t="s">
        <v>21</v>
      </c>
      <c r="E7" s="45" t="s">
        <v>61</v>
      </c>
      <c r="F7" s="46" t="s">
        <v>17</v>
      </c>
      <c r="G7" s="46" t="s">
        <v>18</v>
      </c>
      <c r="H7" s="47">
        <v>10</v>
      </c>
      <c r="I7" s="55">
        <v>42499</v>
      </c>
      <c r="J7" s="55">
        <v>43189</v>
      </c>
      <c r="K7" s="51">
        <v>43160</v>
      </c>
      <c r="L7" s="32" t="s">
        <v>53</v>
      </c>
      <c r="M7" s="44"/>
      <c r="N7" s="44"/>
      <c r="O7" s="36" t="s">
        <v>56</v>
      </c>
      <c r="P7" s="36" t="s">
        <v>57</v>
      </c>
      <c r="Q7" s="48"/>
      <c r="R7" s="49"/>
      <c r="S7" s="49"/>
    </row>
    <row r="8" spans="1:19" s="27" customFormat="1" ht="22.5" x14ac:dyDescent="0.2">
      <c r="A8" s="44" t="s">
        <v>23</v>
      </c>
      <c r="B8" s="44" t="s">
        <v>24</v>
      </c>
      <c r="C8" s="44" t="s">
        <v>15</v>
      </c>
      <c r="D8" s="45" t="s">
        <v>16</v>
      </c>
      <c r="E8" s="45" t="s">
        <v>61</v>
      </c>
      <c r="F8" s="46" t="s">
        <v>17</v>
      </c>
      <c r="G8" s="46" t="s">
        <v>18</v>
      </c>
      <c r="H8" s="47">
        <v>10</v>
      </c>
      <c r="I8" s="55">
        <v>42513</v>
      </c>
      <c r="J8" s="55">
        <v>43434</v>
      </c>
      <c r="K8" s="51">
        <v>43101</v>
      </c>
      <c r="L8" s="32" t="s">
        <v>53</v>
      </c>
      <c r="M8" s="44"/>
      <c r="N8" s="44"/>
      <c r="O8" s="36" t="s">
        <v>56</v>
      </c>
      <c r="P8" s="36" t="s">
        <v>57</v>
      </c>
      <c r="Q8" s="48"/>
      <c r="R8" s="49"/>
      <c r="S8" s="49"/>
    </row>
    <row r="9" spans="1:19" s="27" customFormat="1" ht="22.5" x14ac:dyDescent="0.2">
      <c r="A9" s="44" t="s">
        <v>23</v>
      </c>
      <c r="B9" s="44" t="s">
        <v>24</v>
      </c>
      <c r="C9" s="44" t="s">
        <v>15</v>
      </c>
      <c r="D9" s="45" t="s">
        <v>16</v>
      </c>
      <c r="E9" s="45" t="s">
        <v>61</v>
      </c>
      <c r="F9" s="46" t="s">
        <v>17</v>
      </c>
      <c r="G9" s="46" t="s">
        <v>18</v>
      </c>
      <c r="H9" s="47">
        <v>10</v>
      </c>
      <c r="I9" s="55">
        <v>42513</v>
      </c>
      <c r="J9" s="55">
        <v>43434</v>
      </c>
      <c r="K9" s="51">
        <v>43132</v>
      </c>
      <c r="L9" s="32" t="s">
        <v>53</v>
      </c>
      <c r="M9" s="44"/>
      <c r="N9" s="44"/>
      <c r="O9" s="36" t="s">
        <v>56</v>
      </c>
      <c r="P9" s="36" t="s">
        <v>57</v>
      </c>
      <c r="Q9" s="48"/>
      <c r="R9" s="49"/>
      <c r="S9" s="49"/>
    </row>
    <row r="10" spans="1:19" s="27" customFormat="1" ht="22.5" x14ac:dyDescent="0.2">
      <c r="A10" s="44" t="s">
        <v>23</v>
      </c>
      <c r="B10" s="44" t="s">
        <v>24</v>
      </c>
      <c r="C10" s="44" t="s">
        <v>15</v>
      </c>
      <c r="D10" s="45" t="s">
        <v>16</v>
      </c>
      <c r="E10" s="45" t="s">
        <v>61</v>
      </c>
      <c r="F10" s="46" t="s">
        <v>17</v>
      </c>
      <c r="G10" s="46" t="s">
        <v>18</v>
      </c>
      <c r="H10" s="47">
        <v>10</v>
      </c>
      <c r="I10" s="55">
        <v>42513</v>
      </c>
      <c r="J10" s="55">
        <v>43434</v>
      </c>
      <c r="K10" s="51">
        <v>43160</v>
      </c>
      <c r="L10" s="32" t="s">
        <v>53</v>
      </c>
      <c r="M10" s="44"/>
      <c r="N10" s="44"/>
      <c r="O10" s="36" t="s">
        <v>56</v>
      </c>
      <c r="P10" s="36" t="s">
        <v>57</v>
      </c>
      <c r="Q10" s="48"/>
      <c r="R10" s="49"/>
      <c r="S10" s="49"/>
    </row>
    <row r="11" spans="1:19" s="27" customFormat="1" ht="22.5" x14ac:dyDescent="0.2">
      <c r="A11" s="44" t="s">
        <v>13</v>
      </c>
      <c r="B11" s="44" t="s">
        <v>25</v>
      </c>
      <c r="C11" s="44" t="s">
        <v>15</v>
      </c>
      <c r="D11" s="45" t="s">
        <v>26</v>
      </c>
      <c r="E11" s="45" t="s">
        <v>62</v>
      </c>
      <c r="F11" s="46" t="s">
        <v>17</v>
      </c>
      <c r="G11" s="46" t="s">
        <v>18</v>
      </c>
      <c r="H11" s="47">
        <v>10</v>
      </c>
      <c r="I11" s="55">
        <v>42535</v>
      </c>
      <c r="J11" s="55">
        <v>43404</v>
      </c>
      <c r="K11" s="51">
        <v>43101</v>
      </c>
      <c r="L11" s="32" t="s">
        <v>53</v>
      </c>
      <c r="M11" s="44"/>
      <c r="N11" s="44"/>
      <c r="O11" s="36" t="s">
        <v>56</v>
      </c>
      <c r="P11" s="36" t="s">
        <v>57</v>
      </c>
      <c r="Q11" s="48"/>
      <c r="R11" s="49"/>
      <c r="S11" s="49"/>
    </row>
    <row r="12" spans="1:19" s="27" customFormat="1" ht="22.5" x14ac:dyDescent="0.2">
      <c r="A12" s="44" t="s">
        <v>13</v>
      </c>
      <c r="B12" s="44" t="s">
        <v>25</v>
      </c>
      <c r="C12" s="44" t="s">
        <v>15</v>
      </c>
      <c r="D12" s="45" t="s">
        <v>26</v>
      </c>
      <c r="E12" s="45" t="s">
        <v>62</v>
      </c>
      <c r="F12" s="46" t="s">
        <v>17</v>
      </c>
      <c r="G12" s="46" t="s">
        <v>18</v>
      </c>
      <c r="H12" s="47">
        <v>10</v>
      </c>
      <c r="I12" s="55">
        <v>42535</v>
      </c>
      <c r="J12" s="55">
        <v>43404</v>
      </c>
      <c r="K12" s="51">
        <v>43132</v>
      </c>
      <c r="L12" s="32" t="s">
        <v>53</v>
      </c>
      <c r="M12" s="44"/>
      <c r="N12" s="44"/>
      <c r="O12" s="36" t="s">
        <v>56</v>
      </c>
      <c r="P12" s="36" t="s">
        <v>57</v>
      </c>
      <c r="Q12" s="48"/>
      <c r="R12" s="49"/>
      <c r="S12" s="49"/>
    </row>
    <row r="13" spans="1:19" s="27" customFormat="1" ht="22.5" x14ac:dyDescent="0.2">
      <c r="A13" s="44" t="s">
        <v>13</v>
      </c>
      <c r="B13" s="44" t="s">
        <v>25</v>
      </c>
      <c r="C13" s="44" t="s">
        <v>15</v>
      </c>
      <c r="D13" s="45" t="s">
        <v>26</v>
      </c>
      <c r="E13" s="45" t="s">
        <v>62</v>
      </c>
      <c r="F13" s="46" t="s">
        <v>17</v>
      </c>
      <c r="G13" s="46" t="s">
        <v>18</v>
      </c>
      <c r="H13" s="47">
        <v>10</v>
      </c>
      <c r="I13" s="55">
        <v>42535</v>
      </c>
      <c r="J13" s="55">
        <v>43404</v>
      </c>
      <c r="K13" s="51">
        <v>43160</v>
      </c>
      <c r="L13" s="32" t="s">
        <v>53</v>
      </c>
      <c r="M13" s="44"/>
      <c r="N13" s="44"/>
      <c r="O13" s="36" t="s">
        <v>56</v>
      </c>
      <c r="P13" s="36" t="s">
        <v>57</v>
      </c>
      <c r="Q13" s="48"/>
      <c r="R13" s="49"/>
      <c r="S13" s="49"/>
    </row>
    <row r="14" spans="1:19" s="27" customFormat="1" ht="22.5" x14ac:dyDescent="0.2">
      <c r="A14" s="44" t="s">
        <v>13</v>
      </c>
      <c r="B14" s="44" t="s">
        <v>27</v>
      </c>
      <c r="C14" s="44" t="s">
        <v>15</v>
      </c>
      <c r="D14" s="45" t="s">
        <v>21</v>
      </c>
      <c r="E14" s="45" t="s">
        <v>61</v>
      </c>
      <c r="F14" s="46" t="s">
        <v>17</v>
      </c>
      <c r="G14" s="46" t="s">
        <v>18</v>
      </c>
      <c r="H14" s="47">
        <v>10</v>
      </c>
      <c r="I14" s="55">
        <v>42604</v>
      </c>
      <c r="J14" s="55">
        <v>43404</v>
      </c>
      <c r="K14" s="51">
        <v>43101</v>
      </c>
      <c r="L14" s="32" t="s">
        <v>53</v>
      </c>
      <c r="M14" s="44"/>
      <c r="N14" s="44"/>
      <c r="O14" s="36" t="s">
        <v>56</v>
      </c>
      <c r="P14" s="36" t="s">
        <v>57</v>
      </c>
      <c r="Q14" s="48"/>
      <c r="R14" s="49"/>
      <c r="S14" s="49"/>
    </row>
    <row r="15" spans="1:19" s="27" customFormat="1" ht="22.5" x14ac:dyDescent="0.2">
      <c r="A15" s="44" t="s">
        <v>13</v>
      </c>
      <c r="B15" s="44" t="s">
        <v>27</v>
      </c>
      <c r="C15" s="44" t="s">
        <v>15</v>
      </c>
      <c r="D15" s="45" t="s">
        <v>21</v>
      </c>
      <c r="E15" s="45" t="s">
        <v>61</v>
      </c>
      <c r="F15" s="46" t="s">
        <v>17</v>
      </c>
      <c r="G15" s="46" t="s">
        <v>18</v>
      </c>
      <c r="H15" s="47">
        <v>10</v>
      </c>
      <c r="I15" s="55">
        <v>42604</v>
      </c>
      <c r="J15" s="55">
        <v>43404</v>
      </c>
      <c r="K15" s="51">
        <v>43132</v>
      </c>
      <c r="L15" s="32" t="s">
        <v>53</v>
      </c>
      <c r="M15" s="44"/>
      <c r="N15" s="44"/>
      <c r="O15" s="36" t="s">
        <v>56</v>
      </c>
      <c r="P15" s="36" t="s">
        <v>57</v>
      </c>
      <c r="Q15" s="48"/>
      <c r="R15" s="49"/>
      <c r="S15" s="49"/>
    </row>
    <row r="16" spans="1:19" s="27" customFormat="1" ht="22.5" x14ac:dyDescent="0.2">
      <c r="A16" s="44" t="s">
        <v>13</v>
      </c>
      <c r="B16" s="44" t="s">
        <v>27</v>
      </c>
      <c r="C16" s="44" t="s">
        <v>15</v>
      </c>
      <c r="D16" s="45" t="s">
        <v>21</v>
      </c>
      <c r="E16" s="45" t="s">
        <v>61</v>
      </c>
      <c r="F16" s="46" t="s">
        <v>17</v>
      </c>
      <c r="G16" s="46" t="s">
        <v>18</v>
      </c>
      <c r="H16" s="47">
        <v>10</v>
      </c>
      <c r="I16" s="55">
        <v>42604</v>
      </c>
      <c r="J16" s="55">
        <v>43404</v>
      </c>
      <c r="K16" s="51">
        <v>43160</v>
      </c>
      <c r="L16" s="32" t="s">
        <v>53</v>
      </c>
      <c r="M16" s="44"/>
      <c r="N16" s="44"/>
      <c r="O16" s="36" t="s">
        <v>56</v>
      </c>
      <c r="P16" s="36" t="s">
        <v>57</v>
      </c>
      <c r="Q16" s="48"/>
      <c r="R16" s="49"/>
      <c r="S16" s="49"/>
    </row>
    <row r="17" spans="1:19" s="27" customFormat="1" ht="22.5" x14ac:dyDescent="0.2">
      <c r="A17" s="44" t="s">
        <v>13</v>
      </c>
      <c r="B17" s="44" t="s">
        <v>28</v>
      </c>
      <c r="C17" s="44" t="s">
        <v>15</v>
      </c>
      <c r="D17" s="45" t="s">
        <v>21</v>
      </c>
      <c r="E17" s="45" t="s">
        <v>61</v>
      </c>
      <c r="F17" s="46" t="s">
        <v>17</v>
      </c>
      <c r="G17" s="46" t="s">
        <v>18</v>
      </c>
      <c r="H17" s="47">
        <v>10</v>
      </c>
      <c r="I17" s="55">
        <v>42604</v>
      </c>
      <c r="J17" s="55">
        <v>43404</v>
      </c>
      <c r="K17" s="51">
        <v>43101</v>
      </c>
      <c r="L17" s="32" t="s">
        <v>53</v>
      </c>
      <c r="M17" s="44"/>
      <c r="N17" s="44"/>
      <c r="O17" s="36" t="s">
        <v>56</v>
      </c>
      <c r="P17" s="36" t="s">
        <v>57</v>
      </c>
      <c r="Q17" s="48"/>
      <c r="R17" s="49"/>
      <c r="S17" s="49"/>
    </row>
    <row r="18" spans="1:19" s="27" customFormat="1" ht="22.5" x14ac:dyDescent="0.2">
      <c r="A18" s="44" t="s">
        <v>13</v>
      </c>
      <c r="B18" s="44" t="s">
        <v>28</v>
      </c>
      <c r="C18" s="44" t="s">
        <v>15</v>
      </c>
      <c r="D18" s="45" t="s">
        <v>21</v>
      </c>
      <c r="E18" s="45" t="s">
        <v>61</v>
      </c>
      <c r="F18" s="46" t="s">
        <v>17</v>
      </c>
      <c r="G18" s="46" t="s">
        <v>18</v>
      </c>
      <c r="H18" s="47">
        <v>10</v>
      </c>
      <c r="I18" s="55">
        <v>42604</v>
      </c>
      <c r="J18" s="55">
        <v>43404</v>
      </c>
      <c r="K18" s="51">
        <v>43132</v>
      </c>
      <c r="L18" s="32" t="s">
        <v>53</v>
      </c>
      <c r="M18" s="44"/>
      <c r="N18" s="44"/>
      <c r="O18" s="36" t="s">
        <v>56</v>
      </c>
      <c r="P18" s="36" t="s">
        <v>57</v>
      </c>
      <c r="Q18" s="48"/>
      <c r="R18" s="49"/>
      <c r="S18" s="49"/>
    </row>
    <row r="19" spans="1:19" s="27" customFormat="1" ht="22.5" x14ac:dyDescent="0.2">
      <c r="A19" s="44" t="s">
        <v>13</v>
      </c>
      <c r="B19" s="44" t="s">
        <v>28</v>
      </c>
      <c r="C19" s="44" t="s">
        <v>15</v>
      </c>
      <c r="D19" s="45" t="s">
        <v>21</v>
      </c>
      <c r="E19" s="45" t="s">
        <v>61</v>
      </c>
      <c r="F19" s="46" t="s">
        <v>17</v>
      </c>
      <c r="G19" s="46" t="s">
        <v>18</v>
      </c>
      <c r="H19" s="47">
        <v>10</v>
      </c>
      <c r="I19" s="55">
        <v>42604</v>
      </c>
      <c r="J19" s="55">
        <v>43404</v>
      </c>
      <c r="K19" s="51">
        <v>43160</v>
      </c>
      <c r="L19" s="32" t="s">
        <v>53</v>
      </c>
      <c r="M19" s="44"/>
      <c r="N19" s="44"/>
      <c r="O19" s="36" t="s">
        <v>56</v>
      </c>
      <c r="P19" s="36" t="s">
        <v>57</v>
      </c>
      <c r="Q19" s="48"/>
      <c r="R19" s="49"/>
      <c r="S19" s="49"/>
    </row>
    <row r="20" spans="1:19" s="27" customFormat="1" ht="22.5" x14ac:dyDescent="0.2">
      <c r="A20" s="44" t="s">
        <v>13</v>
      </c>
      <c r="B20" s="44" t="s">
        <v>29</v>
      </c>
      <c r="C20" s="44" t="s">
        <v>15</v>
      </c>
      <c r="D20" s="45" t="s">
        <v>21</v>
      </c>
      <c r="E20" s="45" t="s">
        <v>61</v>
      </c>
      <c r="F20" s="46" t="s">
        <v>17</v>
      </c>
      <c r="G20" s="46" t="s">
        <v>18</v>
      </c>
      <c r="H20" s="47">
        <v>10</v>
      </c>
      <c r="I20" s="55">
        <v>42632</v>
      </c>
      <c r="J20" s="55">
        <v>43404</v>
      </c>
      <c r="K20" s="51">
        <v>43101</v>
      </c>
      <c r="L20" s="32" t="s">
        <v>53</v>
      </c>
      <c r="M20" s="44"/>
      <c r="N20" s="44"/>
      <c r="O20" s="36" t="s">
        <v>56</v>
      </c>
      <c r="P20" s="36" t="s">
        <v>57</v>
      </c>
      <c r="Q20" s="48"/>
      <c r="R20" s="49"/>
      <c r="S20" s="49"/>
    </row>
    <row r="21" spans="1:19" s="27" customFormat="1" ht="22.5" x14ac:dyDescent="0.2">
      <c r="A21" s="44" t="s">
        <v>13</v>
      </c>
      <c r="B21" s="44" t="s">
        <v>29</v>
      </c>
      <c r="C21" s="44" t="s">
        <v>15</v>
      </c>
      <c r="D21" s="45" t="s">
        <v>21</v>
      </c>
      <c r="E21" s="45" t="s">
        <v>61</v>
      </c>
      <c r="F21" s="46" t="s">
        <v>17</v>
      </c>
      <c r="G21" s="46" t="s">
        <v>18</v>
      </c>
      <c r="H21" s="47">
        <v>10</v>
      </c>
      <c r="I21" s="55">
        <v>42632</v>
      </c>
      <c r="J21" s="55">
        <v>43404</v>
      </c>
      <c r="K21" s="51">
        <v>43132</v>
      </c>
      <c r="L21" s="32" t="s">
        <v>53</v>
      </c>
      <c r="M21" s="44"/>
      <c r="N21" s="44"/>
      <c r="O21" s="36" t="s">
        <v>56</v>
      </c>
      <c r="P21" s="36" t="s">
        <v>57</v>
      </c>
      <c r="Q21" s="48"/>
      <c r="R21" s="49"/>
      <c r="S21" s="49"/>
    </row>
    <row r="22" spans="1:19" s="27" customFormat="1" ht="22.5" x14ac:dyDescent="0.2">
      <c r="A22" s="44" t="s">
        <v>13</v>
      </c>
      <c r="B22" s="44" t="s">
        <v>29</v>
      </c>
      <c r="C22" s="44" t="s">
        <v>15</v>
      </c>
      <c r="D22" s="45" t="s">
        <v>21</v>
      </c>
      <c r="E22" s="45" t="s">
        <v>61</v>
      </c>
      <c r="F22" s="46" t="s">
        <v>17</v>
      </c>
      <c r="G22" s="46" t="s">
        <v>18</v>
      </c>
      <c r="H22" s="47">
        <v>10</v>
      </c>
      <c r="I22" s="55">
        <v>42632</v>
      </c>
      <c r="J22" s="55">
        <v>43404</v>
      </c>
      <c r="K22" s="51">
        <v>43160</v>
      </c>
      <c r="L22" s="32" t="s">
        <v>53</v>
      </c>
      <c r="M22" s="44"/>
      <c r="N22" s="44"/>
      <c r="O22" s="36" t="s">
        <v>56</v>
      </c>
      <c r="P22" s="36" t="s">
        <v>57</v>
      </c>
      <c r="Q22" s="48"/>
      <c r="R22" s="49"/>
      <c r="S22" s="49"/>
    </row>
    <row r="23" spans="1:19" s="27" customFormat="1" ht="22.5" x14ac:dyDescent="0.2">
      <c r="A23" s="44" t="s">
        <v>13</v>
      </c>
      <c r="B23" s="44" t="s">
        <v>30</v>
      </c>
      <c r="C23" s="44" t="s">
        <v>15</v>
      </c>
      <c r="D23" s="45" t="s">
        <v>21</v>
      </c>
      <c r="E23" s="45" t="s">
        <v>61</v>
      </c>
      <c r="F23" s="46" t="s">
        <v>17</v>
      </c>
      <c r="G23" s="46" t="s">
        <v>18</v>
      </c>
      <c r="H23" s="47">
        <v>10</v>
      </c>
      <c r="I23" s="55">
        <v>42738</v>
      </c>
      <c r="J23" s="55">
        <v>43137</v>
      </c>
      <c r="K23" s="51">
        <v>43101</v>
      </c>
      <c r="L23" s="32" t="s">
        <v>53</v>
      </c>
      <c r="M23" s="44"/>
      <c r="N23" s="44"/>
      <c r="O23" s="36" t="s">
        <v>56</v>
      </c>
      <c r="P23" s="36" t="s">
        <v>57</v>
      </c>
      <c r="Q23" s="48"/>
      <c r="R23" s="49"/>
      <c r="S23" s="49"/>
    </row>
    <row r="24" spans="1:19" s="27" customFormat="1" ht="22.5" x14ac:dyDescent="0.2">
      <c r="A24" s="44" t="s">
        <v>13</v>
      </c>
      <c r="B24" s="44" t="s">
        <v>30</v>
      </c>
      <c r="C24" s="44" t="s">
        <v>15</v>
      </c>
      <c r="D24" s="45" t="s">
        <v>21</v>
      </c>
      <c r="E24" s="45" t="s">
        <v>61</v>
      </c>
      <c r="F24" s="46" t="s">
        <v>17</v>
      </c>
      <c r="G24" s="46" t="s">
        <v>18</v>
      </c>
      <c r="H24" s="47">
        <v>10</v>
      </c>
      <c r="I24" s="55">
        <v>42738</v>
      </c>
      <c r="J24" s="55">
        <v>43137</v>
      </c>
      <c r="K24" s="51">
        <v>43132</v>
      </c>
      <c r="L24" s="32" t="s">
        <v>53</v>
      </c>
      <c r="M24" s="44"/>
      <c r="N24" s="44"/>
      <c r="O24" s="36" t="s">
        <v>56</v>
      </c>
      <c r="P24" s="36" t="s">
        <v>57</v>
      </c>
      <c r="Q24" s="48"/>
      <c r="R24" s="49"/>
      <c r="S24" s="49"/>
    </row>
    <row r="25" spans="1:19" s="27" customFormat="1" ht="22.5" x14ac:dyDescent="0.2">
      <c r="A25" s="44" t="s">
        <v>13</v>
      </c>
      <c r="B25" s="44" t="s">
        <v>30</v>
      </c>
      <c r="C25" s="44" t="s">
        <v>15</v>
      </c>
      <c r="D25" s="45" t="s">
        <v>21</v>
      </c>
      <c r="E25" s="45" t="s">
        <v>61</v>
      </c>
      <c r="F25" s="46" t="s">
        <v>17</v>
      </c>
      <c r="G25" s="46" t="s">
        <v>18</v>
      </c>
      <c r="H25" s="47">
        <v>10</v>
      </c>
      <c r="I25" s="55">
        <v>42738</v>
      </c>
      <c r="J25" s="55">
        <v>43137</v>
      </c>
      <c r="K25" s="51">
        <v>43160</v>
      </c>
      <c r="L25" s="32" t="s">
        <v>53</v>
      </c>
      <c r="M25" s="44"/>
      <c r="N25" s="44"/>
      <c r="O25" s="36" t="s">
        <v>56</v>
      </c>
      <c r="P25" s="36" t="s">
        <v>57</v>
      </c>
      <c r="Q25" s="48"/>
      <c r="R25" s="49"/>
      <c r="S25" s="49"/>
    </row>
    <row r="26" spans="1:19" s="27" customFormat="1" ht="22.5" x14ac:dyDescent="0.2">
      <c r="A26" s="44" t="s">
        <v>13</v>
      </c>
      <c r="B26" s="44" t="s">
        <v>31</v>
      </c>
      <c r="C26" s="44" t="s">
        <v>15</v>
      </c>
      <c r="D26" s="45" t="s">
        <v>21</v>
      </c>
      <c r="E26" s="45" t="s">
        <v>61</v>
      </c>
      <c r="F26" s="46" t="s">
        <v>17</v>
      </c>
      <c r="G26" s="46" t="s">
        <v>18</v>
      </c>
      <c r="H26" s="47">
        <v>10</v>
      </c>
      <c r="I26" s="55">
        <v>42738</v>
      </c>
      <c r="J26" s="55">
        <v>43231</v>
      </c>
      <c r="K26" s="51">
        <v>43101</v>
      </c>
      <c r="L26" s="32" t="s">
        <v>53</v>
      </c>
      <c r="M26" s="44"/>
      <c r="N26" s="44"/>
      <c r="O26" s="36" t="s">
        <v>56</v>
      </c>
      <c r="P26" s="36" t="s">
        <v>57</v>
      </c>
      <c r="Q26" s="48"/>
      <c r="R26" s="49"/>
      <c r="S26" s="49"/>
    </row>
    <row r="27" spans="1:19" s="27" customFormat="1" ht="22.5" x14ac:dyDescent="0.2">
      <c r="A27" s="44" t="s">
        <v>13</v>
      </c>
      <c r="B27" s="44" t="s">
        <v>31</v>
      </c>
      <c r="C27" s="44" t="s">
        <v>15</v>
      </c>
      <c r="D27" s="45" t="s">
        <v>21</v>
      </c>
      <c r="E27" s="45" t="s">
        <v>61</v>
      </c>
      <c r="F27" s="46" t="s">
        <v>17</v>
      </c>
      <c r="G27" s="46" t="s">
        <v>18</v>
      </c>
      <c r="H27" s="47">
        <v>10</v>
      </c>
      <c r="I27" s="55">
        <v>42738</v>
      </c>
      <c r="J27" s="55">
        <v>43231</v>
      </c>
      <c r="K27" s="51">
        <v>43132</v>
      </c>
      <c r="L27" s="32" t="s">
        <v>53</v>
      </c>
      <c r="M27" s="44"/>
      <c r="N27" s="44"/>
      <c r="O27" s="36" t="s">
        <v>56</v>
      </c>
      <c r="P27" s="36" t="s">
        <v>57</v>
      </c>
      <c r="Q27" s="48"/>
      <c r="R27" s="49"/>
      <c r="S27" s="49"/>
    </row>
    <row r="28" spans="1:19" s="27" customFormat="1" ht="22.5" x14ac:dyDescent="0.2">
      <c r="A28" s="44" t="s">
        <v>13</v>
      </c>
      <c r="B28" s="44" t="s">
        <v>31</v>
      </c>
      <c r="C28" s="44" t="s">
        <v>15</v>
      </c>
      <c r="D28" s="45" t="s">
        <v>21</v>
      </c>
      <c r="E28" s="45" t="s">
        <v>61</v>
      </c>
      <c r="F28" s="46" t="s">
        <v>17</v>
      </c>
      <c r="G28" s="46" t="s">
        <v>18</v>
      </c>
      <c r="H28" s="47">
        <v>10</v>
      </c>
      <c r="I28" s="55">
        <v>42738</v>
      </c>
      <c r="J28" s="55">
        <v>43231</v>
      </c>
      <c r="K28" s="51">
        <v>43160</v>
      </c>
      <c r="L28" s="32" t="s">
        <v>53</v>
      </c>
      <c r="M28" s="44"/>
      <c r="N28" s="44"/>
      <c r="O28" s="36" t="s">
        <v>56</v>
      </c>
      <c r="P28" s="36" t="s">
        <v>57</v>
      </c>
      <c r="Q28" s="48"/>
      <c r="R28" s="49"/>
      <c r="S28" s="49"/>
    </row>
    <row r="29" spans="1:19" s="27" customFormat="1" ht="22.5" x14ac:dyDescent="0.2">
      <c r="A29" s="44" t="s">
        <v>19</v>
      </c>
      <c r="B29" s="44" t="s">
        <v>32</v>
      </c>
      <c r="C29" s="44" t="s">
        <v>15</v>
      </c>
      <c r="D29" s="45" t="s">
        <v>21</v>
      </c>
      <c r="E29" s="45" t="s">
        <v>61</v>
      </c>
      <c r="F29" s="46" t="s">
        <v>17</v>
      </c>
      <c r="G29" s="46" t="s">
        <v>18</v>
      </c>
      <c r="H29" s="47">
        <v>10</v>
      </c>
      <c r="I29" s="55">
        <v>42800</v>
      </c>
      <c r="J29" s="55">
        <v>43404</v>
      </c>
      <c r="K29" s="51">
        <v>43101</v>
      </c>
      <c r="L29" s="32" t="s">
        <v>53</v>
      </c>
      <c r="M29" s="44"/>
      <c r="N29" s="44"/>
      <c r="O29" s="36" t="s">
        <v>56</v>
      </c>
      <c r="P29" s="36" t="s">
        <v>57</v>
      </c>
      <c r="Q29" s="48"/>
      <c r="R29" s="49"/>
      <c r="S29" s="49"/>
    </row>
    <row r="30" spans="1:19" s="27" customFormat="1" ht="22.5" x14ac:dyDescent="0.2">
      <c r="A30" s="44" t="s">
        <v>19</v>
      </c>
      <c r="B30" s="44" t="s">
        <v>32</v>
      </c>
      <c r="C30" s="44" t="s">
        <v>15</v>
      </c>
      <c r="D30" s="45" t="s">
        <v>21</v>
      </c>
      <c r="E30" s="45" t="s">
        <v>61</v>
      </c>
      <c r="F30" s="46" t="s">
        <v>17</v>
      </c>
      <c r="G30" s="46" t="s">
        <v>18</v>
      </c>
      <c r="H30" s="47">
        <v>10</v>
      </c>
      <c r="I30" s="55">
        <v>42800</v>
      </c>
      <c r="J30" s="55">
        <v>43404</v>
      </c>
      <c r="K30" s="51">
        <v>43132</v>
      </c>
      <c r="L30" s="32" t="s">
        <v>53</v>
      </c>
      <c r="M30" s="44"/>
      <c r="N30" s="44"/>
      <c r="O30" s="36" t="s">
        <v>56</v>
      </c>
      <c r="P30" s="36" t="s">
        <v>57</v>
      </c>
      <c r="Q30" s="48"/>
      <c r="R30" s="49"/>
      <c r="S30" s="49"/>
    </row>
    <row r="31" spans="1:19" s="27" customFormat="1" ht="22.5" x14ac:dyDescent="0.2">
      <c r="A31" s="44" t="s">
        <v>19</v>
      </c>
      <c r="B31" s="44" t="s">
        <v>32</v>
      </c>
      <c r="C31" s="44" t="s">
        <v>15</v>
      </c>
      <c r="D31" s="45" t="s">
        <v>21</v>
      </c>
      <c r="E31" s="45" t="s">
        <v>61</v>
      </c>
      <c r="F31" s="46" t="s">
        <v>17</v>
      </c>
      <c r="G31" s="46" t="s">
        <v>18</v>
      </c>
      <c r="H31" s="47">
        <v>10</v>
      </c>
      <c r="I31" s="55">
        <v>42800</v>
      </c>
      <c r="J31" s="55">
        <v>43404</v>
      </c>
      <c r="K31" s="51">
        <v>43160</v>
      </c>
      <c r="L31" s="32" t="s">
        <v>53</v>
      </c>
      <c r="M31" s="44"/>
      <c r="N31" s="44"/>
      <c r="O31" s="36" t="s">
        <v>56</v>
      </c>
      <c r="P31" s="36" t="s">
        <v>57</v>
      </c>
      <c r="Q31" s="48"/>
      <c r="R31" s="49"/>
      <c r="S31" s="49"/>
    </row>
    <row r="32" spans="1:19" s="27" customFormat="1" ht="22.5" x14ac:dyDescent="0.2">
      <c r="A32" s="44" t="s">
        <v>19</v>
      </c>
      <c r="B32" s="44" t="s">
        <v>33</v>
      </c>
      <c r="C32" s="44" t="s">
        <v>15</v>
      </c>
      <c r="D32" s="45" t="s">
        <v>34</v>
      </c>
      <c r="E32" s="45" t="s">
        <v>61</v>
      </c>
      <c r="F32" s="46" t="s">
        <v>35</v>
      </c>
      <c r="G32" s="46" t="s">
        <v>18</v>
      </c>
      <c r="H32" s="47">
        <v>10</v>
      </c>
      <c r="I32" s="55">
        <v>42828</v>
      </c>
      <c r="J32" s="55">
        <v>43465</v>
      </c>
      <c r="K32" s="51">
        <v>43101</v>
      </c>
      <c r="L32" s="32" t="s">
        <v>53</v>
      </c>
      <c r="M32" s="44"/>
      <c r="N32" s="44"/>
      <c r="O32" s="36" t="s">
        <v>56</v>
      </c>
      <c r="P32" s="36" t="s">
        <v>57</v>
      </c>
      <c r="Q32" s="48"/>
      <c r="R32" s="49"/>
      <c r="S32" s="49"/>
    </row>
    <row r="33" spans="1:19" s="27" customFormat="1" ht="22.5" x14ac:dyDescent="0.2">
      <c r="A33" s="44" t="s">
        <v>19</v>
      </c>
      <c r="B33" s="44" t="s">
        <v>33</v>
      </c>
      <c r="C33" s="44" t="s">
        <v>15</v>
      </c>
      <c r="D33" s="45" t="s">
        <v>34</v>
      </c>
      <c r="E33" s="45" t="s">
        <v>61</v>
      </c>
      <c r="F33" s="46" t="s">
        <v>35</v>
      </c>
      <c r="G33" s="46" t="s">
        <v>18</v>
      </c>
      <c r="H33" s="47">
        <v>10</v>
      </c>
      <c r="I33" s="55">
        <v>42828</v>
      </c>
      <c r="J33" s="55">
        <v>43465</v>
      </c>
      <c r="K33" s="51">
        <v>43132</v>
      </c>
      <c r="L33" s="32" t="s">
        <v>53</v>
      </c>
      <c r="M33" s="44"/>
      <c r="N33" s="44"/>
      <c r="O33" s="36" t="s">
        <v>56</v>
      </c>
      <c r="P33" s="36" t="s">
        <v>57</v>
      </c>
      <c r="Q33" s="48"/>
      <c r="R33" s="49"/>
      <c r="S33" s="49"/>
    </row>
    <row r="34" spans="1:19" s="27" customFormat="1" ht="22.5" x14ac:dyDescent="0.2">
      <c r="A34" s="44" t="s">
        <v>19</v>
      </c>
      <c r="B34" s="44" t="s">
        <v>33</v>
      </c>
      <c r="C34" s="44" t="s">
        <v>15</v>
      </c>
      <c r="D34" s="45" t="s">
        <v>34</v>
      </c>
      <c r="E34" s="45" t="s">
        <v>61</v>
      </c>
      <c r="F34" s="46" t="s">
        <v>35</v>
      </c>
      <c r="G34" s="46" t="s">
        <v>18</v>
      </c>
      <c r="H34" s="47">
        <v>10</v>
      </c>
      <c r="I34" s="55">
        <v>42828</v>
      </c>
      <c r="J34" s="55">
        <v>43465</v>
      </c>
      <c r="K34" s="51">
        <v>43160</v>
      </c>
      <c r="L34" s="32" t="s">
        <v>53</v>
      </c>
      <c r="M34" s="44"/>
      <c r="N34" s="44"/>
      <c r="O34" s="36" t="s">
        <v>56</v>
      </c>
      <c r="P34" s="36" t="s">
        <v>57</v>
      </c>
      <c r="Q34" s="48"/>
      <c r="R34" s="49"/>
      <c r="S34" s="49"/>
    </row>
    <row r="35" spans="1:19" s="27" customFormat="1" ht="22.5" x14ac:dyDescent="0.2">
      <c r="A35" s="44" t="s">
        <v>19</v>
      </c>
      <c r="B35" s="44" t="s">
        <v>36</v>
      </c>
      <c r="C35" s="44" t="s">
        <v>15</v>
      </c>
      <c r="D35" s="45" t="s">
        <v>37</v>
      </c>
      <c r="E35" s="45" t="s">
        <v>62</v>
      </c>
      <c r="F35" s="46" t="s">
        <v>35</v>
      </c>
      <c r="G35" s="46" t="s">
        <v>18</v>
      </c>
      <c r="H35" s="47">
        <v>10</v>
      </c>
      <c r="I35" s="55">
        <v>42836</v>
      </c>
      <c r="J35" s="55">
        <v>43371</v>
      </c>
      <c r="K35" s="51">
        <v>43101</v>
      </c>
      <c r="L35" s="32" t="s">
        <v>53</v>
      </c>
      <c r="M35" s="44"/>
      <c r="N35" s="44"/>
      <c r="O35" s="36" t="s">
        <v>56</v>
      </c>
      <c r="P35" s="36" t="s">
        <v>57</v>
      </c>
      <c r="Q35" s="48"/>
      <c r="R35" s="49"/>
      <c r="S35" s="49"/>
    </row>
    <row r="36" spans="1:19" s="27" customFormat="1" ht="22.5" x14ac:dyDescent="0.2">
      <c r="A36" s="44" t="s">
        <v>19</v>
      </c>
      <c r="B36" s="44" t="s">
        <v>36</v>
      </c>
      <c r="C36" s="44" t="s">
        <v>15</v>
      </c>
      <c r="D36" s="45" t="s">
        <v>37</v>
      </c>
      <c r="E36" s="45" t="s">
        <v>62</v>
      </c>
      <c r="F36" s="46" t="s">
        <v>35</v>
      </c>
      <c r="G36" s="46" t="s">
        <v>18</v>
      </c>
      <c r="H36" s="47">
        <v>10</v>
      </c>
      <c r="I36" s="55">
        <v>42836</v>
      </c>
      <c r="J36" s="55">
        <v>43371</v>
      </c>
      <c r="K36" s="51">
        <v>43132</v>
      </c>
      <c r="L36" s="32" t="s">
        <v>53</v>
      </c>
      <c r="M36" s="44"/>
      <c r="N36" s="44"/>
      <c r="O36" s="36" t="s">
        <v>56</v>
      </c>
      <c r="P36" s="36" t="s">
        <v>57</v>
      </c>
      <c r="Q36" s="48"/>
      <c r="R36" s="49"/>
      <c r="S36" s="49"/>
    </row>
    <row r="37" spans="1:19" s="27" customFormat="1" ht="22.5" x14ac:dyDescent="0.2">
      <c r="A37" s="44" t="s">
        <v>19</v>
      </c>
      <c r="B37" s="44" t="s">
        <v>36</v>
      </c>
      <c r="C37" s="44" t="s">
        <v>15</v>
      </c>
      <c r="D37" s="45" t="s">
        <v>37</v>
      </c>
      <c r="E37" s="45" t="s">
        <v>62</v>
      </c>
      <c r="F37" s="46" t="s">
        <v>35</v>
      </c>
      <c r="G37" s="46" t="s">
        <v>18</v>
      </c>
      <c r="H37" s="47">
        <v>10</v>
      </c>
      <c r="I37" s="55">
        <v>42836</v>
      </c>
      <c r="J37" s="55">
        <v>43371</v>
      </c>
      <c r="K37" s="51">
        <v>43160</v>
      </c>
      <c r="L37" s="32" t="s">
        <v>53</v>
      </c>
      <c r="M37" s="44"/>
      <c r="N37" s="44"/>
      <c r="O37" s="36" t="s">
        <v>56</v>
      </c>
      <c r="P37" s="36" t="s">
        <v>57</v>
      </c>
      <c r="Q37" s="48"/>
      <c r="R37" s="49"/>
      <c r="S37" s="49"/>
    </row>
    <row r="38" spans="1:19" s="27" customFormat="1" ht="22.5" x14ac:dyDescent="0.2">
      <c r="A38" s="44" t="s">
        <v>23</v>
      </c>
      <c r="B38" s="44" t="s">
        <v>38</v>
      </c>
      <c r="C38" s="44" t="s">
        <v>15</v>
      </c>
      <c r="D38" s="45" t="s">
        <v>39</v>
      </c>
      <c r="E38" s="45" t="s">
        <v>62</v>
      </c>
      <c r="F38" s="46" t="s">
        <v>35</v>
      </c>
      <c r="G38" s="46" t="s">
        <v>18</v>
      </c>
      <c r="H38" s="47">
        <v>10</v>
      </c>
      <c r="I38" s="55">
        <v>42864</v>
      </c>
      <c r="J38" s="55">
        <v>43112</v>
      </c>
      <c r="K38" s="51">
        <v>43101</v>
      </c>
      <c r="L38" s="32" t="s">
        <v>53</v>
      </c>
      <c r="M38" s="44"/>
      <c r="N38" s="44"/>
      <c r="O38" s="36" t="s">
        <v>56</v>
      </c>
      <c r="P38" s="36" t="s">
        <v>57</v>
      </c>
      <c r="Q38" s="48"/>
      <c r="R38" s="49"/>
      <c r="S38" s="49"/>
    </row>
    <row r="39" spans="1:19" s="27" customFormat="1" ht="22.5" x14ac:dyDescent="0.2">
      <c r="A39" s="44" t="s">
        <v>23</v>
      </c>
      <c r="B39" s="44" t="s">
        <v>38</v>
      </c>
      <c r="C39" s="44" t="s">
        <v>15</v>
      </c>
      <c r="D39" s="45" t="s">
        <v>39</v>
      </c>
      <c r="E39" s="45" t="s">
        <v>62</v>
      </c>
      <c r="F39" s="46" t="s">
        <v>35</v>
      </c>
      <c r="G39" s="46" t="s">
        <v>18</v>
      </c>
      <c r="H39" s="47">
        <v>10</v>
      </c>
      <c r="I39" s="55">
        <v>42864</v>
      </c>
      <c r="J39" s="55">
        <v>43112</v>
      </c>
      <c r="K39" s="51">
        <v>43132</v>
      </c>
      <c r="L39" s="32" t="s">
        <v>53</v>
      </c>
      <c r="M39" s="44"/>
      <c r="N39" s="44"/>
      <c r="O39" s="36" t="s">
        <v>56</v>
      </c>
      <c r="P39" s="36" t="s">
        <v>57</v>
      </c>
      <c r="Q39" s="48"/>
      <c r="R39" s="49"/>
      <c r="S39" s="49"/>
    </row>
    <row r="40" spans="1:19" s="27" customFormat="1" ht="22.5" x14ac:dyDescent="0.2">
      <c r="A40" s="44" t="s">
        <v>23</v>
      </c>
      <c r="B40" s="44" t="s">
        <v>38</v>
      </c>
      <c r="C40" s="44" t="s">
        <v>15</v>
      </c>
      <c r="D40" s="45" t="s">
        <v>39</v>
      </c>
      <c r="E40" s="45" t="s">
        <v>62</v>
      </c>
      <c r="F40" s="46" t="s">
        <v>35</v>
      </c>
      <c r="G40" s="46" t="s">
        <v>18</v>
      </c>
      <c r="H40" s="47">
        <v>10</v>
      </c>
      <c r="I40" s="55">
        <v>42864</v>
      </c>
      <c r="J40" s="55">
        <v>43112</v>
      </c>
      <c r="K40" s="51">
        <v>43160</v>
      </c>
      <c r="L40" s="32" t="s">
        <v>53</v>
      </c>
      <c r="M40" s="44"/>
      <c r="N40" s="44"/>
      <c r="O40" s="36" t="s">
        <v>56</v>
      </c>
      <c r="P40" s="36" t="s">
        <v>57</v>
      </c>
      <c r="Q40" s="48"/>
      <c r="R40" s="49"/>
      <c r="S40" s="49"/>
    </row>
    <row r="41" spans="1:19" s="27" customFormat="1" ht="22.5" x14ac:dyDescent="0.2">
      <c r="A41" s="44" t="s">
        <v>40</v>
      </c>
      <c r="B41" s="44" t="s">
        <v>41</v>
      </c>
      <c r="C41" s="44" t="s">
        <v>15</v>
      </c>
      <c r="D41" s="45" t="s">
        <v>42</v>
      </c>
      <c r="E41" s="45" t="s">
        <v>62</v>
      </c>
      <c r="F41" s="46" t="s">
        <v>35</v>
      </c>
      <c r="G41" s="46" t="s">
        <v>18</v>
      </c>
      <c r="H41" s="47">
        <v>10</v>
      </c>
      <c r="I41" s="55">
        <v>42919</v>
      </c>
      <c r="J41" s="55">
        <v>43455</v>
      </c>
      <c r="K41" s="51">
        <v>43101</v>
      </c>
      <c r="L41" s="32" t="s">
        <v>53</v>
      </c>
      <c r="M41" s="44"/>
      <c r="N41" s="44"/>
      <c r="O41" s="36" t="s">
        <v>56</v>
      </c>
      <c r="P41" s="36" t="s">
        <v>57</v>
      </c>
      <c r="Q41" s="48"/>
      <c r="R41" s="49"/>
      <c r="S41" s="49"/>
    </row>
    <row r="42" spans="1:19" s="27" customFormat="1" ht="22.5" x14ac:dyDescent="0.2">
      <c r="A42" s="44" t="s">
        <v>40</v>
      </c>
      <c r="B42" s="44" t="s">
        <v>41</v>
      </c>
      <c r="C42" s="44" t="s">
        <v>15</v>
      </c>
      <c r="D42" s="45" t="s">
        <v>42</v>
      </c>
      <c r="E42" s="45" t="s">
        <v>62</v>
      </c>
      <c r="F42" s="46" t="s">
        <v>35</v>
      </c>
      <c r="G42" s="46" t="s">
        <v>18</v>
      </c>
      <c r="H42" s="47">
        <v>10</v>
      </c>
      <c r="I42" s="55">
        <v>42919</v>
      </c>
      <c r="J42" s="55">
        <v>43455</v>
      </c>
      <c r="K42" s="51">
        <v>43132</v>
      </c>
      <c r="L42" s="32" t="s">
        <v>53</v>
      </c>
      <c r="M42" s="44"/>
      <c r="N42" s="44"/>
      <c r="O42" s="36" t="s">
        <v>56</v>
      </c>
      <c r="P42" s="36" t="s">
        <v>57</v>
      </c>
      <c r="Q42" s="48"/>
      <c r="R42" s="49"/>
      <c r="S42" s="49"/>
    </row>
    <row r="43" spans="1:19" s="27" customFormat="1" ht="22.5" x14ac:dyDescent="0.2">
      <c r="A43" s="44" t="s">
        <v>40</v>
      </c>
      <c r="B43" s="44" t="s">
        <v>41</v>
      </c>
      <c r="C43" s="44" t="s">
        <v>15</v>
      </c>
      <c r="D43" s="45" t="s">
        <v>42</v>
      </c>
      <c r="E43" s="45" t="s">
        <v>62</v>
      </c>
      <c r="F43" s="46" t="s">
        <v>35</v>
      </c>
      <c r="G43" s="46" t="s">
        <v>18</v>
      </c>
      <c r="H43" s="47">
        <v>10</v>
      </c>
      <c r="I43" s="55">
        <v>42919</v>
      </c>
      <c r="J43" s="55">
        <v>43455</v>
      </c>
      <c r="K43" s="51">
        <v>43160</v>
      </c>
      <c r="L43" s="32" t="s">
        <v>53</v>
      </c>
      <c r="M43" s="44"/>
      <c r="N43" s="44"/>
      <c r="O43" s="36" t="s">
        <v>56</v>
      </c>
      <c r="P43" s="36" t="s">
        <v>57</v>
      </c>
      <c r="Q43" s="48"/>
      <c r="R43" s="49"/>
      <c r="S43" s="49"/>
    </row>
    <row r="44" spans="1:19" s="27" customFormat="1" ht="22.5" x14ac:dyDescent="0.2">
      <c r="A44" s="44" t="s">
        <v>43</v>
      </c>
      <c r="B44" s="44" t="s">
        <v>44</v>
      </c>
      <c r="C44" s="44" t="s">
        <v>15</v>
      </c>
      <c r="D44" s="45" t="s">
        <v>26</v>
      </c>
      <c r="E44" s="45" t="s">
        <v>62</v>
      </c>
      <c r="F44" s="46" t="s">
        <v>35</v>
      </c>
      <c r="G44" s="46" t="s">
        <v>18</v>
      </c>
      <c r="H44" s="47">
        <v>10</v>
      </c>
      <c r="I44" s="55">
        <v>42926</v>
      </c>
      <c r="J44" s="55">
        <v>43364</v>
      </c>
      <c r="K44" s="51">
        <v>43101</v>
      </c>
      <c r="L44" s="32" t="s">
        <v>53</v>
      </c>
      <c r="M44" s="44"/>
      <c r="N44" s="44"/>
      <c r="O44" s="36" t="s">
        <v>56</v>
      </c>
      <c r="P44" s="36" t="s">
        <v>57</v>
      </c>
      <c r="Q44" s="48"/>
      <c r="R44" s="49"/>
      <c r="S44" s="49"/>
    </row>
    <row r="45" spans="1:19" s="27" customFormat="1" ht="22.5" x14ac:dyDescent="0.2">
      <c r="A45" s="44" t="s">
        <v>43</v>
      </c>
      <c r="B45" s="44" t="s">
        <v>44</v>
      </c>
      <c r="C45" s="44" t="s">
        <v>15</v>
      </c>
      <c r="D45" s="45" t="s">
        <v>26</v>
      </c>
      <c r="E45" s="45" t="s">
        <v>62</v>
      </c>
      <c r="F45" s="46" t="s">
        <v>35</v>
      </c>
      <c r="G45" s="46" t="s">
        <v>18</v>
      </c>
      <c r="H45" s="47">
        <v>10</v>
      </c>
      <c r="I45" s="55">
        <v>42926</v>
      </c>
      <c r="J45" s="55">
        <v>43364</v>
      </c>
      <c r="K45" s="51">
        <v>43132</v>
      </c>
      <c r="L45" s="32" t="s">
        <v>53</v>
      </c>
      <c r="M45" s="44"/>
      <c r="N45" s="44"/>
      <c r="O45" s="36" t="s">
        <v>56</v>
      </c>
      <c r="P45" s="36" t="s">
        <v>57</v>
      </c>
      <c r="Q45" s="48"/>
      <c r="R45" s="49"/>
      <c r="S45" s="49"/>
    </row>
    <row r="46" spans="1:19" s="27" customFormat="1" ht="22.5" x14ac:dyDescent="0.2">
      <c r="A46" s="44" t="s">
        <v>43</v>
      </c>
      <c r="B46" s="44" t="s">
        <v>44</v>
      </c>
      <c r="C46" s="44" t="s">
        <v>15</v>
      </c>
      <c r="D46" s="45" t="s">
        <v>26</v>
      </c>
      <c r="E46" s="45" t="s">
        <v>62</v>
      </c>
      <c r="F46" s="46" t="s">
        <v>35</v>
      </c>
      <c r="G46" s="46" t="s">
        <v>18</v>
      </c>
      <c r="H46" s="47">
        <v>10</v>
      </c>
      <c r="I46" s="55">
        <v>42926</v>
      </c>
      <c r="J46" s="55">
        <v>43364</v>
      </c>
      <c r="K46" s="51">
        <v>43160</v>
      </c>
      <c r="L46" s="32" t="s">
        <v>53</v>
      </c>
      <c r="M46" s="44"/>
      <c r="N46" s="44"/>
      <c r="O46" s="36" t="s">
        <v>56</v>
      </c>
      <c r="P46" s="36" t="s">
        <v>57</v>
      </c>
      <c r="Q46" s="48"/>
      <c r="R46" s="49"/>
      <c r="S46" s="49"/>
    </row>
    <row r="47" spans="1:19" s="27" customFormat="1" ht="22.5" x14ac:dyDescent="0.2">
      <c r="A47" s="44" t="s">
        <v>45</v>
      </c>
      <c r="B47" s="44" t="s">
        <v>46</v>
      </c>
      <c r="C47" s="44" t="s">
        <v>15</v>
      </c>
      <c r="D47" s="45" t="s">
        <v>21</v>
      </c>
      <c r="E47" s="45" t="s">
        <v>61</v>
      </c>
      <c r="F47" s="46" t="s">
        <v>17</v>
      </c>
      <c r="G47" s="46" t="s">
        <v>18</v>
      </c>
      <c r="H47" s="47">
        <v>10</v>
      </c>
      <c r="I47" s="55">
        <v>42933</v>
      </c>
      <c r="J47" s="55">
        <v>43399</v>
      </c>
      <c r="K47" s="51">
        <v>43101</v>
      </c>
      <c r="L47" s="32" t="s">
        <v>53</v>
      </c>
      <c r="M47" s="44"/>
      <c r="N47" s="44"/>
      <c r="O47" s="36" t="s">
        <v>56</v>
      </c>
      <c r="P47" s="36" t="s">
        <v>57</v>
      </c>
      <c r="Q47" s="48"/>
      <c r="R47" s="49"/>
      <c r="S47" s="49"/>
    </row>
    <row r="48" spans="1:19" s="27" customFormat="1" ht="22.5" x14ac:dyDescent="0.2">
      <c r="A48" s="44" t="s">
        <v>45</v>
      </c>
      <c r="B48" s="44" t="s">
        <v>46</v>
      </c>
      <c r="C48" s="44" t="s">
        <v>15</v>
      </c>
      <c r="D48" s="45" t="s">
        <v>21</v>
      </c>
      <c r="E48" s="45" t="s">
        <v>61</v>
      </c>
      <c r="F48" s="46" t="s">
        <v>17</v>
      </c>
      <c r="G48" s="46" t="s">
        <v>18</v>
      </c>
      <c r="H48" s="47">
        <v>10</v>
      </c>
      <c r="I48" s="55">
        <v>42933</v>
      </c>
      <c r="J48" s="55">
        <v>43399</v>
      </c>
      <c r="K48" s="51">
        <v>43132</v>
      </c>
      <c r="L48" s="32" t="s">
        <v>53</v>
      </c>
      <c r="M48" s="44"/>
      <c r="N48" s="44"/>
      <c r="O48" s="36" t="s">
        <v>56</v>
      </c>
      <c r="P48" s="36" t="s">
        <v>57</v>
      </c>
      <c r="Q48" s="48"/>
      <c r="R48" s="49"/>
      <c r="S48" s="49"/>
    </row>
    <row r="49" spans="1:19" s="27" customFormat="1" ht="22.5" x14ac:dyDescent="0.2">
      <c r="A49" s="44" t="s">
        <v>45</v>
      </c>
      <c r="B49" s="44" t="s">
        <v>46</v>
      </c>
      <c r="C49" s="44" t="s">
        <v>15</v>
      </c>
      <c r="D49" s="45" t="s">
        <v>21</v>
      </c>
      <c r="E49" s="45" t="s">
        <v>61</v>
      </c>
      <c r="F49" s="46" t="s">
        <v>17</v>
      </c>
      <c r="G49" s="46" t="s">
        <v>18</v>
      </c>
      <c r="H49" s="47">
        <v>10</v>
      </c>
      <c r="I49" s="55">
        <v>42933</v>
      </c>
      <c r="J49" s="55">
        <v>43399</v>
      </c>
      <c r="K49" s="51">
        <v>43160</v>
      </c>
      <c r="L49" s="32" t="s">
        <v>53</v>
      </c>
      <c r="M49" s="44"/>
      <c r="N49" s="44"/>
      <c r="O49" s="36" t="s">
        <v>56</v>
      </c>
      <c r="P49" s="36" t="s">
        <v>57</v>
      </c>
      <c r="Q49" s="48"/>
      <c r="R49" s="49"/>
      <c r="S49" s="49"/>
    </row>
    <row r="50" spans="1:19" x14ac:dyDescent="0.2">
      <c r="A50" s="37"/>
      <c r="B50" s="37"/>
      <c r="C50" s="37"/>
      <c r="D50" s="38"/>
      <c r="E50" s="38"/>
      <c r="F50" s="39"/>
      <c r="G50" s="39"/>
      <c r="H50" s="40"/>
      <c r="I50" s="56"/>
      <c r="J50" s="56"/>
      <c r="K50" s="52"/>
      <c r="L50" s="41"/>
      <c r="M50" s="41"/>
      <c r="N50" s="37"/>
      <c r="O50" s="42"/>
      <c r="P50" s="42"/>
      <c r="Q50" s="43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</vt:lpstr>
      <vt:lpstr>FACTURATION</vt:lpstr>
      <vt:lpstr>Année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2018-11-07T13:03:01Z</dcterms:created>
  <dcterms:modified xsi:type="dcterms:W3CDTF">2018-11-22T15:29:42Z</dcterms:modified>
</cp:coreProperties>
</file>