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pilard\Desktop\"/>
    </mc:Choice>
  </mc:AlternateContent>
  <xr:revisionPtr revIDLastSave="0" documentId="13_ncr:20001_{3AEBA719-7446-46B6-A1A2-1BD537EF8DD4}" xr6:coauthVersionLast="41" xr6:coauthVersionMax="43" xr10:uidLastSave="{00000000-0000-0000-0000-000000000000}"/>
  <bookViews>
    <workbookView xWindow="-120" yWindow="-120" windowWidth="29040" windowHeight="15990" activeTab="1" xr2:uid="{477BB0AB-F486-4489-89A4-264347C5E81B}"/>
  </bookViews>
  <sheets>
    <sheet name="Paramètres" sheetId="9" r:id="rId1"/>
    <sheet name="Contrats presta" sheetId="1" r:id="rId2"/>
    <sheet name="Facturation" sheetId="2" r:id="rId3"/>
  </sheets>
  <definedNames>
    <definedName name="_xlnm._FilterDatabase" localSheetId="1" hidden="1">'Contrats presta'!$A$3:$X$24</definedName>
    <definedName name="_xlnm._FilterDatabase" localSheetId="2" hidden="1">Facturation!$A$1:$T$969</definedName>
    <definedName name="date">Paramètres!$D$1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4" i="1" l="1"/>
  <c r="M24" i="1"/>
  <c r="N24" i="1"/>
  <c r="O24" i="1"/>
  <c r="P24" i="1"/>
  <c r="Q24" i="1"/>
  <c r="R24" i="1"/>
  <c r="S24" i="1"/>
  <c r="T24" i="1"/>
  <c r="U24" i="1"/>
  <c r="V24" i="1"/>
  <c r="W24" i="1"/>
  <c r="X24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X21" i="1"/>
  <c r="M5" i="1" l="1"/>
  <c r="N5" i="1"/>
  <c r="O5" i="1"/>
  <c r="P5" i="1"/>
  <c r="Q5" i="1"/>
  <c r="R5" i="1"/>
  <c r="S5" i="1"/>
  <c r="T5" i="1"/>
  <c r="U5" i="1"/>
  <c r="V5" i="1"/>
  <c r="W5" i="1"/>
  <c r="X5" i="1"/>
  <c r="M6" i="1"/>
  <c r="N6" i="1"/>
  <c r="O6" i="1"/>
  <c r="P6" i="1"/>
  <c r="Q6" i="1"/>
  <c r="R6" i="1"/>
  <c r="S6" i="1"/>
  <c r="T6" i="1"/>
  <c r="U6" i="1"/>
  <c r="V6" i="1"/>
  <c r="W6" i="1"/>
  <c r="X6" i="1"/>
  <c r="M7" i="1"/>
  <c r="N7" i="1"/>
  <c r="O7" i="1"/>
  <c r="P7" i="1"/>
  <c r="Q7" i="1"/>
  <c r="R7" i="1"/>
  <c r="S7" i="1"/>
  <c r="T7" i="1"/>
  <c r="U7" i="1"/>
  <c r="V7" i="1"/>
  <c r="W7" i="1"/>
  <c r="X7" i="1"/>
  <c r="M8" i="1"/>
  <c r="N8" i="1"/>
  <c r="O8" i="1"/>
  <c r="P8" i="1"/>
  <c r="Q8" i="1"/>
  <c r="R8" i="1"/>
  <c r="S8" i="1"/>
  <c r="T8" i="1"/>
  <c r="U8" i="1"/>
  <c r="V8" i="1"/>
  <c r="W8" i="1"/>
  <c r="X8" i="1"/>
  <c r="M9" i="1"/>
  <c r="N9" i="1"/>
  <c r="O9" i="1"/>
  <c r="P9" i="1"/>
  <c r="Q9" i="1"/>
  <c r="R9" i="1"/>
  <c r="S9" i="1"/>
  <c r="T9" i="1"/>
  <c r="U9" i="1"/>
  <c r="V9" i="1"/>
  <c r="W9" i="1"/>
  <c r="X9" i="1"/>
  <c r="M10" i="1"/>
  <c r="N10" i="1"/>
  <c r="O10" i="1"/>
  <c r="P10" i="1"/>
  <c r="Q10" i="1"/>
  <c r="R10" i="1"/>
  <c r="S10" i="1"/>
  <c r="T10" i="1"/>
  <c r="U10" i="1"/>
  <c r="V10" i="1"/>
  <c r="W10" i="1"/>
  <c r="X10" i="1"/>
  <c r="M11" i="1"/>
  <c r="N11" i="1"/>
  <c r="O11" i="1"/>
  <c r="P11" i="1"/>
  <c r="Q11" i="1"/>
  <c r="R11" i="1"/>
  <c r="S11" i="1"/>
  <c r="T11" i="1"/>
  <c r="U11" i="1"/>
  <c r="V11" i="1"/>
  <c r="W11" i="1"/>
  <c r="X11" i="1"/>
  <c r="M12" i="1"/>
  <c r="N12" i="1"/>
  <c r="O12" i="1"/>
  <c r="P12" i="1"/>
  <c r="Q12" i="1"/>
  <c r="R12" i="1"/>
  <c r="S12" i="1"/>
  <c r="T12" i="1"/>
  <c r="U12" i="1"/>
  <c r="V12" i="1"/>
  <c r="W12" i="1"/>
  <c r="X12" i="1"/>
  <c r="M13" i="1"/>
  <c r="N13" i="1"/>
  <c r="O13" i="1"/>
  <c r="P13" i="1"/>
  <c r="Q13" i="1"/>
  <c r="R13" i="1"/>
  <c r="S13" i="1"/>
  <c r="T13" i="1"/>
  <c r="U13" i="1"/>
  <c r="V13" i="1"/>
  <c r="W13" i="1"/>
  <c r="X13" i="1"/>
  <c r="M14" i="1"/>
  <c r="N14" i="1"/>
  <c r="O14" i="1"/>
  <c r="P14" i="1"/>
  <c r="Q14" i="1"/>
  <c r="R14" i="1"/>
  <c r="S14" i="1"/>
  <c r="T14" i="1"/>
  <c r="U14" i="1"/>
  <c r="V14" i="1"/>
  <c r="W14" i="1"/>
  <c r="X14" i="1"/>
  <c r="M15" i="1"/>
  <c r="N15" i="1"/>
  <c r="O15" i="1"/>
  <c r="P15" i="1"/>
  <c r="Q15" i="1"/>
  <c r="R15" i="1"/>
  <c r="S15" i="1"/>
  <c r="T15" i="1"/>
  <c r="U15" i="1"/>
  <c r="V15" i="1"/>
  <c r="W15" i="1"/>
  <c r="X15" i="1"/>
  <c r="M16" i="1"/>
  <c r="N16" i="1"/>
  <c r="O16" i="1"/>
  <c r="P16" i="1"/>
  <c r="Q16" i="1"/>
  <c r="R16" i="1"/>
  <c r="S16" i="1"/>
  <c r="T16" i="1"/>
  <c r="U16" i="1"/>
  <c r="V16" i="1"/>
  <c r="W16" i="1"/>
  <c r="X16" i="1"/>
  <c r="M17" i="1"/>
  <c r="N17" i="1"/>
  <c r="O17" i="1"/>
  <c r="P17" i="1"/>
  <c r="Q17" i="1"/>
  <c r="R17" i="1"/>
  <c r="S17" i="1"/>
  <c r="T17" i="1"/>
  <c r="U17" i="1"/>
  <c r="V17" i="1"/>
  <c r="W17" i="1"/>
  <c r="X17" i="1"/>
  <c r="M18" i="1"/>
  <c r="N18" i="1"/>
  <c r="O18" i="1"/>
  <c r="P18" i="1"/>
  <c r="Q18" i="1"/>
  <c r="R18" i="1"/>
  <c r="S18" i="1"/>
  <c r="T18" i="1"/>
  <c r="U18" i="1"/>
  <c r="V18" i="1"/>
  <c r="W18" i="1"/>
  <c r="X18" i="1"/>
  <c r="M19" i="1"/>
  <c r="N19" i="1"/>
  <c r="O19" i="1"/>
  <c r="P19" i="1"/>
  <c r="Q19" i="1"/>
  <c r="R19" i="1"/>
  <c r="S19" i="1"/>
  <c r="T19" i="1"/>
  <c r="U19" i="1"/>
  <c r="V19" i="1"/>
  <c r="W19" i="1"/>
  <c r="X19" i="1"/>
  <c r="M20" i="1"/>
  <c r="N20" i="1"/>
  <c r="O20" i="1"/>
  <c r="P20" i="1"/>
  <c r="Q20" i="1"/>
  <c r="R20" i="1"/>
  <c r="S20" i="1"/>
  <c r="T20" i="1"/>
  <c r="U20" i="1"/>
  <c r="V20" i="1"/>
  <c r="W20" i="1"/>
  <c r="X20" i="1"/>
  <c r="M21" i="1"/>
  <c r="N21" i="1"/>
  <c r="O21" i="1"/>
  <c r="P21" i="1"/>
  <c r="Q21" i="1"/>
  <c r="R21" i="1"/>
  <c r="S21" i="1"/>
  <c r="T21" i="1"/>
  <c r="U21" i="1"/>
  <c r="V21" i="1"/>
  <c r="W21" i="1"/>
  <c r="N4" i="1"/>
  <c r="O4" i="1"/>
  <c r="P4" i="1"/>
  <c r="Q4" i="1"/>
  <c r="R4" i="1"/>
  <c r="S4" i="1"/>
  <c r="T4" i="1"/>
  <c r="U4" i="1"/>
  <c r="V4" i="1"/>
  <c r="W4" i="1"/>
  <c r="X4" i="1"/>
  <c r="L21" i="1"/>
  <c r="L20" i="1" l="1"/>
  <c r="M4" i="1" l="1"/>
  <c r="R3" i="2" l="1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R173" i="2"/>
  <c r="R174" i="2"/>
  <c r="R175" i="2"/>
  <c r="R176" i="2"/>
  <c r="R177" i="2"/>
  <c r="R178" i="2"/>
  <c r="R179" i="2"/>
  <c r="R180" i="2"/>
  <c r="R181" i="2"/>
  <c r="R182" i="2"/>
  <c r="R183" i="2"/>
  <c r="R184" i="2"/>
  <c r="R185" i="2"/>
  <c r="R186" i="2"/>
  <c r="R187" i="2"/>
  <c r="R188" i="2"/>
  <c r="R189" i="2"/>
  <c r="R190" i="2"/>
  <c r="R191" i="2"/>
  <c r="R192" i="2"/>
  <c r="R193" i="2"/>
  <c r="R194" i="2"/>
  <c r="R195" i="2"/>
  <c r="R196" i="2"/>
  <c r="R197" i="2"/>
  <c r="R198" i="2"/>
  <c r="R199" i="2"/>
  <c r="R200" i="2"/>
  <c r="R201" i="2"/>
  <c r="R202" i="2"/>
  <c r="R203" i="2"/>
  <c r="R204" i="2"/>
  <c r="R205" i="2"/>
  <c r="R206" i="2"/>
  <c r="R207" i="2"/>
  <c r="R208" i="2"/>
  <c r="R209" i="2"/>
  <c r="R210" i="2"/>
  <c r="R211" i="2"/>
  <c r="R212" i="2"/>
  <c r="R213" i="2"/>
  <c r="R214" i="2"/>
  <c r="R215" i="2"/>
  <c r="R216" i="2"/>
  <c r="R217" i="2"/>
  <c r="R218" i="2"/>
  <c r="R219" i="2"/>
  <c r="R220" i="2"/>
  <c r="R221" i="2"/>
  <c r="R222" i="2"/>
  <c r="R223" i="2"/>
  <c r="R224" i="2"/>
  <c r="R225" i="2"/>
  <c r="R226" i="2"/>
  <c r="R227" i="2"/>
  <c r="R228" i="2"/>
  <c r="R229" i="2"/>
  <c r="R230" i="2"/>
  <c r="R231" i="2"/>
  <c r="R232" i="2"/>
  <c r="R233" i="2"/>
  <c r="R234" i="2"/>
  <c r="R235" i="2"/>
  <c r="R236" i="2"/>
  <c r="R237" i="2"/>
  <c r="R238" i="2"/>
  <c r="R239" i="2"/>
  <c r="R240" i="2"/>
  <c r="R241" i="2"/>
  <c r="R242" i="2"/>
  <c r="R243" i="2"/>
  <c r="R244" i="2"/>
  <c r="R245" i="2"/>
  <c r="R246" i="2"/>
  <c r="R247" i="2"/>
  <c r="R248" i="2"/>
  <c r="R249" i="2"/>
  <c r="R250" i="2"/>
  <c r="R251" i="2"/>
  <c r="R252" i="2"/>
  <c r="R253" i="2"/>
  <c r="R254" i="2"/>
  <c r="R255" i="2"/>
  <c r="R256" i="2"/>
  <c r="R257" i="2"/>
  <c r="R258" i="2"/>
  <c r="R259" i="2"/>
  <c r="R260" i="2"/>
  <c r="R261" i="2"/>
  <c r="R262" i="2"/>
  <c r="R263" i="2"/>
  <c r="R264" i="2"/>
  <c r="R265" i="2"/>
  <c r="R266" i="2"/>
  <c r="R267" i="2"/>
  <c r="R268" i="2"/>
  <c r="R269" i="2"/>
  <c r="R270" i="2"/>
  <c r="R271" i="2"/>
  <c r="R272" i="2"/>
  <c r="R273" i="2"/>
  <c r="R274" i="2"/>
  <c r="R275" i="2"/>
  <c r="R276" i="2"/>
  <c r="R277" i="2"/>
  <c r="R278" i="2"/>
  <c r="R279" i="2"/>
  <c r="R280" i="2"/>
  <c r="R281" i="2"/>
  <c r="R282" i="2"/>
  <c r="R283" i="2"/>
  <c r="R284" i="2"/>
  <c r="R285" i="2"/>
  <c r="R286" i="2"/>
  <c r="R287" i="2"/>
  <c r="R288" i="2"/>
  <c r="R289" i="2"/>
  <c r="R290" i="2"/>
  <c r="R291" i="2"/>
  <c r="R292" i="2"/>
  <c r="R293" i="2"/>
  <c r="R294" i="2"/>
  <c r="R295" i="2"/>
  <c r="R296" i="2"/>
  <c r="R297" i="2"/>
  <c r="R298" i="2"/>
  <c r="R299" i="2"/>
  <c r="R300" i="2"/>
  <c r="R301" i="2"/>
  <c r="R302" i="2"/>
  <c r="R303" i="2"/>
  <c r="R304" i="2"/>
  <c r="R305" i="2"/>
  <c r="R306" i="2"/>
  <c r="R307" i="2"/>
  <c r="R308" i="2"/>
  <c r="R309" i="2"/>
  <c r="R310" i="2"/>
  <c r="R311" i="2"/>
  <c r="R312" i="2"/>
  <c r="R313" i="2"/>
  <c r="R314" i="2"/>
  <c r="R315" i="2"/>
  <c r="R316" i="2"/>
  <c r="R317" i="2"/>
  <c r="R318" i="2"/>
  <c r="R319" i="2"/>
  <c r="R320" i="2"/>
  <c r="R321" i="2"/>
  <c r="R322" i="2"/>
  <c r="R323" i="2"/>
  <c r="R324" i="2"/>
  <c r="R325" i="2"/>
  <c r="R326" i="2"/>
  <c r="R327" i="2"/>
  <c r="R328" i="2"/>
  <c r="R329" i="2"/>
  <c r="R330" i="2"/>
  <c r="R331" i="2"/>
  <c r="R332" i="2"/>
  <c r="R333" i="2"/>
  <c r="R334" i="2"/>
  <c r="R335" i="2"/>
  <c r="R336" i="2"/>
  <c r="R337" i="2"/>
  <c r="R338" i="2"/>
  <c r="R339" i="2"/>
  <c r="R340" i="2"/>
  <c r="R341" i="2"/>
  <c r="R342" i="2"/>
  <c r="R343" i="2"/>
  <c r="R344" i="2"/>
  <c r="R345" i="2"/>
  <c r="R346" i="2"/>
  <c r="R347" i="2"/>
  <c r="R348" i="2"/>
  <c r="R349" i="2"/>
  <c r="R350" i="2"/>
  <c r="R351" i="2"/>
  <c r="R352" i="2"/>
  <c r="R353" i="2"/>
  <c r="R354" i="2"/>
  <c r="R355" i="2"/>
  <c r="R356" i="2"/>
  <c r="R357" i="2"/>
  <c r="R358" i="2"/>
  <c r="R359" i="2"/>
  <c r="R360" i="2"/>
  <c r="R361" i="2"/>
  <c r="R362" i="2"/>
  <c r="R363" i="2"/>
  <c r="R364" i="2"/>
  <c r="R365" i="2"/>
  <c r="R366" i="2"/>
  <c r="R367" i="2"/>
  <c r="R368" i="2"/>
  <c r="R369" i="2"/>
  <c r="R370" i="2"/>
  <c r="R371" i="2"/>
  <c r="R372" i="2"/>
  <c r="R373" i="2"/>
  <c r="R374" i="2"/>
  <c r="R375" i="2"/>
  <c r="R376" i="2"/>
  <c r="R377" i="2"/>
  <c r="R378" i="2"/>
  <c r="R379" i="2"/>
  <c r="R380" i="2"/>
  <c r="R381" i="2"/>
  <c r="R382" i="2"/>
  <c r="R383" i="2"/>
  <c r="R384" i="2"/>
  <c r="R385" i="2"/>
  <c r="R386" i="2"/>
  <c r="R387" i="2"/>
  <c r="R388" i="2"/>
  <c r="R389" i="2"/>
  <c r="R390" i="2"/>
  <c r="R391" i="2"/>
  <c r="R392" i="2"/>
  <c r="R393" i="2"/>
  <c r="R394" i="2"/>
  <c r="R395" i="2"/>
  <c r="R396" i="2"/>
  <c r="R397" i="2"/>
  <c r="R398" i="2"/>
  <c r="R399" i="2"/>
  <c r="R400" i="2"/>
  <c r="R401" i="2"/>
  <c r="R402" i="2"/>
  <c r="R403" i="2"/>
  <c r="R404" i="2"/>
  <c r="R405" i="2"/>
  <c r="R406" i="2"/>
  <c r="R407" i="2"/>
  <c r="R408" i="2"/>
  <c r="R409" i="2"/>
  <c r="R410" i="2"/>
  <c r="R411" i="2"/>
  <c r="R412" i="2"/>
  <c r="R413" i="2"/>
  <c r="R414" i="2"/>
  <c r="R415" i="2"/>
  <c r="R416" i="2"/>
  <c r="R417" i="2"/>
  <c r="R418" i="2"/>
  <c r="R419" i="2"/>
  <c r="R420" i="2"/>
  <c r="R421" i="2"/>
  <c r="R422" i="2"/>
  <c r="R423" i="2"/>
  <c r="R424" i="2"/>
  <c r="R425" i="2"/>
  <c r="R426" i="2"/>
  <c r="R427" i="2"/>
  <c r="R428" i="2"/>
  <c r="R429" i="2"/>
  <c r="R430" i="2"/>
  <c r="R431" i="2"/>
  <c r="R432" i="2"/>
  <c r="R433" i="2"/>
  <c r="R434" i="2"/>
  <c r="R435" i="2"/>
  <c r="R436" i="2"/>
  <c r="R437" i="2"/>
  <c r="R438" i="2"/>
  <c r="R439" i="2"/>
  <c r="R440" i="2"/>
  <c r="R441" i="2"/>
  <c r="R442" i="2"/>
  <c r="R443" i="2"/>
  <c r="R444" i="2"/>
  <c r="R445" i="2"/>
  <c r="R446" i="2"/>
  <c r="R447" i="2"/>
  <c r="R448" i="2"/>
  <c r="R449" i="2"/>
  <c r="R450" i="2"/>
  <c r="R451" i="2"/>
  <c r="R452" i="2"/>
  <c r="R453" i="2"/>
  <c r="R454" i="2"/>
  <c r="R455" i="2"/>
  <c r="R456" i="2"/>
  <c r="R457" i="2"/>
  <c r="R458" i="2"/>
  <c r="R459" i="2"/>
  <c r="R460" i="2"/>
  <c r="R461" i="2"/>
  <c r="R462" i="2"/>
  <c r="R463" i="2"/>
  <c r="R464" i="2"/>
  <c r="R465" i="2"/>
  <c r="R466" i="2"/>
  <c r="R467" i="2"/>
  <c r="R468" i="2"/>
  <c r="R469" i="2"/>
  <c r="R470" i="2"/>
  <c r="R471" i="2"/>
  <c r="R472" i="2"/>
  <c r="R473" i="2"/>
  <c r="R474" i="2"/>
  <c r="R475" i="2"/>
  <c r="R476" i="2"/>
  <c r="R477" i="2"/>
  <c r="R478" i="2"/>
  <c r="R479" i="2"/>
  <c r="R480" i="2"/>
  <c r="R481" i="2"/>
  <c r="R482" i="2"/>
  <c r="R483" i="2"/>
  <c r="R484" i="2"/>
  <c r="R485" i="2"/>
  <c r="R486" i="2"/>
  <c r="R487" i="2"/>
  <c r="R488" i="2"/>
  <c r="R489" i="2"/>
  <c r="R490" i="2"/>
  <c r="R491" i="2"/>
  <c r="R492" i="2"/>
  <c r="R493" i="2"/>
  <c r="R494" i="2"/>
  <c r="R495" i="2"/>
  <c r="R496" i="2"/>
  <c r="R497" i="2"/>
  <c r="R498" i="2"/>
  <c r="R499" i="2"/>
  <c r="R500" i="2"/>
  <c r="R501" i="2"/>
  <c r="R502" i="2"/>
  <c r="R503" i="2"/>
  <c r="R504" i="2"/>
  <c r="R505" i="2"/>
  <c r="R506" i="2"/>
  <c r="R507" i="2"/>
  <c r="R508" i="2"/>
  <c r="R509" i="2"/>
  <c r="R510" i="2"/>
  <c r="R511" i="2"/>
  <c r="R512" i="2"/>
  <c r="R513" i="2"/>
  <c r="R514" i="2"/>
  <c r="R515" i="2"/>
  <c r="R516" i="2"/>
  <c r="R517" i="2"/>
  <c r="R518" i="2"/>
  <c r="R519" i="2"/>
  <c r="R520" i="2"/>
  <c r="R521" i="2"/>
  <c r="R522" i="2"/>
  <c r="R523" i="2"/>
  <c r="R524" i="2"/>
  <c r="R525" i="2"/>
  <c r="R526" i="2"/>
  <c r="R527" i="2"/>
  <c r="R528" i="2"/>
  <c r="R529" i="2"/>
  <c r="R530" i="2"/>
  <c r="R531" i="2"/>
  <c r="R532" i="2"/>
  <c r="R533" i="2"/>
  <c r="R534" i="2"/>
  <c r="R535" i="2"/>
  <c r="R536" i="2"/>
  <c r="R537" i="2"/>
  <c r="R538" i="2"/>
  <c r="R539" i="2"/>
  <c r="R540" i="2"/>
  <c r="R541" i="2"/>
  <c r="R542" i="2"/>
  <c r="R543" i="2"/>
  <c r="R544" i="2"/>
  <c r="R545" i="2"/>
  <c r="R546" i="2"/>
  <c r="R547" i="2"/>
  <c r="R548" i="2"/>
  <c r="R549" i="2"/>
  <c r="R550" i="2"/>
  <c r="R551" i="2"/>
  <c r="R552" i="2"/>
  <c r="R553" i="2"/>
  <c r="R554" i="2"/>
  <c r="R555" i="2"/>
  <c r="R556" i="2"/>
  <c r="R557" i="2"/>
  <c r="R558" i="2"/>
  <c r="R559" i="2"/>
  <c r="R560" i="2"/>
  <c r="R561" i="2"/>
  <c r="R562" i="2"/>
  <c r="R563" i="2"/>
  <c r="R564" i="2"/>
  <c r="R565" i="2"/>
  <c r="R566" i="2"/>
  <c r="R567" i="2"/>
  <c r="R568" i="2"/>
  <c r="R569" i="2"/>
  <c r="R570" i="2"/>
  <c r="R571" i="2"/>
  <c r="R572" i="2"/>
  <c r="R573" i="2"/>
  <c r="R574" i="2"/>
  <c r="R575" i="2"/>
  <c r="R576" i="2"/>
  <c r="R577" i="2"/>
  <c r="R578" i="2"/>
  <c r="R579" i="2"/>
  <c r="R580" i="2"/>
  <c r="R581" i="2"/>
  <c r="R582" i="2"/>
  <c r="R583" i="2"/>
  <c r="R584" i="2"/>
  <c r="R585" i="2"/>
  <c r="R586" i="2"/>
  <c r="R587" i="2"/>
  <c r="R588" i="2"/>
  <c r="R589" i="2"/>
  <c r="R590" i="2"/>
  <c r="R591" i="2"/>
  <c r="R592" i="2"/>
  <c r="R593" i="2"/>
  <c r="R594" i="2"/>
  <c r="R595" i="2"/>
  <c r="R596" i="2"/>
  <c r="R597" i="2"/>
  <c r="R598" i="2"/>
  <c r="R599" i="2"/>
  <c r="R600" i="2"/>
  <c r="R601" i="2"/>
  <c r="R602" i="2"/>
  <c r="R603" i="2"/>
  <c r="R604" i="2"/>
  <c r="R605" i="2"/>
  <c r="R606" i="2"/>
  <c r="R607" i="2"/>
  <c r="R608" i="2"/>
  <c r="R609" i="2"/>
  <c r="R610" i="2"/>
  <c r="R611" i="2"/>
  <c r="R612" i="2"/>
  <c r="R613" i="2"/>
  <c r="R614" i="2"/>
  <c r="R615" i="2"/>
  <c r="R616" i="2"/>
  <c r="R617" i="2"/>
  <c r="R618" i="2"/>
  <c r="R619" i="2"/>
  <c r="R620" i="2"/>
  <c r="R621" i="2"/>
  <c r="R622" i="2"/>
  <c r="R623" i="2"/>
  <c r="R624" i="2"/>
  <c r="R625" i="2"/>
  <c r="R626" i="2"/>
  <c r="R627" i="2"/>
  <c r="R628" i="2"/>
  <c r="R629" i="2"/>
  <c r="R630" i="2"/>
  <c r="R631" i="2"/>
  <c r="R632" i="2"/>
  <c r="R633" i="2"/>
  <c r="R634" i="2"/>
  <c r="R635" i="2"/>
  <c r="R636" i="2"/>
  <c r="R637" i="2"/>
  <c r="R638" i="2"/>
  <c r="R639" i="2"/>
  <c r="R640" i="2"/>
  <c r="R641" i="2"/>
  <c r="R642" i="2"/>
  <c r="R643" i="2"/>
  <c r="R644" i="2"/>
  <c r="R645" i="2"/>
  <c r="R646" i="2"/>
  <c r="R647" i="2"/>
  <c r="R648" i="2"/>
  <c r="R649" i="2"/>
  <c r="R650" i="2"/>
  <c r="R651" i="2"/>
  <c r="R652" i="2"/>
  <c r="R653" i="2"/>
  <c r="R654" i="2"/>
  <c r="R655" i="2"/>
  <c r="R656" i="2"/>
  <c r="R657" i="2"/>
  <c r="R658" i="2"/>
  <c r="R659" i="2"/>
  <c r="R660" i="2"/>
  <c r="R661" i="2"/>
  <c r="R662" i="2"/>
  <c r="R663" i="2"/>
  <c r="R664" i="2"/>
  <c r="R665" i="2"/>
  <c r="R666" i="2"/>
  <c r="R667" i="2"/>
  <c r="R668" i="2"/>
  <c r="R669" i="2"/>
  <c r="R670" i="2"/>
  <c r="R671" i="2"/>
  <c r="R672" i="2"/>
  <c r="R673" i="2"/>
  <c r="R674" i="2"/>
  <c r="R675" i="2"/>
  <c r="R676" i="2"/>
  <c r="R677" i="2"/>
  <c r="R678" i="2"/>
  <c r="R679" i="2"/>
  <c r="R680" i="2"/>
  <c r="R681" i="2"/>
  <c r="R682" i="2"/>
  <c r="R683" i="2"/>
  <c r="R684" i="2"/>
  <c r="R685" i="2"/>
  <c r="R686" i="2"/>
  <c r="R687" i="2"/>
  <c r="R688" i="2"/>
  <c r="R689" i="2"/>
  <c r="R690" i="2"/>
  <c r="R691" i="2"/>
  <c r="R692" i="2"/>
  <c r="R693" i="2"/>
  <c r="R694" i="2"/>
  <c r="R695" i="2"/>
  <c r="R696" i="2"/>
  <c r="R697" i="2"/>
  <c r="R698" i="2"/>
  <c r="R699" i="2"/>
  <c r="R700" i="2"/>
  <c r="R701" i="2"/>
  <c r="R702" i="2"/>
  <c r="R703" i="2"/>
  <c r="R704" i="2"/>
  <c r="R705" i="2"/>
  <c r="R706" i="2"/>
  <c r="R707" i="2"/>
  <c r="R708" i="2"/>
  <c r="R709" i="2"/>
  <c r="R710" i="2"/>
  <c r="R711" i="2"/>
  <c r="R712" i="2"/>
  <c r="R713" i="2"/>
  <c r="R714" i="2"/>
  <c r="R715" i="2"/>
  <c r="R716" i="2"/>
  <c r="R717" i="2"/>
  <c r="R718" i="2"/>
  <c r="R719" i="2"/>
  <c r="R720" i="2"/>
  <c r="R721" i="2"/>
  <c r="R722" i="2"/>
  <c r="R723" i="2"/>
  <c r="R724" i="2"/>
  <c r="R725" i="2"/>
  <c r="R726" i="2"/>
  <c r="R727" i="2"/>
  <c r="R728" i="2"/>
  <c r="R729" i="2"/>
  <c r="R730" i="2"/>
  <c r="R731" i="2"/>
  <c r="R732" i="2"/>
  <c r="R733" i="2"/>
  <c r="R734" i="2"/>
  <c r="R735" i="2"/>
  <c r="R736" i="2"/>
  <c r="R737" i="2"/>
  <c r="R738" i="2"/>
  <c r="R739" i="2"/>
  <c r="R740" i="2"/>
  <c r="R741" i="2"/>
  <c r="R742" i="2"/>
  <c r="R743" i="2"/>
  <c r="R744" i="2"/>
  <c r="R745" i="2"/>
  <c r="R746" i="2"/>
  <c r="R747" i="2"/>
  <c r="R748" i="2"/>
  <c r="R749" i="2"/>
  <c r="R750" i="2"/>
  <c r="R751" i="2"/>
  <c r="R752" i="2"/>
  <c r="R753" i="2"/>
  <c r="R754" i="2"/>
  <c r="R755" i="2"/>
  <c r="R756" i="2"/>
  <c r="R757" i="2"/>
  <c r="R758" i="2"/>
  <c r="R759" i="2"/>
  <c r="R760" i="2"/>
  <c r="R761" i="2"/>
  <c r="R762" i="2"/>
  <c r="R763" i="2"/>
  <c r="R764" i="2"/>
  <c r="R765" i="2"/>
  <c r="R766" i="2"/>
  <c r="R767" i="2"/>
  <c r="R768" i="2"/>
  <c r="R769" i="2"/>
  <c r="R770" i="2"/>
  <c r="R771" i="2"/>
  <c r="R772" i="2"/>
  <c r="R773" i="2"/>
  <c r="R774" i="2"/>
  <c r="R775" i="2"/>
  <c r="R776" i="2"/>
  <c r="R777" i="2"/>
  <c r="R778" i="2"/>
  <c r="R779" i="2"/>
  <c r="R780" i="2"/>
  <c r="R781" i="2"/>
  <c r="R782" i="2"/>
  <c r="R783" i="2"/>
  <c r="R784" i="2"/>
  <c r="R785" i="2"/>
  <c r="R786" i="2"/>
  <c r="R787" i="2"/>
  <c r="R788" i="2"/>
  <c r="R789" i="2"/>
  <c r="R790" i="2"/>
  <c r="R791" i="2"/>
  <c r="R792" i="2"/>
  <c r="R793" i="2"/>
  <c r="R794" i="2"/>
  <c r="R795" i="2"/>
  <c r="R796" i="2"/>
  <c r="R797" i="2"/>
  <c r="R798" i="2"/>
  <c r="R799" i="2"/>
  <c r="R800" i="2"/>
  <c r="R801" i="2"/>
  <c r="R802" i="2"/>
  <c r="R803" i="2"/>
  <c r="R804" i="2"/>
  <c r="R805" i="2"/>
  <c r="R806" i="2"/>
  <c r="R807" i="2"/>
  <c r="R808" i="2"/>
  <c r="R809" i="2"/>
  <c r="R810" i="2"/>
  <c r="R811" i="2"/>
  <c r="R812" i="2"/>
  <c r="R813" i="2"/>
  <c r="R814" i="2"/>
  <c r="R815" i="2"/>
  <c r="R816" i="2"/>
  <c r="R817" i="2"/>
  <c r="R818" i="2"/>
  <c r="R819" i="2"/>
  <c r="R820" i="2"/>
  <c r="R821" i="2"/>
  <c r="R822" i="2"/>
  <c r="R823" i="2"/>
  <c r="R824" i="2"/>
  <c r="R825" i="2"/>
  <c r="R826" i="2"/>
  <c r="R827" i="2"/>
  <c r="R828" i="2"/>
  <c r="R829" i="2"/>
  <c r="R830" i="2"/>
  <c r="R831" i="2"/>
  <c r="R832" i="2"/>
  <c r="R833" i="2"/>
  <c r="R834" i="2"/>
  <c r="R835" i="2"/>
  <c r="R836" i="2"/>
  <c r="R837" i="2"/>
  <c r="R838" i="2"/>
  <c r="R839" i="2"/>
  <c r="R840" i="2"/>
  <c r="R841" i="2"/>
  <c r="R842" i="2"/>
  <c r="R843" i="2"/>
  <c r="R844" i="2"/>
  <c r="R845" i="2"/>
  <c r="R846" i="2"/>
  <c r="R847" i="2"/>
  <c r="R848" i="2"/>
  <c r="R849" i="2"/>
  <c r="R850" i="2"/>
  <c r="R851" i="2"/>
  <c r="R852" i="2"/>
  <c r="R853" i="2"/>
  <c r="R854" i="2"/>
  <c r="R855" i="2"/>
  <c r="R856" i="2"/>
  <c r="R857" i="2"/>
  <c r="R858" i="2"/>
  <c r="R859" i="2"/>
  <c r="R860" i="2"/>
  <c r="R861" i="2"/>
  <c r="R862" i="2"/>
  <c r="R863" i="2"/>
  <c r="R864" i="2"/>
  <c r="R865" i="2"/>
  <c r="R866" i="2"/>
  <c r="R867" i="2"/>
  <c r="R868" i="2"/>
  <c r="R869" i="2"/>
  <c r="R870" i="2"/>
  <c r="R871" i="2"/>
  <c r="R872" i="2"/>
  <c r="R873" i="2"/>
  <c r="R874" i="2"/>
  <c r="R875" i="2"/>
  <c r="R876" i="2"/>
  <c r="R877" i="2"/>
  <c r="R878" i="2"/>
  <c r="R879" i="2"/>
  <c r="R880" i="2"/>
  <c r="R881" i="2"/>
  <c r="R882" i="2"/>
  <c r="R883" i="2"/>
  <c r="R884" i="2"/>
  <c r="R885" i="2"/>
  <c r="R886" i="2"/>
  <c r="R887" i="2"/>
  <c r="R888" i="2"/>
  <c r="R889" i="2"/>
  <c r="R890" i="2"/>
  <c r="R891" i="2"/>
  <c r="R892" i="2"/>
  <c r="R893" i="2"/>
  <c r="R894" i="2"/>
  <c r="R895" i="2"/>
  <c r="R896" i="2"/>
  <c r="R897" i="2"/>
  <c r="R898" i="2"/>
  <c r="R899" i="2"/>
  <c r="R900" i="2"/>
  <c r="R901" i="2"/>
  <c r="R902" i="2"/>
  <c r="R903" i="2"/>
  <c r="R904" i="2"/>
  <c r="R905" i="2"/>
  <c r="R906" i="2"/>
  <c r="R907" i="2"/>
  <c r="R908" i="2"/>
  <c r="R909" i="2"/>
  <c r="R910" i="2"/>
  <c r="R911" i="2"/>
  <c r="R912" i="2"/>
  <c r="R913" i="2"/>
  <c r="R914" i="2"/>
  <c r="R915" i="2"/>
  <c r="R916" i="2"/>
  <c r="R917" i="2"/>
  <c r="R918" i="2"/>
  <c r="R919" i="2"/>
  <c r="R920" i="2"/>
  <c r="R921" i="2"/>
  <c r="R922" i="2"/>
  <c r="R923" i="2"/>
  <c r="R924" i="2"/>
  <c r="R925" i="2"/>
  <c r="R926" i="2"/>
  <c r="R927" i="2"/>
  <c r="R928" i="2"/>
  <c r="R929" i="2"/>
  <c r="R930" i="2"/>
  <c r="R931" i="2"/>
  <c r="R932" i="2"/>
  <c r="R933" i="2"/>
  <c r="R934" i="2"/>
  <c r="R935" i="2"/>
  <c r="R936" i="2"/>
  <c r="R937" i="2"/>
  <c r="R938" i="2"/>
  <c r="R939" i="2"/>
  <c r="R940" i="2"/>
  <c r="R941" i="2"/>
  <c r="R942" i="2"/>
  <c r="R943" i="2"/>
  <c r="R944" i="2"/>
  <c r="R945" i="2"/>
  <c r="R946" i="2"/>
  <c r="R947" i="2"/>
  <c r="R948" i="2"/>
  <c r="R949" i="2"/>
  <c r="R950" i="2"/>
  <c r="R951" i="2"/>
  <c r="R952" i="2"/>
  <c r="R953" i="2"/>
  <c r="R954" i="2"/>
  <c r="R955" i="2"/>
  <c r="R956" i="2"/>
  <c r="R957" i="2"/>
  <c r="R958" i="2"/>
  <c r="R959" i="2"/>
  <c r="R960" i="2"/>
  <c r="R961" i="2"/>
  <c r="R962" i="2"/>
  <c r="R963" i="2"/>
  <c r="R964" i="2"/>
  <c r="R965" i="2"/>
  <c r="R966" i="2"/>
  <c r="R967" i="2"/>
  <c r="R968" i="2"/>
  <c r="R969" i="2"/>
  <c r="R2" i="2"/>
  <c r="Q41" i="2"/>
  <c r="Q51" i="2"/>
  <c r="Q60" i="2"/>
  <c r="Q68" i="2"/>
  <c r="Q75" i="2"/>
  <c r="Q85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0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197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0" i="2"/>
  <c r="Q211" i="2"/>
  <c r="Q212" i="2"/>
  <c r="Q213" i="2"/>
  <c r="Q214" i="2"/>
  <c r="Q215" i="2"/>
  <c r="Q216" i="2"/>
  <c r="Q217" i="2"/>
  <c r="Q218" i="2"/>
  <c r="Q219" i="2"/>
  <c r="Q220" i="2"/>
  <c r="Q221" i="2"/>
  <c r="Q222" i="2"/>
  <c r="Q223" i="2"/>
  <c r="Q224" i="2"/>
  <c r="Q225" i="2"/>
  <c r="Q226" i="2"/>
  <c r="Q227" i="2"/>
  <c r="Q228" i="2"/>
  <c r="Q229" i="2"/>
  <c r="Q230" i="2"/>
  <c r="Q231" i="2"/>
  <c r="Q232" i="2"/>
  <c r="Q233" i="2"/>
  <c r="Q234" i="2"/>
  <c r="Q235" i="2"/>
  <c r="Q236" i="2"/>
  <c r="Q237" i="2"/>
  <c r="Q238" i="2"/>
  <c r="Q239" i="2"/>
  <c r="Q240" i="2"/>
  <c r="Q241" i="2"/>
  <c r="Q242" i="2"/>
  <c r="Q243" i="2"/>
  <c r="Q244" i="2"/>
  <c r="Q245" i="2"/>
  <c r="Q246" i="2"/>
  <c r="Q247" i="2"/>
  <c r="Q248" i="2"/>
  <c r="Q249" i="2"/>
  <c r="Q250" i="2"/>
  <c r="Q251" i="2"/>
  <c r="Q252" i="2"/>
  <c r="Q253" i="2"/>
  <c r="Q254" i="2"/>
  <c r="Q255" i="2"/>
  <c r="Q256" i="2"/>
  <c r="Q257" i="2"/>
  <c r="Q258" i="2"/>
  <c r="Q259" i="2"/>
  <c r="Q260" i="2"/>
  <c r="Q261" i="2"/>
  <c r="Q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Q279" i="2"/>
  <c r="Q280" i="2"/>
  <c r="Q281" i="2"/>
  <c r="Q282" i="2"/>
  <c r="Q283" i="2"/>
  <c r="Q284" i="2"/>
  <c r="Q285" i="2"/>
  <c r="Q286" i="2"/>
  <c r="Q287" i="2"/>
  <c r="Q288" i="2"/>
  <c r="Q289" i="2"/>
  <c r="Q290" i="2"/>
  <c r="Q291" i="2"/>
  <c r="Q292" i="2"/>
  <c r="Q293" i="2"/>
  <c r="Q294" i="2"/>
  <c r="Q295" i="2"/>
  <c r="Q296" i="2"/>
  <c r="Q297" i="2"/>
  <c r="Q298" i="2"/>
  <c r="Q299" i="2"/>
  <c r="Q300" i="2"/>
  <c r="Q301" i="2"/>
  <c r="Q302" i="2"/>
  <c r="Q303" i="2"/>
  <c r="Q304" i="2"/>
  <c r="Q305" i="2"/>
  <c r="Q306" i="2"/>
  <c r="Q307" i="2"/>
  <c r="Q308" i="2"/>
  <c r="Q309" i="2"/>
  <c r="Q310" i="2"/>
  <c r="Q311" i="2"/>
  <c r="Q312" i="2"/>
  <c r="Q313" i="2"/>
  <c r="Q314" i="2"/>
  <c r="Q315" i="2"/>
  <c r="Q316" i="2"/>
  <c r="Q317" i="2"/>
  <c r="Q318" i="2"/>
  <c r="Q319" i="2"/>
  <c r="Q320" i="2"/>
  <c r="Q321" i="2"/>
  <c r="Q322" i="2"/>
  <c r="Q323" i="2"/>
  <c r="Q324" i="2"/>
  <c r="Q325" i="2"/>
  <c r="Q326" i="2"/>
  <c r="Q327" i="2"/>
  <c r="Q328" i="2"/>
  <c r="Q329" i="2"/>
  <c r="Q330" i="2"/>
  <c r="Q331" i="2"/>
  <c r="Q332" i="2"/>
  <c r="Q333" i="2"/>
  <c r="Q334" i="2"/>
  <c r="Q335" i="2"/>
  <c r="Q336" i="2"/>
  <c r="Q337" i="2"/>
  <c r="Q338" i="2"/>
  <c r="Q339" i="2"/>
  <c r="Q340" i="2"/>
  <c r="Q341" i="2"/>
  <c r="Q342" i="2"/>
  <c r="Q343" i="2"/>
  <c r="Q344" i="2"/>
  <c r="Q345" i="2"/>
  <c r="Q346" i="2"/>
  <c r="Q347" i="2"/>
  <c r="Q348" i="2"/>
  <c r="Q349" i="2"/>
  <c r="Q350" i="2"/>
  <c r="Q351" i="2"/>
  <c r="Q352" i="2"/>
  <c r="Q353" i="2"/>
  <c r="Q354" i="2"/>
  <c r="Q355" i="2"/>
  <c r="Q356" i="2"/>
  <c r="Q357" i="2"/>
  <c r="Q358" i="2"/>
  <c r="Q359" i="2"/>
  <c r="Q360" i="2"/>
  <c r="Q361" i="2"/>
  <c r="Q362" i="2"/>
  <c r="Q363" i="2"/>
  <c r="Q364" i="2"/>
  <c r="Q365" i="2"/>
  <c r="Q366" i="2"/>
  <c r="Q367" i="2"/>
  <c r="Q368" i="2"/>
  <c r="Q369" i="2"/>
  <c r="Q370" i="2"/>
  <c r="Q371" i="2"/>
  <c r="Q372" i="2"/>
  <c r="Q373" i="2"/>
  <c r="Q374" i="2"/>
  <c r="Q375" i="2"/>
  <c r="Q376" i="2"/>
  <c r="Q377" i="2"/>
  <c r="Q378" i="2"/>
  <c r="Q379" i="2"/>
  <c r="Q380" i="2"/>
  <c r="Q381" i="2"/>
  <c r="Q382" i="2"/>
  <c r="Q383" i="2"/>
  <c r="Q384" i="2"/>
  <c r="Q385" i="2"/>
  <c r="Q386" i="2"/>
  <c r="Q387" i="2"/>
  <c r="Q388" i="2"/>
  <c r="Q389" i="2"/>
  <c r="Q390" i="2"/>
  <c r="Q391" i="2"/>
  <c r="Q392" i="2"/>
  <c r="Q393" i="2"/>
  <c r="Q394" i="2"/>
  <c r="Q395" i="2"/>
  <c r="Q396" i="2"/>
  <c r="Q397" i="2"/>
  <c r="Q398" i="2"/>
  <c r="Q399" i="2"/>
  <c r="Q400" i="2"/>
  <c r="Q401" i="2"/>
  <c r="Q402" i="2"/>
  <c r="Q403" i="2"/>
  <c r="Q404" i="2"/>
  <c r="Q405" i="2"/>
  <c r="Q406" i="2"/>
  <c r="Q407" i="2"/>
  <c r="Q408" i="2"/>
  <c r="Q409" i="2"/>
  <c r="Q410" i="2"/>
  <c r="Q411" i="2"/>
  <c r="Q412" i="2"/>
  <c r="Q413" i="2"/>
  <c r="Q414" i="2"/>
  <c r="Q415" i="2"/>
  <c r="Q416" i="2"/>
  <c r="Q417" i="2"/>
  <c r="Q418" i="2"/>
  <c r="Q419" i="2"/>
  <c r="Q420" i="2"/>
  <c r="Q421" i="2"/>
  <c r="Q422" i="2"/>
  <c r="Q423" i="2"/>
  <c r="Q424" i="2"/>
  <c r="Q425" i="2"/>
  <c r="Q426" i="2"/>
  <c r="Q427" i="2"/>
  <c r="Q428" i="2"/>
  <c r="Q429" i="2"/>
  <c r="Q430" i="2"/>
  <c r="Q431" i="2"/>
  <c r="Q432" i="2"/>
  <c r="Q433" i="2"/>
  <c r="Q434" i="2"/>
  <c r="Q435" i="2"/>
  <c r="Q436" i="2"/>
  <c r="Q437" i="2"/>
  <c r="Q438" i="2"/>
  <c r="Q439" i="2"/>
  <c r="Q440" i="2"/>
  <c r="Q441" i="2"/>
  <c r="Q442" i="2"/>
  <c r="Q443" i="2"/>
  <c r="Q444" i="2"/>
  <c r="Q445" i="2"/>
  <c r="Q446" i="2"/>
  <c r="Q447" i="2"/>
  <c r="Q448" i="2"/>
  <c r="Q449" i="2"/>
  <c r="Q450" i="2"/>
  <c r="Q451" i="2"/>
  <c r="Q452" i="2"/>
  <c r="Q453" i="2"/>
  <c r="Q454" i="2"/>
  <c r="Q455" i="2"/>
  <c r="Q456" i="2"/>
  <c r="Q457" i="2"/>
  <c r="Q458" i="2"/>
  <c r="Q459" i="2"/>
  <c r="Q460" i="2"/>
  <c r="Q461" i="2"/>
  <c r="Q462" i="2"/>
  <c r="Q463" i="2"/>
  <c r="Q464" i="2"/>
  <c r="Q465" i="2"/>
  <c r="Q466" i="2"/>
  <c r="Q467" i="2"/>
  <c r="Q468" i="2"/>
  <c r="Q469" i="2"/>
  <c r="Q470" i="2"/>
  <c r="Q471" i="2"/>
  <c r="Q472" i="2"/>
  <c r="Q473" i="2"/>
  <c r="Q474" i="2"/>
  <c r="Q475" i="2"/>
  <c r="Q476" i="2"/>
  <c r="Q477" i="2"/>
  <c r="Q478" i="2"/>
  <c r="Q479" i="2"/>
  <c r="Q480" i="2"/>
  <c r="Q481" i="2"/>
  <c r="Q482" i="2"/>
  <c r="Q483" i="2"/>
  <c r="Q484" i="2"/>
  <c r="Q485" i="2"/>
  <c r="Q486" i="2"/>
  <c r="Q487" i="2"/>
  <c r="Q488" i="2"/>
  <c r="Q489" i="2"/>
  <c r="Q490" i="2"/>
  <c r="Q491" i="2"/>
  <c r="Q492" i="2"/>
  <c r="Q493" i="2"/>
  <c r="Q494" i="2"/>
  <c r="Q495" i="2"/>
  <c r="Q496" i="2"/>
  <c r="Q497" i="2"/>
  <c r="Q498" i="2"/>
  <c r="Q499" i="2"/>
  <c r="Q500" i="2"/>
  <c r="Q501" i="2"/>
  <c r="Q502" i="2"/>
  <c r="Q503" i="2"/>
  <c r="Q504" i="2"/>
  <c r="Q505" i="2"/>
  <c r="Q506" i="2"/>
  <c r="Q507" i="2"/>
  <c r="Q508" i="2"/>
  <c r="Q509" i="2"/>
  <c r="Q510" i="2"/>
  <c r="Q511" i="2"/>
  <c r="Q512" i="2"/>
  <c r="Q513" i="2"/>
  <c r="Q514" i="2"/>
  <c r="Q515" i="2"/>
  <c r="Q516" i="2"/>
  <c r="Q517" i="2"/>
  <c r="Q518" i="2"/>
  <c r="Q519" i="2"/>
  <c r="Q520" i="2"/>
  <c r="Q521" i="2"/>
  <c r="Q522" i="2"/>
  <c r="Q523" i="2"/>
  <c r="Q524" i="2"/>
  <c r="Q525" i="2"/>
  <c r="Q526" i="2"/>
  <c r="Q527" i="2"/>
  <c r="Q528" i="2"/>
  <c r="Q529" i="2"/>
  <c r="Q530" i="2"/>
  <c r="Q531" i="2"/>
  <c r="Q532" i="2"/>
  <c r="Q533" i="2"/>
  <c r="Q534" i="2"/>
  <c r="Q535" i="2"/>
  <c r="Q536" i="2"/>
  <c r="Q537" i="2"/>
  <c r="Q538" i="2"/>
  <c r="Q539" i="2"/>
  <c r="Q540" i="2"/>
  <c r="Q541" i="2"/>
  <c r="Q542" i="2"/>
  <c r="Q543" i="2"/>
  <c r="Q544" i="2"/>
  <c r="Q545" i="2"/>
  <c r="Q546" i="2"/>
  <c r="Q547" i="2"/>
  <c r="Q548" i="2"/>
  <c r="Q549" i="2"/>
  <c r="Q550" i="2"/>
  <c r="Q551" i="2"/>
  <c r="Q552" i="2"/>
  <c r="Q553" i="2"/>
  <c r="Q554" i="2"/>
  <c r="Q555" i="2"/>
  <c r="Q556" i="2"/>
  <c r="Q557" i="2"/>
  <c r="Q558" i="2"/>
  <c r="Q559" i="2"/>
  <c r="Q560" i="2"/>
  <c r="Q561" i="2"/>
  <c r="Q562" i="2"/>
  <c r="Q563" i="2"/>
  <c r="Q564" i="2"/>
  <c r="Q565" i="2"/>
  <c r="Q566" i="2"/>
  <c r="Q567" i="2"/>
  <c r="Q568" i="2"/>
  <c r="Q569" i="2"/>
  <c r="Q570" i="2"/>
  <c r="Q571" i="2"/>
  <c r="Q572" i="2"/>
  <c r="Q573" i="2"/>
  <c r="Q574" i="2"/>
  <c r="Q575" i="2"/>
  <c r="Q576" i="2"/>
  <c r="Q577" i="2"/>
  <c r="Q578" i="2"/>
  <c r="Q579" i="2"/>
  <c r="Q580" i="2"/>
  <c r="Q581" i="2"/>
  <c r="Q582" i="2"/>
  <c r="Q583" i="2"/>
  <c r="Q584" i="2"/>
  <c r="Q585" i="2"/>
  <c r="Q586" i="2"/>
  <c r="Q587" i="2"/>
  <c r="Q588" i="2"/>
  <c r="Q589" i="2"/>
  <c r="Q590" i="2"/>
  <c r="Q591" i="2"/>
  <c r="Q592" i="2"/>
  <c r="Q593" i="2"/>
  <c r="Q594" i="2"/>
  <c r="Q595" i="2"/>
  <c r="Q596" i="2"/>
  <c r="Q597" i="2"/>
  <c r="Q598" i="2"/>
  <c r="Q599" i="2"/>
  <c r="Q600" i="2"/>
  <c r="Q601" i="2"/>
  <c r="Q602" i="2"/>
  <c r="Q603" i="2"/>
  <c r="Q604" i="2"/>
  <c r="Q605" i="2"/>
  <c r="Q606" i="2"/>
  <c r="Q607" i="2"/>
  <c r="Q608" i="2"/>
  <c r="Q609" i="2"/>
  <c r="Q610" i="2"/>
  <c r="Q611" i="2"/>
  <c r="Q612" i="2"/>
  <c r="Q613" i="2"/>
  <c r="Q614" i="2"/>
  <c r="Q615" i="2"/>
  <c r="Q616" i="2"/>
  <c r="Q617" i="2"/>
  <c r="Q618" i="2"/>
  <c r="Q619" i="2"/>
  <c r="Q620" i="2"/>
  <c r="Q621" i="2"/>
  <c r="Q622" i="2"/>
  <c r="Q623" i="2"/>
  <c r="Q624" i="2"/>
  <c r="Q625" i="2"/>
  <c r="Q626" i="2"/>
  <c r="Q627" i="2"/>
  <c r="Q628" i="2"/>
  <c r="Q629" i="2"/>
  <c r="Q630" i="2"/>
  <c r="Q631" i="2"/>
  <c r="Q632" i="2"/>
  <c r="Q633" i="2"/>
  <c r="Q634" i="2"/>
  <c r="Q635" i="2"/>
  <c r="Q636" i="2"/>
  <c r="Q637" i="2"/>
  <c r="Q638" i="2"/>
  <c r="Q639" i="2"/>
  <c r="Q640" i="2"/>
  <c r="Q641" i="2"/>
  <c r="Q642" i="2"/>
  <c r="Q643" i="2"/>
  <c r="Q644" i="2"/>
  <c r="Q645" i="2"/>
  <c r="Q646" i="2"/>
  <c r="Q647" i="2"/>
  <c r="Q648" i="2"/>
  <c r="Q649" i="2"/>
  <c r="Q650" i="2"/>
  <c r="Q651" i="2"/>
  <c r="Q652" i="2"/>
  <c r="Q653" i="2"/>
  <c r="Q654" i="2"/>
  <c r="Q655" i="2"/>
  <c r="Q656" i="2"/>
  <c r="Q657" i="2"/>
  <c r="Q658" i="2"/>
  <c r="Q659" i="2"/>
  <c r="Q660" i="2"/>
  <c r="Q661" i="2"/>
  <c r="Q662" i="2"/>
  <c r="Q663" i="2"/>
  <c r="Q664" i="2"/>
  <c r="Q665" i="2"/>
  <c r="Q666" i="2"/>
  <c r="Q667" i="2"/>
  <c r="Q668" i="2"/>
  <c r="Q669" i="2"/>
  <c r="Q670" i="2"/>
  <c r="Q671" i="2"/>
  <c r="Q672" i="2"/>
  <c r="Q673" i="2"/>
  <c r="Q674" i="2"/>
  <c r="Q675" i="2"/>
  <c r="Q676" i="2"/>
  <c r="Q677" i="2"/>
  <c r="Q678" i="2"/>
  <c r="Q679" i="2"/>
  <c r="Q680" i="2"/>
  <c r="Q681" i="2"/>
  <c r="Q682" i="2"/>
  <c r="Q683" i="2"/>
  <c r="Q684" i="2"/>
  <c r="Q685" i="2"/>
  <c r="Q686" i="2"/>
  <c r="Q687" i="2"/>
  <c r="Q688" i="2"/>
  <c r="Q689" i="2"/>
  <c r="Q690" i="2"/>
  <c r="Q691" i="2"/>
  <c r="Q692" i="2"/>
  <c r="Q693" i="2"/>
  <c r="Q694" i="2"/>
  <c r="Q695" i="2"/>
  <c r="Q696" i="2"/>
  <c r="Q697" i="2"/>
  <c r="Q698" i="2"/>
  <c r="Q699" i="2"/>
  <c r="Q700" i="2"/>
  <c r="Q701" i="2"/>
  <c r="Q702" i="2"/>
  <c r="Q703" i="2"/>
  <c r="Q704" i="2"/>
  <c r="Q705" i="2"/>
  <c r="Q706" i="2"/>
  <c r="Q707" i="2"/>
  <c r="Q708" i="2"/>
  <c r="Q709" i="2"/>
  <c r="Q710" i="2"/>
  <c r="Q711" i="2"/>
  <c r="Q712" i="2"/>
  <c r="Q713" i="2"/>
  <c r="Q714" i="2"/>
  <c r="Q715" i="2"/>
  <c r="Q716" i="2"/>
  <c r="Q717" i="2"/>
  <c r="Q718" i="2"/>
  <c r="Q719" i="2"/>
  <c r="Q720" i="2"/>
  <c r="Q721" i="2"/>
  <c r="Q722" i="2"/>
  <c r="Q723" i="2"/>
  <c r="Q724" i="2"/>
  <c r="Q725" i="2"/>
  <c r="Q726" i="2"/>
  <c r="Q727" i="2"/>
  <c r="Q728" i="2"/>
  <c r="Q729" i="2"/>
  <c r="Q730" i="2"/>
  <c r="Q731" i="2"/>
  <c r="Q732" i="2"/>
  <c r="Q733" i="2"/>
  <c r="Q734" i="2"/>
  <c r="Q735" i="2"/>
  <c r="Q736" i="2"/>
  <c r="Q737" i="2"/>
  <c r="Q738" i="2"/>
  <c r="Q739" i="2"/>
  <c r="Q740" i="2"/>
  <c r="Q741" i="2"/>
  <c r="Q742" i="2"/>
  <c r="Q743" i="2"/>
  <c r="Q744" i="2"/>
  <c r="Q745" i="2"/>
  <c r="Q746" i="2"/>
  <c r="Q747" i="2"/>
  <c r="Q748" i="2"/>
  <c r="Q749" i="2"/>
  <c r="Q750" i="2"/>
  <c r="Q751" i="2"/>
  <c r="Q752" i="2"/>
  <c r="Q753" i="2"/>
  <c r="Q754" i="2"/>
  <c r="Q755" i="2"/>
  <c r="Q756" i="2"/>
  <c r="Q757" i="2"/>
  <c r="Q758" i="2"/>
  <c r="Q759" i="2"/>
  <c r="Q760" i="2"/>
  <c r="Q761" i="2"/>
  <c r="Q762" i="2"/>
  <c r="Q763" i="2"/>
  <c r="Q764" i="2"/>
  <c r="Q765" i="2"/>
  <c r="Q766" i="2"/>
  <c r="Q767" i="2"/>
  <c r="Q768" i="2"/>
  <c r="Q769" i="2"/>
  <c r="Q770" i="2"/>
  <c r="Q771" i="2"/>
  <c r="Q772" i="2"/>
  <c r="Q773" i="2"/>
  <c r="Q774" i="2"/>
  <c r="Q775" i="2"/>
  <c r="Q776" i="2"/>
  <c r="Q777" i="2"/>
  <c r="Q778" i="2"/>
  <c r="Q779" i="2"/>
  <c r="Q780" i="2"/>
  <c r="Q781" i="2"/>
  <c r="Q782" i="2"/>
  <c r="Q783" i="2"/>
  <c r="Q784" i="2"/>
  <c r="Q785" i="2"/>
  <c r="Q786" i="2"/>
  <c r="Q787" i="2"/>
  <c r="Q788" i="2"/>
  <c r="Q789" i="2"/>
  <c r="Q790" i="2"/>
  <c r="Q791" i="2"/>
  <c r="Q792" i="2"/>
  <c r="Q793" i="2"/>
  <c r="Q794" i="2"/>
  <c r="Q795" i="2"/>
  <c r="Q796" i="2"/>
  <c r="Q797" i="2"/>
  <c r="Q798" i="2"/>
  <c r="Q799" i="2"/>
  <c r="Q800" i="2"/>
  <c r="Q801" i="2"/>
  <c r="Q802" i="2"/>
  <c r="Q803" i="2"/>
  <c r="Q804" i="2"/>
  <c r="Q805" i="2"/>
  <c r="Q806" i="2"/>
  <c r="Q807" i="2"/>
  <c r="Q808" i="2"/>
  <c r="Q809" i="2"/>
  <c r="Q810" i="2"/>
  <c r="Q811" i="2"/>
  <c r="Q812" i="2"/>
  <c r="Q813" i="2"/>
  <c r="Q814" i="2"/>
  <c r="Q815" i="2"/>
  <c r="Q816" i="2"/>
  <c r="Q817" i="2"/>
  <c r="Q818" i="2"/>
  <c r="Q819" i="2"/>
  <c r="Q820" i="2"/>
  <c r="Q821" i="2"/>
  <c r="Q822" i="2"/>
  <c r="Q823" i="2"/>
  <c r="Q824" i="2"/>
  <c r="Q825" i="2"/>
  <c r="Q826" i="2"/>
  <c r="Q827" i="2"/>
  <c r="Q828" i="2"/>
  <c r="Q829" i="2"/>
  <c r="Q830" i="2"/>
  <c r="Q831" i="2"/>
  <c r="Q832" i="2"/>
  <c r="Q833" i="2"/>
  <c r="Q834" i="2"/>
  <c r="Q835" i="2"/>
  <c r="Q836" i="2"/>
  <c r="Q837" i="2"/>
  <c r="Q838" i="2"/>
  <c r="Q839" i="2"/>
  <c r="Q840" i="2"/>
  <c r="Q841" i="2"/>
  <c r="Q842" i="2"/>
  <c r="Q843" i="2"/>
  <c r="Q844" i="2"/>
  <c r="Q845" i="2"/>
  <c r="Q846" i="2"/>
  <c r="Q847" i="2"/>
  <c r="Q848" i="2"/>
  <c r="Q849" i="2"/>
  <c r="Q850" i="2"/>
  <c r="Q851" i="2"/>
  <c r="Q852" i="2"/>
  <c r="Q853" i="2"/>
  <c r="Q854" i="2"/>
  <c r="Q855" i="2"/>
  <c r="Q856" i="2"/>
  <c r="Q857" i="2"/>
  <c r="Q858" i="2"/>
  <c r="Q859" i="2"/>
  <c r="Q860" i="2"/>
  <c r="Q861" i="2"/>
  <c r="Q862" i="2"/>
  <c r="Q863" i="2"/>
  <c r="Q864" i="2"/>
  <c r="Q865" i="2"/>
  <c r="Q866" i="2"/>
  <c r="Q867" i="2"/>
  <c r="Q868" i="2"/>
  <c r="Q869" i="2"/>
  <c r="Q870" i="2"/>
  <c r="Q871" i="2"/>
  <c r="Q872" i="2"/>
  <c r="Q873" i="2"/>
  <c r="Q874" i="2"/>
  <c r="Q875" i="2"/>
  <c r="Q876" i="2"/>
  <c r="Q877" i="2"/>
  <c r="Q878" i="2"/>
  <c r="Q879" i="2"/>
  <c r="Q880" i="2"/>
  <c r="Q881" i="2"/>
  <c r="Q882" i="2"/>
  <c r="Q883" i="2"/>
  <c r="Q884" i="2"/>
  <c r="Q885" i="2"/>
  <c r="Q886" i="2"/>
  <c r="Q887" i="2"/>
  <c r="Q888" i="2"/>
  <c r="Q889" i="2"/>
  <c r="Q890" i="2"/>
  <c r="Q891" i="2"/>
  <c r="Q892" i="2"/>
  <c r="Q893" i="2"/>
  <c r="Q894" i="2"/>
  <c r="Q895" i="2"/>
  <c r="Q896" i="2"/>
  <c r="Q897" i="2"/>
  <c r="Q898" i="2"/>
  <c r="Q899" i="2"/>
  <c r="Q900" i="2"/>
  <c r="Q901" i="2"/>
  <c r="Q902" i="2"/>
  <c r="Q903" i="2"/>
  <c r="Q904" i="2"/>
  <c r="Q905" i="2"/>
  <c r="Q906" i="2"/>
  <c r="Q907" i="2"/>
  <c r="Q908" i="2"/>
  <c r="Q909" i="2"/>
  <c r="Q910" i="2"/>
  <c r="Q911" i="2"/>
  <c r="Q912" i="2"/>
  <c r="Q913" i="2"/>
  <c r="Q914" i="2"/>
  <c r="Q915" i="2"/>
  <c r="Q916" i="2"/>
  <c r="Q917" i="2"/>
  <c r="Q918" i="2"/>
  <c r="Q919" i="2"/>
  <c r="Q920" i="2"/>
  <c r="Q921" i="2"/>
  <c r="Q922" i="2"/>
  <c r="Q923" i="2"/>
  <c r="Q924" i="2"/>
  <c r="Q925" i="2"/>
  <c r="Q926" i="2"/>
  <c r="Q927" i="2"/>
  <c r="Q928" i="2"/>
  <c r="Q929" i="2"/>
  <c r="Q930" i="2"/>
  <c r="Q931" i="2"/>
  <c r="Q932" i="2"/>
  <c r="Q933" i="2"/>
  <c r="Q934" i="2"/>
  <c r="Q935" i="2"/>
  <c r="Q936" i="2"/>
  <c r="Q937" i="2"/>
  <c r="Q938" i="2"/>
  <c r="Q939" i="2"/>
  <c r="Q940" i="2"/>
  <c r="Q941" i="2"/>
  <c r="Q942" i="2"/>
  <c r="Q943" i="2"/>
  <c r="Q944" i="2"/>
  <c r="Q945" i="2"/>
  <c r="Q946" i="2"/>
  <c r="Q947" i="2"/>
  <c r="Q948" i="2"/>
  <c r="Q949" i="2"/>
  <c r="Q950" i="2"/>
  <c r="Q951" i="2"/>
  <c r="Q952" i="2"/>
  <c r="Q953" i="2"/>
  <c r="Q954" i="2"/>
  <c r="Q955" i="2"/>
  <c r="Q956" i="2"/>
  <c r="Q957" i="2"/>
  <c r="Q958" i="2"/>
  <c r="Q959" i="2"/>
  <c r="Q960" i="2"/>
  <c r="Q961" i="2"/>
  <c r="Q962" i="2"/>
  <c r="Q963" i="2"/>
  <c r="Q964" i="2"/>
  <c r="Q965" i="2"/>
  <c r="Q966" i="2"/>
  <c r="Q967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P200" i="2"/>
  <c r="P201" i="2"/>
  <c r="P202" i="2"/>
  <c r="P203" i="2"/>
  <c r="P204" i="2"/>
  <c r="P205" i="2"/>
  <c r="P206" i="2"/>
  <c r="P207" i="2"/>
  <c r="P208" i="2"/>
  <c r="P209" i="2"/>
  <c r="P210" i="2"/>
  <c r="P211" i="2"/>
  <c r="P212" i="2"/>
  <c r="P213" i="2"/>
  <c r="P214" i="2"/>
  <c r="P215" i="2"/>
  <c r="P216" i="2"/>
  <c r="P217" i="2"/>
  <c r="P218" i="2"/>
  <c r="P219" i="2"/>
  <c r="P220" i="2"/>
  <c r="P221" i="2"/>
  <c r="P222" i="2"/>
  <c r="P223" i="2"/>
  <c r="P224" i="2"/>
  <c r="P225" i="2"/>
  <c r="P226" i="2"/>
  <c r="P227" i="2"/>
  <c r="P228" i="2"/>
  <c r="P229" i="2"/>
  <c r="P230" i="2"/>
  <c r="P231" i="2"/>
  <c r="P232" i="2"/>
  <c r="P233" i="2"/>
  <c r="P234" i="2"/>
  <c r="P235" i="2"/>
  <c r="P236" i="2"/>
  <c r="P237" i="2"/>
  <c r="P238" i="2"/>
  <c r="P239" i="2"/>
  <c r="P240" i="2"/>
  <c r="P241" i="2"/>
  <c r="P242" i="2"/>
  <c r="P243" i="2"/>
  <c r="P244" i="2"/>
  <c r="P245" i="2"/>
  <c r="P246" i="2"/>
  <c r="P247" i="2"/>
  <c r="P248" i="2"/>
  <c r="P249" i="2"/>
  <c r="P250" i="2"/>
  <c r="P251" i="2"/>
  <c r="P252" i="2"/>
  <c r="P253" i="2"/>
  <c r="P254" i="2"/>
  <c r="P255" i="2"/>
  <c r="P256" i="2"/>
  <c r="P257" i="2"/>
  <c r="P258" i="2"/>
  <c r="P259" i="2"/>
  <c r="P260" i="2"/>
  <c r="P261" i="2"/>
  <c r="P262" i="2"/>
  <c r="P263" i="2"/>
  <c r="P264" i="2"/>
  <c r="P265" i="2"/>
  <c r="P266" i="2"/>
  <c r="P267" i="2"/>
  <c r="P268" i="2"/>
  <c r="P269" i="2"/>
  <c r="P270" i="2"/>
  <c r="P271" i="2"/>
  <c r="P272" i="2"/>
  <c r="P273" i="2"/>
  <c r="P274" i="2"/>
  <c r="P275" i="2"/>
  <c r="P276" i="2"/>
  <c r="P277" i="2"/>
  <c r="P278" i="2"/>
  <c r="P279" i="2"/>
  <c r="P280" i="2"/>
  <c r="P281" i="2"/>
  <c r="P282" i="2"/>
  <c r="P283" i="2"/>
  <c r="P284" i="2"/>
  <c r="P285" i="2"/>
  <c r="P286" i="2"/>
  <c r="P287" i="2"/>
  <c r="P288" i="2"/>
  <c r="P289" i="2"/>
  <c r="P290" i="2"/>
  <c r="P291" i="2"/>
  <c r="P292" i="2"/>
  <c r="P293" i="2"/>
  <c r="P294" i="2"/>
  <c r="P295" i="2"/>
  <c r="P296" i="2"/>
  <c r="P297" i="2"/>
  <c r="P298" i="2"/>
  <c r="P299" i="2"/>
  <c r="P300" i="2"/>
  <c r="P301" i="2"/>
  <c r="P302" i="2"/>
  <c r="P303" i="2"/>
  <c r="P304" i="2"/>
  <c r="P305" i="2"/>
  <c r="P306" i="2"/>
  <c r="P307" i="2"/>
  <c r="P308" i="2"/>
  <c r="P309" i="2"/>
  <c r="P310" i="2"/>
  <c r="P311" i="2"/>
  <c r="P312" i="2"/>
  <c r="P313" i="2"/>
  <c r="P314" i="2"/>
  <c r="P315" i="2"/>
  <c r="P316" i="2"/>
  <c r="P317" i="2"/>
  <c r="P318" i="2"/>
  <c r="P319" i="2"/>
  <c r="P320" i="2"/>
  <c r="P321" i="2"/>
  <c r="P322" i="2"/>
  <c r="P323" i="2"/>
  <c r="P324" i="2"/>
  <c r="P325" i="2"/>
  <c r="P326" i="2"/>
  <c r="P327" i="2"/>
  <c r="P328" i="2"/>
  <c r="P329" i="2"/>
  <c r="P330" i="2"/>
  <c r="P331" i="2"/>
  <c r="P332" i="2"/>
  <c r="P333" i="2"/>
  <c r="P334" i="2"/>
  <c r="P335" i="2"/>
  <c r="P336" i="2"/>
  <c r="P337" i="2"/>
  <c r="P338" i="2"/>
  <c r="P339" i="2"/>
  <c r="P340" i="2"/>
  <c r="P341" i="2"/>
  <c r="P342" i="2"/>
  <c r="P343" i="2"/>
  <c r="P344" i="2"/>
  <c r="P345" i="2"/>
  <c r="P346" i="2"/>
  <c r="P347" i="2"/>
  <c r="P348" i="2"/>
  <c r="P349" i="2"/>
  <c r="P350" i="2"/>
  <c r="P351" i="2"/>
  <c r="P352" i="2"/>
  <c r="P353" i="2"/>
  <c r="P354" i="2"/>
  <c r="P355" i="2"/>
  <c r="P356" i="2"/>
  <c r="P357" i="2"/>
  <c r="P358" i="2"/>
  <c r="P359" i="2"/>
  <c r="P360" i="2"/>
  <c r="P361" i="2"/>
  <c r="P362" i="2"/>
  <c r="P363" i="2"/>
  <c r="P364" i="2"/>
  <c r="P365" i="2"/>
  <c r="P366" i="2"/>
  <c r="P367" i="2"/>
  <c r="P368" i="2"/>
  <c r="P369" i="2"/>
  <c r="P370" i="2"/>
  <c r="P371" i="2"/>
  <c r="P372" i="2"/>
  <c r="P373" i="2"/>
  <c r="P374" i="2"/>
  <c r="P375" i="2"/>
  <c r="P376" i="2"/>
  <c r="P377" i="2"/>
  <c r="P378" i="2"/>
  <c r="P379" i="2"/>
  <c r="P380" i="2"/>
  <c r="P381" i="2"/>
  <c r="P382" i="2"/>
  <c r="P383" i="2"/>
  <c r="P384" i="2"/>
  <c r="P385" i="2"/>
  <c r="P386" i="2"/>
  <c r="P387" i="2"/>
  <c r="P388" i="2"/>
  <c r="P389" i="2"/>
  <c r="P390" i="2"/>
  <c r="P391" i="2"/>
  <c r="P392" i="2"/>
  <c r="P393" i="2"/>
  <c r="P394" i="2"/>
  <c r="P395" i="2"/>
  <c r="P396" i="2"/>
  <c r="P397" i="2"/>
  <c r="P398" i="2"/>
  <c r="P399" i="2"/>
  <c r="P400" i="2"/>
  <c r="P401" i="2"/>
  <c r="P402" i="2"/>
  <c r="P403" i="2"/>
  <c r="P404" i="2"/>
  <c r="P405" i="2"/>
  <c r="P406" i="2"/>
  <c r="P407" i="2"/>
  <c r="P408" i="2"/>
  <c r="P409" i="2"/>
  <c r="P410" i="2"/>
  <c r="P411" i="2"/>
  <c r="P412" i="2"/>
  <c r="P413" i="2"/>
  <c r="P414" i="2"/>
  <c r="P415" i="2"/>
  <c r="P416" i="2"/>
  <c r="P417" i="2"/>
  <c r="P418" i="2"/>
  <c r="P419" i="2"/>
  <c r="P420" i="2"/>
  <c r="P421" i="2"/>
  <c r="P422" i="2"/>
  <c r="P423" i="2"/>
  <c r="P424" i="2"/>
  <c r="P425" i="2"/>
  <c r="P426" i="2"/>
  <c r="P427" i="2"/>
  <c r="P428" i="2"/>
  <c r="P429" i="2"/>
  <c r="P430" i="2"/>
  <c r="P431" i="2"/>
  <c r="P432" i="2"/>
  <c r="P433" i="2"/>
  <c r="P434" i="2"/>
  <c r="P435" i="2"/>
  <c r="P436" i="2"/>
  <c r="P437" i="2"/>
  <c r="P438" i="2"/>
  <c r="P439" i="2"/>
  <c r="P440" i="2"/>
  <c r="P441" i="2"/>
  <c r="P442" i="2"/>
  <c r="P443" i="2"/>
  <c r="P444" i="2"/>
  <c r="P445" i="2"/>
  <c r="P446" i="2"/>
  <c r="P447" i="2"/>
  <c r="P448" i="2"/>
  <c r="P449" i="2"/>
  <c r="P450" i="2"/>
  <c r="P451" i="2"/>
  <c r="P452" i="2"/>
  <c r="P453" i="2"/>
  <c r="P454" i="2"/>
  <c r="P455" i="2"/>
  <c r="P456" i="2"/>
  <c r="P457" i="2"/>
  <c r="P458" i="2"/>
  <c r="P459" i="2"/>
  <c r="P460" i="2"/>
  <c r="P461" i="2"/>
  <c r="P462" i="2"/>
  <c r="P463" i="2"/>
  <c r="P464" i="2"/>
  <c r="P465" i="2"/>
  <c r="P466" i="2"/>
  <c r="P467" i="2"/>
  <c r="P468" i="2"/>
  <c r="P469" i="2"/>
  <c r="P470" i="2"/>
  <c r="P471" i="2"/>
  <c r="P472" i="2"/>
  <c r="P473" i="2"/>
  <c r="P474" i="2"/>
  <c r="P475" i="2"/>
  <c r="P476" i="2"/>
  <c r="P477" i="2"/>
  <c r="P478" i="2"/>
  <c r="P479" i="2"/>
  <c r="P480" i="2"/>
  <c r="P481" i="2"/>
  <c r="P482" i="2"/>
  <c r="P483" i="2"/>
  <c r="P484" i="2"/>
  <c r="P485" i="2"/>
  <c r="P486" i="2"/>
  <c r="P487" i="2"/>
  <c r="P488" i="2"/>
  <c r="P489" i="2"/>
  <c r="P490" i="2"/>
  <c r="P491" i="2"/>
  <c r="P492" i="2"/>
  <c r="P493" i="2"/>
  <c r="P494" i="2"/>
  <c r="P495" i="2"/>
  <c r="P496" i="2"/>
  <c r="P497" i="2"/>
  <c r="P498" i="2"/>
  <c r="P499" i="2"/>
  <c r="P500" i="2"/>
  <c r="P501" i="2"/>
  <c r="P502" i="2"/>
  <c r="P503" i="2"/>
  <c r="P504" i="2"/>
  <c r="P505" i="2"/>
  <c r="P506" i="2"/>
  <c r="P507" i="2"/>
  <c r="P508" i="2"/>
  <c r="P509" i="2"/>
  <c r="P510" i="2"/>
  <c r="P511" i="2"/>
  <c r="P512" i="2"/>
  <c r="P513" i="2"/>
  <c r="P514" i="2"/>
  <c r="P515" i="2"/>
  <c r="P516" i="2"/>
  <c r="P517" i="2"/>
  <c r="P518" i="2"/>
  <c r="P519" i="2"/>
  <c r="P520" i="2"/>
  <c r="P521" i="2"/>
  <c r="P522" i="2"/>
  <c r="P523" i="2"/>
  <c r="P524" i="2"/>
  <c r="P525" i="2"/>
  <c r="P526" i="2"/>
  <c r="P527" i="2"/>
  <c r="P528" i="2"/>
  <c r="P529" i="2"/>
  <c r="P530" i="2"/>
  <c r="P531" i="2"/>
  <c r="P532" i="2"/>
  <c r="P533" i="2"/>
  <c r="P534" i="2"/>
  <c r="P535" i="2"/>
  <c r="P536" i="2"/>
  <c r="P537" i="2"/>
  <c r="P538" i="2"/>
  <c r="P539" i="2"/>
  <c r="P540" i="2"/>
  <c r="P541" i="2"/>
  <c r="P542" i="2"/>
  <c r="P543" i="2"/>
  <c r="P544" i="2"/>
  <c r="P545" i="2"/>
  <c r="P546" i="2"/>
  <c r="P547" i="2"/>
  <c r="P548" i="2"/>
  <c r="P549" i="2"/>
  <c r="P550" i="2"/>
  <c r="P551" i="2"/>
  <c r="P552" i="2"/>
  <c r="P553" i="2"/>
  <c r="P554" i="2"/>
  <c r="P555" i="2"/>
  <c r="P556" i="2"/>
  <c r="P557" i="2"/>
  <c r="P558" i="2"/>
  <c r="P559" i="2"/>
  <c r="P560" i="2"/>
  <c r="P561" i="2"/>
  <c r="P562" i="2"/>
  <c r="P563" i="2"/>
  <c r="P564" i="2"/>
  <c r="P565" i="2"/>
  <c r="P566" i="2"/>
  <c r="P567" i="2"/>
  <c r="P568" i="2"/>
  <c r="P569" i="2"/>
  <c r="P570" i="2"/>
  <c r="P571" i="2"/>
  <c r="P572" i="2"/>
  <c r="P573" i="2"/>
  <c r="P574" i="2"/>
  <c r="P575" i="2"/>
  <c r="P576" i="2"/>
  <c r="P577" i="2"/>
  <c r="P578" i="2"/>
  <c r="P579" i="2"/>
  <c r="P580" i="2"/>
  <c r="P581" i="2"/>
  <c r="P582" i="2"/>
  <c r="P583" i="2"/>
  <c r="P584" i="2"/>
  <c r="P585" i="2"/>
  <c r="P586" i="2"/>
  <c r="P587" i="2"/>
  <c r="P588" i="2"/>
  <c r="P589" i="2"/>
  <c r="P590" i="2"/>
  <c r="P591" i="2"/>
  <c r="P592" i="2"/>
  <c r="P593" i="2"/>
  <c r="P594" i="2"/>
  <c r="P595" i="2"/>
  <c r="P596" i="2"/>
  <c r="P597" i="2"/>
  <c r="P598" i="2"/>
  <c r="P599" i="2"/>
  <c r="P600" i="2"/>
  <c r="P601" i="2"/>
  <c r="P602" i="2"/>
  <c r="P603" i="2"/>
  <c r="P604" i="2"/>
  <c r="P605" i="2"/>
  <c r="P606" i="2"/>
  <c r="P607" i="2"/>
  <c r="P608" i="2"/>
  <c r="P609" i="2"/>
  <c r="P610" i="2"/>
  <c r="P611" i="2"/>
  <c r="P612" i="2"/>
  <c r="P613" i="2"/>
  <c r="P614" i="2"/>
  <c r="P615" i="2"/>
  <c r="P616" i="2"/>
  <c r="P617" i="2"/>
  <c r="P618" i="2"/>
  <c r="P619" i="2"/>
  <c r="P620" i="2"/>
  <c r="P621" i="2"/>
  <c r="P622" i="2"/>
  <c r="P623" i="2"/>
  <c r="P624" i="2"/>
  <c r="P625" i="2"/>
  <c r="P626" i="2"/>
  <c r="P627" i="2"/>
  <c r="P628" i="2"/>
  <c r="P629" i="2"/>
  <c r="P630" i="2"/>
  <c r="P631" i="2"/>
  <c r="P632" i="2"/>
  <c r="P633" i="2"/>
  <c r="P634" i="2"/>
  <c r="P635" i="2"/>
  <c r="P636" i="2"/>
  <c r="P637" i="2"/>
  <c r="P638" i="2"/>
  <c r="P639" i="2"/>
  <c r="P640" i="2"/>
  <c r="P641" i="2"/>
  <c r="P642" i="2"/>
  <c r="P643" i="2"/>
  <c r="P644" i="2"/>
  <c r="P645" i="2"/>
  <c r="P646" i="2"/>
  <c r="P647" i="2"/>
  <c r="P648" i="2"/>
  <c r="P649" i="2"/>
  <c r="P650" i="2"/>
  <c r="P651" i="2"/>
  <c r="P652" i="2"/>
  <c r="P653" i="2"/>
  <c r="P654" i="2"/>
  <c r="P655" i="2"/>
  <c r="P656" i="2"/>
  <c r="P657" i="2"/>
  <c r="P658" i="2"/>
  <c r="P659" i="2"/>
  <c r="P660" i="2"/>
  <c r="P661" i="2"/>
  <c r="P662" i="2"/>
  <c r="P663" i="2"/>
  <c r="P664" i="2"/>
  <c r="P665" i="2"/>
  <c r="P666" i="2"/>
  <c r="P667" i="2"/>
  <c r="P668" i="2"/>
  <c r="P669" i="2"/>
  <c r="P670" i="2"/>
  <c r="P671" i="2"/>
  <c r="P672" i="2"/>
  <c r="P673" i="2"/>
  <c r="P674" i="2"/>
  <c r="P675" i="2"/>
  <c r="P676" i="2"/>
  <c r="P677" i="2"/>
  <c r="P678" i="2"/>
  <c r="P679" i="2"/>
  <c r="P680" i="2"/>
  <c r="P681" i="2"/>
  <c r="P682" i="2"/>
  <c r="P683" i="2"/>
  <c r="P684" i="2"/>
  <c r="P685" i="2"/>
  <c r="P686" i="2"/>
  <c r="P687" i="2"/>
  <c r="P688" i="2"/>
  <c r="P689" i="2"/>
  <c r="P690" i="2"/>
  <c r="P691" i="2"/>
  <c r="P692" i="2"/>
  <c r="P693" i="2"/>
  <c r="P694" i="2"/>
  <c r="P695" i="2"/>
  <c r="P696" i="2"/>
  <c r="P697" i="2"/>
  <c r="P698" i="2"/>
  <c r="P699" i="2"/>
  <c r="P700" i="2"/>
  <c r="P701" i="2"/>
  <c r="P702" i="2"/>
  <c r="P703" i="2"/>
  <c r="P704" i="2"/>
  <c r="P705" i="2"/>
  <c r="P706" i="2"/>
  <c r="P707" i="2"/>
  <c r="P708" i="2"/>
  <c r="P709" i="2"/>
  <c r="P710" i="2"/>
  <c r="P711" i="2"/>
  <c r="P712" i="2"/>
  <c r="P713" i="2"/>
  <c r="P714" i="2"/>
  <c r="P715" i="2"/>
  <c r="P716" i="2"/>
  <c r="P717" i="2"/>
  <c r="P718" i="2"/>
  <c r="P719" i="2"/>
  <c r="P720" i="2"/>
  <c r="P721" i="2"/>
  <c r="P722" i="2"/>
  <c r="P723" i="2"/>
  <c r="P724" i="2"/>
  <c r="P725" i="2"/>
  <c r="P726" i="2"/>
  <c r="P727" i="2"/>
  <c r="P728" i="2"/>
  <c r="P729" i="2"/>
  <c r="P730" i="2"/>
  <c r="P731" i="2"/>
  <c r="P732" i="2"/>
  <c r="P733" i="2"/>
  <c r="P734" i="2"/>
  <c r="P735" i="2"/>
  <c r="P736" i="2"/>
  <c r="P737" i="2"/>
  <c r="P738" i="2"/>
  <c r="P739" i="2"/>
  <c r="P740" i="2"/>
  <c r="P741" i="2"/>
  <c r="P742" i="2"/>
  <c r="P743" i="2"/>
  <c r="P744" i="2"/>
  <c r="P745" i="2"/>
  <c r="P746" i="2"/>
  <c r="P747" i="2"/>
  <c r="P748" i="2"/>
  <c r="P749" i="2"/>
  <c r="P750" i="2"/>
  <c r="P751" i="2"/>
  <c r="P752" i="2"/>
  <c r="P753" i="2"/>
  <c r="P754" i="2"/>
  <c r="P755" i="2"/>
  <c r="P756" i="2"/>
  <c r="P757" i="2"/>
  <c r="P758" i="2"/>
  <c r="P759" i="2"/>
  <c r="P760" i="2"/>
  <c r="P761" i="2"/>
  <c r="P762" i="2"/>
  <c r="P763" i="2"/>
  <c r="P764" i="2"/>
  <c r="P765" i="2"/>
  <c r="P766" i="2"/>
  <c r="P767" i="2"/>
  <c r="P768" i="2"/>
  <c r="P769" i="2"/>
  <c r="P770" i="2"/>
  <c r="P771" i="2"/>
  <c r="P772" i="2"/>
  <c r="P773" i="2"/>
  <c r="P774" i="2"/>
  <c r="P775" i="2"/>
  <c r="P776" i="2"/>
  <c r="P777" i="2"/>
  <c r="P778" i="2"/>
  <c r="P779" i="2"/>
  <c r="P780" i="2"/>
  <c r="P781" i="2"/>
  <c r="P782" i="2"/>
  <c r="P783" i="2"/>
  <c r="P784" i="2"/>
  <c r="P785" i="2"/>
  <c r="P786" i="2"/>
  <c r="P787" i="2"/>
  <c r="P788" i="2"/>
  <c r="P789" i="2"/>
  <c r="P790" i="2"/>
  <c r="P791" i="2"/>
  <c r="P792" i="2"/>
  <c r="P793" i="2"/>
  <c r="P794" i="2"/>
  <c r="P795" i="2"/>
  <c r="P796" i="2"/>
  <c r="P797" i="2"/>
  <c r="P798" i="2"/>
  <c r="P799" i="2"/>
  <c r="P800" i="2"/>
  <c r="P801" i="2"/>
  <c r="P802" i="2"/>
  <c r="P803" i="2"/>
  <c r="P804" i="2"/>
  <c r="P805" i="2"/>
  <c r="P806" i="2"/>
  <c r="P807" i="2"/>
  <c r="P808" i="2"/>
  <c r="P809" i="2"/>
  <c r="P810" i="2"/>
  <c r="P811" i="2"/>
  <c r="P812" i="2"/>
  <c r="P813" i="2"/>
  <c r="P814" i="2"/>
  <c r="P815" i="2"/>
  <c r="P816" i="2"/>
  <c r="P817" i="2"/>
  <c r="P818" i="2"/>
  <c r="P819" i="2"/>
  <c r="P820" i="2"/>
  <c r="P821" i="2"/>
  <c r="P822" i="2"/>
  <c r="P823" i="2"/>
  <c r="P824" i="2"/>
  <c r="P825" i="2"/>
  <c r="P826" i="2"/>
  <c r="P827" i="2"/>
  <c r="P828" i="2"/>
  <c r="P829" i="2"/>
  <c r="P830" i="2"/>
  <c r="P831" i="2"/>
  <c r="P832" i="2"/>
  <c r="P833" i="2"/>
  <c r="P834" i="2"/>
  <c r="P835" i="2"/>
  <c r="P836" i="2"/>
  <c r="P837" i="2"/>
  <c r="P838" i="2"/>
  <c r="P839" i="2"/>
  <c r="P840" i="2"/>
  <c r="P841" i="2"/>
  <c r="P842" i="2"/>
  <c r="P843" i="2"/>
  <c r="P844" i="2"/>
  <c r="P845" i="2"/>
  <c r="P846" i="2"/>
  <c r="P847" i="2"/>
  <c r="P848" i="2"/>
  <c r="P849" i="2"/>
  <c r="P850" i="2"/>
  <c r="P851" i="2"/>
  <c r="P852" i="2"/>
  <c r="P853" i="2"/>
  <c r="P854" i="2"/>
  <c r="P855" i="2"/>
  <c r="P856" i="2"/>
  <c r="P857" i="2"/>
  <c r="P858" i="2"/>
  <c r="P859" i="2"/>
  <c r="P860" i="2"/>
  <c r="P861" i="2"/>
  <c r="P862" i="2"/>
  <c r="P863" i="2"/>
  <c r="P864" i="2"/>
  <c r="P865" i="2"/>
  <c r="P866" i="2"/>
  <c r="P867" i="2"/>
  <c r="P868" i="2"/>
  <c r="P869" i="2"/>
  <c r="P870" i="2"/>
  <c r="P871" i="2"/>
  <c r="P872" i="2"/>
  <c r="P873" i="2"/>
  <c r="P874" i="2"/>
  <c r="P875" i="2"/>
  <c r="P876" i="2"/>
  <c r="P877" i="2"/>
  <c r="P878" i="2"/>
  <c r="P879" i="2"/>
  <c r="P880" i="2"/>
  <c r="P881" i="2"/>
  <c r="P882" i="2"/>
  <c r="P883" i="2"/>
  <c r="P884" i="2"/>
  <c r="P885" i="2"/>
  <c r="P886" i="2"/>
  <c r="P887" i="2"/>
  <c r="P888" i="2"/>
  <c r="P889" i="2"/>
  <c r="P890" i="2"/>
  <c r="P891" i="2"/>
  <c r="P892" i="2"/>
  <c r="P893" i="2"/>
  <c r="P894" i="2"/>
  <c r="P895" i="2"/>
  <c r="P896" i="2"/>
  <c r="P897" i="2"/>
  <c r="P898" i="2"/>
  <c r="P899" i="2"/>
  <c r="P900" i="2"/>
  <c r="P901" i="2"/>
  <c r="P2" i="2"/>
  <c r="M3" i="2"/>
  <c r="Q3" i="2" s="1"/>
  <c r="M4" i="2"/>
  <c r="Q4" i="2" s="1"/>
  <c r="M5" i="2"/>
  <c r="Q5" i="2" s="1"/>
  <c r="M6" i="2"/>
  <c r="Q6" i="2" s="1"/>
  <c r="M7" i="2"/>
  <c r="Q7" i="2" s="1"/>
  <c r="M8" i="2"/>
  <c r="Q8" i="2" s="1"/>
  <c r="M9" i="2"/>
  <c r="Q9" i="2" s="1"/>
  <c r="M10" i="2"/>
  <c r="Q10" i="2" s="1"/>
  <c r="M11" i="2"/>
  <c r="Q11" i="2" s="1"/>
  <c r="M12" i="2"/>
  <c r="Q12" i="2" s="1"/>
  <c r="M13" i="2"/>
  <c r="Q13" i="2" s="1"/>
  <c r="M14" i="2"/>
  <c r="Q14" i="2" s="1"/>
  <c r="M15" i="2"/>
  <c r="Q15" i="2" s="1"/>
  <c r="M16" i="2"/>
  <c r="Q16" i="2" s="1"/>
  <c r="M17" i="2"/>
  <c r="Q17" i="2" s="1"/>
  <c r="M18" i="2"/>
  <c r="Q18" i="2" s="1"/>
  <c r="M19" i="2"/>
  <c r="Q19" i="2" s="1"/>
  <c r="M20" i="2"/>
  <c r="Q20" i="2" s="1"/>
  <c r="M21" i="2"/>
  <c r="Q21" i="2" s="1"/>
  <c r="M22" i="2"/>
  <c r="Q22" i="2" s="1"/>
  <c r="M23" i="2"/>
  <c r="Q23" i="2" s="1"/>
  <c r="M24" i="2"/>
  <c r="Q24" i="2" s="1"/>
  <c r="M25" i="2"/>
  <c r="Q25" i="2" s="1"/>
  <c r="M26" i="2"/>
  <c r="Q26" i="2" s="1"/>
  <c r="M27" i="2"/>
  <c r="Q27" i="2" s="1"/>
  <c r="M28" i="2"/>
  <c r="Q28" i="2" s="1"/>
  <c r="M29" i="2"/>
  <c r="Q29" i="2" s="1"/>
  <c r="M30" i="2"/>
  <c r="Q30" i="2" s="1"/>
  <c r="M31" i="2"/>
  <c r="Q31" i="2" s="1"/>
  <c r="M32" i="2"/>
  <c r="Q32" i="2" s="1"/>
  <c r="M33" i="2"/>
  <c r="Q33" i="2" s="1"/>
  <c r="M34" i="2"/>
  <c r="Q34" i="2" s="1"/>
  <c r="M35" i="2"/>
  <c r="Q35" i="2" s="1"/>
  <c r="M36" i="2"/>
  <c r="Q36" i="2" s="1"/>
  <c r="M37" i="2"/>
  <c r="Q37" i="2" s="1"/>
  <c r="M38" i="2"/>
  <c r="Q38" i="2" s="1"/>
  <c r="M39" i="2"/>
  <c r="Q39" i="2" s="1"/>
  <c r="M40" i="2"/>
  <c r="Q40" i="2" s="1"/>
  <c r="M41" i="2"/>
  <c r="M42" i="2"/>
  <c r="Q42" i="2" s="1"/>
  <c r="M43" i="2"/>
  <c r="Q43" i="2" s="1"/>
  <c r="M44" i="2"/>
  <c r="Q44" i="2" s="1"/>
  <c r="M45" i="2"/>
  <c r="Q45" i="2" s="1"/>
  <c r="M46" i="2"/>
  <c r="Q46" i="2" s="1"/>
  <c r="M47" i="2"/>
  <c r="Q47" i="2" s="1"/>
  <c r="M48" i="2"/>
  <c r="Q48" i="2" s="1"/>
  <c r="M49" i="2"/>
  <c r="Q49" i="2" s="1"/>
  <c r="M50" i="2"/>
  <c r="Q50" i="2" s="1"/>
  <c r="M51" i="2"/>
  <c r="M52" i="2"/>
  <c r="Q52" i="2" s="1"/>
  <c r="M53" i="2"/>
  <c r="Q53" i="2" s="1"/>
  <c r="M54" i="2"/>
  <c r="Q54" i="2" s="1"/>
  <c r="M55" i="2"/>
  <c r="Q55" i="2" s="1"/>
  <c r="M56" i="2"/>
  <c r="Q56" i="2" s="1"/>
  <c r="M57" i="2"/>
  <c r="Q57" i="2" s="1"/>
  <c r="M58" i="2"/>
  <c r="Q58" i="2" s="1"/>
  <c r="M59" i="2"/>
  <c r="Q59" i="2" s="1"/>
  <c r="M60" i="2"/>
  <c r="M61" i="2"/>
  <c r="Q61" i="2" s="1"/>
  <c r="M62" i="2"/>
  <c r="Q62" i="2" s="1"/>
  <c r="M63" i="2"/>
  <c r="Q63" i="2" s="1"/>
  <c r="M64" i="2"/>
  <c r="Q64" i="2" s="1"/>
  <c r="M65" i="2"/>
  <c r="Q65" i="2" s="1"/>
  <c r="M66" i="2"/>
  <c r="Q66" i="2" s="1"/>
  <c r="M67" i="2"/>
  <c r="Q67" i="2" s="1"/>
  <c r="M68" i="2"/>
  <c r="M69" i="2"/>
  <c r="Q69" i="2" s="1"/>
  <c r="M70" i="2"/>
  <c r="Q70" i="2" s="1"/>
  <c r="M71" i="2"/>
  <c r="Q71" i="2" s="1"/>
  <c r="M72" i="2"/>
  <c r="Q72" i="2" s="1"/>
  <c r="M73" i="2"/>
  <c r="Q73" i="2" s="1"/>
  <c r="M74" i="2"/>
  <c r="Q74" i="2" s="1"/>
  <c r="M75" i="2"/>
  <c r="M76" i="2"/>
  <c r="Q76" i="2" s="1"/>
  <c r="M77" i="2"/>
  <c r="Q77" i="2" s="1"/>
  <c r="M78" i="2"/>
  <c r="Q78" i="2" s="1"/>
  <c r="M79" i="2"/>
  <c r="Q79" i="2" s="1"/>
  <c r="M80" i="2"/>
  <c r="Q80" i="2" s="1"/>
  <c r="M81" i="2"/>
  <c r="Q81" i="2" s="1"/>
  <c r="M82" i="2"/>
  <c r="Q82" i="2" s="1"/>
  <c r="M83" i="2"/>
  <c r="Q83" i="2" s="1"/>
  <c r="M84" i="2"/>
  <c r="Q84" i="2" s="1"/>
  <c r="M85" i="2"/>
  <c r="M86" i="2"/>
  <c r="Q86" i="2" s="1"/>
  <c r="M87" i="2"/>
  <c r="Q87" i="2" s="1"/>
  <c r="M88" i="2"/>
  <c r="Q88" i="2" s="1"/>
  <c r="M89" i="2"/>
  <c r="Q89" i="2" s="1"/>
  <c r="M90" i="2"/>
  <c r="Q90" i="2" s="1"/>
  <c r="M91" i="2"/>
  <c r="Q91" i="2" s="1"/>
  <c r="M92" i="2"/>
  <c r="Q92" i="2" s="1"/>
  <c r="M93" i="2"/>
  <c r="Q93" i="2" s="1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386" i="2"/>
  <c r="M387" i="2"/>
  <c r="M388" i="2"/>
  <c r="M389" i="2"/>
  <c r="M390" i="2"/>
  <c r="M391" i="2"/>
  <c r="M392" i="2"/>
  <c r="M393" i="2"/>
  <c r="M394" i="2"/>
  <c r="M395" i="2"/>
  <c r="M396" i="2"/>
  <c r="M397" i="2"/>
  <c r="M398" i="2"/>
  <c r="M399" i="2"/>
  <c r="M400" i="2"/>
  <c r="M401" i="2"/>
  <c r="M402" i="2"/>
  <c r="M403" i="2"/>
  <c r="M404" i="2"/>
  <c r="M405" i="2"/>
  <c r="M406" i="2"/>
  <c r="M407" i="2"/>
  <c r="M408" i="2"/>
  <c r="M409" i="2"/>
  <c r="M410" i="2"/>
  <c r="M411" i="2"/>
  <c r="M412" i="2"/>
  <c r="M413" i="2"/>
  <c r="M414" i="2"/>
  <c r="M415" i="2"/>
  <c r="M416" i="2"/>
  <c r="M417" i="2"/>
  <c r="M418" i="2"/>
  <c r="M419" i="2"/>
  <c r="M420" i="2"/>
  <c r="M421" i="2"/>
  <c r="M422" i="2"/>
  <c r="M423" i="2"/>
  <c r="M424" i="2"/>
  <c r="M425" i="2"/>
  <c r="M426" i="2"/>
  <c r="M427" i="2"/>
  <c r="M428" i="2"/>
  <c r="M429" i="2"/>
  <c r="M430" i="2"/>
  <c r="M431" i="2"/>
  <c r="M432" i="2"/>
  <c r="M433" i="2"/>
  <c r="M434" i="2"/>
  <c r="M435" i="2"/>
  <c r="M436" i="2"/>
  <c r="M437" i="2"/>
  <c r="M438" i="2"/>
  <c r="M439" i="2"/>
  <c r="M440" i="2"/>
  <c r="M441" i="2"/>
  <c r="M442" i="2"/>
  <c r="M443" i="2"/>
  <c r="M444" i="2"/>
  <c r="M445" i="2"/>
  <c r="M446" i="2"/>
  <c r="M447" i="2"/>
  <c r="M448" i="2"/>
  <c r="M449" i="2"/>
  <c r="M450" i="2"/>
  <c r="M451" i="2"/>
  <c r="M452" i="2"/>
  <c r="M453" i="2"/>
  <c r="M454" i="2"/>
  <c r="M455" i="2"/>
  <c r="M456" i="2"/>
  <c r="M457" i="2"/>
  <c r="M458" i="2"/>
  <c r="M459" i="2"/>
  <c r="M460" i="2"/>
  <c r="M461" i="2"/>
  <c r="M462" i="2"/>
  <c r="M463" i="2"/>
  <c r="M464" i="2"/>
  <c r="M465" i="2"/>
  <c r="M466" i="2"/>
  <c r="M467" i="2"/>
  <c r="M468" i="2"/>
  <c r="M469" i="2"/>
  <c r="M470" i="2"/>
  <c r="M471" i="2"/>
  <c r="M472" i="2"/>
  <c r="M473" i="2"/>
  <c r="M474" i="2"/>
  <c r="M475" i="2"/>
  <c r="M476" i="2"/>
  <c r="M477" i="2"/>
  <c r="M478" i="2"/>
  <c r="M479" i="2"/>
  <c r="M480" i="2"/>
  <c r="M481" i="2"/>
  <c r="M482" i="2"/>
  <c r="M483" i="2"/>
  <c r="M484" i="2"/>
  <c r="M485" i="2"/>
  <c r="M486" i="2"/>
  <c r="M487" i="2"/>
  <c r="M488" i="2"/>
  <c r="M489" i="2"/>
  <c r="M490" i="2"/>
  <c r="M491" i="2"/>
  <c r="M492" i="2"/>
  <c r="M493" i="2"/>
  <c r="M494" i="2"/>
  <c r="M495" i="2"/>
  <c r="M496" i="2"/>
  <c r="M497" i="2"/>
  <c r="M498" i="2"/>
  <c r="M499" i="2"/>
  <c r="M500" i="2"/>
  <c r="M501" i="2"/>
  <c r="M502" i="2"/>
  <c r="M503" i="2"/>
  <c r="M504" i="2"/>
  <c r="M505" i="2"/>
  <c r="M506" i="2"/>
  <c r="M507" i="2"/>
  <c r="M508" i="2"/>
  <c r="M509" i="2"/>
  <c r="M510" i="2"/>
  <c r="M511" i="2"/>
  <c r="M512" i="2"/>
  <c r="M513" i="2"/>
  <c r="M514" i="2"/>
  <c r="M515" i="2"/>
  <c r="M516" i="2"/>
  <c r="M517" i="2"/>
  <c r="M518" i="2"/>
  <c r="M519" i="2"/>
  <c r="M520" i="2"/>
  <c r="M521" i="2"/>
  <c r="M522" i="2"/>
  <c r="M523" i="2"/>
  <c r="M524" i="2"/>
  <c r="M525" i="2"/>
  <c r="M526" i="2"/>
  <c r="M527" i="2"/>
  <c r="M528" i="2"/>
  <c r="M529" i="2"/>
  <c r="M530" i="2"/>
  <c r="M531" i="2"/>
  <c r="M532" i="2"/>
  <c r="M533" i="2"/>
  <c r="M534" i="2"/>
  <c r="M535" i="2"/>
  <c r="M536" i="2"/>
  <c r="M537" i="2"/>
  <c r="M538" i="2"/>
  <c r="M539" i="2"/>
  <c r="M540" i="2"/>
  <c r="M541" i="2"/>
  <c r="M542" i="2"/>
  <c r="M543" i="2"/>
  <c r="M544" i="2"/>
  <c r="M545" i="2"/>
  <c r="M546" i="2"/>
  <c r="M547" i="2"/>
  <c r="M548" i="2"/>
  <c r="M549" i="2"/>
  <c r="M550" i="2"/>
  <c r="M551" i="2"/>
  <c r="M552" i="2"/>
  <c r="M553" i="2"/>
  <c r="M554" i="2"/>
  <c r="M555" i="2"/>
  <c r="M556" i="2"/>
  <c r="M557" i="2"/>
  <c r="M558" i="2"/>
  <c r="M559" i="2"/>
  <c r="M560" i="2"/>
  <c r="M561" i="2"/>
  <c r="M562" i="2"/>
  <c r="M563" i="2"/>
  <c r="M564" i="2"/>
  <c r="M565" i="2"/>
  <c r="M566" i="2"/>
  <c r="M567" i="2"/>
  <c r="M568" i="2"/>
  <c r="M569" i="2"/>
  <c r="M570" i="2"/>
  <c r="M571" i="2"/>
  <c r="M572" i="2"/>
  <c r="M573" i="2"/>
  <c r="M574" i="2"/>
  <c r="M575" i="2"/>
  <c r="M576" i="2"/>
  <c r="M577" i="2"/>
  <c r="M578" i="2"/>
  <c r="M579" i="2"/>
  <c r="M580" i="2"/>
  <c r="M581" i="2"/>
  <c r="M582" i="2"/>
  <c r="M583" i="2"/>
  <c r="M584" i="2"/>
  <c r="M585" i="2"/>
  <c r="M586" i="2"/>
  <c r="M587" i="2"/>
  <c r="M588" i="2"/>
  <c r="M589" i="2"/>
  <c r="M590" i="2"/>
  <c r="M591" i="2"/>
  <c r="M592" i="2"/>
  <c r="M593" i="2"/>
  <c r="M594" i="2"/>
  <c r="M595" i="2"/>
  <c r="M596" i="2"/>
  <c r="M597" i="2"/>
  <c r="M598" i="2"/>
  <c r="M599" i="2"/>
  <c r="M600" i="2"/>
  <c r="M601" i="2"/>
  <c r="M602" i="2"/>
  <c r="M603" i="2"/>
  <c r="M604" i="2"/>
  <c r="M605" i="2"/>
  <c r="M606" i="2"/>
  <c r="M607" i="2"/>
  <c r="M608" i="2"/>
  <c r="M609" i="2"/>
  <c r="M610" i="2"/>
  <c r="M611" i="2"/>
  <c r="M612" i="2"/>
  <c r="M613" i="2"/>
  <c r="M614" i="2"/>
  <c r="M615" i="2"/>
  <c r="M616" i="2"/>
  <c r="M617" i="2"/>
  <c r="M618" i="2"/>
  <c r="M619" i="2"/>
  <c r="M620" i="2"/>
  <c r="M621" i="2"/>
  <c r="M622" i="2"/>
  <c r="M623" i="2"/>
  <c r="M624" i="2"/>
  <c r="M625" i="2"/>
  <c r="M626" i="2"/>
  <c r="M627" i="2"/>
  <c r="M628" i="2"/>
  <c r="M629" i="2"/>
  <c r="M630" i="2"/>
  <c r="M631" i="2"/>
  <c r="M632" i="2"/>
  <c r="M633" i="2"/>
  <c r="M634" i="2"/>
  <c r="M635" i="2"/>
  <c r="M636" i="2"/>
  <c r="M637" i="2"/>
  <c r="M638" i="2"/>
  <c r="M639" i="2"/>
  <c r="M640" i="2"/>
  <c r="M641" i="2"/>
  <c r="M642" i="2"/>
  <c r="M643" i="2"/>
  <c r="M644" i="2"/>
  <c r="M645" i="2"/>
  <c r="M646" i="2"/>
  <c r="M647" i="2"/>
  <c r="M648" i="2"/>
  <c r="M649" i="2"/>
  <c r="M650" i="2"/>
  <c r="M651" i="2"/>
  <c r="M652" i="2"/>
  <c r="M653" i="2"/>
  <c r="M654" i="2"/>
  <c r="M655" i="2"/>
  <c r="M656" i="2"/>
  <c r="M657" i="2"/>
  <c r="M658" i="2"/>
  <c r="M659" i="2"/>
  <c r="M660" i="2"/>
  <c r="M661" i="2"/>
  <c r="M662" i="2"/>
  <c r="M663" i="2"/>
  <c r="M664" i="2"/>
  <c r="M665" i="2"/>
  <c r="M666" i="2"/>
  <c r="M667" i="2"/>
  <c r="M668" i="2"/>
  <c r="M669" i="2"/>
  <c r="M670" i="2"/>
  <c r="M671" i="2"/>
  <c r="M672" i="2"/>
  <c r="M673" i="2"/>
  <c r="M674" i="2"/>
  <c r="M675" i="2"/>
  <c r="M676" i="2"/>
  <c r="M677" i="2"/>
  <c r="M678" i="2"/>
  <c r="M679" i="2"/>
  <c r="M680" i="2"/>
  <c r="M681" i="2"/>
  <c r="M682" i="2"/>
  <c r="M683" i="2"/>
  <c r="M684" i="2"/>
  <c r="M685" i="2"/>
  <c r="M686" i="2"/>
  <c r="M687" i="2"/>
  <c r="M688" i="2"/>
  <c r="M689" i="2"/>
  <c r="M690" i="2"/>
  <c r="M691" i="2"/>
  <c r="M692" i="2"/>
  <c r="M693" i="2"/>
  <c r="M694" i="2"/>
  <c r="M695" i="2"/>
  <c r="M696" i="2"/>
  <c r="M697" i="2"/>
  <c r="M698" i="2"/>
  <c r="M699" i="2"/>
  <c r="M700" i="2"/>
  <c r="M701" i="2"/>
  <c r="M702" i="2"/>
  <c r="M703" i="2"/>
  <c r="M704" i="2"/>
  <c r="M705" i="2"/>
  <c r="M706" i="2"/>
  <c r="M707" i="2"/>
  <c r="M708" i="2"/>
  <c r="M709" i="2"/>
  <c r="M710" i="2"/>
  <c r="M711" i="2"/>
  <c r="M712" i="2"/>
  <c r="M713" i="2"/>
  <c r="M714" i="2"/>
  <c r="M715" i="2"/>
  <c r="M716" i="2"/>
  <c r="M717" i="2"/>
  <c r="M718" i="2"/>
  <c r="M719" i="2"/>
  <c r="M720" i="2"/>
  <c r="M721" i="2"/>
  <c r="M722" i="2"/>
  <c r="M723" i="2"/>
  <c r="M724" i="2"/>
  <c r="M725" i="2"/>
  <c r="M726" i="2"/>
  <c r="M727" i="2"/>
  <c r="M728" i="2"/>
  <c r="M729" i="2"/>
  <c r="M730" i="2"/>
  <c r="M731" i="2"/>
  <c r="M732" i="2"/>
  <c r="M733" i="2"/>
  <c r="M734" i="2"/>
  <c r="M735" i="2"/>
  <c r="M736" i="2"/>
  <c r="M737" i="2"/>
  <c r="M738" i="2"/>
  <c r="M739" i="2"/>
  <c r="M740" i="2"/>
  <c r="M741" i="2"/>
  <c r="M742" i="2"/>
  <c r="M743" i="2"/>
  <c r="M744" i="2"/>
  <c r="M745" i="2"/>
  <c r="M746" i="2"/>
  <c r="M747" i="2"/>
  <c r="M748" i="2"/>
  <c r="M749" i="2"/>
  <c r="M750" i="2"/>
  <c r="M751" i="2"/>
  <c r="M752" i="2"/>
  <c r="M753" i="2"/>
  <c r="M754" i="2"/>
  <c r="M755" i="2"/>
  <c r="M756" i="2"/>
  <c r="M757" i="2"/>
  <c r="M758" i="2"/>
  <c r="M759" i="2"/>
  <c r="M760" i="2"/>
  <c r="M761" i="2"/>
  <c r="M762" i="2"/>
  <c r="M763" i="2"/>
  <c r="M764" i="2"/>
  <c r="M765" i="2"/>
  <c r="M766" i="2"/>
  <c r="M767" i="2"/>
  <c r="M768" i="2"/>
  <c r="M769" i="2"/>
  <c r="M770" i="2"/>
  <c r="M771" i="2"/>
  <c r="M772" i="2"/>
  <c r="M773" i="2"/>
  <c r="M774" i="2"/>
  <c r="M775" i="2"/>
  <c r="M776" i="2"/>
  <c r="M777" i="2"/>
  <c r="M778" i="2"/>
  <c r="M779" i="2"/>
  <c r="M780" i="2"/>
  <c r="M781" i="2"/>
  <c r="M782" i="2"/>
  <c r="M783" i="2"/>
  <c r="M784" i="2"/>
  <c r="M785" i="2"/>
  <c r="M786" i="2"/>
  <c r="M787" i="2"/>
  <c r="M788" i="2"/>
  <c r="M789" i="2"/>
  <c r="M790" i="2"/>
  <c r="M791" i="2"/>
  <c r="M792" i="2"/>
  <c r="M793" i="2"/>
  <c r="M794" i="2"/>
  <c r="M795" i="2"/>
  <c r="M796" i="2"/>
  <c r="M797" i="2"/>
  <c r="M798" i="2"/>
  <c r="M799" i="2"/>
  <c r="M800" i="2"/>
  <c r="M801" i="2"/>
  <c r="M802" i="2"/>
  <c r="M803" i="2"/>
  <c r="M804" i="2"/>
  <c r="M805" i="2"/>
  <c r="M806" i="2"/>
  <c r="M807" i="2"/>
  <c r="M808" i="2"/>
  <c r="M809" i="2"/>
  <c r="M810" i="2"/>
  <c r="M811" i="2"/>
  <c r="M812" i="2"/>
  <c r="M813" i="2"/>
  <c r="M814" i="2"/>
  <c r="M815" i="2"/>
  <c r="M816" i="2"/>
  <c r="M817" i="2"/>
  <c r="M818" i="2"/>
  <c r="M819" i="2"/>
  <c r="M820" i="2"/>
  <c r="M821" i="2"/>
  <c r="M822" i="2"/>
  <c r="M823" i="2"/>
  <c r="M824" i="2"/>
  <c r="M825" i="2"/>
  <c r="M826" i="2"/>
  <c r="M827" i="2"/>
  <c r="M828" i="2"/>
  <c r="M829" i="2"/>
  <c r="M830" i="2"/>
  <c r="M831" i="2"/>
  <c r="M832" i="2"/>
  <c r="M833" i="2"/>
  <c r="M834" i="2"/>
  <c r="M835" i="2"/>
  <c r="M836" i="2"/>
  <c r="M837" i="2"/>
  <c r="M838" i="2"/>
  <c r="M839" i="2"/>
  <c r="M840" i="2"/>
  <c r="M841" i="2"/>
  <c r="M842" i="2"/>
  <c r="M843" i="2"/>
  <c r="M844" i="2"/>
  <c r="M845" i="2"/>
  <c r="M846" i="2"/>
  <c r="M847" i="2"/>
  <c r="M848" i="2"/>
  <c r="M849" i="2"/>
  <c r="M850" i="2"/>
  <c r="M851" i="2"/>
  <c r="M852" i="2"/>
  <c r="M853" i="2"/>
  <c r="M854" i="2"/>
  <c r="M855" i="2"/>
  <c r="M856" i="2"/>
  <c r="M857" i="2"/>
  <c r="M858" i="2"/>
  <c r="M859" i="2"/>
  <c r="M860" i="2"/>
  <c r="M861" i="2"/>
  <c r="M862" i="2"/>
  <c r="M863" i="2"/>
  <c r="M864" i="2"/>
  <c r="M865" i="2"/>
  <c r="M866" i="2"/>
  <c r="M867" i="2"/>
  <c r="M868" i="2"/>
  <c r="M869" i="2"/>
  <c r="M870" i="2"/>
  <c r="M871" i="2"/>
  <c r="M872" i="2"/>
  <c r="M873" i="2"/>
  <c r="M874" i="2"/>
  <c r="M875" i="2"/>
  <c r="M876" i="2"/>
  <c r="M877" i="2"/>
  <c r="M878" i="2"/>
  <c r="M879" i="2"/>
  <c r="M880" i="2"/>
  <c r="M881" i="2"/>
  <c r="M882" i="2"/>
  <c r="M883" i="2"/>
  <c r="M884" i="2"/>
  <c r="M885" i="2"/>
  <c r="M886" i="2"/>
  <c r="M887" i="2"/>
  <c r="M888" i="2"/>
  <c r="M889" i="2"/>
  <c r="M890" i="2"/>
  <c r="M891" i="2"/>
  <c r="M892" i="2"/>
  <c r="M893" i="2"/>
  <c r="M894" i="2"/>
  <c r="M895" i="2"/>
  <c r="M896" i="2"/>
  <c r="M897" i="2"/>
  <c r="M898" i="2"/>
  <c r="M899" i="2"/>
  <c r="M900" i="2"/>
  <c r="M901" i="2"/>
  <c r="M902" i="2"/>
  <c r="M903" i="2"/>
  <c r="M904" i="2"/>
  <c r="M905" i="2"/>
  <c r="M906" i="2"/>
  <c r="M907" i="2"/>
  <c r="M908" i="2"/>
  <c r="M909" i="2"/>
  <c r="M910" i="2"/>
  <c r="M911" i="2"/>
  <c r="M912" i="2"/>
  <c r="M913" i="2"/>
  <c r="M914" i="2"/>
  <c r="M915" i="2"/>
  <c r="M916" i="2"/>
  <c r="M917" i="2"/>
  <c r="M918" i="2"/>
  <c r="M919" i="2"/>
  <c r="M920" i="2"/>
  <c r="M921" i="2"/>
  <c r="M922" i="2"/>
  <c r="M923" i="2"/>
  <c r="M924" i="2"/>
  <c r="M925" i="2"/>
  <c r="M926" i="2"/>
  <c r="M927" i="2"/>
  <c r="M928" i="2"/>
  <c r="M929" i="2"/>
  <c r="M930" i="2"/>
  <c r="M931" i="2"/>
  <c r="M932" i="2"/>
  <c r="M933" i="2"/>
  <c r="M934" i="2"/>
  <c r="M935" i="2"/>
  <c r="M936" i="2"/>
  <c r="M937" i="2"/>
  <c r="M938" i="2"/>
  <c r="M939" i="2"/>
  <c r="M940" i="2"/>
  <c r="M941" i="2"/>
  <c r="M942" i="2"/>
  <c r="M943" i="2"/>
  <c r="M944" i="2"/>
  <c r="M945" i="2"/>
  <c r="M946" i="2"/>
  <c r="M947" i="2"/>
  <c r="M948" i="2"/>
  <c r="M949" i="2"/>
  <c r="M950" i="2"/>
  <c r="M951" i="2"/>
  <c r="M952" i="2"/>
  <c r="M953" i="2"/>
  <c r="M954" i="2"/>
  <c r="M955" i="2"/>
  <c r="M956" i="2"/>
  <c r="M957" i="2"/>
  <c r="M958" i="2"/>
  <c r="M959" i="2"/>
  <c r="M960" i="2"/>
  <c r="M961" i="2"/>
  <c r="M962" i="2"/>
  <c r="M963" i="2"/>
  <c r="M964" i="2"/>
  <c r="M965" i="2"/>
  <c r="M966" i="2"/>
  <c r="M967" i="2"/>
  <c r="M968" i="2"/>
  <c r="M969" i="2"/>
  <c r="M2" i="2"/>
  <c r="Q2" i="2" s="1"/>
  <c r="L4" i="1" l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tc={AC5E9437-CC25-43DA-A5DA-F39D5C6330C7}</author>
    <author>tc={E859A2F5-9EEE-4166-94C5-F4652948CBCA}</author>
  </authors>
  <commentList>
    <comment ref="K13" authorId="0" shapeId="0" xr:uid="{AC5E9437-CC25-43DA-A5DA-F39D5C6330C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admettons cette personne est prolongée jusqu'au 31/03/2019, je change la date de fin de contrat prévue pour la remplacer. ainsi j'ai besoin d'actualiser le tableau de facturation pour que les mois soient impactés en conséquence</t>
      </text>
    </comment>
    <comment ref="B20" authorId="1" shapeId="0" xr:uid="{E859A2F5-9EEE-4166-94C5-F4652948CBC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Nouvelle ligne ajoutée, non prise en compte dans la macro...</t>
      </text>
    </comment>
  </commentList>
</comments>
</file>

<file path=xl/sharedStrings.xml><?xml version="1.0" encoding="utf-8"?>
<sst xmlns="http://schemas.openxmlformats.org/spreadsheetml/2006/main" count="1019" uniqueCount="104">
  <si>
    <t>Agence</t>
  </si>
  <si>
    <t>Collaborateurs</t>
  </si>
  <si>
    <t>Poste</t>
  </si>
  <si>
    <t>Service</t>
  </si>
  <si>
    <t>CSP</t>
  </si>
  <si>
    <t>Sexe</t>
  </si>
  <si>
    <t>Date d'entrée</t>
  </si>
  <si>
    <t>Tarif journalier</t>
  </si>
  <si>
    <t>Début de contrat</t>
  </si>
  <si>
    <t>Fin de contrat</t>
  </si>
  <si>
    <t>C114</t>
  </si>
  <si>
    <t>ETAM</t>
  </si>
  <si>
    <t>H</t>
  </si>
  <si>
    <t>Etat</t>
  </si>
  <si>
    <t>C112</t>
  </si>
  <si>
    <t>Cadres</t>
  </si>
  <si>
    <t>A111</t>
  </si>
  <si>
    <t>C111</t>
  </si>
  <si>
    <t>A121</t>
  </si>
  <si>
    <t>A122</t>
  </si>
  <si>
    <t>F</t>
  </si>
  <si>
    <t>C116</t>
  </si>
  <si>
    <t>Mois</t>
  </si>
  <si>
    <t>Potentiel jours mois</t>
  </si>
  <si>
    <t>Jours travaillés</t>
  </si>
  <si>
    <t>Primes</t>
  </si>
  <si>
    <t>Coût de prestation</t>
  </si>
  <si>
    <t>ETP</t>
  </si>
  <si>
    <t>IFM</t>
  </si>
  <si>
    <t>Coef</t>
  </si>
  <si>
    <t>Heures sup</t>
  </si>
  <si>
    <t>MOIS</t>
  </si>
  <si>
    <t>Potentiel du mois 2019</t>
  </si>
  <si>
    <t>janv.-19</t>
  </si>
  <si>
    <t>févr.-19</t>
  </si>
  <si>
    <t>mars-19</t>
  </si>
  <si>
    <t>avr.-19</t>
  </si>
  <si>
    <t>mai-19</t>
  </si>
  <si>
    <t>juin-19</t>
  </si>
  <si>
    <t>juil.-19</t>
  </si>
  <si>
    <t>août-19</t>
  </si>
  <si>
    <t>sept.-19</t>
  </si>
  <si>
    <t>oct.-19</t>
  </si>
  <si>
    <t>nov.-19</t>
  </si>
  <si>
    <t>déc.-19</t>
  </si>
  <si>
    <t>AGENCE 1</t>
  </si>
  <si>
    <t xml:space="preserve">COLLABORATEUR </t>
  </si>
  <si>
    <t>POSTE 1</t>
  </si>
  <si>
    <t>AGENCE 2</t>
  </si>
  <si>
    <t>COLLABORATEUR 2</t>
  </si>
  <si>
    <t>POSTE 2</t>
  </si>
  <si>
    <t>AGENCE 3</t>
  </si>
  <si>
    <t>COLLABORATEUR 3</t>
  </si>
  <si>
    <t>COLLABORATEUR 4</t>
  </si>
  <si>
    <t>COLLABORATEUR 5</t>
  </si>
  <si>
    <t>AGENCE 4</t>
  </si>
  <si>
    <t>COLLABORATEUR 6</t>
  </si>
  <si>
    <t>POSTE 4</t>
  </si>
  <si>
    <t>AGENCE 5</t>
  </si>
  <si>
    <t>COLLABORATEUR 7</t>
  </si>
  <si>
    <t>COLLABORATEUR 8</t>
  </si>
  <si>
    <t>COLLABORATEUR 9</t>
  </si>
  <si>
    <t>COLLABORATEUR 10</t>
  </si>
  <si>
    <t>AGENCE 6</t>
  </si>
  <si>
    <t>COLLABORATEUR 11</t>
  </si>
  <si>
    <t>COLLABORATEUR 12</t>
  </si>
  <si>
    <t>POSTE 3</t>
  </si>
  <si>
    <t>AGENCE 7</t>
  </si>
  <si>
    <t>COLLABORATEUR 13</t>
  </si>
  <si>
    <t>COLLABORATEUR 14</t>
  </si>
  <si>
    <t>COLLABORATEUR 15</t>
  </si>
  <si>
    <t>COLLABORATEUR 16</t>
  </si>
  <si>
    <t>COLLABORATEUR 17</t>
  </si>
  <si>
    <t>POSTE 5</t>
  </si>
  <si>
    <t>Agence2</t>
  </si>
  <si>
    <t>Contrat</t>
  </si>
  <si>
    <t>Ctr1</t>
  </si>
  <si>
    <t>Ctr2</t>
  </si>
  <si>
    <t>Ctr3</t>
  </si>
  <si>
    <t>Ctr4</t>
  </si>
  <si>
    <t>Ctr5</t>
  </si>
  <si>
    <t>Ctr6</t>
  </si>
  <si>
    <t>Ctr7</t>
  </si>
  <si>
    <t>Ctr8</t>
  </si>
  <si>
    <t>Ctr9</t>
  </si>
  <si>
    <t>Ctr10</t>
  </si>
  <si>
    <t>Ctr11</t>
  </si>
  <si>
    <t>Ctr12</t>
  </si>
  <si>
    <t>Ctr13</t>
  </si>
  <si>
    <t>Ctr14</t>
  </si>
  <si>
    <t>Ctr15</t>
  </si>
  <si>
    <t>Ctr16</t>
  </si>
  <si>
    <t>Ctr17</t>
  </si>
  <si>
    <t>Ctr18</t>
  </si>
  <si>
    <t>AGENCE4</t>
  </si>
  <si>
    <t>COLLABORATEUR 18</t>
  </si>
  <si>
    <t>Ctr19</t>
  </si>
  <si>
    <t xml:space="preserve">AGENCE 1 </t>
  </si>
  <si>
    <t>COLLABORATEUR 19</t>
  </si>
  <si>
    <t>Ctr20</t>
  </si>
  <si>
    <t>COLLABORATEUR 20</t>
  </si>
  <si>
    <t>Ctr21</t>
  </si>
  <si>
    <t>COLLABORATEUR 21</t>
  </si>
  <si>
    <t>cadres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</si>
</sst>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[$-40C]mmm\-yy;@"/>
  </numFmts>
  <fonts count="4" x14ac:knownFonts="1"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1"/>
      <color theme="0"/>
      <name val="Calibri"/>
      <family val="2"/>
    </font>
    <font>
      <sz val="10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996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 style="thin">
        <color theme="5"/>
      </bottom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6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0" fillId="0" borderId="0" xfId="0" applyFill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2" fillId="4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left" vertical="top" wrapText="1"/>
    </xf>
    <xf numFmtId="164" fontId="1" fillId="0" borderId="0" xfId="0" applyNumberFormat="1" applyFont="1" applyFill="1" applyAlignment="1">
      <alignment horizontal="left" vertical="top" wrapText="1"/>
    </xf>
    <xf numFmtId="0" fontId="1" fillId="5" borderId="0" xfId="0" applyFont="1" applyFill="1" applyAlignment="1">
      <alignment horizontal="left" vertical="top" wrapText="1"/>
    </xf>
    <xf numFmtId="164" fontId="0" fillId="0" borderId="0" xfId="0" applyNumberFormat="1" applyFill="1" applyBorder="1"/>
    <xf numFmtId="0" fontId="0" fillId="0" borderId="0" xfId="0" applyNumberFormat="1" applyFont="1" applyFill="1" applyBorder="1"/>
    <xf numFmtId="0" fontId="0" fillId="0" borderId="0" xfId="0" applyNumberFormat="1"/>
    <xf numFmtId="0" fontId="0" fillId="0" borderId="2" xfId="0" applyFont="1" applyBorder="1"/>
    <xf numFmtId="0" fontId="0" fillId="0" borderId="3" xfId="0" applyFont="1" applyBorder="1"/>
    <xf numFmtId="14" fontId="0" fillId="0" borderId="2" xfId="0" applyNumberFormat="1" applyFont="1" applyBorder="1"/>
    <xf numFmtId="0" fontId="0" fillId="0" borderId="4" xfId="0" applyFont="1" applyBorder="1"/>
    <xf numFmtId="0" fontId="0" fillId="0" borderId="5" xfId="0" applyFont="1" applyBorder="1"/>
    <xf numFmtId="14" fontId="0" fillId="0" borderId="4" xfId="0" applyNumberFormat="1" applyFont="1" applyBorder="1"/>
    <xf numFmtId="14" fontId="0" fillId="6" borderId="0" xfId="0" applyNumberFormat="1" applyFill="1"/>
    <xf numFmtId="14" fontId="0" fillId="6" borderId="4" xfId="0" applyNumberFormat="1" applyFont="1" applyFill="1" applyBorder="1"/>
    <xf numFmtId="0" fontId="0" fillId="6" borderId="0" xfId="0" applyFill="1"/>
    <xf numFmtId="14" fontId="0" fillId="0" borderId="0" xfId="0" applyNumberFormat="1" applyFont="1" applyFill="1" applyBorder="1"/>
    <xf numFmtId="0" fontId="1" fillId="5" borderId="0" xfId="0" applyNumberFormat="1" applyFont="1" applyFill="1" applyAlignment="1">
      <alignment horizontal="left" vertical="top" wrapText="1"/>
    </xf>
    <xf numFmtId="14" fontId="0" fillId="6" borderId="2" xfId="0" applyNumberFormat="1" applyFont="1" applyFill="1" applyBorder="1"/>
    <xf numFmtId="43" fontId="1" fillId="5" borderId="0" xfId="1" applyFont="1" applyFill="1" applyAlignment="1">
      <alignment horizontal="left" vertical="top" wrapText="1"/>
    </xf>
    <xf numFmtId="43" fontId="0" fillId="0" borderId="0" xfId="1" applyFont="1"/>
    <xf numFmtId="0" fontId="0" fillId="7" borderId="0" xfId="0" applyFill="1"/>
    <xf numFmtId="0" fontId="0" fillId="6" borderId="2" xfId="0" applyFont="1" applyFill="1" applyBorder="1"/>
    <xf numFmtId="164" fontId="0" fillId="6" borderId="0" xfId="0" applyNumberFormat="1" applyFill="1" applyBorder="1"/>
    <xf numFmtId="0" fontId="0" fillId="6" borderId="3" xfId="0" applyFont="1" applyFill="1" applyBorder="1"/>
    <xf numFmtId="0" fontId="0" fillId="6" borderId="0" xfId="0" applyNumberFormat="1" applyFont="1" applyFill="1" applyBorder="1"/>
    <xf numFmtId="43" fontId="0" fillId="6" borderId="0" xfId="1" applyFont="1" applyFill="1"/>
  </cellXfs>
  <cellStyles count="2">
    <cellStyle name="Milliers" xfId="1" builtinId="3"/>
    <cellStyle name="Normal" xfId="0" builtinId="0"/>
  </cellStyles>
  <dxfs count="4">
    <dxf>
      <numFmt numFmtId="19" formatCode="dd/mm/yyyy"/>
    </dxf>
    <dxf>
      <numFmt numFmtId="19" formatCode="dd/mm/yyyy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numFmt numFmtId="164" formatCode="[$-40C]mmm\-yy;@"/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</dxf>
  </dxfs>
  <tableStyles count="0" defaultTableStyle="TableStyleMedium2" defaultPivotStyle="PivotStyleLight16"/>
  <colors>
    <mruColors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</xdr:colOff>
      <xdr:row>25</xdr:row>
      <xdr:rowOff>13335</xdr:rowOff>
    </xdr:from>
    <xdr:to>
      <xdr:col>3</xdr:col>
      <xdr:colOff>274320</xdr:colOff>
      <xdr:row>26</xdr:row>
      <xdr:rowOff>129540</xdr:rowOff>
    </xdr:to>
    <xdr:sp macro="[0]!Dispatch_facturation" textlink="">
      <xdr:nvSpPr>
        <xdr:cNvPr id="2" name="Rectangle 1">
          <a:extLst>
            <a:ext uri="{FF2B5EF4-FFF2-40B4-BE49-F238E27FC236}">
              <a16:creationId xmlns:a16="http://schemas.microsoft.com/office/drawing/2014/main" id="{62B24281-3523-4CF0-BF98-35382448A1E8}"/>
            </a:ext>
          </a:extLst>
        </xdr:cNvPr>
        <xdr:cNvSpPr/>
      </xdr:nvSpPr>
      <xdr:spPr>
        <a:xfrm>
          <a:off x="1255395" y="3869055"/>
          <a:ext cx="1556385" cy="29146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Dispatch facturation</a:t>
          </a:r>
        </a:p>
        <a:p>
          <a:pPr algn="l"/>
          <a:endParaRPr lang="fr-FR" sz="1100"/>
        </a:p>
      </xdr:txBody>
    </xdr:sp>
    <xdr:clientData/>
  </xdr:twoCellAnchor>
  <xdr:twoCellAnchor>
    <xdr:from>
      <xdr:col>4</xdr:col>
      <xdr:colOff>0</xdr:colOff>
      <xdr:row>25</xdr:row>
      <xdr:rowOff>0</xdr:rowOff>
    </xdr:from>
    <xdr:to>
      <xdr:col>6</xdr:col>
      <xdr:colOff>320039</xdr:colOff>
      <xdr:row>26</xdr:row>
      <xdr:rowOff>91440</xdr:rowOff>
    </xdr:to>
    <xdr:sp macro="[0]!Ajouter" textlink="">
      <xdr:nvSpPr>
        <xdr:cNvPr id="4" name="Rectangle 3">
          <a:extLst>
            <a:ext uri="{FF2B5EF4-FFF2-40B4-BE49-F238E27FC236}">
              <a16:creationId xmlns:a16="http://schemas.microsoft.com/office/drawing/2014/main" id="{D7AE2EA6-290E-45AC-A726-6DD9A3273A28}"/>
            </a:ext>
          </a:extLst>
        </xdr:cNvPr>
        <xdr:cNvSpPr/>
      </xdr:nvSpPr>
      <xdr:spPr>
        <a:xfrm>
          <a:off x="3985260" y="3855720"/>
          <a:ext cx="1432559" cy="266700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 Contrat</a:t>
          </a:r>
        </a:p>
        <a:p>
          <a:pPr algn="l"/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Gwendoline Pilard" id="{7EC9FBE0-897D-40EA-8EA4-684735257FD5}" userId="S::gpilard@sepro-group.com::d62028cb-315f-46c4-903c-71d374ce35a1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A763A59-46D9-43FA-AB92-7B614B410C6D}" name="Tableau1" displayName="Tableau1" ref="A3:X24" totalsRowShown="0" headerRowDxfId="3">
  <autoFilter ref="A3:X24" xr:uid="{0E119092-0C54-46F7-A0EA-953BBCE590FB}"/>
  <tableColumns count="24">
    <tableColumn id="1" xr3:uid="{5BA9C16B-330B-49F0-BD3A-A3AD7C492D84}" name="Contrat"/>
    <tableColumn id="24" xr3:uid="{676EDAAC-7794-4B78-8093-C0E513C007D7}" name="Agence2"/>
    <tableColumn id="2" xr3:uid="{4ED03CC2-270F-456C-A6F6-20238FFDDCFD}" name="Collaborateurs"/>
    <tableColumn id="3" xr3:uid="{2A7B493E-03F9-4483-9A4E-08733318E24C}" name="Poste"/>
    <tableColumn id="4" xr3:uid="{A96433DD-EA80-400E-A99F-0A7A62DCC55E}" name="Service"/>
    <tableColumn id="5" xr3:uid="{CE535023-FC42-4B38-AD43-DE4BE22EFF67}" name="CSP"/>
    <tableColumn id="6" xr3:uid="{C4EA7B73-6A27-4655-BD3F-7573516FFD43}" name="Sexe"/>
    <tableColumn id="7" xr3:uid="{D1F54DC5-0496-4721-ABF4-BEE864AA2550}" name="Date d'entrée" dataDxfId="2"/>
    <tableColumn id="8" xr3:uid="{E9B28336-5126-4B2C-B5BF-E5FE63A77068}" name="Tarif journalier"/>
    <tableColumn id="9" xr3:uid="{5BA5EABD-EE1E-445C-B2A5-32C5D051A4B3}" name="Début de contrat" dataDxfId="1"/>
    <tableColumn id="10" xr3:uid="{866CF06E-DAD1-41B8-87A1-25938E358D8D}" name="Fin de contrat" dataDxfId="0"/>
    <tableColumn id="11" xr3:uid="{9E2E1F77-DC2C-48AB-8554-8F3EA11FBBD1}" name="Etat">
      <calculatedColumnFormula>IF(K4&gt;TODAY(),"En cours","Fin")</calculatedColumnFormula>
    </tableColumn>
    <tableColumn id="12" xr3:uid="{95672C89-4EED-48EA-B2F4-F0BFFC37A38E}" name="janv.-19">
      <calculatedColumnFormula>IF(AND($J4&gt;=M$1,$K4&lt;=M$2),1,IF(AND($J4&lt;=M$2,$K4&gt;=M$2),1,IF($J4&lt;$M$1,IF($K4&gt;=M$1,1,0),0)))</calculatedColumnFormula>
    </tableColumn>
    <tableColumn id="13" xr3:uid="{F623DCC4-3F94-4726-BCE3-F028032A4975}" name="févr.-19">
      <calculatedColumnFormula>IF(AND($J4&gt;=N$1,$K4&lt;=N$2),1,IF(AND($J4&lt;=N$2,$K4&gt;=N$2),1,IF($J4&lt;$M$1,IF($K4&gt;=N$1,1,0),0)))</calculatedColumnFormula>
    </tableColumn>
    <tableColumn id="14" xr3:uid="{9377C473-FCA9-4666-A6C2-09295BE52863}" name="mars-19">
      <calculatedColumnFormula>IF(AND($J4&gt;=O$1,$K4&lt;=O$2),1,IF(AND($J4&lt;=O$2,$K4&gt;=O$2),1,IF($J4&lt;$M$1,IF($K4&gt;=O$1,1,0),0)))</calculatedColumnFormula>
    </tableColumn>
    <tableColumn id="15" xr3:uid="{B2B8C2D7-C725-452C-9EB6-BCCB24D2D3F3}" name="avr.-19">
      <calculatedColumnFormula>IF(AND($J4&gt;=P$1,$K4&lt;=P$2),1,IF(AND($J4&lt;=P$2,$K4&gt;=P$2),1,IF($J4&lt;$M$1,IF($K4&gt;=P$1,1,0),0)))</calculatedColumnFormula>
    </tableColumn>
    <tableColumn id="16" xr3:uid="{8C40277B-16FA-483B-AB6B-7405890B7808}" name="mai-19">
      <calculatedColumnFormula>IF(AND($J4&gt;=Q$1,$K4&lt;=Q$2),1,IF(AND($J4&lt;=Q$2,$K4&gt;=Q$2),1,IF($J4&lt;$M$1,IF($K4&gt;=Q$1,1,0),0)))</calculatedColumnFormula>
    </tableColumn>
    <tableColumn id="17" xr3:uid="{F4A8440B-EAE8-4DE6-980C-FCF753021D71}" name="juin-19">
      <calculatedColumnFormula>IF(AND($J4&gt;=R$1,$K4&lt;=R$2),1,IF(AND($J4&lt;=R$2,$K4&gt;=R$2),1,IF($J4&lt;$M$1,IF($K4&gt;=R$1,1,0),0)))</calculatedColumnFormula>
    </tableColumn>
    <tableColumn id="18" xr3:uid="{F1FCF77D-C42A-44AA-8D7B-F29E1A57FE01}" name="juil.-19">
      <calculatedColumnFormula>IF(AND($J4&gt;=S$1,$K4&lt;=S$2),1,IF(AND($J4&lt;=S$2,$K4&gt;=S$2),1,IF($J4&lt;$M$1,IF($K4&gt;=S$1,1,0),0)))</calculatedColumnFormula>
    </tableColumn>
    <tableColumn id="19" xr3:uid="{5975164F-97E0-4E63-BD66-E88EF4C827F8}" name="août-19">
      <calculatedColumnFormula>IF(AND($J4&gt;=T$1,$K4&lt;=T$2),1,IF(AND($J4&lt;=T$2,$K4&gt;=T$2),1,IF($J4&lt;$M$1,IF($K4&gt;=T$1,1,0),0)))</calculatedColumnFormula>
    </tableColumn>
    <tableColumn id="20" xr3:uid="{8CBB3A04-D398-45E8-99F0-3FF0B5B81714}" name="sept.-19">
      <calculatedColumnFormula>IF(AND($J4&gt;=U$1,$K4&lt;=U$2),1,IF(AND($J4&lt;=U$2,$K4&gt;=U$2),1,IF($J4&lt;$M$1,IF($K4&gt;=U$1,1,0),0)))</calculatedColumnFormula>
    </tableColumn>
    <tableColumn id="21" xr3:uid="{719AC8A2-9518-4DB5-9DE9-69300546F5C1}" name="oct.-19">
      <calculatedColumnFormula>IF(AND($J4&gt;=V$1,$K4&lt;=V$2),1,IF(AND($J4&lt;=V$2,$K4&gt;=V$2),1,IF($J4&lt;$M$1,IF($K4&gt;=V$1,1,0),0)))</calculatedColumnFormula>
    </tableColumn>
    <tableColumn id="22" xr3:uid="{FFA2255E-E5CA-4A30-AF64-4564D207C7BB}" name="nov.-19">
      <calculatedColumnFormula>IF(AND($J4&gt;=W$1,$K4&lt;=W$2),1,IF(AND($J4&lt;=W$2,$K4&gt;=W$2),1,IF($J4&lt;$M$1,IF($K4&gt;=W$1,1,0),0)))</calculatedColumnFormula>
    </tableColumn>
    <tableColumn id="23" xr3:uid="{4FCEB318-AE50-4D63-BCE9-58EBA10F2768}" name="déc.-19">
      <calculatedColumnFormula>IF(AND($J4&gt;=X$1,$K4&lt;=X$2),1,IF(AND($J4&lt;=X$2,$K4&gt;=X$2),1,IF($J4&lt;$M$1,IF($K4&gt;=X$1,1,0),0)))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K13" dT="2019-10-23T12:20:48.61" personId="{7EC9FBE0-897D-40EA-8EA4-684735257FD5}" id="{AC5E9437-CC25-43DA-A5DA-F39D5C6330C7}">
    <text>admettons cette personne est prolongée jusqu'au 31/03/2019, je change la date de fin de contrat prévue pour la remplacer. ainsi j'ai besoin d'actualiser le tableau de facturation pour que les mois soient impactés en conséquence</text>
  </threadedComment>
  <threadedComment ref="B20" dT="2019-10-23T12:31:59.49" personId="{7EC9FBE0-897D-40EA-8EA4-684735257FD5}" id="{E859A2F5-9EEE-4166-94C5-F4652948CBCA}">
    <text>Nouvelle ligne ajoutée, non prise en compte dans la macro...</text>
  </threadedComment>
</ThreadedComment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20B6F-738D-4933-B592-356C663B188C}">
  <sheetPr codeName="Feuil6">
    <tabColor theme="3"/>
  </sheetPr>
  <dimension ref="A1:D13"/>
  <sheetViews>
    <sheetView workbookViewId="0">
      <selection activeCell="B7" sqref="B7"/>
    </sheetView>
  </sheetViews>
  <sheetFormatPr baseColWidth="10" defaultRowHeight="12.75" x14ac:dyDescent="0.2"/>
  <sheetData>
    <row r="1" spans="1:4" ht="25.5" x14ac:dyDescent="0.2">
      <c r="A1" s="5" t="s">
        <v>31</v>
      </c>
      <c r="B1" s="6" t="s">
        <v>32</v>
      </c>
      <c r="D1" s="9">
        <v>43496</v>
      </c>
    </row>
    <row r="2" spans="1:4" x14ac:dyDescent="0.2">
      <c r="A2" s="7">
        <v>43466</v>
      </c>
      <c r="B2" s="8">
        <v>22</v>
      </c>
    </row>
    <row r="3" spans="1:4" x14ac:dyDescent="0.2">
      <c r="A3" s="7">
        <v>43497</v>
      </c>
      <c r="B3" s="8">
        <v>20</v>
      </c>
    </row>
    <row r="4" spans="1:4" x14ac:dyDescent="0.2">
      <c r="A4" s="7">
        <v>43525</v>
      </c>
      <c r="B4" s="8">
        <v>21</v>
      </c>
    </row>
    <row r="5" spans="1:4" x14ac:dyDescent="0.2">
      <c r="A5" s="7">
        <v>43556</v>
      </c>
      <c r="B5" s="8">
        <v>21</v>
      </c>
    </row>
    <row r="6" spans="1:4" x14ac:dyDescent="0.2">
      <c r="A6" s="7">
        <v>43586</v>
      </c>
      <c r="B6" s="8">
        <v>20</v>
      </c>
    </row>
    <row r="7" spans="1:4" x14ac:dyDescent="0.2">
      <c r="A7" s="7">
        <v>43617</v>
      </c>
      <c r="B7" s="8">
        <v>19</v>
      </c>
    </row>
    <row r="8" spans="1:4" x14ac:dyDescent="0.2">
      <c r="A8" s="7">
        <v>43647</v>
      </c>
      <c r="B8" s="8">
        <v>23</v>
      </c>
    </row>
    <row r="9" spans="1:4" x14ac:dyDescent="0.2">
      <c r="A9" s="7">
        <v>43678</v>
      </c>
      <c r="B9" s="8">
        <v>21</v>
      </c>
    </row>
    <row r="10" spans="1:4" x14ac:dyDescent="0.2">
      <c r="A10" s="7">
        <v>43709</v>
      </c>
      <c r="B10" s="8">
        <v>21</v>
      </c>
    </row>
    <row r="11" spans="1:4" x14ac:dyDescent="0.2">
      <c r="A11" s="7">
        <v>43739</v>
      </c>
      <c r="B11" s="8">
        <v>23</v>
      </c>
    </row>
    <row r="12" spans="1:4" x14ac:dyDescent="0.2">
      <c r="A12" s="7">
        <v>43770</v>
      </c>
      <c r="B12" s="8">
        <v>19</v>
      </c>
    </row>
    <row r="13" spans="1:4" x14ac:dyDescent="0.2">
      <c r="A13" s="7">
        <v>43800</v>
      </c>
      <c r="B13" s="8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E7CCD-FB51-41E5-B11C-515ACF5217DE}">
  <sheetPr codeName="Feuil1"/>
  <dimension ref="A1:X24"/>
  <sheetViews>
    <sheetView tabSelected="1" topLeftCell="A3" workbookViewId="0">
      <selection activeCell="A24" sqref="A24"/>
    </sheetView>
  </sheetViews>
  <sheetFormatPr baseColWidth="10" defaultRowHeight="12.75" x14ac:dyDescent="0.2"/>
  <cols>
    <col min="1" max="1" width="9.28515625" customWidth="1"/>
    <col min="2" max="2" width="17.5703125" customWidth="1"/>
    <col min="3" max="3" width="19.42578125" bestFit="1" customWidth="1"/>
    <col min="4" max="4" width="21.140625" customWidth="1"/>
    <col min="5" max="5" width="8.7109375" customWidth="1"/>
    <col min="6" max="6" width="7.5703125" customWidth="1"/>
    <col min="7" max="7" width="5" customWidth="1"/>
    <col min="8" max="8" width="14.140625" customWidth="1"/>
    <col min="9" max="9" width="9.28515625" customWidth="1"/>
    <col min="10" max="10" width="12.42578125" customWidth="1"/>
    <col min="11" max="11" width="12.28515625" customWidth="1"/>
    <col min="12" max="12" width="7.7109375" bestFit="1" customWidth="1"/>
    <col min="13" max="24" width="10.5703125" customWidth="1"/>
  </cols>
  <sheetData>
    <row r="1" spans="1:24" ht="18.600000000000001" hidden="1" customHeight="1" x14ac:dyDescent="0.2">
      <c r="M1" s="1">
        <v>43466</v>
      </c>
      <c r="N1" s="1">
        <v>43497</v>
      </c>
      <c r="O1" s="1">
        <v>43525</v>
      </c>
      <c r="P1" s="1">
        <v>43556</v>
      </c>
      <c r="Q1" s="1">
        <v>43586</v>
      </c>
      <c r="R1" s="1">
        <v>43617</v>
      </c>
      <c r="S1" s="1">
        <v>43647</v>
      </c>
      <c r="T1" s="1">
        <v>43678</v>
      </c>
      <c r="U1" s="1">
        <v>43709</v>
      </c>
      <c r="V1" s="1">
        <v>43739</v>
      </c>
      <c r="W1" s="1">
        <v>43770</v>
      </c>
      <c r="X1" s="1">
        <v>43800</v>
      </c>
    </row>
    <row r="2" spans="1:24" ht="16.899999999999999" hidden="1" customHeight="1" x14ac:dyDescent="0.2">
      <c r="M2" s="1">
        <v>43496</v>
      </c>
      <c r="N2" s="1">
        <v>43524</v>
      </c>
      <c r="O2" s="1">
        <v>43555</v>
      </c>
      <c r="P2" s="1">
        <v>43585</v>
      </c>
      <c r="Q2" s="1">
        <v>43616</v>
      </c>
      <c r="R2" s="1">
        <v>43646</v>
      </c>
      <c r="S2" s="1">
        <v>43677</v>
      </c>
      <c r="T2" s="1">
        <v>43708</v>
      </c>
      <c r="U2" s="1">
        <v>43738</v>
      </c>
      <c r="V2" s="1">
        <v>43769</v>
      </c>
      <c r="W2" s="1">
        <v>43799</v>
      </c>
      <c r="X2" s="1">
        <v>43830</v>
      </c>
    </row>
    <row r="3" spans="1:24" s="2" customFormat="1" ht="25.5" x14ac:dyDescent="0.2">
      <c r="A3" s="10" t="s">
        <v>75</v>
      </c>
      <c r="B3" s="10" t="s">
        <v>74</v>
      </c>
      <c r="C3" s="10" t="s">
        <v>1</v>
      </c>
      <c r="D3" s="10" t="s">
        <v>2</v>
      </c>
      <c r="E3" s="10" t="s">
        <v>3</v>
      </c>
      <c r="F3" s="10" t="s">
        <v>4</v>
      </c>
      <c r="G3" s="10" t="s">
        <v>5</v>
      </c>
      <c r="H3" s="10" t="s">
        <v>6</v>
      </c>
      <c r="I3" s="10" t="s">
        <v>7</v>
      </c>
      <c r="J3" s="10" t="s">
        <v>8</v>
      </c>
      <c r="K3" s="10" t="s">
        <v>9</v>
      </c>
      <c r="L3" s="10" t="s">
        <v>13</v>
      </c>
      <c r="M3" s="11" t="s">
        <v>33</v>
      </c>
      <c r="N3" s="11" t="s">
        <v>34</v>
      </c>
      <c r="O3" s="11" t="s">
        <v>35</v>
      </c>
      <c r="P3" s="11" t="s">
        <v>36</v>
      </c>
      <c r="Q3" s="11" t="s">
        <v>37</v>
      </c>
      <c r="R3" s="11" t="s">
        <v>38</v>
      </c>
      <c r="S3" s="11" t="s">
        <v>39</v>
      </c>
      <c r="T3" s="11" t="s">
        <v>40</v>
      </c>
      <c r="U3" s="11" t="s">
        <v>41</v>
      </c>
      <c r="V3" s="11" t="s">
        <v>42</v>
      </c>
      <c r="W3" s="11" t="s">
        <v>43</v>
      </c>
      <c r="X3" s="11" t="s">
        <v>44</v>
      </c>
    </row>
    <row r="4" spans="1:24" x14ac:dyDescent="0.2">
      <c r="A4" t="s">
        <v>76</v>
      </c>
      <c r="B4" t="s">
        <v>51</v>
      </c>
      <c r="C4" t="s">
        <v>52</v>
      </c>
      <c r="D4" t="s">
        <v>47</v>
      </c>
      <c r="E4" t="s">
        <v>14</v>
      </c>
      <c r="F4" t="s">
        <v>15</v>
      </c>
      <c r="G4" t="s">
        <v>12</v>
      </c>
      <c r="H4" s="1">
        <v>43374</v>
      </c>
      <c r="I4">
        <v>10.5</v>
      </c>
      <c r="J4" s="1">
        <v>43374</v>
      </c>
      <c r="K4" s="1">
        <v>43490</v>
      </c>
      <c r="L4" t="str">
        <f t="shared" ref="L4:L19" ca="1" si="0">IF(K4&gt;TODAY(),"En cours","Fin")</f>
        <v>Fin</v>
      </c>
      <c r="M4">
        <f>IF(AND($J4&gt;=M$1,$K4&lt;=M$2),1,IF(AND($J4&lt;=M$2,$K4&gt;=M$2),1,IF($J4&lt;$M$1,IF($K4&gt;=M$1,1,0),0)))</f>
        <v>1</v>
      </c>
      <c r="N4">
        <f>IF(AND($J4&gt;=N$1,$K4&lt;=N$2),1,IF(AND($J4&lt;=N$2,$K4&gt;=N$2),1,IF($J4&lt;$M$1,IF($K4&gt;=N$1,1,0),0)))</f>
        <v>0</v>
      </c>
      <c r="O4">
        <f>IF(AND($J4&gt;=O$1,$K4&lt;=O$2),1,IF(AND($J4&lt;=O$2,$K4&gt;=O$2),1,IF($J4&lt;$M$1,IF($K4&gt;=O$1,1,0),0)))</f>
        <v>0</v>
      </c>
      <c r="P4">
        <f>IF(AND($J4&gt;=P$1,$K4&lt;=P$2),1,IF(AND($J4&lt;=P$2,$K4&gt;=P$2),1,IF($J4&lt;$M$1,IF($K4&gt;=P$1,1,0),0)))</f>
        <v>0</v>
      </c>
      <c r="Q4">
        <f>IF(AND($J4&gt;=Q$1,$K4&lt;=Q$2),1,IF(AND($J4&lt;=Q$2,$K4&gt;=Q$2),1,IF($J4&lt;$M$1,IF($K4&gt;=Q$1,1,0),0)))</f>
        <v>0</v>
      </c>
      <c r="R4">
        <f>IF(AND($J4&gt;=R$1,$K4&lt;=R$2),1,IF(AND($J4&lt;=R$2,$K4&gt;=R$2),1,IF($J4&lt;$M$1,IF($K4&gt;=R$1,1,0),0)))</f>
        <v>0</v>
      </c>
      <c r="S4">
        <f>IF(AND($J4&gt;=S$1,$K4&lt;=S$2),1,IF(AND($J4&lt;=S$2,$K4&gt;=S$2),1,IF($J4&lt;$M$1,IF($K4&gt;=S$1,1,0),0)))</f>
        <v>0</v>
      </c>
      <c r="T4">
        <f>IF(AND($J4&gt;=T$1,$K4&lt;=T$2),1,IF(AND($J4&lt;=T$2,$K4&gt;=T$2),1,IF($J4&lt;$M$1,IF($K4&gt;=T$1,1,0),0)))</f>
        <v>0</v>
      </c>
      <c r="U4">
        <f>IF(AND($J4&gt;=U$1,$K4&lt;=U$2),1,IF(AND($J4&lt;=U$2,$K4&gt;=U$2),1,IF($J4&lt;$M$1,IF($K4&gt;=U$1,1,0),0)))</f>
        <v>0</v>
      </c>
      <c r="V4">
        <f>IF(AND($J4&gt;=V$1,$K4&lt;=V$2),1,IF(AND($J4&lt;=V$2,$K4&gt;=V$2),1,IF($J4&lt;$M$1,IF($K4&gt;=V$1,1,0),0)))</f>
        <v>0</v>
      </c>
      <c r="W4">
        <f>IF(AND($J4&gt;=W$1,$K4&lt;=W$2),1,IF(AND($J4&lt;=W$2,$K4&gt;=W$2),1,IF($J4&lt;$M$1,IF($K4&gt;=W$1,1,0),0)))</f>
        <v>0</v>
      </c>
      <c r="X4">
        <f>IF(AND($J4&gt;=X$1,$K4&lt;=X$2),1,IF(AND($J4&lt;=X$2,$K4&gt;=X$2),1,IF($J4&lt;$M$1,IF($K4&gt;=X$1,1,0),0)))</f>
        <v>0</v>
      </c>
    </row>
    <row r="5" spans="1:24" x14ac:dyDescent="0.2">
      <c r="A5" t="s">
        <v>77</v>
      </c>
      <c r="B5" t="s">
        <v>67</v>
      </c>
      <c r="C5" t="s">
        <v>68</v>
      </c>
      <c r="D5" t="s">
        <v>47</v>
      </c>
      <c r="E5" t="s">
        <v>10</v>
      </c>
      <c r="F5" t="s">
        <v>11</v>
      </c>
      <c r="G5" t="s">
        <v>12</v>
      </c>
      <c r="H5" s="1">
        <v>43544</v>
      </c>
      <c r="I5">
        <v>10.5</v>
      </c>
      <c r="J5" s="1">
        <v>43544</v>
      </c>
      <c r="K5" s="1">
        <v>43823</v>
      </c>
      <c r="L5" t="str">
        <f t="shared" ca="1" si="0"/>
        <v>En cours</v>
      </c>
      <c r="M5">
        <f>IF(AND($J5&gt;=M$1,$K5&lt;=M$2),1,IF(AND($J5&lt;=M$2,$K5&gt;=M$2),1,IF($J5&lt;$M$1,IF($K5&gt;=M$1,1,0),0)))</f>
        <v>0</v>
      </c>
      <c r="N5">
        <f>IF(AND($J5&gt;=N$1,$K5&lt;=N$2),1,IF(AND($J5&lt;=N$2,$K5&gt;=N$2),1,IF($J5&lt;$M$1,IF($K5&gt;=N$1,1,0),0)))</f>
        <v>0</v>
      </c>
      <c r="O5">
        <f>IF(AND($J5&gt;=O$1,$K5&lt;=O$2),1,IF(AND($J5&lt;=O$2,$K5&gt;=O$2),1,IF($J5&lt;$M$1,IF($K5&gt;=O$1,1,0),0)))</f>
        <v>1</v>
      </c>
      <c r="P5">
        <f>IF(AND($J5&gt;=P$1,$K5&lt;=P$2),1,IF(AND($J5&lt;=P$2,$K5&gt;=P$2),1,IF($J5&lt;$M$1,IF($K5&gt;=P$1,1,0),0)))</f>
        <v>1</v>
      </c>
      <c r="Q5">
        <f>IF(AND($J5&gt;=Q$1,$K5&lt;=Q$2),1,IF(AND($J5&lt;=Q$2,$K5&gt;=Q$2),1,IF($J5&lt;$M$1,IF($K5&gt;=Q$1,1,0),0)))</f>
        <v>1</v>
      </c>
      <c r="R5">
        <f>IF(AND($J5&gt;=R$1,$K5&lt;=R$2),1,IF(AND($J5&lt;=R$2,$K5&gt;=R$2),1,IF($J5&lt;$M$1,IF($K5&gt;=R$1,1,0),0)))</f>
        <v>1</v>
      </c>
      <c r="S5">
        <f>IF(AND($J5&gt;=S$1,$K5&lt;=S$2),1,IF(AND($J5&lt;=S$2,$K5&gt;=S$2),1,IF($J5&lt;$M$1,IF($K5&gt;=S$1,1,0),0)))</f>
        <v>1</v>
      </c>
      <c r="T5">
        <f>IF(AND($J5&gt;=T$1,$K5&lt;=T$2),1,IF(AND($J5&lt;=T$2,$K5&gt;=T$2),1,IF($J5&lt;$M$1,IF($K5&gt;=T$1,1,0),0)))</f>
        <v>1</v>
      </c>
      <c r="U5">
        <f>IF(AND($J5&gt;=U$1,$K5&lt;=U$2),1,IF(AND($J5&lt;=U$2,$K5&gt;=U$2),1,IF($J5&lt;$M$1,IF($K5&gt;=U$1,1,0),0)))</f>
        <v>1</v>
      </c>
      <c r="V5">
        <f>IF(AND($J5&gt;=V$1,$K5&lt;=V$2),1,IF(AND($J5&lt;=V$2,$K5&gt;=V$2),1,IF($J5&lt;$M$1,IF($K5&gt;=V$1,1,0),0)))</f>
        <v>1</v>
      </c>
      <c r="W5">
        <f>IF(AND($J5&gt;=W$1,$K5&lt;=W$2),1,IF(AND($J5&lt;=W$2,$K5&gt;=W$2),1,IF($J5&lt;$M$1,IF($K5&gt;=W$1,1,0),0)))</f>
        <v>1</v>
      </c>
      <c r="X5">
        <f>IF(AND($J5&gt;=X$1,$K5&lt;=X$2),1,IF(AND($J5&lt;=X$2,$K5&gt;=X$2),1,IF($J5&lt;$M$1,IF($K5&gt;=X$1,1,0),0)))</f>
        <v>0</v>
      </c>
    </row>
    <row r="6" spans="1:24" x14ac:dyDescent="0.2">
      <c r="A6" t="s">
        <v>78</v>
      </c>
      <c r="B6" t="s">
        <v>45</v>
      </c>
      <c r="C6" t="s">
        <v>46</v>
      </c>
      <c r="D6" t="s">
        <v>47</v>
      </c>
      <c r="E6" t="s">
        <v>16</v>
      </c>
      <c r="F6" t="s">
        <v>15</v>
      </c>
      <c r="G6" t="s">
        <v>12</v>
      </c>
      <c r="H6" s="1">
        <v>43731</v>
      </c>
      <c r="I6">
        <v>10.5</v>
      </c>
      <c r="J6" s="1">
        <v>43731</v>
      </c>
      <c r="K6" s="1">
        <v>43823</v>
      </c>
      <c r="L6" t="str">
        <f t="shared" ca="1" si="0"/>
        <v>En cours</v>
      </c>
      <c r="M6">
        <f>IF(AND($J6&gt;=M$1,$K6&lt;=M$2),1,IF(AND($J6&lt;=M$2,$K6&gt;=M$2),1,IF($J6&lt;$M$1,IF($K6&gt;=M$1,1,0),0)))</f>
        <v>0</v>
      </c>
      <c r="N6">
        <f>IF(AND($J6&gt;=N$1,$K6&lt;=N$2),1,IF(AND($J6&lt;=N$2,$K6&gt;=N$2),1,IF($J6&lt;$M$1,IF($K6&gt;=N$1,1,0),0)))</f>
        <v>0</v>
      </c>
      <c r="O6">
        <f>IF(AND($J6&gt;=O$1,$K6&lt;=O$2),1,IF(AND($J6&lt;=O$2,$K6&gt;=O$2),1,IF($J6&lt;$M$1,IF($K6&gt;=O$1,1,0),0)))</f>
        <v>0</v>
      </c>
      <c r="P6">
        <f>IF(AND($J6&gt;=P$1,$K6&lt;=P$2),1,IF(AND($J6&lt;=P$2,$K6&gt;=P$2),1,IF($J6&lt;$M$1,IF($K6&gt;=P$1,1,0),0)))</f>
        <v>0</v>
      </c>
      <c r="Q6">
        <f>IF(AND($J6&gt;=Q$1,$K6&lt;=Q$2),1,IF(AND($J6&lt;=Q$2,$K6&gt;=Q$2),1,IF($J6&lt;$M$1,IF($K6&gt;=Q$1,1,0),0)))</f>
        <v>0</v>
      </c>
      <c r="R6">
        <f>IF(AND($J6&gt;=R$1,$K6&lt;=R$2),1,IF(AND($J6&lt;=R$2,$K6&gt;=R$2),1,IF($J6&lt;$M$1,IF($K6&gt;=R$1,1,0),0)))</f>
        <v>0</v>
      </c>
      <c r="S6">
        <f>IF(AND($J6&gt;=S$1,$K6&lt;=S$2),1,IF(AND($J6&lt;=S$2,$K6&gt;=S$2),1,IF($J6&lt;$M$1,IF($K6&gt;=S$1,1,0),0)))</f>
        <v>0</v>
      </c>
      <c r="T6">
        <f>IF(AND($J6&gt;=T$1,$K6&lt;=T$2),1,IF(AND($J6&lt;=T$2,$K6&gt;=T$2),1,IF($J6&lt;$M$1,IF($K6&gt;=T$1,1,0),0)))</f>
        <v>0</v>
      </c>
      <c r="U6">
        <f>IF(AND($J6&gt;=U$1,$K6&lt;=U$2),1,IF(AND($J6&lt;=U$2,$K6&gt;=U$2),1,IF($J6&lt;$M$1,IF($K6&gt;=U$1,1,0),0)))</f>
        <v>1</v>
      </c>
      <c r="V6">
        <f>IF(AND($J6&gt;=V$1,$K6&lt;=V$2),1,IF(AND($J6&lt;=V$2,$K6&gt;=V$2),1,IF($J6&lt;$M$1,IF($K6&gt;=V$1,1,0),0)))</f>
        <v>1</v>
      </c>
      <c r="W6">
        <f>IF(AND($J6&gt;=W$1,$K6&lt;=W$2),1,IF(AND($J6&lt;=W$2,$K6&gt;=W$2),1,IF($J6&lt;$M$1,IF($K6&gt;=W$1,1,0),0)))</f>
        <v>1</v>
      </c>
      <c r="X6">
        <f>IF(AND($J6&gt;=X$1,$K6&lt;=X$2),1,IF(AND($J6&lt;=X$2,$K6&gt;=X$2),1,IF($J6&lt;$M$1,IF($K6&gt;=X$1,1,0),0)))</f>
        <v>0</v>
      </c>
    </row>
    <row r="7" spans="1:24" x14ac:dyDescent="0.2">
      <c r="A7" t="s">
        <v>79</v>
      </c>
      <c r="B7" t="s">
        <v>67</v>
      </c>
      <c r="C7" t="s">
        <v>69</v>
      </c>
      <c r="D7" t="s">
        <v>47</v>
      </c>
      <c r="E7" t="s">
        <v>17</v>
      </c>
      <c r="F7" t="s">
        <v>11</v>
      </c>
      <c r="G7" t="s">
        <v>12</v>
      </c>
      <c r="H7" s="1">
        <v>43353</v>
      </c>
      <c r="I7">
        <v>10.5</v>
      </c>
      <c r="J7" s="1">
        <v>43353</v>
      </c>
      <c r="K7" s="1">
        <v>43476</v>
      </c>
      <c r="L7" t="str">
        <f t="shared" ca="1" si="0"/>
        <v>Fin</v>
      </c>
      <c r="M7">
        <f>IF(AND($J7&gt;=M$1,$K7&lt;=M$2),1,IF(AND($J7&lt;=M$2,$K7&gt;=M$2),1,IF($J7&lt;$M$1,IF($K7&gt;=M$1,1,0),0)))</f>
        <v>1</v>
      </c>
      <c r="N7">
        <f>IF(AND($J7&gt;=N$1,$K7&lt;=N$2),1,IF(AND($J7&lt;=N$2,$K7&gt;=N$2),1,IF($J7&lt;$M$1,IF($K7&gt;=N$1,1,0),0)))</f>
        <v>0</v>
      </c>
      <c r="O7">
        <f>IF(AND($J7&gt;=O$1,$K7&lt;=O$2),1,IF(AND($J7&lt;=O$2,$K7&gt;=O$2),1,IF($J7&lt;$M$1,IF($K7&gt;=O$1,1,0),0)))</f>
        <v>0</v>
      </c>
      <c r="P7">
        <f>IF(AND($J7&gt;=P$1,$K7&lt;=P$2),1,IF(AND($J7&lt;=P$2,$K7&gt;=P$2),1,IF($J7&lt;$M$1,IF($K7&gt;=P$1,1,0),0)))</f>
        <v>0</v>
      </c>
      <c r="Q7">
        <f>IF(AND($J7&gt;=Q$1,$K7&lt;=Q$2),1,IF(AND($J7&lt;=Q$2,$K7&gt;=Q$2),1,IF($J7&lt;$M$1,IF($K7&gt;=Q$1,1,0),0)))</f>
        <v>0</v>
      </c>
      <c r="R7">
        <f>IF(AND($J7&gt;=R$1,$K7&lt;=R$2),1,IF(AND($J7&lt;=R$2,$K7&gt;=R$2),1,IF($J7&lt;$M$1,IF($K7&gt;=R$1,1,0),0)))</f>
        <v>0</v>
      </c>
      <c r="S7">
        <f>IF(AND($J7&gt;=S$1,$K7&lt;=S$2),1,IF(AND($J7&lt;=S$2,$K7&gt;=S$2),1,IF($J7&lt;$M$1,IF($K7&gt;=S$1,1,0),0)))</f>
        <v>0</v>
      </c>
      <c r="T7">
        <f>IF(AND($J7&gt;=T$1,$K7&lt;=T$2),1,IF(AND($J7&lt;=T$2,$K7&gt;=T$2),1,IF($J7&lt;$M$1,IF($K7&gt;=T$1,1,0),0)))</f>
        <v>0</v>
      </c>
      <c r="U7">
        <f>IF(AND($J7&gt;=U$1,$K7&lt;=U$2),1,IF(AND($J7&lt;=U$2,$K7&gt;=U$2),1,IF($J7&lt;$M$1,IF($K7&gt;=U$1,1,0),0)))</f>
        <v>0</v>
      </c>
      <c r="V7">
        <f>IF(AND($J7&gt;=V$1,$K7&lt;=V$2),1,IF(AND($J7&lt;=V$2,$K7&gt;=V$2),1,IF($J7&lt;$M$1,IF($K7&gt;=V$1,1,0),0)))</f>
        <v>0</v>
      </c>
      <c r="W7">
        <f>IF(AND($J7&gt;=W$1,$K7&lt;=W$2),1,IF(AND($J7&lt;=W$2,$K7&gt;=W$2),1,IF($J7&lt;$M$1,IF($K7&gt;=W$1,1,0),0)))</f>
        <v>0</v>
      </c>
      <c r="X7">
        <f>IF(AND($J7&gt;=X$1,$K7&lt;=X$2),1,IF(AND($J7&lt;=X$2,$K7&gt;=X$2),1,IF($J7&lt;$M$1,IF($K7&gt;=X$1,1,0),0)))</f>
        <v>0</v>
      </c>
    </row>
    <row r="8" spans="1:24" x14ac:dyDescent="0.2">
      <c r="A8" t="s">
        <v>80</v>
      </c>
      <c r="B8" t="s">
        <v>58</v>
      </c>
      <c r="C8" t="s">
        <v>59</v>
      </c>
      <c r="D8" t="s">
        <v>50</v>
      </c>
      <c r="E8" t="s">
        <v>14</v>
      </c>
      <c r="F8" t="s">
        <v>15</v>
      </c>
      <c r="G8" t="s">
        <v>12</v>
      </c>
      <c r="H8" s="1">
        <v>42989</v>
      </c>
      <c r="I8">
        <v>10.5</v>
      </c>
      <c r="J8" s="1">
        <v>42989</v>
      </c>
      <c r="K8" s="1">
        <v>43644</v>
      </c>
      <c r="L8" t="str">
        <f t="shared" ca="1" si="0"/>
        <v>Fin</v>
      </c>
      <c r="M8">
        <f>IF(AND($J8&gt;=M$1,$K8&lt;=M$2),1,IF(AND($J8&lt;=M$2,$K8&gt;=M$2),1,IF($J8&lt;$M$1,IF($K8&gt;=M$1,1,0),0)))</f>
        <v>1</v>
      </c>
      <c r="N8">
        <f>IF(AND($J8&gt;=N$1,$K8&lt;=N$2),1,IF(AND($J8&lt;=N$2,$K8&gt;=N$2),1,IF($J8&lt;$M$1,IF($K8&gt;=N$1,1,0),0)))</f>
        <v>1</v>
      </c>
      <c r="O8">
        <f>IF(AND($J8&gt;=O$1,$K8&lt;=O$2),1,IF(AND($J8&lt;=O$2,$K8&gt;=O$2),1,IF($J8&lt;$M$1,IF($K8&gt;=O$1,1,0),0)))</f>
        <v>1</v>
      </c>
      <c r="P8">
        <f>IF(AND($J8&gt;=P$1,$K8&lt;=P$2),1,IF(AND($J8&lt;=P$2,$K8&gt;=P$2),1,IF($J8&lt;$M$1,IF($K8&gt;=P$1,1,0),0)))</f>
        <v>1</v>
      </c>
      <c r="Q8">
        <f>IF(AND($J8&gt;=Q$1,$K8&lt;=Q$2),1,IF(AND($J8&lt;=Q$2,$K8&gt;=Q$2),1,IF($J8&lt;$M$1,IF($K8&gt;=Q$1,1,0),0)))</f>
        <v>1</v>
      </c>
      <c r="R8">
        <f>IF(AND($J8&gt;=R$1,$K8&lt;=R$2),1,IF(AND($J8&lt;=R$2,$K8&gt;=R$2),1,IF($J8&lt;$M$1,IF($K8&gt;=R$1,1,0),0)))</f>
        <v>1</v>
      </c>
      <c r="S8">
        <f>IF(AND($J8&gt;=S$1,$K8&lt;=S$2),1,IF(AND($J8&lt;=S$2,$K8&gt;=S$2),1,IF($J8&lt;$M$1,IF($K8&gt;=S$1,1,0),0)))</f>
        <v>0</v>
      </c>
      <c r="T8">
        <f>IF(AND($J8&gt;=T$1,$K8&lt;=T$2),1,IF(AND($J8&lt;=T$2,$K8&gt;=T$2),1,IF($J8&lt;$M$1,IF($K8&gt;=T$1,1,0),0)))</f>
        <v>0</v>
      </c>
      <c r="U8">
        <f>IF(AND($J8&gt;=U$1,$K8&lt;=U$2),1,IF(AND($J8&lt;=U$2,$K8&gt;=U$2),1,IF($J8&lt;$M$1,IF($K8&gt;=U$1,1,0),0)))</f>
        <v>0</v>
      </c>
      <c r="V8">
        <f>IF(AND($J8&gt;=V$1,$K8&lt;=V$2),1,IF(AND($J8&lt;=V$2,$K8&gt;=V$2),1,IF($J8&lt;$M$1,IF($K8&gt;=V$1,1,0),0)))</f>
        <v>0</v>
      </c>
      <c r="W8">
        <f>IF(AND($J8&gt;=W$1,$K8&lt;=W$2),1,IF(AND($J8&lt;=W$2,$K8&gt;=W$2),1,IF($J8&lt;$M$1,IF($K8&gt;=W$1,1,0),0)))</f>
        <v>0</v>
      </c>
      <c r="X8">
        <f>IF(AND($J8&gt;=X$1,$K8&lt;=X$2),1,IF(AND($J8&lt;=X$2,$K8&gt;=X$2),1,IF($J8&lt;$M$1,IF($K8&gt;=X$1,1,0),0)))</f>
        <v>0</v>
      </c>
    </row>
    <row r="9" spans="1:24" x14ac:dyDescent="0.2">
      <c r="A9" t="s">
        <v>81</v>
      </c>
      <c r="B9" t="s">
        <v>55</v>
      </c>
      <c r="C9" t="s">
        <v>56</v>
      </c>
      <c r="D9" t="s">
        <v>57</v>
      </c>
      <c r="E9" t="s">
        <v>17</v>
      </c>
      <c r="F9" t="s">
        <v>11</v>
      </c>
      <c r="G9" t="s">
        <v>12</v>
      </c>
      <c r="H9" s="1">
        <v>43500</v>
      </c>
      <c r="I9">
        <v>10.5</v>
      </c>
      <c r="J9" s="1">
        <v>43500</v>
      </c>
      <c r="K9" s="1">
        <v>43630</v>
      </c>
      <c r="L9" t="str">
        <f t="shared" ca="1" si="0"/>
        <v>Fin</v>
      </c>
      <c r="M9">
        <f>IF(AND($J9&gt;=M$1,$K9&lt;=M$2),1,IF(AND($J9&lt;=M$2,$K9&gt;=M$2),1,IF($J9&lt;$M$1,IF($K9&gt;=M$1,1,0),0)))</f>
        <v>0</v>
      </c>
      <c r="N9">
        <f>IF(AND($J9&gt;=N$1,$K9&lt;=N$2),1,IF(AND($J9&lt;=N$2,$K9&gt;=N$2),1,IF($J9&lt;$M$1,IF($K9&gt;=N$1,1,0),0)))</f>
        <v>1</v>
      </c>
      <c r="O9">
        <f>IF(AND($J9&gt;=O$1,$K9&lt;=O$2),1,IF(AND($J9&lt;=O$2,$K9&gt;=O$2),1,IF($J9&lt;$M$1,IF($K9&gt;=O$1,1,0),0)))</f>
        <v>1</v>
      </c>
      <c r="P9">
        <f>IF(AND($J9&gt;=P$1,$K9&lt;=P$2),1,IF(AND($J9&lt;=P$2,$K9&gt;=P$2),1,IF($J9&lt;$M$1,IF($K9&gt;=P$1,1,0),0)))</f>
        <v>1</v>
      </c>
      <c r="Q9">
        <f>IF(AND($J9&gt;=Q$1,$K9&lt;=Q$2),1,IF(AND($J9&lt;=Q$2,$K9&gt;=Q$2),1,IF($J9&lt;$M$1,IF($K9&gt;=Q$1,1,0),0)))</f>
        <v>1</v>
      </c>
      <c r="R9">
        <f>IF(AND($J9&gt;=R$1,$K9&lt;=R$2),1,IF(AND($J9&lt;=R$2,$K9&gt;=R$2),1,IF($J9&lt;$M$1,IF($K9&gt;=R$1,1,0),0)))</f>
        <v>0</v>
      </c>
      <c r="S9">
        <f>IF(AND($J9&gt;=S$1,$K9&lt;=S$2),1,IF(AND($J9&lt;=S$2,$K9&gt;=S$2),1,IF($J9&lt;$M$1,IF($K9&gt;=S$1,1,0),0)))</f>
        <v>0</v>
      </c>
      <c r="T9">
        <f>IF(AND($J9&gt;=T$1,$K9&lt;=T$2),1,IF(AND($J9&lt;=T$2,$K9&gt;=T$2),1,IF($J9&lt;$M$1,IF($K9&gt;=T$1,1,0),0)))</f>
        <v>0</v>
      </c>
      <c r="U9">
        <f>IF(AND($J9&gt;=U$1,$K9&lt;=U$2),1,IF(AND($J9&lt;=U$2,$K9&gt;=U$2),1,IF($J9&lt;$M$1,IF($K9&gt;=U$1,1,0),0)))</f>
        <v>0</v>
      </c>
      <c r="V9">
        <f>IF(AND($J9&gt;=V$1,$K9&lt;=V$2),1,IF(AND($J9&lt;=V$2,$K9&gt;=V$2),1,IF($J9&lt;$M$1,IF($K9&gt;=V$1,1,0),0)))</f>
        <v>0</v>
      </c>
      <c r="W9">
        <f>IF(AND($J9&gt;=W$1,$K9&lt;=W$2),1,IF(AND($J9&lt;=W$2,$K9&gt;=W$2),1,IF($J9&lt;$M$1,IF($K9&gt;=W$1,1,0),0)))</f>
        <v>0</v>
      </c>
      <c r="X9">
        <f>IF(AND($J9&gt;=X$1,$K9&lt;=X$2),1,IF(AND($J9&lt;=X$2,$K9&gt;=X$2),1,IF($J9&lt;$M$1,IF($K9&gt;=X$1,1,0),0)))</f>
        <v>0</v>
      </c>
    </row>
    <row r="10" spans="1:24" x14ac:dyDescent="0.2">
      <c r="A10" t="s">
        <v>82</v>
      </c>
      <c r="B10" t="s">
        <v>67</v>
      </c>
      <c r="C10" t="s">
        <v>70</v>
      </c>
      <c r="D10" t="s">
        <v>47</v>
      </c>
      <c r="E10" t="s">
        <v>17</v>
      </c>
      <c r="F10" t="s">
        <v>11</v>
      </c>
      <c r="G10" t="s">
        <v>12</v>
      </c>
      <c r="H10" s="1">
        <v>43129</v>
      </c>
      <c r="I10">
        <v>10.5</v>
      </c>
      <c r="J10" s="1">
        <v>43129</v>
      </c>
      <c r="K10" s="1">
        <v>43565</v>
      </c>
      <c r="L10" t="str">
        <f t="shared" ca="1" si="0"/>
        <v>Fin</v>
      </c>
      <c r="M10">
        <f>IF(AND($J10&gt;=M$1,$K10&lt;=M$2),1,IF(AND($J10&lt;=M$2,$K10&gt;=M$2),1,IF($J10&lt;$M$1,IF($K10&gt;=M$1,1,0),0)))</f>
        <v>1</v>
      </c>
      <c r="N10">
        <f>IF(AND($J10&gt;=N$1,$K10&lt;=N$2),1,IF(AND($J10&lt;=N$2,$K10&gt;=N$2),1,IF($J10&lt;$M$1,IF($K10&gt;=N$1,1,0),0)))</f>
        <v>1</v>
      </c>
      <c r="O10">
        <f>IF(AND($J10&gt;=O$1,$K10&lt;=O$2),1,IF(AND($J10&lt;=O$2,$K10&gt;=O$2),1,IF($J10&lt;$M$1,IF($K10&gt;=O$1,1,0),0)))</f>
        <v>1</v>
      </c>
      <c r="P10">
        <f>IF(AND($J10&gt;=P$1,$K10&lt;=P$2),1,IF(AND($J10&lt;=P$2,$K10&gt;=P$2),1,IF($J10&lt;$M$1,IF($K10&gt;=P$1,1,0),0)))</f>
        <v>1</v>
      </c>
      <c r="Q10">
        <f>IF(AND($J10&gt;=Q$1,$K10&lt;=Q$2),1,IF(AND($J10&lt;=Q$2,$K10&gt;=Q$2),1,IF($J10&lt;$M$1,IF($K10&gt;=Q$1,1,0),0)))</f>
        <v>0</v>
      </c>
      <c r="R10">
        <f>IF(AND($J10&gt;=R$1,$K10&lt;=R$2),1,IF(AND($J10&lt;=R$2,$K10&gt;=R$2),1,IF($J10&lt;$M$1,IF($K10&gt;=R$1,1,0),0)))</f>
        <v>0</v>
      </c>
      <c r="S10">
        <f>IF(AND($J10&gt;=S$1,$K10&lt;=S$2),1,IF(AND($J10&lt;=S$2,$K10&gt;=S$2),1,IF($J10&lt;$M$1,IF($K10&gt;=S$1,1,0),0)))</f>
        <v>0</v>
      </c>
      <c r="T10">
        <f>IF(AND($J10&gt;=T$1,$K10&lt;=T$2),1,IF(AND($J10&lt;=T$2,$K10&gt;=T$2),1,IF($J10&lt;$M$1,IF($K10&gt;=T$1,1,0),0)))</f>
        <v>0</v>
      </c>
      <c r="U10">
        <f>IF(AND($J10&gt;=U$1,$K10&lt;=U$2),1,IF(AND($J10&lt;=U$2,$K10&gt;=U$2),1,IF($J10&lt;$M$1,IF($K10&gt;=U$1,1,0),0)))</f>
        <v>0</v>
      </c>
      <c r="V10">
        <f>IF(AND($J10&gt;=V$1,$K10&lt;=V$2),1,IF(AND($J10&lt;=V$2,$K10&gt;=V$2),1,IF($J10&lt;$M$1,IF($K10&gt;=V$1,1,0),0)))</f>
        <v>0</v>
      </c>
      <c r="W10">
        <f>IF(AND($J10&gt;=W$1,$K10&lt;=W$2),1,IF(AND($J10&lt;=W$2,$K10&gt;=W$2),1,IF($J10&lt;$M$1,IF($K10&gt;=W$1,1,0),0)))</f>
        <v>0</v>
      </c>
      <c r="X10">
        <f>IF(AND($J10&gt;=X$1,$K10&lt;=X$2),1,IF(AND($J10&lt;=X$2,$K10&gt;=X$2),1,IF($J10&lt;$M$1,IF($K10&gt;=X$1,1,0),0)))</f>
        <v>0</v>
      </c>
    </row>
    <row r="11" spans="1:24" x14ac:dyDescent="0.2">
      <c r="A11" t="s">
        <v>83</v>
      </c>
      <c r="B11" t="s">
        <v>67</v>
      </c>
      <c r="C11" t="s">
        <v>71</v>
      </c>
      <c r="D11" t="s">
        <v>47</v>
      </c>
      <c r="E11" t="s">
        <v>17</v>
      </c>
      <c r="F11" t="s">
        <v>11</v>
      </c>
      <c r="G11" t="s">
        <v>12</v>
      </c>
      <c r="H11" s="1">
        <v>43467</v>
      </c>
      <c r="I11">
        <v>10.5</v>
      </c>
      <c r="J11" s="1">
        <v>43467</v>
      </c>
      <c r="K11" s="1">
        <v>43769</v>
      </c>
      <c r="L11" t="str">
        <f t="shared" ca="1" si="0"/>
        <v>Fin</v>
      </c>
      <c r="M11">
        <f>IF(AND($J11&gt;=M$1,$K11&lt;=M$2),1,IF(AND($J11&lt;=M$2,$K11&gt;=M$2),1,IF($J11&lt;$M$1,IF($K11&gt;=M$1,1,0),0)))</f>
        <v>1</v>
      </c>
      <c r="N11">
        <f>IF(AND($J11&gt;=N$1,$K11&lt;=N$2),1,IF(AND($J11&lt;=N$2,$K11&gt;=N$2),1,IF($J11&lt;$M$1,IF($K11&gt;=N$1,1,0),0)))</f>
        <v>1</v>
      </c>
      <c r="O11">
        <f>IF(AND($J11&gt;=O$1,$K11&lt;=O$2),1,IF(AND($J11&lt;=O$2,$K11&gt;=O$2),1,IF($J11&lt;$M$1,IF($K11&gt;=O$1,1,0),0)))</f>
        <v>1</v>
      </c>
      <c r="P11">
        <f>IF(AND($J11&gt;=P$1,$K11&lt;=P$2),1,IF(AND($J11&lt;=P$2,$K11&gt;=P$2),1,IF($J11&lt;$M$1,IF($K11&gt;=P$1,1,0),0)))</f>
        <v>1</v>
      </c>
      <c r="Q11">
        <f>IF(AND($J11&gt;=Q$1,$K11&lt;=Q$2),1,IF(AND($J11&lt;=Q$2,$K11&gt;=Q$2),1,IF($J11&lt;$M$1,IF($K11&gt;=Q$1,1,0),0)))</f>
        <v>1</v>
      </c>
      <c r="R11">
        <f>IF(AND($J11&gt;=R$1,$K11&lt;=R$2),1,IF(AND($J11&lt;=R$2,$K11&gt;=R$2),1,IF($J11&lt;$M$1,IF($K11&gt;=R$1,1,0),0)))</f>
        <v>1</v>
      </c>
      <c r="S11">
        <f>IF(AND($J11&gt;=S$1,$K11&lt;=S$2),1,IF(AND($J11&lt;=S$2,$K11&gt;=S$2),1,IF($J11&lt;$M$1,IF($K11&gt;=S$1,1,0),0)))</f>
        <v>1</v>
      </c>
      <c r="T11">
        <f>IF(AND($J11&gt;=T$1,$K11&lt;=T$2),1,IF(AND($J11&lt;=T$2,$K11&gt;=T$2),1,IF($J11&lt;$M$1,IF($K11&gt;=T$1,1,0),0)))</f>
        <v>1</v>
      </c>
      <c r="U11">
        <f>IF(AND($J11&gt;=U$1,$K11&lt;=U$2),1,IF(AND($J11&lt;=U$2,$K11&gt;=U$2),1,IF($J11&lt;$M$1,IF($K11&gt;=U$1,1,0),0)))</f>
        <v>1</v>
      </c>
      <c r="V11">
        <f>IF(AND($J11&gt;=V$1,$K11&lt;=V$2),1,IF(AND($J11&lt;=V$2,$K11&gt;=V$2),1,IF($J11&lt;$M$1,IF($K11&gt;=V$1,1,0),0)))</f>
        <v>1</v>
      </c>
      <c r="W11">
        <f>IF(AND($J11&gt;=W$1,$K11&lt;=W$2),1,IF(AND($J11&lt;=W$2,$K11&gt;=W$2),1,IF($J11&lt;$M$1,IF($K11&gt;=W$1,1,0),0)))</f>
        <v>0</v>
      </c>
      <c r="X11">
        <f>IF(AND($J11&gt;=X$1,$K11&lt;=X$2),1,IF(AND($J11&lt;=X$2,$K11&gt;=X$2),1,IF($J11&lt;$M$1,IF($K11&gt;=X$1,1,0),0)))</f>
        <v>0</v>
      </c>
    </row>
    <row r="12" spans="1:24" x14ac:dyDescent="0.2">
      <c r="A12" t="s">
        <v>84</v>
      </c>
      <c r="B12" t="s">
        <v>51</v>
      </c>
      <c r="C12" t="s">
        <v>53</v>
      </c>
      <c r="D12" t="s">
        <v>47</v>
      </c>
      <c r="E12" t="s">
        <v>19</v>
      </c>
      <c r="F12" t="s">
        <v>15</v>
      </c>
      <c r="G12" t="s">
        <v>12</v>
      </c>
      <c r="H12" s="1">
        <v>43738</v>
      </c>
      <c r="I12">
        <v>10.5</v>
      </c>
      <c r="J12" s="1">
        <v>43738</v>
      </c>
      <c r="K12" s="1">
        <v>43823</v>
      </c>
      <c r="L12" t="str">
        <f t="shared" ca="1" si="0"/>
        <v>En cours</v>
      </c>
      <c r="M12">
        <f>IF(AND($J12&gt;=M$1,$K12&lt;=M$2),1,IF(AND($J12&lt;=M$2,$K12&gt;=M$2),1,IF($J12&lt;$M$1,IF($K12&gt;=M$1,1,0),0)))</f>
        <v>0</v>
      </c>
      <c r="N12">
        <f>IF(AND($J12&gt;=N$1,$K12&lt;=N$2),1,IF(AND($J12&lt;=N$2,$K12&gt;=N$2),1,IF($J12&lt;$M$1,IF($K12&gt;=N$1,1,0),0)))</f>
        <v>0</v>
      </c>
      <c r="O12">
        <f>IF(AND($J12&gt;=O$1,$K12&lt;=O$2),1,IF(AND($J12&lt;=O$2,$K12&gt;=O$2),1,IF($J12&lt;$M$1,IF($K12&gt;=O$1,1,0),0)))</f>
        <v>0</v>
      </c>
      <c r="P12">
        <f>IF(AND($J12&gt;=P$1,$K12&lt;=P$2),1,IF(AND($J12&lt;=P$2,$K12&gt;=P$2),1,IF($J12&lt;$M$1,IF($K12&gt;=P$1,1,0),0)))</f>
        <v>0</v>
      </c>
      <c r="Q12">
        <f>IF(AND($J12&gt;=Q$1,$K12&lt;=Q$2),1,IF(AND($J12&lt;=Q$2,$K12&gt;=Q$2),1,IF($J12&lt;$M$1,IF($K12&gt;=Q$1,1,0),0)))</f>
        <v>0</v>
      </c>
      <c r="R12">
        <f>IF(AND($J12&gt;=R$1,$K12&lt;=R$2),1,IF(AND($J12&lt;=R$2,$K12&gt;=R$2),1,IF($J12&lt;$M$1,IF($K12&gt;=R$1,1,0),0)))</f>
        <v>0</v>
      </c>
      <c r="S12">
        <f>IF(AND($J12&gt;=S$1,$K12&lt;=S$2),1,IF(AND($J12&lt;=S$2,$K12&gt;=S$2),1,IF($J12&lt;$M$1,IF($K12&gt;=S$1,1,0),0)))</f>
        <v>0</v>
      </c>
      <c r="T12">
        <f>IF(AND($J12&gt;=T$1,$K12&lt;=T$2),1,IF(AND($J12&lt;=T$2,$K12&gt;=T$2),1,IF($J12&lt;$M$1,IF($K12&gt;=T$1,1,0),0)))</f>
        <v>0</v>
      </c>
      <c r="U12">
        <f>IF(AND($J12&gt;=U$1,$K12&lt;=U$2),1,IF(AND($J12&lt;=U$2,$K12&gt;=U$2),1,IF($J12&lt;$M$1,IF($K12&gt;=U$1,1,0),0)))</f>
        <v>1</v>
      </c>
      <c r="V12">
        <f>IF(AND($J12&gt;=V$1,$K12&lt;=V$2),1,IF(AND($J12&lt;=V$2,$K12&gt;=V$2),1,IF($J12&lt;$M$1,IF($K12&gt;=V$1,1,0),0)))</f>
        <v>1</v>
      </c>
      <c r="W12">
        <f>IF(AND($J12&gt;=W$1,$K12&lt;=W$2),1,IF(AND($J12&lt;=W$2,$K12&gt;=W$2),1,IF($J12&lt;$M$1,IF($K12&gt;=W$1,1,0),0)))</f>
        <v>1</v>
      </c>
      <c r="X12">
        <f>IF(AND($J12&gt;=X$1,$K12&lt;=X$2),1,IF(AND($J12&lt;=X$2,$K12&gt;=X$2),1,IF($J12&lt;$M$1,IF($K12&gt;=X$1,1,0),0)))</f>
        <v>0</v>
      </c>
    </row>
    <row r="13" spans="1:24" x14ac:dyDescent="0.2">
      <c r="A13" t="s">
        <v>85</v>
      </c>
      <c r="B13" t="s">
        <v>58</v>
      </c>
      <c r="C13" t="s">
        <v>60</v>
      </c>
      <c r="D13" t="s">
        <v>50</v>
      </c>
      <c r="E13" t="s">
        <v>14</v>
      </c>
      <c r="F13" t="s">
        <v>15</v>
      </c>
      <c r="G13" t="s">
        <v>12</v>
      </c>
      <c r="H13" s="1">
        <v>42968</v>
      </c>
      <c r="I13">
        <v>10.5</v>
      </c>
      <c r="J13" s="1">
        <v>42968</v>
      </c>
      <c r="K13" s="1">
        <v>43552</v>
      </c>
      <c r="L13" t="str">
        <f t="shared" ca="1" si="0"/>
        <v>Fin</v>
      </c>
      <c r="M13">
        <f>IF(AND($J13&gt;=M$1,$K13&lt;=M$2),1,IF(AND($J13&lt;=M$2,$K13&gt;=M$2),1,IF($J13&lt;$M$1,IF($K13&gt;=M$1,1,0),0)))</f>
        <v>1</v>
      </c>
      <c r="N13">
        <f>IF(AND($J13&gt;=N$1,$K13&lt;=N$2),1,IF(AND($J13&lt;=N$2,$K13&gt;=N$2),1,IF($J13&lt;$M$1,IF($K13&gt;=N$1,1,0),0)))</f>
        <v>1</v>
      </c>
      <c r="O13">
        <f>IF(AND($J13&gt;=O$1,$K13&lt;=O$2),1,IF(AND($J13&lt;=O$2,$K13&gt;=O$2),1,IF($J13&lt;$M$1,IF($K13&gt;=O$1,1,0),0)))</f>
        <v>1</v>
      </c>
      <c r="P13">
        <f>IF(AND($J13&gt;=P$1,$K13&lt;=P$2),1,IF(AND($J13&lt;=P$2,$K13&gt;=P$2),1,IF($J13&lt;$M$1,IF($K13&gt;=P$1,1,0),0)))</f>
        <v>0</v>
      </c>
      <c r="Q13">
        <f>IF(AND($J13&gt;=Q$1,$K13&lt;=Q$2),1,IF(AND($J13&lt;=Q$2,$K13&gt;=Q$2),1,IF($J13&lt;$M$1,IF($K13&gt;=Q$1,1,0),0)))</f>
        <v>0</v>
      </c>
      <c r="R13">
        <f>IF(AND($J13&gt;=R$1,$K13&lt;=R$2),1,IF(AND($J13&lt;=R$2,$K13&gt;=R$2),1,IF($J13&lt;$M$1,IF($K13&gt;=R$1,1,0),0)))</f>
        <v>0</v>
      </c>
      <c r="S13">
        <f>IF(AND($J13&gt;=S$1,$K13&lt;=S$2),1,IF(AND($J13&lt;=S$2,$K13&gt;=S$2),1,IF($J13&lt;$M$1,IF($K13&gt;=S$1,1,0),0)))</f>
        <v>0</v>
      </c>
      <c r="T13">
        <f>IF(AND($J13&gt;=T$1,$K13&lt;=T$2),1,IF(AND($J13&lt;=T$2,$K13&gt;=T$2),1,IF($J13&lt;$M$1,IF($K13&gt;=T$1,1,0),0)))</f>
        <v>0</v>
      </c>
      <c r="U13">
        <f>IF(AND($J13&gt;=U$1,$K13&lt;=U$2),1,IF(AND($J13&lt;=U$2,$K13&gt;=U$2),1,IF($J13&lt;$M$1,IF($K13&gt;=U$1,1,0),0)))</f>
        <v>0</v>
      </c>
      <c r="V13">
        <f>IF(AND($J13&gt;=V$1,$K13&lt;=V$2),1,IF(AND($J13&lt;=V$2,$K13&gt;=V$2),1,IF($J13&lt;$M$1,IF($K13&gt;=V$1,1,0),0)))</f>
        <v>0</v>
      </c>
      <c r="W13">
        <f>IF(AND($J13&gt;=W$1,$K13&lt;=W$2),1,IF(AND($J13&lt;=W$2,$K13&gt;=W$2),1,IF($J13&lt;$M$1,IF($K13&gt;=W$1,1,0),0)))</f>
        <v>0</v>
      </c>
      <c r="X13">
        <f>IF(AND($J13&gt;=X$1,$K13&lt;=X$2),1,IF(AND($J13&lt;=X$2,$K13&gt;=X$2),1,IF($J13&lt;$M$1,IF($K13&gt;=X$1,1,0),0)))</f>
        <v>0</v>
      </c>
    </row>
    <row r="14" spans="1:24" x14ac:dyDescent="0.2">
      <c r="A14" t="s">
        <v>86</v>
      </c>
      <c r="B14" t="s">
        <v>58</v>
      </c>
      <c r="C14" t="s">
        <v>61</v>
      </c>
      <c r="D14" t="s">
        <v>50</v>
      </c>
      <c r="E14" t="s">
        <v>14</v>
      </c>
      <c r="F14" t="s">
        <v>15</v>
      </c>
      <c r="G14" t="s">
        <v>12</v>
      </c>
      <c r="H14" s="1">
        <v>42968</v>
      </c>
      <c r="I14">
        <v>10.5</v>
      </c>
      <c r="J14" s="1">
        <v>43535</v>
      </c>
      <c r="K14" s="1">
        <v>43707</v>
      </c>
      <c r="L14" t="str">
        <f t="shared" ca="1" si="0"/>
        <v>Fin</v>
      </c>
      <c r="M14">
        <f>IF(AND($J14&gt;=M$1,$K14&lt;=M$2),1,IF(AND($J14&lt;=M$2,$K14&gt;=M$2),1,IF($J14&lt;$M$1,IF($K14&gt;=M$1,1,0),0)))</f>
        <v>0</v>
      </c>
      <c r="N14">
        <f>IF(AND($J14&gt;=N$1,$K14&lt;=N$2),1,IF(AND($J14&lt;=N$2,$K14&gt;=N$2),1,IF($J14&lt;$M$1,IF($K14&gt;=N$1,1,0),0)))</f>
        <v>0</v>
      </c>
      <c r="O14">
        <f>IF(AND($J14&gt;=O$1,$K14&lt;=O$2),1,IF(AND($J14&lt;=O$2,$K14&gt;=O$2),1,IF($J14&lt;$M$1,IF($K14&gt;=O$1,1,0),0)))</f>
        <v>1</v>
      </c>
      <c r="P14">
        <f>IF(AND($J14&gt;=P$1,$K14&lt;=P$2),1,IF(AND($J14&lt;=P$2,$K14&gt;=P$2),1,IF($J14&lt;$M$1,IF($K14&gt;=P$1,1,0),0)))</f>
        <v>1</v>
      </c>
      <c r="Q14">
        <f>IF(AND($J14&gt;=Q$1,$K14&lt;=Q$2),1,IF(AND($J14&lt;=Q$2,$K14&gt;=Q$2),1,IF($J14&lt;$M$1,IF($K14&gt;=Q$1,1,0),0)))</f>
        <v>1</v>
      </c>
      <c r="R14">
        <f>IF(AND($J14&gt;=R$1,$K14&lt;=R$2),1,IF(AND($J14&lt;=R$2,$K14&gt;=R$2),1,IF($J14&lt;$M$1,IF($K14&gt;=R$1,1,0),0)))</f>
        <v>1</v>
      </c>
      <c r="S14">
        <f>IF(AND($J14&gt;=S$1,$K14&lt;=S$2),1,IF(AND($J14&lt;=S$2,$K14&gt;=S$2),1,IF($J14&lt;$M$1,IF($K14&gt;=S$1,1,0),0)))</f>
        <v>1</v>
      </c>
      <c r="T14">
        <f>IF(AND($J14&gt;=T$1,$K14&lt;=T$2),1,IF(AND($J14&lt;=T$2,$K14&gt;=T$2),1,IF($J14&lt;$M$1,IF($K14&gt;=T$1,1,0),0)))</f>
        <v>0</v>
      </c>
      <c r="U14">
        <f>IF(AND($J14&gt;=U$1,$K14&lt;=U$2),1,IF(AND($J14&lt;=U$2,$K14&gt;=U$2),1,IF($J14&lt;$M$1,IF($K14&gt;=U$1,1,0),0)))</f>
        <v>0</v>
      </c>
      <c r="V14">
        <f>IF(AND($J14&gt;=V$1,$K14&lt;=V$2),1,IF(AND($J14&lt;=V$2,$K14&gt;=V$2),1,IF($J14&lt;$M$1,IF($K14&gt;=V$1,1,0),0)))</f>
        <v>0</v>
      </c>
      <c r="W14">
        <f>IF(AND($J14&gt;=W$1,$K14&lt;=W$2),1,IF(AND($J14&lt;=W$2,$K14&gt;=W$2),1,IF($J14&lt;$M$1,IF($K14&gt;=W$1,1,0),0)))</f>
        <v>0</v>
      </c>
      <c r="X14">
        <f>IF(AND($J14&gt;=X$1,$K14&lt;=X$2),1,IF(AND($J14&lt;=X$2,$K14&gt;=X$2),1,IF($J14&lt;$M$1,IF($K14&gt;=X$1,1,0),0)))</f>
        <v>0</v>
      </c>
    </row>
    <row r="15" spans="1:24" x14ac:dyDescent="0.2">
      <c r="A15" t="s">
        <v>87</v>
      </c>
      <c r="B15" t="s">
        <v>48</v>
      </c>
      <c r="C15" t="s">
        <v>49</v>
      </c>
      <c r="D15" t="s">
        <v>50</v>
      </c>
      <c r="E15" t="s">
        <v>18</v>
      </c>
      <c r="F15" t="s">
        <v>15</v>
      </c>
      <c r="G15" t="s">
        <v>12</v>
      </c>
      <c r="H15" s="1">
        <v>43031</v>
      </c>
      <c r="I15">
        <v>10.5</v>
      </c>
      <c r="J15" s="1">
        <v>43031</v>
      </c>
      <c r="K15" s="1">
        <v>43553</v>
      </c>
      <c r="L15" t="str">
        <f t="shared" ca="1" si="0"/>
        <v>Fin</v>
      </c>
      <c r="M15">
        <f>IF(AND($J15&gt;=M$1,$K15&lt;=M$2),1,IF(AND($J15&lt;=M$2,$K15&gt;=M$2),1,IF($J15&lt;$M$1,IF($K15&gt;=M$1,1,0),0)))</f>
        <v>1</v>
      </c>
      <c r="N15">
        <f>IF(AND($J15&gt;=N$1,$K15&lt;=N$2),1,IF(AND($J15&lt;=N$2,$K15&gt;=N$2),1,IF($J15&lt;$M$1,IF($K15&gt;=N$1,1,0),0)))</f>
        <v>1</v>
      </c>
      <c r="O15">
        <f>IF(AND($J15&gt;=O$1,$K15&lt;=O$2),1,IF(AND($J15&lt;=O$2,$K15&gt;=O$2),1,IF($J15&lt;$M$1,IF($K15&gt;=O$1,1,0),0)))</f>
        <v>1</v>
      </c>
      <c r="P15">
        <f>IF(AND($J15&gt;=P$1,$K15&lt;=P$2),1,IF(AND($J15&lt;=P$2,$K15&gt;=P$2),1,IF($J15&lt;$M$1,IF($K15&gt;=P$1,1,0),0)))</f>
        <v>0</v>
      </c>
      <c r="Q15">
        <f>IF(AND($J15&gt;=Q$1,$K15&lt;=Q$2),1,IF(AND($J15&lt;=Q$2,$K15&gt;=Q$2),1,IF($J15&lt;$M$1,IF($K15&gt;=Q$1,1,0),0)))</f>
        <v>0</v>
      </c>
      <c r="R15">
        <f>IF(AND($J15&gt;=R$1,$K15&lt;=R$2),1,IF(AND($J15&lt;=R$2,$K15&gt;=R$2),1,IF($J15&lt;$M$1,IF($K15&gt;=R$1,1,0),0)))</f>
        <v>0</v>
      </c>
      <c r="S15">
        <f>IF(AND($J15&gt;=S$1,$K15&lt;=S$2),1,IF(AND($J15&lt;=S$2,$K15&gt;=S$2),1,IF($J15&lt;$M$1,IF($K15&gt;=S$1,1,0),0)))</f>
        <v>0</v>
      </c>
      <c r="T15">
        <f>IF(AND($J15&gt;=T$1,$K15&lt;=T$2),1,IF(AND($J15&lt;=T$2,$K15&gt;=T$2),1,IF($J15&lt;$M$1,IF($K15&gt;=T$1,1,0),0)))</f>
        <v>0</v>
      </c>
      <c r="U15">
        <f>IF(AND($J15&gt;=U$1,$K15&lt;=U$2),1,IF(AND($J15&lt;=U$2,$K15&gt;=U$2),1,IF($J15&lt;$M$1,IF($K15&gt;=U$1,1,0),0)))</f>
        <v>0</v>
      </c>
      <c r="V15">
        <f>IF(AND($J15&gt;=V$1,$K15&lt;=V$2),1,IF(AND($J15&lt;=V$2,$K15&gt;=V$2),1,IF($J15&lt;$M$1,IF($K15&gt;=V$1,1,0),0)))</f>
        <v>0</v>
      </c>
      <c r="W15">
        <f>IF(AND($J15&gt;=W$1,$K15&lt;=W$2),1,IF(AND($J15&lt;=W$2,$K15&gt;=W$2),1,IF($J15&lt;$M$1,IF($K15&gt;=W$1,1,0),0)))</f>
        <v>0</v>
      </c>
      <c r="X15">
        <f>IF(AND($J15&gt;=X$1,$K15&lt;=X$2),1,IF(AND($J15&lt;=X$2,$K15&gt;=X$2),1,IF($J15&lt;$M$1,IF($K15&gt;=X$1,1,0),0)))</f>
        <v>0</v>
      </c>
    </row>
    <row r="16" spans="1:24" x14ac:dyDescent="0.2">
      <c r="A16" t="s">
        <v>88</v>
      </c>
      <c r="B16" t="s">
        <v>58</v>
      </c>
      <c r="C16" t="s">
        <v>62</v>
      </c>
      <c r="D16" t="s">
        <v>50</v>
      </c>
      <c r="E16" t="s">
        <v>21</v>
      </c>
      <c r="F16" t="s">
        <v>15</v>
      </c>
      <c r="G16" t="s">
        <v>12</v>
      </c>
      <c r="H16" s="1">
        <v>43171</v>
      </c>
      <c r="I16">
        <v>10.5</v>
      </c>
      <c r="J16" s="1">
        <v>43248</v>
      </c>
      <c r="K16" s="1">
        <v>43503</v>
      </c>
      <c r="L16" t="str">
        <f t="shared" ca="1" si="0"/>
        <v>Fin</v>
      </c>
      <c r="M16">
        <f>IF(AND($J16&gt;=M$1,$K16&lt;=M$2),1,IF(AND($J16&lt;=M$2,$K16&gt;=M$2),1,IF($J16&lt;$M$1,IF($K16&gt;=M$1,1,0),0)))</f>
        <v>1</v>
      </c>
      <c r="N16">
        <f>IF(AND($J16&gt;=N$1,$K16&lt;=N$2),1,IF(AND($J16&lt;=N$2,$K16&gt;=N$2),1,IF($J16&lt;$M$1,IF($K16&gt;=N$1,1,0),0)))</f>
        <v>1</v>
      </c>
      <c r="O16">
        <f>IF(AND($J16&gt;=O$1,$K16&lt;=O$2),1,IF(AND($J16&lt;=O$2,$K16&gt;=O$2),1,IF($J16&lt;$M$1,IF($K16&gt;=O$1,1,0),0)))</f>
        <v>0</v>
      </c>
      <c r="P16">
        <f>IF(AND($J16&gt;=P$1,$K16&lt;=P$2),1,IF(AND($J16&lt;=P$2,$K16&gt;=P$2),1,IF($J16&lt;$M$1,IF($K16&gt;=P$1,1,0),0)))</f>
        <v>0</v>
      </c>
      <c r="Q16">
        <f>IF(AND($J16&gt;=Q$1,$K16&lt;=Q$2),1,IF(AND($J16&lt;=Q$2,$K16&gt;=Q$2),1,IF($J16&lt;$M$1,IF($K16&gt;=Q$1,1,0),0)))</f>
        <v>0</v>
      </c>
      <c r="R16">
        <f>IF(AND($J16&gt;=R$1,$K16&lt;=R$2),1,IF(AND($J16&lt;=R$2,$K16&gt;=R$2),1,IF($J16&lt;$M$1,IF($K16&gt;=R$1,1,0),0)))</f>
        <v>0</v>
      </c>
      <c r="S16">
        <f>IF(AND($J16&gt;=S$1,$K16&lt;=S$2),1,IF(AND($J16&lt;=S$2,$K16&gt;=S$2),1,IF($J16&lt;$M$1,IF($K16&gt;=S$1,1,0),0)))</f>
        <v>0</v>
      </c>
      <c r="T16">
        <f>IF(AND($J16&gt;=T$1,$K16&lt;=T$2),1,IF(AND($J16&lt;=T$2,$K16&gt;=T$2),1,IF($J16&lt;$M$1,IF($K16&gt;=T$1,1,0),0)))</f>
        <v>0</v>
      </c>
      <c r="U16">
        <f>IF(AND($J16&gt;=U$1,$K16&lt;=U$2),1,IF(AND($J16&lt;=U$2,$K16&gt;=U$2),1,IF($J16&lt;$M$1,IF($K16&gt;=U$1,1,0),0)))</f>
        <v>0</v>
      </c>
      <c r="V16">
        <f>IF(AND($J16&gt;=V$1,$K16&lt;=V$2),1,IF(AND($J16&lt;=V$2,$K16&gt;=V$2),1,IF($J16&lt;$M$1,IF($K16&gt;=V$1,1,0),0)))</f>
        <v>0</v>
      </c>
      <c r="W16">
        <f>IF(AND($J16&gt;=W$1,$K16&lt;=W$2),1,IF(AND($J16&lt;=W$2,$K16&gt;=W$2),1,IF($J16&lt;$M$1,IF($K16&gt;=W$1,1,0),0)))</f>
        <v>0</v>
      </c>
      <c r="X16">
        <f>IF(AND($J16&gt;=X$1,$K16&lt;=X$2),1,IF(AND($J16&lt;=X$2,$K16&gt;=X$2),1,IF($J16&lt;$M$1,IF($K16&gt;=X$1,1,0),0)))</f>
        <v>0</v>
      </c>
    </row>
    <row r="17" spans="1:24" x14ac:dyDescent="0.2">
      <c r="A17" t="s">
        <v>89</v>
      </c>
      <c r="B17" t="s">
        <v>51</v>
      </c>
      <c r="C17" t="s">
        <v>54</v>
      </c>
      <c r="D17" t="s">
        <v>47</v>
      </c>
      <c r="E17" t="s">
        <v>14</v>
      </c>
      <c r="F17" t="s">
        <v>15</v>
      </c>
      <c r="G17" t="s">
        <v>12</v>
      </c>
      <c r="H17" s="1">
        <v>43542</v>
      </c>
      <c r="I17">
        <v>10.5</v>
      </c>
      <c r="J17" s="1">
        <v>43542</v>
      </c>
      <c r="K17" s="1">
        <v>43830</v>
      </c>
      <c r="L17" t="str">
        <f t="shared" ca="1" si="0"/>
        <v>En cours</v>
      </c>
      <c r="M17">
        <f>IF(AND($J17&gt;=M$1,$K17&lt;=M$2),1,IF(AND($J17&lt;=M$2,$K17&gt;=M$2),1,IF($J17&lt;$M$1,IF($K17&gt;=M$1,1,0),0)))</f>
        <v>0</v>
      </c>
      <c r="N17">
        <f>IF(AND($J17&gt;=N$1,$K17&lt;=N$2),1,IF(AND($J17&lt;=N$2,$K17&gt;=N$2),1,IF($J17&lt;$M$1,IF($K17&gt;=N$1,1,0),0)))</f>
        <v>0</v>
      </c>
      <c r="O17">
        <f>IF(AND($J17&gt;=O$1,$K17&lt;=O$2),1,IF(AND($J17&lt;=O$2,$K17&gt;=O$2),1,IF($J17&lt;$M$1,IF($K17&gt;=O$1,1,0),0)))</f>
        <v>1</v>
      </c>
      <c r="P17">
        <f>IF(AND($J17&gt;=P$1,$K17&lt;=P$2),1,IF(AND($J17&lt;=P$2,$K17&gt;=P$2),1,IF($J17&lt;$M$1,IF($K17&gt;=P$1,1,0),0)))</f>
        <v>1</v>
      </c>
      <c r="Q17">
        <f>IF(AND($J17&gt;=Q$1,$K17&lt;=Q$2),1,IF(AND($J17&lt;=Q$2,$K17&gt;=Q$2),1,IF($J17&lt;$M$1,IF($K17&gt;=Q$1,1,0),0)))</f>
        <v>1</v>
      </c>
      <c r="R17">
        <f>IF(AND($J17&gt;=R$1,$K17&lt;=R$2),1,IF(AND($J17&lt;=R$2,$K17&gt;=R$2),1,IF($J17&lt;$M$1,IF($K17&gt;=R$1,1,0),0)))</f>
        <v>1</v>
      </c>
      <c r="S17">
        <f>IF(AND($J17&gt;=S$1,$K17&lt;=S$2),1,IF(AND($J17&lt;=S$2,$K17&gt;=S$2),1,IF($J17&lt;$M$1,IF($K17&gt;=S$1,1,0),0)))</f>
        <v>1</v>
      </c>
      <c r="T17">
        <f>IF(AND($J17&gt;=T$1,$K17&lt;=T$2),1,IF(AND($J17&lt;=T$2,$K17&gt;=T$2),1,IF($J17&lt;$M$1,IF($K17&gt;=T$1,1,0),0)))</f>
        <v>1</v>
      </c>
      <c r="U17">
        <f>IF(AND($J17&gt;=U$1,$K17&lt;=U$2),1,IF(AND($J17&lt;=U$2,$K17&gt;=U$2),1,IF($J17&lt;$M$1,IF($K17&gt;=U$1,1,0),0)))</f>
        <v>1</v>
      </c>
      <c r="V17">
        <f>IF(AND($J17&gt;=V$1,$K17&lt;=V$2),1,IF(AND($J17&lt;=V$2,$K17&gt;=V$2),1,IF($J17&lt;$M$1,IF($K17&gt;=V$1,1,0),0)))</f>
        <v>1</v>
      </c>
      <c r="W17">
        <f>IF(AND($J17&gt;=W$1,$K17&lt;=W$2),1,IF(AND($J17&lt;=W$2,$K17&gt;=W$2),1,IF($J17&lt;$M$1,IF($K17&gt;=W$1,1,0),0)))</f>
        <v>1</v>
      </c>
      <c r="X17">
        <f>IF(AND($J17&gt;=X$1,$K17&lt;=X$2),1,IF(AND($J17&lt;=X$2,$K17&gt;=X$2),1,IF($J17&lt;$M$1,IF($K17&gt;=X$1,1,0),0)))</f>
        <v>1</v>
      </c>
    </row>
    <row r="18" spans="1:24" x14ac:dyDescent="0.2">
      <c r="A18" t="s">
        <v>90</v>
      </c>
      <c r="B18" t="s">
        <v>63</v>
      </c>
      <c r="C18" t="s">
        <v>64</v>
      </c>
      <c r="D18" t="s">
        <v>66</v>
      </c>
      <c r="E18" t="s">
        <v>19</v>
      </c>
      <c r="F18" t="s">
        <v>15</v>
      </c>
      <c r="G18" t="s">
        <v>12</v>
      </c>
      <c r="H18" s="1">
        <v>43710</v>
      </c>
      <c r="I18">
        <v>10.5</v>
      </c>
      <c r="J18" s="1">
        <v>43710</v>
      </c>
      <c r="K18" s="1">
        <v>43823</v>
      </c>
      <c r="L18" t="str">
        <f t="shared" ca="1" si="0"/>
        <v>En cours</v>
      </c>
      <c r="M18">
        <f>IF(AND($J18&gt;=M$1,$K18&lt;=M$2),1,IF(AND($J18&lt;=M$2,$K18&gt;=M$2),1,IF($J18&lt;$M$1,IF($K18&gt;=M$1,1,0),0)))</f>
        <v>0</v>
      </c>
      <c r="N18">
        <f>IF(AND($J18&gt;=N$1,$K18&lt;=N$2),1,IF(AND($J18&lt;=N$2,$K18&gt;=N$2),1,IF($J18&lt;$M$1,IF($K18&gt;=N$1,1,0),0)))</f>
        <v>0</v>
      </c>
      <c r="O18">
        <f>IF(AND($J18&gt;=O$1,$K18&lt;=O$2),1,IF(AND($J18&lt;=O$2,$K18&gt;=O$2),1,IF($J18&lt;$M$1,IF($K18&gt;=O$1,1,0),0)))</f>
        <v>0</v>
      </c>
      <c r="P18">
        <f>IF(AND($J18&gt;=P$1,$K18&lt;=P$2),1,IF(AND($J18&lt;=P$2,$K18&gt;=P$2),1,IF($J18&lt;$M$1,IF($K18&gt;=P$1,1,0),0)))</f>
        <v>0</v>
      </c>
      <c r="Q18">
        <f>IF(AND($J18&gt;=Q$1,$K18&lt;=Q$2),1,IF(AND($J18&lt;=Q$2,$K18&gt;=Q$2),1,IF($J18&lt;$M$1,IF($K18&gt;=Q$1,1,0),0)))</f>
        <v>0</v>
      </c>
      <c r="R18">
        <f>IF(AND($J18&gt;=R$1,$K18&lt;=R$2),1,IF(AND($J18&lt;=R$2,$K18&gt;=R$2),1,IF($J18&lt;$M$1,IF($K18&gt;=R$1,1,0),0)))</f>
        <v>0</v>
      </c>
      <c r="S18">
        <f>IF(AND($J18&gt;=S$1,$K18&lt;=S$2),1,IF(AND($J18&lt;=S$2,$K18&gt;=S$2),1,IF($J18&lt;$M$1,IF($K18&gt;=S$1,1,0),0)))</f>
        <v>0</v>
      </c>
      <c r="T18">
        <f>IF(AND($J18&gt;=T$1,$K18&lt;=T$2),1,IF(AND($J18&lt;=T$2,$K18&gt;=T$2),1,IF($J18&lt;$M$1,IF($K18&gt;=T$1,1,0),0)))</f>
        <v>0</v>
      </c>
      <c r="U18">
        <f>IF(AND($J18&gt;=U$1,$K18&lt;=U$2),1,IF(AND($J18&lt;=U$2,$K18&gt;=U$2),1,IF($J18&lt;$M$1,IF($K18&gt;=U$1,1,0),0)))</f>
        <v>1</v>
      </c>
      <c r="V18">
        <f>IF(AND($J18&gt;=V$1,$K18&lt;=V$2),1,IF(AND($J18&lt;=V$2,$K18&gt;=V$2),1,IF($J18&lt;$M$1,IF($K18&gt;=V$1,1,0),0)))</f>
        <v>1</v>
      </c>
      <c r="W18">
        <f>IF(AND($J18&gt;=W$1,$K18&lt;=W$2),1,IF(AND($J18&lt;=W$2,$K18&gt;=W$2),1,IF($J18&lt;$M$1,IF($K18&gt;=W$1,1,0),0)))</f>
        <v>1</v>
      </c>
      <c r="X18">
        <f>IF(AND($J18&gt;=X$1,$K18&lt;=X$2),1,IF(AND($J18&lt;=X$2,$K18&gt;=X$2),1,IF($J18&lt;$M$1,IF($K18&gt;=X$1,1,0),0)))</f>
        <v>0</v>
      </c>
    </row>
    <row r="19" spans="1:24" x14ac:dyDescent="0.2">
      <c r="A19" t="s">
        <v>91</v>
      </c>
      <c r="B19" t="s">
        <v>63</v>
      </c>
      <c r="C19" t="s">
        <v>65</v>
      </c>
      <c r="D19" t="s">
        <v>66</v>
      </c>
      <c r="E19" t="s">
        <v>18</v>
      </c>
      <c r="F19" t="s">
        <v>15</v>
      </c>
      <c r="G19" t="s">
        <v>12</v>
      </c>
      <c r="H19" s="1">
        <v>43185</v>
      </c>
      <c r="I19">
        <v>10.5</v>
      </c>
      <c r="J19" s="1">
        <v>43185</v>
      </c>
      <c r="K19" s="1">
        <v>43799</v>
      </c>
      <c r="L19" t="str">
        <f t="shared" ca="1" si="0"/>
        <v>En cours</v>
      </c>
      <c r="M19">
        <f>IF(AND($J19&gt;=M$1,$K19&lt;=M$2),1,IF(AND($J19&lt;=M$2,$K19&gt;=M$2),1,IF($J19&lt;$M$1,IF($K19&gt;=M$1,1,0),0)))</f>
        <v>1</v>
      </c>
      <c r="N19">
        <f>IF(AND($J19&gt;=N$1,$K19&lt;=N$2),1,IF(AND($J19&lt;=N$2,$K19&gt;=N$2),1,IF($J19&lt;$M$1,IF($K19&gt;=N$1,1,0),0)))</f>
        <v>1</v>
      </c>
      <c r="O19">
        <f>IF(AND($J19&gt;=O$1,$K19&lt;=O$2),1,IF(AND($J19&lt;=O$2,$K19&gt;=O$2),1,IF($J19&lt;$M$1,IF($K19&gt;=O$1,1,0),0)))</f>
        <v>1</v>
      </c>
      <c r="P19">
        <f>IF(AND($J19&gt;=P$1,$K19&lt;=P$2),1,IF(AND($J19&lt;=P$2,$K19&gt;=P$2),1,IF($J19&lt;$M$1,IF($K19&gt;=P$1,1,0),0)))</f>
        <v>1</v>
      </c>
      <c r="Q19">
        <f>IF(AND($J19&gt;=Q$1,$K19&lt;=Q$2),1,IF(AND($J19&lt;=Q$2,$K19&gt;=Q$2),1,IF($J19&lt;$M$1,IF($K19&gt;=Q$1,1,0),0)))</f>
        <v>1</v>
      </c>
      <c r="R19">
        <f>IF(AND($J19&gt;=R$1,$K19&lt;=R$2),1,IF(AND($J19&lt;=R$2,$K19&gt;=R$2),1,IF($J19&lt;$M$1,IF($K19&gt;=R$1,1,0),0)))</f>
        <v>1</v>
      </c>
      <c r="S19">
        <f>IF(AND($J19&gt;=S$1,$K19&lt;=S$2),1,IF(AND($J19&lt;=S$2,$K19&gt;=S$2),1,IF($J19&lt;$M$1,IF($K19&gt;=S$1,1,0),0)))</f>
        <v>1</v>
      </c>
      <c r="T19">
        <f>IF(AND($J19&gt;=T$1,$K19&lt;=T$2),1,IF(AND($J19&lt;=T$2,$K19&gt;=T$2),1,IF($J19&lt;$M$1,IF($K19&gt;=T$1,1,0),0)))</f>
        <v>1</v>
      </c>
      <c r="U19">
        <f>IF(AND($J19&gt;=U$1,$K19&lt;=U$2),1,IF(AND($J19&lt;=U$2,$K19&gt;=U$2),1,IF($J19&lt;$M$1,IF($K19&gt;=U$1,1,0),0)))</f>
        <v>1</v>
      </c>
      <c r="V19">
        <f>IF(AND($J19&gt;=V$1,$K19&lt;=V$2),1,IF(AND($J19&lt;=V$2,$K19&gt;=V$2),1,IF($J19&lt;$M$1,IF($K19&gt;=V$1,1,0),0)))</f>
        <v>1</v>
      </c>
      <c r="W19">
        <f>IF(AND($J19&gt;=W$1,$K19&lt;=W$2),1,IF(AND($J19&lt;=W$2,$K19&gt;=W$2),1,IF($J19&lt;$M$1,IF($K19&gt;=W$1,1,0),0)))</f>
        <v>1</v>
      </c>
      <c r="X19">
        <f>IF(AND($J19&gt;=X$1,$K19&lt;=X$2),1,IF(AND($J19&lt;=X$2,$K19&gt;=X$2),1,IF($J19&lt;$M$1,IF($K19&gt;=X$1,1,0),0)))</f>
        <v>0</v>
      </c>
    </row>
    <row r="20" spans="1:24" x14ac:dyDescent="0.2">
      <c r="A20" t="s">
        <v>92</v>
      </c>
      <c r="B20" t="s">
        <v>67</v>
      </c>
      <c r="C20" t="s">
        <v>72</v>
      </c>
      <c r="D20" t="s">
        <v>73</v>
      </c>
      <c r="E20" t="s">
        <v>19</v>
      </c>
      <c r="F20" t="s">
        <v>15</v>
      </c>
      <c r="G20" t="s">
        <v>20</v>
      </c>
      <c r="H20" s="1">
        <v>43766</v>
      </c>
      <c r="I20">
        <v>10.5</v>
      </c>
      <c r="J20" s="1">
        <v>43766</v>
      </c>
      <c r="K20" s="1">
        <v>43820</v>
      </c>
      <c r="L20" t="str">
        <f ca="1">IF(K20&gt;TODAY(),"En cours","Fin")</f>
        <v>En cours</v>
      </c>
      <c r="M20">
        <f>IF(AND($J20&gt;=M$1,$K20&lt;=M$2),1,IF(AND($J20&lt;=M$2,$K20&gt;=M$2),1,IF($J20&lt;$M$1,IF($K20&gt;=M$1,1,0),0)))</f>
        <v>0</v>
      </c>
      <c r="N20">
        <f>IF(AND($J20&gt;=N$1,$K20&lt;=N$2),1,IF(AND($J20&lt;=N$2,$K20&gt;=N$2),1,IF($J20&lt;$M$1,IF($K20&gt;=N$1,1,0),0)))</f>
        <v>0</v>
      </c>
      <c r="O20">
        <f>IF(AND($J20&gt;=O$1,$K20&lt;=O$2),1,IF(AND($J20&lt;=O$2,$K20&gt;=O$2),1,IF($J20&lt;$M$1,IF($K20&gt;=O$1,1,0),0)))</f>
        <v>0</v>
      </c>
      <c r="P20">
        <f>IF(AND($J20&gt;=P$1,$K20&lt;=P$2),1,IF(AND($J20&lt;=P$2,$K20&gt;=P$2),1,IF($J20&lt;$M$1,IF($K20&gt;=P$1,1,0),0)))</f>
        <v>0</v>
      </c>
      <c r="Q20">
        <f>IF(AND($J20&gt;=Q$1,$K20&lt;=Q$2),1,IF(AND($J20&lt;=Q$2,$K20&gt;=Q$2),1,IF($J20&lt;$M$1,IF($K20&gt;=Q$1,1,0),0)))</f>
        <v>0</v>
      </c>
      <c r="R20">
        <f>IF(AND($J20&gt;=R$1,$K20&lt;=R$2),1,IF(AND($J20&lt;=R$2,$K20&gt;=R$2),1,IF($J20&lt;$M$1,IF($K20&gt;=R$1,1,0),0)))</f>
        <v>0</v>
      </c>
      <c r="S20">
        <f>IF(AND($J20&gt;=S$1,$K20&lt;=S$2),1,IF(AND($J20&lt;=S$2,$K20&gt;=S$2),1,IF($J20&lt;$M$1,IF($K20&gt;=S$1,1,0),0)))</f>
        <v>0</v>
      </c>
      <c r="T20">
        <f>IF(AND($J20&gt;=T$1,$K20&lt;=T$2),1,IF(AND($J20&lt;=T$2,$K20&gt;=T$2),1,IF($J20&lt;$M$1,IF($K20&gt;=T$1,1,0),0)))</f>
        <v>0</v>
      </c>
      <c r="U20">
        <f>IF(AND($J20&gt;=U$1,$K20&lt;=U$2),1,IF(AND($J20&lt;=U$2,$K20&gt;=U$2),1,IF($J20&lt;$M$1,IF($K20&gt;=U$1,1,0),0)))</f>
        <v>0</v>
      </c>
      <c r="V20">
        <f>IF(AND($J20&gt;=V$1,$K20&lt;=V$2),1,IF(AND($J20&lt;=V$2,$K20&gt;=V$2),1,IF($J20&lt;$M$1,IF($K20&gt;=V$1,1,0),0)))</f>
        <v>1</v>
      </c>
      <c r="W20">
        <f>IF(AND($J20&gt;=W$1,$K20&lt;=W$2),1,IF(AND($J20&lt;=W$2,$K20&gt;=W$2),1,IF($J20&lt;$M$1,IF($K20&gt;=W$1,1,0),0)))</f>
        <v>1</v>
      </c>
      <c r="X20">
        <f>IF(AND($J20&gt;=X$1,$K20&lt;=X$2),1,IF(AND($J20&lt;=X$2,$K20&gt;=X$2),1,IF($J20&lt;$M$1,IF($K20&gt;=X$1,1,0),0)))</f>
        <v>0</v>
      </c>
    </row>
    <row r="21" spans="1:24" x14ac:dyDescent="0.2">
      <c r="A21" s="30" t="s">
        <v>93</v>
      </c>
      <c r="B21" t="s">
        <v>55</v>
      </c>
      <c r="C21" t="s">
        <v>95</v>
      </c>
      <c r="D21" t="s">
        <v>47</v>
      </c>
      <c r="E21" t="s">
        <v>18</v>
      </c>
      <c r="F21" t="s">
        <v>15</v>
      </c>
      <c r="G21" t="s">
        <v>12</v>
      </c>
      <c r="H21" s="1">
        <v>43498</v>
      </c>
      <c r="I21">
        <v>11</v>
      </c>
      <c r="J21" s="1">
        <v>43498</v>
      </c>
      <c r="K21" s="22">
        <v>43820</v>
      </c>
      <c r="L21" t="str">
        <f ca="1">IF(K21&gt;TODAY(),"En cours","Fin")</f>
        <v>En cours</v>
      </c>
      <c r="M21">
        <f>IF(AND($J21&gt;=M$1,$K21&lt;=M$2),1,IF(AND($J21&lt;=M$2,$K21&gt;=M$2),1,IF($J21&lt;$M$1,IF($K21&gt;=M$1,1,0),0)))</f>
        <v>0</v>
      </c>
      <c r="N21">
        <f>IF(AND($J21&gt;=N$1,$K21&lt;=N$2),1,IF(AND($J21&lt;=N$2,$K21&gt;=N$2),1,IF($J21&lt;$M$1,IF($K21&gt;=N$1,1,0),0)))</f>
        <v>1</v>
      </c>
      <c r="O21">
        <f>IF(AND($J21&gt;=O$1,$K21&lt;=O$2),1,IF(AND($J21&lt;=O$2,$K21&gt;=O$2),1,IF($J21&lt;$M$1,IF($K21&gt;=O$1,1,0),0)))</f>
        <v>1</v>
      </c>
      <c r="P21">
        <f>IF(AND($J21&gt;=P$1,$K21&lt;=P$2),1,IF(AND($J21&lt;=P$2,$K21&gt;=P$2),1,IF($J21&lt;$M$1,IF($K21&gt;=P$1,1,0),0)))</f>
        <v>1</v>
      </c>
      <c r="Q21">
        <f>IF(AND($J21&gt;=Q$1,$K21&lt;=Q$2),1,IF(AND($J21&lt;=Q$2,$K21&gt;=Q$2),1,IF($J21&lt;$M$1,IF($K21&gt;=Q$1,1,0),0)))</f>
        <v>1</v>
      </c>
      <c r="R21">
        <f>IF(AND($J21&gt;=R$1,$K21&lt;=R$2),1,IF(AND($J21&lt;=R$2,$K21&gt;=R$2),1,IF($J21&lt;$M$1,IF($K21&gt;=R$1,1,0),0)))</f>
        <v>1</v>
      </c>
      <c r="S21">
        <f>IF(AND($J21&gt;=S$1,$K21&lt;=S$2),1,IF(AND($J21&lt;=S$2,$K21&gt;=S$2),1,IF($J21&lt;$M$1,IF($K21&gt;=S$1,1,0),0)))</f>
        <v>1</v>
      </c>
      <c r="T21">
        <f>IF(AND($J21&gt;=T$1,$K21&lt;=T$2),1,IF(AND($J21&lt;=T$2,$K21&gt;=T$2),1,IF($J21&lt;$M$1,IF($K21&gt;=T$1,1,0),0)))</f>
        <v>1</v>
      </c>
      <c r="U21">
        <f>IF(AND($J21&gt;=U$1,$K21&lt;=U$2),1,IF(AND($J21&lt;=U$2,$K21&gt;=U$2),1,IF($J21&lt;$M$1,IF($K21&gt;=U$1,1,0),0)))</f>
        <v>1</v>
      </c>
      <c r="V21">
        <f>IF(AND($J21&gt;=V$1,$K21&lt;=V$2),1,IF(AND($J21&lt;=V$2,$K21&gt;=V$2),1,IF($J21&lt;$M$1,IF($K21&gt;=V$1,1,0),0)))</f>
        <v>1</v>
      </c>
      <c r="W21">
        <f>IF(AND($J21&gt;=W$1,$K21&lt;=W$2),1,IF(AND($J21&lt;=W$2,$K21&gt;=W$2),1,IF($J21&lt;$M$1,IF($K21&gt;=W$1,1,0),0)))</f>
        <v>1</v>
      </c>
      <c r="X21" s="24">
        <f>IF(AND($J21&gt;=X$1,$K21&lt;=X$2),1,IF(AND($J21&lt;=X$2,$K21&gt;=X$2),1,IF($J21&lt;$M$1,IF($K21&gt;=X$1,1,0),0)))</f>
        <v>0</v>
      </c>
    </row>
    <row r="22" spans="1:24" x14ac:dyDescent="0.2">
      <c r="A22" s="30" t="s">
        <v>96</v>
      </c>
      <c r="B22" t="s">
        <v>97</v>
      </c>
      <c r="C22" t="s">
        <v>98</v>
      </c>
      <c r="D22" t="s">
        <v>50</v>
      </c>
      <c r="E22" t="s">
        <v>19</v>
      </c>
      <c r="F22" t="s">
        <v>15</v>
      </c>
      <c r="G22" t="s">
        <v>20</v>
      </c>
      <c r="H22" s="1">
        <v>43565</v>
      </c>
      <c r="I22">
        <v>10.5</v>
      </c>
      <c r="J22" s="1">
        <v>43565</v>
      </c>
      <c r="K22" s="22">
        <v>43763</v>
      </c>
      <c r="L22" t="str">
        <f ca="1">IF(K22&gt;TODAY(),"En cours","Fin")</f>
        <v>Fin</v>
      </c>
      <c r="M22">
        <f>IF(AND($J22&gt;=M$1,$K22&lt;=M$2),1,IF(AND($J22&lt;=M$2,$K22&gt;=M$2),1,IF($J22&lt;$M$1,IF($K22&gt;=M$1,1,0),0)))</f>
        <v>0</v>
      </c>
      <c r="N22">
        <f>IF(AND($J22&gt;=N$1,$K22&lt;=N$2),1,IF(AND($J22&lt;=N$2,$K22&gt;=N$2),1,IF($J22&lt;$M$1,IF($K22&gt;=N$1,1,0),0)))</f>
        <v>0</v>
      </c>
      <c r="O22">
        <f>IF(AND($J22&gt;=O$1,$K22&lt;=O$2),1,IF(AND($J22&lt;=O$2,$K22&gt;=O$2),1,IF($J22&lt;$M$1,IF($K22&gt;=O$1,1,0),0)))</f>
        <v>0</v>
      </c>
      <c r="P22">
        <f>IF(AND($J22&gt;=P$1,$K22&lt;=P$2),1,IF(AND($J22&lt;=P$2,$K22&gt;=P$2),1,IF($J22&lt;$M$1,IF($K22&gt;=P$1,1,0),0)))</f>
        <v>1</v>
      </c>
      <c r="Q22">
        <f>IF(AND($J22&gt;=Q$1,$K22&lt;=Q$2),1,IF(AND($J22&lt;=Q$2,$K22&gt;=Q$2),1,IF($J22&lt;$M$1,IF($K22&gt;=Q$1,1,0),0)))</f>
        <v>1</v>
      </c>
      <c r="R22">
        <f>IF(AND($J22&gt;=R$1,$K22&lt;=R$2),1,IF(AND($J22&lt;=R$2,$K22&gt;=R$2),1,IF($J22&lt;$M$1,IF($K22&gt;=R$1,1,0),0)))</f>
        <v>1</v>
      </c>
      <c r="S22">
        <f>IF(AND($J22&gt;=S$1,$K22&lt;=S$2),1,IF(AND($J22&lt;=S$2,$K22&gt;=S$2),1,IF($J22&lt;$M$1,IF($K22&gt;=S$1,1,0),0)))</f>
        <v>1</v>
      </c>
      <c r="T22">
        <f>IF(AND($J22&gt;=T$1,$K22&lt;=T$2),1,IF(AND($J22&lt;=T$2,$K22&gt;=T$2),1,IF($J22&lt;$M$1,IF($K22&gt;=T$1,1,0),0)))</f>
        <v>1</v>
      </c>
      <c r="U22">
        <f>IF(AND($J22&gt;=U$1,$K22&lt;=U$2),1,IF(AND($J22&lt;=U$2,$K22&gt;=U$2),1,IF($J22&lt;$M$1,IF($K22&gt;=U$1,1,0),0)))</f>
        <v>1</v>
      </c>
      <c r="V22" s="24">
        <f>IF(AND($J22&gt;=V$1,$K22&lt;=V$2),1,IF(AND($J22&lt;=V$2,$K22&gt;=V$2),1,IF($J22&lt;$M$1,IF($K22&gt;=V$1,1,0),0)))</f>
        <v>0</v>
      </c>
      <c r="W22">
        <f>IF(AND($J22&gt;=W$1,$K22&lt;=W$2),1,IF(AND($J22&lt;=W$2,$K22&gt;=W$2),1,IF($J22&lt;$M$1,IF($K22&gt;=W$1,1,0),0)))</f>
        <v>0</v>
      </c>
      <c r="X22">
        <f>IF(AND($J22&gt;=X$1,$K22&lt;=X$2),1,IF(AND($J22&lt;=X$2,$K22&gt;=X$2),1,IF($J22&lt;$M$1,IF($K22&gt;=X$1,1,0),0)))</f>
        <v>0</v>
      </c>
    </row>
    <row r="23" spans="1:24" x14ac:dyDescent="0.2">
      <c r="A23" s="30" t="s">
        <v>99</v>
      </c>
      <c r="B23" t="s">
        <v>45</v>
      </c>
      <c r="C23" t="s">
        <v>100</v>
      </c>
      <c r="D23" t="s">
        <v>50</v>
      </c>
      <c r="E23" t="s">
        <v>19</v>
      </c>
      <c r="F23" t="s">
        <v>15</v>
      </c>
      <c r="G23" t="s">
        <v>20</v>
      </c>
      <c r="H23" s="1">
        <v>43709</v>
      </c>
      <c r="I23">
        <v>10.5</v>
      </c>
      <c r="J23" s="1">
        <v>43709</v>
      </c>
      <c r="K23" s="1">
        <v>43830</v>
      </c>
      <c r="L23" t="str">
        <f ca="1">IF(K23&gt;TODAY(),"En cours","Fin")</f>
        <v>En cours</v>
      </c>
      <c r="M23">
        <f>IF(AND($J23&gt;=M$1,$K23&lt;=M$2),1,IF(AND($J23&lt;=M$2,$K23&gt;=M$2),1,IF($J23&lt;$M$1,IF($K23&gt;=M$1,1,0),0)))</f>
        <v>0</v>
      </c>
      <c r="N23">
        <f>IF(AND($J23&gt;=N$1,$K23&lt;=N$2),1,IF(AND($J23&lt;=N$2,$K23&gt;=N$2),1,IF($J23&lt;$M$1,IF($K23&gt;=N$1,1,0),0)))</f>
        <v>0</v>
      </c>
      <c r="O23">
        <f>IF(AND($J23&gt;=O$1,$K23&lt;=O$2),1,IF(AND($J23&lt;=O$2,$K23&gt;=O$2),1,IF($J23&lt;$M$1,IF($K23&gt;=O$1,1,0),0)))</f>
        <v>0</v>
      </c>
      <c r="P23">
        <f>IF(AND($J23&gt;=P$1,$K23&lt;=P$2),1,IF(AND($J23&lt;=P$2,$K23&gt;=P$2),1,IF($J23&lt;$M$1,IF($K23&gt;=P$1,1,0),0)))</f>
        <v>0</v>
      </c>
      <c r="Q23">
        <f>IF(AND($J23&gt;=Q$1,$K23&lt;=Q$2),1,IF(AND($J23&lt;=Q$2,$K23&gt;=Q$2),1,IF($J23&lt;$M$1,IF($K23&gt;=Q$1,1,0),0)))</f>
        <v>0</v>
      </c>
      <c r="R23">
        <f>IF(AND($J23&gt;=R$1,$K23&lt;=R$2),1,IF(AND($J23&lt;=R$2,$K23&gt;=R$2),1,IF($J23&lt;$M$1,IF($K23&gt;=R$1,1,0),0)))</f>
        <v>0</v>
      </c>
      <c r="S23">
        <f>IF(AND($J23&gt;=S$1,$K23&lt;=S$2),1,IF(AND($J23&lt;=S$2,$K23&gt;=S$2),1,IF($J23&lt;$M$1,IF($K23&gt;=S$1,1,0),0)))</f>
        <v>0</v>
      </c>
      <c r="T23">
        <f>IF(AND($J23&gt;=T$1,$K23&lt;=T$2),1,IF(AND($J23&lt;=T$2,$K23&gt;=T$2),1,IF($J23&lt;$M$1,IF($K23&gt;=T$1,1,0),0)))</f>
        <v>0</v>
      </c>
      <c r="U23">
        <f>IF(AND($J23&gt;=U$1,$K23&lt;=U$2),1,IF(AND($J23&lt;=U$2,$K23&gt;=U$2),1,IF($J23&lt;$M$1,IF($K23&gt;=U$1,1,0),0)))</f>
        <v>1</v>
      </c>
      <c r="V23">
        <f>IF(AND($J23&gt;=V$1,$K23&lt;=V$2),1,IF(AND($J23&lt;=V$2,$K23&gt;=V$2),1,IF($J23&lt;$M$1,IF($K23&gt;=V$1,1,0),0)))</f>
        <v>1</v>
      </c>
      <c r="W23">
        <f>IF(AND($J23&gt;=W$1,$K23&lt;=W$2),1,IF(AND($J23&lt;=W$2,$K23&gt;=W$2),1,IF($J23&lt;$M$1,IF($K23&gt;=W$1,1,0),0)))</f>
        <v>1</v>
      </c>
      <c r="X23">
        <f>IF(AND($J23&gt;=X$1,$K23&lt;=X$2),1,IF(AND($J23&lt;=X$2,$K23&gt;=X$2),1,IF($J23&lt;$M$1,IF($K23&gt;=X$1,1,0),0)))</f>
        <v>1</v>
      </c>
    </row>
    <row r="24" spans="1:24" x14ac:dyDescent="0.2">
      <c r="A24" s="30" t="s">
        <v>101</v>
      </c>
      <c r="B24" t="s">
        <v>48</v>
      </c>
      <c r="C24" t="s">
        <v>102</v>
      </c>
      <c r="D24" t="s">
        <v>47</v>
      </c>
      <c r="E24" t="s">
        <v>18</v>
      </c>
      <c r="F24" t="s">
        <v>103</v>
      </c>
      <c r="G24" t="s">
        <v>12</v>
      </c>
      <c r="H24" s="1">
        <v>43466</v>
      </c>
      <c r="I24">
        <v>10.5</v>
      </c>
      <c r="J24" s="1">
        <v>43466</v>
      </c>
      <c r="K24" s="1">
        <v>43830</v>
      </c>
      <c r="L24" t="str">
        <f ca="1">IF(K24&gt;TODAY(),"En cours","Fin")</f>
        <v>En cours</v>
      </c>
      <c r="M24">
        <f>IF(AND($J24&gt;=M$1,$K24&lt;=M$2),1,IF(AND($J24&lt;=M$2,$K24&gt;=M$2),1,IF($J24&lt;$M$1,IF($K24&gt;=M$1,1,0),0)))</f>
        <v>1</v>
      </c>
      <c r="N24">
        <f>IF(AND($J24&gt;=N$1,$K24&lt;=N$2),1,IF(AND($J24&lt;=N$2,$K24&gt;=N$2),1,IF($J24&lt;$M$1,IF($K24&gt;=N$1,1,0),0)))</f>
        <v>1</v>
      </c>
      <c r="O24">
        <f>IF(AND($J24&gt;=O$1,$K24&lt;=O$2),1,IF(AND($J24&lt;=O$2,$K24&gt;=O$2),1,IF($J24&lt;$M$1,IF($K24&gt;=O$1,1,0),0)))</f>
        <v>1</v>
      </c>
      <c r="P24">
        <f>IF(AND($J24&gt;=P$1,$K24&lt;=P$2),1,IF(AND($J24&lt;=P$2,$K24&gt;=P$2),1,IF($J24&lt;$M$1,IF($K24&gt;=P$1,1,0),0)))</f>
        <v>1</v>
      </c>
      <c r="Q24">
        <f>IF(AND($J24&gt;=Q$1,$K24&lt;=Q$2),1,IF(AND($J24&lt;=Q$2,$K24&gt;=Q$2),1,IF($J24&lt;$M$1,IF($K24&gt;=Q$1,1,0),0)))</f>
        <v>1</v>
      </c>
      <c r="R24">
        <f>IF(AND($J24&gt;=R$1,$K24&lt;=R$2),1,IF(AND($J24&lt;=R$2,$K24&gt;=R$2),1,IF($J24&lt;$M$1,IF($K24&gt;=R$1,1,0),0)))</f>
        <v>1</v>
      </c>
      <c r="S24">
        <f>IF(AND($J24&gt;=S$1,$K24&lt;=S$2),1,IF(AND($J24&lt;=S$2,$K24&gt;=S$2),1,IF($J24&lt;$M$1,IF($K24&gt;=S$1,1,0),0)))</f>
        <v>1</v>
      </c>
      <c r="T24">
        <f>IF(AND($J24&gt;=T$1,$K24&lt;=T$2),1,IF(AND($J24&lt;=T$2,$K24&gt;=T$2),1,IF($J24&lt;$M$1,IF($K24&gt;=T$1,1,0),0)))</f>
        <v>1</v>
      </c>
      <c r="U24">
        <f>IF(AND($J24&gt;=U$1,$K24&lt;=U$2),1,IF(AND($J24&lt;=U$2,$K24&gt;=U$2),1,IF($J24&lt;$M$1,IF($K24&gt;=U$1,1,0),0)))</f>
        <v>1</v>
      </c>
      <c r="V24">
        <f>IF(AND($J24&gt;=V$1,$K24&lt;=V$2),1,IF(AND($J24&lt;=V$2,$K24&gt;=V$2),1,IF($J24&lt;$M$1,IF($K24&gt;=V$1,1,0),0)))</f>
        <v>1</v>
      </c>
      <c r="W24">
        <f>IF(AND($J24&gt;=W$1,$K24&lt;=W$2),1,IF(AND($J24&lt;=W$2,$K24&gt;=W$2),1,IF($J24&lt;$M$1,IF($K24&gt;=W$1,1,0),0)))</f>
        <v>1</v>
      </c>
      <c r="X24">
        <f>IF(AND($J24&gt;=X$1,$K24&lt;=X$2),1,IF(AND($J24&lt;=X$2,$K24&gt;=X$2),1,IF($J24&lt;$M$1,IF($K24&gt;=X$1,1,0),0)))</f>
        <v>1</v>
      </c>
    </row>
  </sheetData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E7B49-13EB-41F8-8E52-0DBBF23112FC}">
  <sheetPr codeName="Feuil2"/>
  <dimension ref="A1:T969"/>
  <sheetViews>
    <sheetView workbookViewId="0">
      <pane ySplit="1" topLeftCell="A92" activePane="bottomLeft" state="frozen"/>
      <selection pane="bottomLeft" activeCell="D1" sqref="D1"/>
    </sheetView>
  </sheetViews>
  <sheetFormatPr baseColWidth="10" defaultRowHeight="12.75" x14ac:dyDescent="0.2"/>
  <cols>
    <col min="4" max="4" width="20" customWidth="1"/>
    <col min="14" max="14" width="11.42578125" style="15"/>
    <col min="17" max="17" width="11.42578125" style="29"/>
  </cols>
  <sheetData>
    <row r="1" spans="1:20" s="4" customFormat="1" ht="25.5" x14ac:dyDescent="0.2">
      <c r="A1" s="3" t="s">
        <v>22</v>
      </c>
      <c r="B1" s="3" t="s">
        <v>75</v>
      </c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12" t="s">
        <v>23</v>
      </c>
      <c r="N1" s="26" t="s">
        <v>24</v>
      </c>
      <c r="O1" s="12" t="s">
        <v>25</v>
      </c>
      <c r="P1" s="12" t="s">
        <v>26</v>
      </c>
      <c r="Q1" s="28" t="s">
        <v>27</v>
      </c>
      <c r="R1" s="12" t="s">
        <v>28</v>
      </c>
      <c r="S1" s="12" t="s">
        <v>29</v>
      </c>
      <c r="T1" s="12" t="s">
        <v>30</v>
      </c>
    </row>
    <row r="2" spans="1:20" x14ac:dyDescent="0.2">
      <c r="A2" s="13">
        <v>43466</v>
      </c>
      <c r="B2" s="17" t="s">
        <v>76</v>
      </c>
      <c r="C2" s="16" t="s">
        <v>51</v>
      </c>
      <c r="D2" s="16" t="s">
        <v>52</v>
      </c>
      <c r="E2" s="16" t="s">
        <v>47</v>
      </c>
      <c r="F2" s="16" t="s">
        <v>14</v>
      </c>
      <c r="G2" s="16" t="s">
        <v>15</v>
      </c>
      <c r="H2" s="16" t="s">
        <v>12</v>
      </c>
      <c r="I2" s="18">
        <v>43374</v>
      </c>
      <c r="J2" s="16">
        <v>10.5</v>
      </c>
      <c r="K2" s="18">
        <v>43374</v>
      </c>
      <c r="L2" s="18">
        <v>43490</v>
      </c>
      <c r="M2">
        <f>IF(A2="","",VLOOKUP($A2,Paramètres!$A$1:$B$13,2,0))</f>
        <v>22</v>
      </c>
      <c r="N2" s="14">
        <v>20</v>
      </c>
      <c r="P2">
        <f>IF(A2="","",J2*N2)</f>
        <v>210</v>
      </c>
      <c r="Q2" s="29">
        <f>IF(A2="PHONE REGIE",1.37,IF(N2=0,"",N2/M2))</f>
        <v>0.90909090909090906</v>
      </c>
      <c r="R2">
        <f>IF(A2="","",IF(L2=0,1,L2&gt;=EDATE(A2,1)-1)*1)</f>
        <v>0</v>
      </c>
    </row>
    <row r="3" spans="1:20" x14ac:dyDescent="0.2">
      <c r="A3" s="13">
        <v>43466</v>
      </c>
      <c r="B3" s="17" t="s">
        <v>79</v>
      </c>
      <c r="C3" s="16" t="s">
        <v>67</v>
      </c>
      <c r="D3" s="16" t="s">
        <v>69</v>
      </c>
      <c r="E3" s="16" t="s">
        <v>47</v>
      </c>
      <c r="F3" s="16" t="s">
        <v>17</v>
      </c>
      <c r="G3" s="16" t="s">
        <v>11</v>
      </c>
      <c r="H3" s="16" t="s">
        <v>12</v>
      </c>
      <c r="I3" s="18">
        <v>43353</v>
      </c>
      <c r="J3" s="16">
        <v>10.5</v>
      </c>
      <c r="K3" s="18">
        <v>43353</v>
      </c>
      <c r="L3" s="18">
        <v>43476</v>
      </c>
      <c r="M3">
        <f>IF(A3="","",VLOOKUP($A3,Paramètres!$A$1:$B$13,2,0))</f>
        <v>22</v>
      </c>
      <c r="N3" s="14">
        <v>20</v>
      </c>
      <c r="P3">
        <f t="shared" ref="P3:P25" si="0">IF(A3="","",J3*N3)</f>
        <v>210</v>
      </c>
      <c r="Q3" s="29">
        <f t="shared" ref="Q3:Q25" si="1">IF(A3="PHONE REGIE",1.37,IF(N3=0,"",N3/M3))</f>
        <v>0.90909090909090906</v>
      </c>
      <c r="R3">
        <f t="shared" ref="R3:R25" si="2">IF(A3="","",IF(L3=0,1,L3&gt;=EDATE(A3,1)-1)*1)</f>
        <v>0</v>
      </c>
    </row>
    <row r="4" spans="1:20" x14ac:dyDescent="0.2">
      <c r="A4" s="13">
        <v>43466</v>
      </c>
      <c r="B4" s="17" t="s">
        <v>80</v>
      </c>
      <c r="C4" s="16" t="s">
        <v>58</v>
      </c>
      <c r="D4" s="16" t="s">
        <v>59</v>
      </c>
      <c r="E4" s="16" t="s">
        <v>50</v>
      </c>
      <c r="F4" s="16" t="s">
        <v>14</v>
      </c>
      <c r="G4" s="16" t="s">
        <v>15</v>
      </c>
      <c r="H4" s="16" t="s">
        <v>12</v>
      </c>
      <c r="I4" s="18">
        <v>42989</v>
      </c>
      <c r="J4" s="16">
        <v>10.5</v>
      </c>
      <c r="K4" s="18">
        <v>42989</v>
      </c>
      <c r="L4" s="18">
        <v>43644</v>
      </c>
      <c r="M4">
        <f>IF(A4="","",VLOOKUP($A4,Paramètres!$A$1:$B$13,2,0))</f>
        <v>22</v>
      </c>
      <c r="N4" s="14">
        <v>20</v>
      </c>
      <c r="P4">
        <f t="shared" si="0"/>
        <v>210</v>
      </c>
      <c r="Q4" s="29">
        <f t="shared" si="1"/>
        <v>0.90909090909090906</v>
      </c>
      <c r="R4">
        <f t="shared" si="2"/>
        <v>1</v>
      </c>
    </row>
    <row r="5" spans="1:20" x14ac:dyDescent="0.2">
      <c r="A5" s="13">
        <v>43466</v>
      </c>
      <c r="B5" s="17" t="s">
        <v>82</v>
      </c>
      <c r="C5" s="16" t="s">
        <v>67</v>
      </c>
      <c r="D5" s="16" t="s">
        <v>70</v>
      </c>
      <c r="E5" s="16" t="s">
        <v>47</v>
      </c>
      <c r="F5" s="16" t="s">
        <v>17</v>
      </c>
      <c r="G5" s="16" t="s">
        <v>11</v>
      </c>
      <c r="H5" s="16" t="s">
        <v>12</v>
      </c>
      <c r="I5" s="18">
        <v>43129</v>
      </c>
      <c r="J5" s="16">
        <v>10.5</v>
      </c>
      <c r="K5" s="18">
        <v>43129</v>
      </c>
      <c r="L5" s="18">
        <v>43565</v>
      </c>
      <c r="M5">
        <f>IF(A5="","",VLOOKUP($A5,Paramètres!$A$1:$B$13,2,0))</f>
        <v>22</v>
      </c>
      <c r="N5" s="14">
        <v>20</v>
      </c>
      <c r="P5">
        <f t="shared" si="0"/>
        <v>210</v>
      </c>
      <c r="Q5" s="29">
        <f t="shared" si="1"/>
        <v>0.90909090909090906</v>
      </c>
      <c r="R5">
        <f t="shared" si="2"/>
        <v>1</v>
      </c>
    </row>
    <row r="6" spans="1:20" x14ac:dyDescent="0.2">
      <c r="A6" s="13">
        <v>43466</v>
      </c>
      <c r="B6" s="17" t="s">
        <v>83</v>
      </c>
      <c r="C6" s="16" t="s">
        <v>67</v>
      </c>
      <c r="D6" s="16" t="s">
        <v>71</v>
      </c>
      <c r="E6" s="16" t="s">
        <v>47</v>
      </c>
      <c r="F6" s="16" t="s">
        <v>17</v>
      </c>
      <c r="G6" s="16" t="s">
        <v>11</v>
      </c>
      <c r="H6" s="16" t="s">
        <v>12</v>
      </c>
      <c r="I6" s="18">
        <v>43467</v>
      </c>
      <c r="J6" s="16">
        <v>10.5</v>
      </c>
      <c r="K6" s="18">
        <v>43467</v>
      </c>
      <c r="L6" s="18">
        <v>43769</v>
      </c>
      <c r="M6">
        <f>IF(A6="","",VLOOKUP($A6,Paramètres!$A$1:$B$13,2,0))</f>
        <v>22</v>
      </c>
      <c r="N6" s="14">
        <v>20</v>
      </c>
      <c r="P6">
        <f t="shared" si="0"/>
        <v>210</v>
      </c>
      <c r="Q6" s="29">
        <f t="shared" si="1"/>
        <v>0.90909090909090906</v>
      </c>
      <c r="R6">
        <f t="shared" si="2"/>
        <v>1</v>
      </c>
    </row>
    <row r="7" spans="1:20" x14ac:dyDescent="0.2">
      <c r="A7" s="13">
        <v>43466</v>
      </c>
      <c r="B7" s="17" t="s">
        <v>85</v>
      </c>
      <c r="C7" s="16" t="s">
        <v>58</v>
      </c>
      <c r="D7" s="16" t="s">
        <v>60</v>
      </c>
      <c r="E7" s="16" t="s">
        <v>50</v>
      </c>
      <c r="F7" s="16" t="s">
        <v>14</v>
      </c>
      <c r="G7" s="16" t="s">
        <v>15</v>
      </c>
      <c r="H7" s="16" t="s">
        <v>12</v>
      </c>
      <c r="I7" s="18">
        <v>42968</v>
      </c>
      <c r="J7" s="16">
        <v>10.5</v>
      </c>
      <c r="K7" s="18">
        <v>42968</v>
      </c>
      <c r="L7" s="18">
        <v>43552</v>
      </c>
      <c r="M7">
        <f>IF(A7="","",VLOOKUP($A7,Paramètres!$A$1:$B$13,2,0))</f>
        <v>22</v>
      </c>
      <c r="N7" s="14">
        <v>20</v>
      </c>
      <c r="P7">
        <f t="shared" si="0"/>
        <v>210</v>
      </c>
      <c r="Q7" s="29">
        <f t="shared" si="1"/>
        <v>0.90909090909090906</v>
      </c>
      <c r="R7">
        <f t="shared" si="2"/>
        <v>1</v>
      </c>
    </row>
    <row r="8" spans="1:20" x14ac:dyDescent="0.2">
      <c r="A8" s="13">
        <v>43466</v>
      </c>
      <c r="B8" s="17" t="s">
        <v>87</v>
      </c>
      <c r="C8" s="16" t="s">
        <v>48</v>
      </c>
      <c r="D8" s="16" t="s">
        <v>49</v>
      </c>
      <c r="E8" s="16" t="s">
        <v>50</v>
      </c>
      <c r="F8" s="16" t="s">
        <v>18</v>
      </c>
      <c r="G8" s="16" t="s">
        <v>15</v>
      </c>
      <c r="H8" s="16" t="s">
        <v>12</v>
      </c>
      <c r="I8" s="18">
        <v>43031</v>
      </c>
      <c r="J8" s="16">
        <v>10.5</v>
      </c>
      <c r="K8" s="18">
        <v>43031</v>
      </c>
      <c r="L8" s="18">
        <v>43553</v>
      </c>
      <c r="M8">
        <f>IF(A8="","",VLOOKUP($A8,Paramètres!$A$1:$B$13,2,0))</f>
        <v>22</v>
      </c>
      <c r="N8" s="14">
        <v>22</v>
      </c>
      <c r="P8">
        <f t="shared" si="0"/>
        <v>231</v>
      </c>
      <c r="Q8" s="29">
        <f t="shared" si="1"/>
        <v>1</v>
      </c>
      <c r="R8">
        <f t="shared" si="2"/>
        <v>1</v>
      </c>
    </row>
    <row r="9" spans="1:20" x14ac:dyDescent="0.2">
      <c r="A9" s="13">
        <v>43466</v>
      </c>
      <c r="B9" s="17" t="s">
        <v>88</v>
      </c>
      <c r="C9" s="16" t="s">
        <v>58</v>
      </c>
      <c r="D9" s="16" t="s">
        <v>62</v>
      </c>
      <c r="E9" s="16" t="s">
        <v>50</v>
      </c>
      <c r="F9" s="16" t="s">
        <v>21</v>
      </c>
      <c r="G9" s="16" t="s">
        <v>15</v>
      </c>
      <c r="H9" s="16" t="s">
        <v>12</v>
      </c>
      <c r="I9" s="18">
        <v>43171</v>
      </c>
      <c r="J9" s="16">
        <v>10.5</v>
      </c>
      <c r="K9" s="18">
        <v>43248</v>
      </c>
      <c r="L9" s="18">
        <v>43503</v>
      </c>
      <c r="M9">
        <f>IF(A9="","",VLOOKUP($A9,Paramètres!$A$1:$B$13,2,0))</f>
        <v>22</v>
      </c>
      <c r="N9" s="14">
        <v>20</v>
      </c>
      <c r="P9">
        <f t="shared" si="0"/>
        <v>210</v>
      </c>
      <c r="Q9" s="29">
        <f t="shared" si="1"/>
        <v>0.90909090909090906</v>
      </c>
      <c r="R9">
        <f t="shared" si="2"/>
        <v>1</v>
      </c>
    </row>
    <row r="10" spans="1:20" x14ac:dyDescent="0.2">
      <c r="A10" s="13">
        <v>43466</v>
      </c>
      <c r="B10" s="17" t="s">
        <v>91</v>
      </c>
      <c r="C10" s="16" t="s">
        <v>63</v>
      </c>
      <c r="D10" s="16" t="s">
        <v>65</v>
      </c>
      <c r="E10" s="16" t="s">
        <v>66</v>
      </c>
      <c r="F10" s="16" t="s">
        <v>18</v>
      </c>
      <c r="G10" s="16" t="s">
        <v>15</v>
      </c>
      <c r="H10" s="16" t="s">
        <v>12</v>
      </c>
      <c r="I10" s="18">
        <v>43185</v>
      </c>
      <c r="J10" s="16">
        <v>10.5</v>
      </c>
      <c r="K10" s="18">
        <v>43185</v>
      </c>
      <c r="L10" s="18">
        <v>43799</v>
      </c>
      <c r="M10">
        <f>IF(A10="","",VLOOKUP($A10,Paramètres!$A$1:$B$13,2,0))</f>
        <v>22</v>
      </c>
      <c r="N10" s="14">
        <v>20</v>
      </c>
      <c r="P10">
        <f t="shared" si="0"/>
        <v>210</v>
      </c>
      <c r="Q10" s="29">
        <f t="shared" si="1"/>
        <v>0.90909090909090906</v>
      </c>
      <c r="R10">
        <f t="shared" si="2"/>
        <v>1</v>
      </c>
    </row>
    <row r="11" spans="1:20" x14ac:dyDescent="0.2">
      <c r="A11" s="32">
        <v>43466</v>
      </c>
      <c r="B11" s="33" t="s">
        <v>101</v>
      </c>
      <c r="C11" s="31" t="s">
        <v>48</v>
      </c>
      <c r="D11" s="31" t="s">
        <v>102</v>
      </c>
      <c r="E11" s="31" t="s">
        <v>47</v>
      </c>
      <c r="F11" s="31" t="s">
        <v>18</v>
      </c>
      <c r="G11" s="31" t="s">
        <v>103</v>
      </c>
      <c r="H11" s="31" t="s">
        <v>12</v>
      </c>
      <c r="I11" s="27">
        <v>43466</v>
      </c>
      <c r="J11" s="31">
        <v>10.5</v>
      </c>
      <c r="K11" s="27">
        <v>43466</v>
      </c>
      <c r="L11" s="27">
        <v>43830</v>
      </c>
      <c r="M11" s="24">
        <f>IF(A11="","",VLOOKUP($A11,Paramètres!$A$1:$B$13,2,0))</f>
        <v>22</v>
      </c>
      <c r="N11" s="34">
        <v>20</v>
      </c>
      <c r="O11" s="24"/>
      <c r="P11" s="24">
        <f t="shared" si="0"/>
        <v>210</v>
      </c>
      <c r="Q11" s="35">
        <f t="shared" si="1"/>
        <v>0.90909090909090906</v>
      </c>
      <c r="R11" s="24">
        <f t="shared" si="2"/>
        <v>1</v>
      </c>
    </row>
    <row r="12" spans="1:20" x14ac:dyDescent="0.2">
      <c r="A12" s="13">
        <v>43497</v>
      </c>
      <c r="B12" s="17" t="s">
        <v>80</v>
      </c>
      <c r="C12" s="16" t="s">
        <v>58</v>
      </c>
      <c r="D12" s="16" t="s">
        <v>59</v>
      </c>
      <c r="E12" s="16" t="s">
        <v>50</v>
      </c>
      <c r="F12" s="16" t="s">
        <v>14</v>
      </c>
      <c r="G12" s="16" t="s">
        <v>15</v>
      </c>
      <c r="H12" s="16" t="s">
        <v>12</v>
      </c>
      <c r="I12" s="18">
        <v>42989</v>
      </c>
      <c r="J12" s="16">
        <v>10.5</v>
      </c>
      <c r="K12" s="18">
        <v>42989</v>
      </c>
      <c r="L12" s="18">
        <v>43644</v>
      </c>
      <c r="M12">
        <f>IF(A12="","",VLOOKUP($A12,Paramètres!$A$1:$B$13,2,0))</f>
        <v>20</v>
      </c>
      <c r="N12" s="14">
        <v>20</v>
      </c>
      <c r="P12">
        <f t="shared" si="0"/>
        <v>210</v>
      </c>
      <c r="Q12" s="29">
        <f t="shared" si="1"/>
        <v>1</v>
      </c>
      <c r="R12">
        <f t="shared" si="2"/>
        <v>1</v>
      </c>
    </row>
    <row r="13" spans="1:20" x14ac:dyDescent="0.2">
      <c r="A13" s="13">
        <v>43497</v>
      </c>
      <c r="B13" s="17" t="s">
        <v>81</v>
      </c>
      <c r="C13" s="16" t="s">
        <v>55</v>
      </c>
      <c r="D13" s="16" t="s">
        <v>56</v>
      </c>
      <c r="E13" s="16" t="s">
        <v>57</v>
      </c>
      <c r="F13" s="16" t="s">
        <v>17</v>
      </c>
      <c r="G13" s="16" t="s">
        <v>11</v>
      </c>
      <c r="H13" s="16" t="s">
        <v>12</v>
      </c>
      <c r="I13" s="18">
        <v>43500</v>
      </c>
      <c r="J13" s="16">
        <v>10.5</v>
      </c>
      <c r="K13" s="18">
        <v>43500</v>
      </c>
      <c r="L13" s="18">
        <v>43630</v>
      </c>
      <c r="M13">
        <f>IF(A13="","",VLOOKUP($A13,Paramètres!$A$1:$B$13,2,0))</f>
        <v>20</v>
      </c>
      <c r="N13" s="14">
        <v>20</v>
      </c>
      <c r="P13">
        <f t="shared" si="0"/>
        <v>210</v>
      </c>
      <c r="Q13" s="29">
        <f t="shared" si="1"/>
        <v>1</v>
      </c>
      <c r="R13">
        <f t="shared" si="2"/>
        <v>1</v>
      </c>
    </row>
    <row r="14" spans="1:20" x14ac:dyDescent="0.2">
      <c r="A14" s="13">
        <v>43497</v>
      </c>
      <c r="B14" s="17" t="s">
        <v>82</v>
      </c>
      <c r="C14" s="16" t="s">
        <v>67</v>
      </c>
      <c r="D14" s="16" t="s">
        <v>70</v>
      </c>
      <c r="E14" s="16" t="s">
        <v>47</v>
      </c>
      <c r="F14" s="16" t="s">
        <v>17</v>
      </c>
      <c r="G14" s="16" t="s">
        <v>11</v>
      </c>
      <c r="H14" s="16" t="s">
        <v>12</v>
      </c>
      <c r="I14" s="18">
        <v>43129</v>
      </c>
      <c r="J14" s="16">
        <v>10.5</v>
      </c>
      <c r="K14" s="18">
        <v>43129</v>
      </c>
      <c r="L14" s="18">
        <v>43565</v>
      </c>
      <c r="M14">
        <f>IF(A14="","",VLOOKUP($A14,Paramètres!$A$1:$B$13,2,0))</f>
        <v>20</v>
      </c>
      <c r="N14" s="14">
        <v>20</v>
      </c>
      <c r="P14">
        <f t="shared" si="0"/>
        <v>210</v>
      </c>
      <c r="Q14" s="29">
        <f t="shared" si="1"/>
        <v>1</v>
      </c>
      <c r="R14">
        <f t="shared" si="2"/>
        <v>1</v>
      </c>
    </row>
    <row r="15" spans="1:20" x14ac:dyDescent="0.2">
      <c r="A15" s="13">
        <v>43497</v>
      </c>
      <c r="B15" s="17" t="s">
        <v>83</v>
      </c>
      <c r="C15" s="16" t="s">
        <v>67</v>
      </c>
      <c r="D15" s="16" t="s">
        <v>71</v>
      </c>
      <c r="E15" s="16" t="s">
        <v>47</v>
      </c>
      <c r="F15" s="16" t="s">
        <v>17</v>
      </c>
      <c r="G15" s="16" t="s">
        <v>11</v>
      </c>
      <c r="H15" s="16" t="s">
        <v>12</v>
      </c>
      <c r="I15" s="18">
        <v>43467</v>
      </c>
      <c r="J15" s="16">
        <v>10.5</v>
      </c>
      <c r="K15" s="18">
        <v>43467</v>
      </c>
      <c r="L15" s="18">
        <v>43769</v>
      </c>
      <c r="M15">
        <f>IF(A15="","",VLOOKUP($A15,Paramètres!$A$1:$B$13,2,0))</f>
        <v>20</v>
      </c>
      <c r="N15" s="14">
        <v>20</v>
      </c>
      <c r="P15">
        <f t="shared" si="0"/>
        <v>210</v>
      </c>
      <c r="Q15" s="29">
        <f t="shared" si="1"/>
        <v>1</v>
      </c>
      <c r="R15">
        <f t="shared" si="2"/>
        <v>1</v>
      </c>
    </row>
    <row r="16" spans="1:20" x14ac:dyDescent="0.2">
      <c r="A16" s="13">
        <v>43497</v>
      </c>
      <c r="B16" s="17" t="s">
        <v>85</v>
      </c>
      <c r="C16" s="16" t="s">
        <v>58</v>
      </c>
      <c r="D16" s="16" t="s">
        <v>60</v>
      </c>
      <c r="E16" s="16" t="s">
        <v>50</v>
      </c>
      <c r="F16" s="16" t="s">
        <v>14</v>
      </c>
      <c r="G16" s="16" t="s">
        <v>15</v>
      </c>
      <c r="H16" s="16" t="s">
        <v>12</v>
      </c>
      <c r="I16" s="18">
        <v>42968</v>
      </c>
      <c r="J16" s="16">
        <v>10.5</v>
      </c>
      <c r="K16" s="18">
        <v>42968</v>
      </c>
      <c r="L16" s="18">
        <v>43552</v>
      </c>
      <c r="M16">
        <f>IF(A16="","",VLOOKUP($A16,Paramètres!$A$1:$B$13,2,0))</f>
        <v>20</v>
      </c>
      <c r="N16" s="14">
        <v>20</v>
      </c>
      <c r="P16">
        <f t="shared" si="0"/>
        <v>210</v>
      </c>
      <c r="Q16" s="29">
        <f t="shared" si="1"/>
        <v>1</v>
      </c>
      <c r="R16">
        <f t="shared" si="2"/>
        <v>1</v>
      </c>
    </row>
    <row r="17" spans="1:18" x14ac:dyDescent="0.2">
      <c r="A17" s="13">
        <v>43497</v>
      </c>
      <c r="B17" s="17" t="s">
        <v>87</v>
      </c>
      <c r="C17" s="16" t="s">
        <v>48</v>
      </c>
      <c r="D17" s="16" t="s">
        <v>49</v>
      </c>
      <c r="E17" s="16" t="s">
        <v>50</v>
      </c>
      <c r="F17" s="16" t="s">
        <v>18</v>
      </c>
      <c r="G17" s="16" t="s">
        <v>15</v>
      </c>
      <c r="H17" s="16" t="s">
        <v>12</v>
      </c>
      <c r="I17" s="18">
        <v>43031</v>
      </c>
      <c r="J17" s="16">
        <v>10.5</v>
      </c>
      <c r="K17" s="18">
        <v>43031</v>
      </c>
      <c r="L17" s="18">
        <v>43553</v>
      </c>
      <c r="M17">
        <f>IF(A17="","",VLOOKUP($A17,Paramètres!$A$1:$B$13,2,0))</f>
        <v>20</v>
      </c>
      <c r="N17" s="14">
        <v>20</v>
      </c>
      <c r="P17">
        <f t="shared" si="0"/>
        <v>210</v>
      </c>
      <c r="Q17" s="29">
        <f t="shared" si="1"/>
        <v>1</v>
      </c>
      <c r="R17">
        <f t="shared" si="2"/>
        <v>1</v>
      </c>
    </row>
    <row r="18" spans="1:18" x14ac:dyDescent="0.2">
      <c r="A18" s="13">
        <v>43497</v>
      </c>
      <c r="B18" s="17" t="s">
        <v>88</v>
      </c>
      <c r="C18" s="16" t="s">
        <v>58</v>
      </c>
      <c r="D18" s="16" t="s">
        <v>62</v>
      </c>
      <c r="E18" s="16" t="s">
        <v>50</v>
      </c>
      <c r="F18" s="16" t="s">
        <v>21</v>
      </c>
      <c r="G18" s="16" t="s">
        <v>15</v>
      </c>
      <c r="H18" s="16" t="s">
        <v>12</v>
      </c>
      <c r="I18" s="18">
        <v>43171</v>
      </c>
      <c r="J18" s="16">
        <v>10.5</v>
      </c>
      <c r="K18" s="18">
        <v>43248</v>
      </c>
      <c r="L18" s="18">
        <v>43503</v>
      </c>
      <c r="M18">
        <f>IF(A18="","",VLOOKUP($A18,Paramètres!$A$1:$B$13,2,0))</f>
        <v>20</v>
      </c>
      <c r="N18" s="14">
        <v>20</v>
      </c>
      <c r="P18">
        <f t="shared" si="0"/>
        <v>210</v>
      </c>
      <c r="Q18" s="29">
        <f t="shared" si="1"/>
        <v>1</v>
      </c>
      <c r="R18">
        <f t="shared" si="2"/>
        <v>0</v>
      </c>
    </row>
    <row r="19" spans="1:18" x14ac:dyDescent="0.2">
      <c r="A19" s="13">
        <v>43497</v>
      </c>
      <c r="B19" s="17" t="s">
        <v>91</v>
      </c>
      <c r="C19" s="16" t="s">
        <v>63</v>
      </c>
      <c r="D19" s="16" t="s">
        <v>65</v>
      </c>
      <c r="E19" s="16" t="s">
        <v>66</v>
      </c>
      <c r="F19" s="16" t="s">
        <v>18</v>
      </c>
      <c r="G19" s="16" t="s">
        <v>15</v>
      </c>
      <c r="H19" s="16" t="s">
        <v>12</v>
      </c>
      <c r="I19" s="18">
        <v>43185</v>
      </c>
      <c r="J19" s="16">
        <v>10.5</v>
      </c>
      <c r="K19" s="18">
        <v>43185</v>
      </c>
      <c r="L19" s="18">
        <v>43799</v>
      </c>
      <c r="M19">
        <f>IF(A19="","",VLOOKUP($A19,Paramètres!$A$1:$B$13,2,0))</f>
        <v>20</v>
      </c>
      <c r="N19" s="14">
        <v>20</v>
      </c>
      <c r="P19">
        <f t="shared" si="0"/>
        <v>210</v>
      </c>
      <c r="Q19" s="29">
        <f t="shared" si="1"/>
        <v>1</v>
      </c>
      <c r="R19">
        <f t="shared" si="2"/>
        <v>1</v>
      </c>
    </row>
    <row r="20" spans="1:18" x14ac:dyDescent="0.2">
      <c r="A20" s="13">
        <v>43497</v>
      </c>
      <c r="B20" s="17" t="s">
        <v>93</v>
      </c>
      <c r="C20" s="16" t="s">
        <v>94</v>
      </c>
      <c r="D20" s="16" t="s">
        <v>95</v>
      </c>
      <c r="E20" s="16" t="s">
        <v>47</v>
      </c>
      <c r="F20" s="16" t="s">
        <v>18</v>
      </c>
      <c r="G20" s="16" t="s">
        <v>15</v>
      </c>
      <c r="H20" s="16" t="s">
        <v>12</v>
      </c>
      <c r="I20" s="18">
        <v>43498</v>
      </c>
      <c r="J20" s="16">
        <v>11</v>
      </c>
      <c r="K20" s="18">
        <v>43498</v>
      </c>
      <c r="L20" s="18">
        <v>43820</v>
      </c>
      <c r="M20">
        <f>IF(A20="","",VLOOKUP($A20,Paramètres!$A$1:$B$13,2,0))</f>
        <v>20</v>
      </c>
      <c r="N20" s="14">
        <v>20</v>
      </c>
      <c r="P20">
        <f t="shared" si="0"/>
        <v>220</v>
      </c>
      <c r="Q20" s="29">
        <f t="shared" si="1"/>
        <v>1</v>
      </c>
      <c r="R20">
        <f t="shared" si="2"/>
        <v>1</v>
      </c>
    </row>
    <row r="21" spans="1:18" x14ac:dyDescent="0.2">
      <c r="A21" s="32">
        <v>43497</v>
      </c>
      <c r="B21" s="33" t="s">
        <v>101</v>
      </c>
      <c r="C21" s="31" t="s">
        <v>48</v>
      </c>
      <c r="D21" s="31" t="s">
        <v>102</v>
      </c>
      <c r="E21" s="31" t="s">
        <v>47</v>
      </c>
      <c r="F21" s="31" t="s">
        <v>18</v>
      </c>
      <c r="G21" s="31" t="s">
        <v>103</v>
      </c>
      <c r="H21" s="31" t="s">
        <v>12</v>
      </c>
      <c r="I21" s="27">
        <v>43466</v>
      </c>
      <c r="J21" s="31">
        <v>10.5</v>
      </c>
      <c r="K21" s="27">
        <v>43466</v>
      </c>
      <c r="L21" s="27">
        <v>43830</v>
      </c>
      <c r="M21" s="24">
        <f>IF(A21="","",VLOOKUP($A21,Paramètres!$A$1:$B$13,2,0))</f>
        <v>20</v>
      </c>
      <c r="N21" s="34">
        <v>20</v>
      </c>
      <c r="O21" s="24"/>
      <c r="P21" s="24">
        <f t="shared" si="0"/>
        <v>210</v>
      </c>
      <c r="Q21" s="35">
        <f t="shared" si="1"/>
        <v>1</v>
      </c>
      <c r="R21" s="24">
        <f t="shared" si="2"/>
        <v>1</v>
      </c>
    </row>
    <row r="22" spans="1:18" x14ac:dyDescent="0.2">
      <c r="A22" s="13">
        <v>43525</v>
      </c>
      <c r="B22" s="17" t="s">
        <v>77</v>
      </c>
      <c r="C22" s="16" t="s">
        <v>67</v>
      </c>
      <c r="D22" s="16" t="s">
        <v>68</v>
      </c>
      <c r="E22" s="16" t="s">
        <v>47</v>
      </c>
      <c r="F22" s="16" t="s">
        <v>10</v>
      </c>
      <c r="G22" s="16" t="s">
        <v>11</v>
      </c>
      <c r="H22" s="16" t="s">
        <v>12</v>
      </c>
      <c r="I22" s="18">
        <v>43544</v>
      </c>
      <c r="J22" s="16">
        <v>10.5</v>
      </c>
      <c r="K22" s="18">
        <v>43544</v>
      </c>
      <c r="L22" s="18">
        <v>43823</v>
      </c>
      <c r="M22">
        <f>IF(A22="","",VLOOKUP($A22,Paramètres!$A$1:$B$13,2,0))</f>
        <v>21</v>
      </c>
      <c r="N22" s="14">
        <v>20</v>
      </c>
      <c r="P22">
        <f t="shared" si="0"/>
        <v>210</v>
      </c>
      <c r="Q22" s="29">
        <f t="shared" si="1"/>
        <v>0.95238095238095233</v>
      </c>
      <c r="R22">
        <f t="shared" si="2"/>
        <v>1</v>
      </c>
    </row>
    <row r="23" spans="1:18" x14ac:dyDescent="0.2">
      <c r="A23" s="13">
        <v>43525</v>
      </c>
      <c r="B23" s="17" t="s">
        <v>80</v>
      </c>
      <c r="C23" s="16" t="s">
        <v>58</v>
      </c>
      <c r="D23" s="16" t="s">
        <v>59</v>
      </c>
      <c r="E23" s="16" t="s">
        <v>50</v>
      </c>
      <c r="F23" s="16" t="s">
        <v>14</v>
      </c>
      <c r="G23" s="16" t="s">
        <v>15</v>
      </c>
      <c r="H23" s="16" t="s">
        <v>12</v>
      </c>
      <c r="I23" s="18">
        <v>42989</v>
      </c>
      <c r="J23" s="16">
        <v>10.5</v>
      </c>
      <c r="K23" s="18">
        <v>42989</v>
      </c>
      <c r="L23" s="18">
        <v>43644</v>
      </c>
      <c r="M23">
        <f>IF(A23="","",VLOOKUP($A23,Paramètres!$A$1:$B$13,2,0))</f>
        <v>21</v>
      </c>
      <c r="N23" s="14">
        <v>20</v>
      </c>
      <c r="P23">
        <f t="shared" si="0"/>
        <v>210</v>
      </c>
      <c r="Q23" s="29">
        <f t="shared" si="1"/>
        <v>0.95238095238095233</v>
      </c>
      <c r="R23">
        <f t="shared" si="2"/>
        <v>1</v>
      </c>
    </row>
    <row r="24" spans="1:18" x14ac:dyDescent="0.2">
      <c r="A24" s="13">
        <v>43525</v>
      </c>
      <c r="B24" s="17" t="s">
        <v>81</v>
      </c>
      <c r="C24" s="16" t="s">
        <v>55</v>
      </c>
      <c r="D24" s="16" t="s">
        <v>56</v>
      </c>
      <c r="E24" s="16" t="s">
        <v>57</v>
      </c>
      <c r="F24" s="16" t="s">
        <v>17</v>
      </c>
      <c r="G24" s="16" t="s">
        <v>11</v>
      </c>
      <c r="H24" s="16" t="s">
        <v>12</v>
      </c>
      <c r="I24" s="18">
        <v>43500</v>
      </c>
      <c r="J24" s="16">
        <v>10.5</v>
      </c>
      <c r="K24" s="18">
        <v>43500</v>
      </c>
      <c r="L24" s="18">
        <v>43630</v>
      </c>
      <c r="M24">
        <f>IF(A24="","",VLOOKUP($A24,Paramètres!$A$1:$B$13,2,0))</f>
        <v>21</v>
      </c>
      <c r="N24" s="14">
        <v>20</v>
      </c>
      <c r="P24">
        <f t="shared" si="0"/>
        <v>210</v>
      </c>
      <c r="Q24" s="29">
        <f t="shared" si="1"/>
        <v>0.95238095238095233</v>
      </c>
      <c r="R24">
        <f t="shared" si="2"/>
        <v>1</v>
      </c>
    </row>
    <row r="25" spans="1:18" x14ac:dyDescent="0.2">
      <c r="A25" s="13">
        <v>43525</v>
      </c>
      <c r="B25" s="17" t="s">
        <v>82</v>
      </c>
      <c r="C25" s="16" t="s">
        <v>67</v>
      </c>
      <c r="D25" s="16" t="s">
        <v>70</v>
      </c>
      <c r="E25" s="16" t="s">
        <v>47</v>
      </c>
      <c r="F25" s="16" t="s">
        <v>17</v>
      </c>
      <c r="G25" s="16" t="s">
        <v>11</v>
      </c>
      <c r="H25" s="16" t="s">
        <v>12</v>
      </c>
      <c r="I25" s="18">
        <v>43129</v>
      </c>
      <c r="J25" s="16">
        <v>10.5</v>
      </c>
      <c r="K25" s="18">
        <v>43129</v>
      </c>
      <c r="L25" s="18">
        <v>43565</v>
      </c>
      <c r="M25">
        <f>IF(A25="","",VLOOKUP($A25,Paramètres!$A$1:$B$13,2,0))</f>
        <v>21</v>
      </c>
      <c r="N25" s="14">
        <v>20</v>
      </c>
      <c r="P25">
        <f t="shared" si="0"/>
        <v>210</v>
      </c>
      <c r="Q25" s="29">
        <f t="shared" si="1"/>
        <v>0.95238095238095233</v>
      </c>
      <c r="R25">
        <f t="shared" si="2"/>
        <v>1</v>
      </c>
    </row>
    <row r="26" spans="1:18" x14ac:dyDescent="0.2">
      <c r="A26" s="13">
        <v>43525</v>
      </c>
      <c r="B26" s="17" t="s">
        <v>83</v>
      </c>
      <c r="C26" s="16" t="s">
        <v>67</v>
      </c>
      <c r="D26" s="16" t="s">
        <v>71</v>
      </c>
      <c r="E26" s="16" t="s">
        <v>47</v>
      </c>
      <c r="F26" s="16" t="s">
        <v>17</v>
      </c>
      <c r="G26" s="16" t="s">
        <v>11</v>
      </c>
      <c r="H26" s="16" t="s">
        <v>12</v>
      </c>
      <c r="I26" s="18">
        <v>43467</v>
      </c>
      <c r="J26" s="16">
        <v>10.5</v>
      </c>
      <c r="K26" s="18">
        <v>43467</v>
      </c>
      <c r="L26" s="18">
        <v>43769</v>
      </c>
      <c r="M26">
        <f>IF(A26="","",VLOOKUP($A26,Paramètres!$A$1:$B$13,2,0))</f>
        <v>21</v>
      </c>
      <c r="N26" s="14">
        <v>20</v>
      </c>
      <c r="P26">
        <f t="shared" ref="P26:P55" si="3">IF(A26="","",J26*N26)</f>
        <v>210</v>
      </c>
      <c r="Q26" s="29">
        <f t="shared" ref="Q26:Q55" si="4">IF(A26="PHONE REGIE",1.37,IF(N26=0,"",N26/M26))</f>
        <v>0.95238095238095233</v>
      </c>
      <c r="R26">
        <f t="shared" ref="R26:R55" si="5">IF(A26="","",IF(L26=0,1,L26&gt;=EDATE(A26,1)-1)*1)</f>
        <v>1</v>
      </c>
    </row>
    <row r="27" spans="1:18" x14ac:dyDescent="0.2">
      <c r="A27" s="13">
        <v>43525</v>
      </c>
      <c r="B27" s="17" t="s">
        <v>86</v>
      </c>
      <c r="C27" s="16" t="s">
        <v>58</v>
      </c>
      <c r="D27" s="16" t="s">
        <v>61</v>
      </c>
      <c r="E27" s="16" t="s">
        <v>50</v>
      </c>
      <c r="F27" s="16" t="s">
        <v>14</v>
      </c>
      <c r="G27" s="16" t="s">
        <v>15</v>
      </c>
      <c r="H27" s="16" t="s">
        <v>12</v>
      </c>
      <c r="I27" s="18">
        <v>42968</v>
      </c>
      <c r="J27" s="16">
        <v>10.5</v>
      </c>
      <c r="K27" s="18">
        <v>43535</v>
      </c>
      <c r="L27" s="18">
        <v>43707</v>
      </c>
      <c r="M27">
        <f>IF(A27="","",VLOOKUP($A27,Paramètres!$A$1:$B$13,2,0))</f>
        <v>21</v>
      </c>
      <c r="N27" s="14">
        <v>20</v>
      </c>
      <c r="P27">
        <f t="shared" si="3"/>
        <v>210</v>
      </c>
      <c r="Q27" s="29">
        <f t="shared" si="4"/>
        <v>0.95238095238095233</v>
      </c>
      <c r="R27">
        <f t="shared" si="5"/>
        <v>1</v>
      </c>
    </row>
    <row r="28" spans="1:18" x14ac:dyDescent="0.2">
      <c r="A28" s="13">
        <v>43525</v>
      </c>
      <c r="B28" s="17" t="s">
        <v>87</v>
      </c>
      <c r="C28" s="16" t="s">
        <v>48</v>
      </c>
      <c r="D28" s="16" t="s">
        <v>49</v>
      </c>
      <c r="E28" s="16" t="s">
        <v>50</v>
      </c>
      <c r="F28" s="16" t="s">
        <v>18</v>
      </c>
      <c r="G28" s="16" t="s">
        <v>15</v>
      </c>
      <c r="H28" s="16" t="s">
        <v>12</v>
      </c>
      <c r="I28" s="18">
        <v>43031</v>
      </c>
      <c r="J28" s="16">
        <v>10.5</v>
      </c>
      <c r="K28" s="18">
        <v>43031</v>
      </c>
      <c r="L28" s="18">
        <v>43553</v>
      </c>
      <c r="M28">
        <f>IF(A28="","",VLOOKUP($A28,Paramètres!$A$1:$B$13,2,0))</f>
        <v>21</v>
      </c>
      <c r="N28" s="14">
        <v>20</v>
      </c>
      <c r="P28">
        <f t="shared" si="3"/>
        <v>210</v>
      </c>
      <c r="Q28" s="29">
        <f t="shared" si="4"/>
        <v>0.95238095238095233</v>
      </c>
      <c r="R28">
        <f t="shared" si="5"/>
        <v>0</v>
      </c>
    </row>
    <row r="29" spans="1:18" x14ac:dyDescent="0.2">
      <c r="A29" s="13">
        <v>43525</v>
      </c>
      <c r="B29" s="17" t="s">
        <v>89</v>
      </c>
      <c r="C29" s="16" t="s">
        <v>51</v>
      </c>
      <c r="D29" s="16" t="s">
        <v>54</v>
      </c>
      <c r="E29" s="16" t="s">
        <v>47</v>
      </c>
      <c r="F29" s="16" t="s">
        <v>14</v>
      </c>
      <c r="G29" s="16" t="s">
        <v>15</v>
      </c>
      <c r="H29" s="16" t="s">
        <v>12</v>
      </c>
      <c r="I29" s="18">
        <v>43542</v>
      </c>
      <c r="J29" s="16">
        <v>10.5</v>
      </c>
      <c r="K29" s="18">
        <v>43542</v>
      </c>
      <c r="L29" s="18">
        <v>43830</v>
      </c>
      <c r="M29">
        <f>IF(A29="","",VLOOKUP($A29,Paramètres!$A$1:$B$13,2,0))</f>
        <v>21</v>
      </c>
      <c r="N29" s="14">
        <v>20</v>
      </c>
      <c r="P29">
        <f t="shared" si="3"/>
        <v>210</v>
      </c>
      <c r="Q29" s="29">
        <f t="shared" si="4"/>
        <v>0.95238095238095233</v>
      </c>
      <c r="R29">
        <f t="shared" si="5"/>
        <v>1</v>
      </c>
    </row>
    <row r="30" spans="1:18" x14ac:dyDescent="0.2">
      <c r="A30" s="13">
        <v>43525</v>
      </c>
      <c r="B30" s="17" t="s">
        <v>91</v>
      </c>
      <c r="C30" s="16" t="s">
        <v>63</v>
      </c>
      <c r="D30" s="16" t="s">
        <v>65</v>
      </c>
      <c r="E30" s="16" t="s">
        <v>66</v>
      </c>
      <c r="F30" s="16" t="s">
        <v>18</v>
      </c>
      <c r="G30" s="16" t="s">
        <v>15</v>
      </c>
      <c r="H30" s="16" t="s">
        <v>12</v>
      </c>
      <c r="I30" s="18">
        <v>43185</v>
      </c>
      <c r="J30" s="16">
        <v>10.5</v>
      </c>
      <c r="K30" s="18">
        <v>43185</v>
      </c>
      <c r="L30" s="18">
        <v>43799</v>
      </c>
      <c r="M30">
        <f>IF(A30="","",VLOOKUP($A30,Paramètres!$A$1:$B$13,2,0))</f>
        <v>21</v>
      </c>
      <c r="N30" s="14">
        <v>20</v>
      </c>
      <c r="P30">
        <f t="shared" si="3"/>
        <v>210</v>
      </c>
      <c r="Q30" s="29">
        <f t="shared" si="4"/>
        <v>0.95238095238095233</v>
      </c>
      <c r="R30">
        <f t="shared" si="5"/>
        <v>1</v>
      </c>
    </row>
    <row r="31" spans="1:18" x14ac:dyDescent="0.2">
      <c r="A31" s="13">
        <v>43525</v>
      </c>
      <c r="B31" s="17" t="s">
        <v>85</v>
      </c>
      <c r="C31" s="16" t="s">
        <v>58</v>
      </c>
      <c r="D31" s="16" t="s">
        <v>60</v>
      </c>
      <c r="E31" s="16" t="s">
        <v>50</v>
      </c>
      <c r="F31" s="16" t="s">
        <v>14</v>
      </c>
      <c r="G31" s="16" t="s">
        <v>15</v>
      </c>
      <c r="H31" s="16" t="s">
        <v>12</v>
      </c>
      <c r="I31" s="18">
        <v>42968</v>
      </c>
      <c r="J31" s="16">
        <v>10.5</v>
      </c>
      <c r="K31" s="18">
        <v>42968</v>
      </c>
      <c r="L31" s="18">
        <v>43552</v>
      </c>
      <c r="M31">
        <f>IF(A31="","",VLOOKUP($A31,Paramètres!$A$1:$B$13,2,0))</f>
        <v>21</v>
      </c>
      <c r="N31" s="14">
        <v>20</v>
      </c>
      <c r="P31">
        <f t="shared" si="3"/>
        <v>210</v>
      </c>
      <c r="Q31" s="29">
        <f t="shared" si="4"/>
        <v>0.95238095238095233</v>
      </c>
      <c r="R31">
        <f t="shared" si="5"/>
        <v>0</v>
      </c>
    </row>
    <row r="32" spans="1:18" x14ac:dyDescent="0.2">
      <c r="A32" s="13">
        <v>43525</v>
      </c>
      <c r="B32" s="17" t="s">
        <v>93</v>
      </c>
      <c r="C32" s="16" t="s">
        <v>94</v>
      </c>
      <c r="D32" s="16" t="s">
        <v>95</v>
      </c>
      <c r="E32" s="16" t="s">
        <v>47</v>
      </c>
      <c r="F32" s="16" t="s">
        <v>18</v>
      </c>
      <c r="G32" s="16" t="s">
        <v>15</v>
      </c>
      <c r="H32" s="16" t="s">
        <v>12</v>
      </c>
      <c r="I32" s="18">
        <v>43498</v>
      </c>
      <c r="J32" s="16">
        <v>11</v>
      </c>
      <c r="K32" s="18">
        <v>43498</v>
      </c>
      <c r="L32" s="18">
        <v>43820</v>
      </c>
      <c r="M32">
        <f>IF(A32="","",VLOOKUP($A32,Paramètres!$A$1:$B$13,2,0))</f>
        <v>21</v>
      </c>
      <c r="N32" s="14">
        <v>20</v>
      </c>
      <c r="P32">
        <f t="shared" si="3"/>
        <v>220</v>
      </c>
      <c r="Q32" s="29">
        <f t="shared" si="4"/>
        <v>0.95238095238095233</v>
      </c>
      <c r="R32">
        <f t="shared" si="5"/>
        <v>1</v>
      </c>
    </row>
    <row r="33" spans="1:18" x14ac:dyDescent="0.2">
      <c r="A33" s="32">
        <v>43525</v>
      </c>
      <c r="B33" s="33" t="s">
        <v>101</v>
      </c>
      <c r="C33" s="31" t="s">
        <v>48</v>
      </c>
      <c r="D33" s="31" t="s">
        <v>102</v>
      </c>
      <c r="E33" s="31" t="s">
        <v>47</v>
      </c>
      <c r="F33" s="31" t="s">
        <v>18</v>
      </c>
      <c r="G33" s="31" t="s">
        <v>103</v>
      </c>
      <c r="H33" s="31" t="s">
        <v>12</v>
      </c>
      <c r="I33" s="27">
        <v>43466</v>
      </c>
      <c r="J33" s="31">
        <v>10.5</v>
      </c>
      <c r="K33" s="27">
        <v>43466</v>
      </c>
      <c r="L33" s="27">
        <v>43830</v>
      </c>
      <c r="M33" s="24">
        <f>IF(A33="","",VLOOKUP($A33,Paramètres!$A$1:$B$13,2,0))</f>
        <v>21</v>
      </c>
      <c r="N33" s="34">
        <v>20</v>
      </c>
      <c r="O33" s="24"/>
      <c r="P33" s="24">
        <f t="shared" si="3"/>
        <v>210</v>
      </c>
      <c r="Q33" s="35">
        <f t="shared" si="4"/>
        <v>0.95238095238095233</v>
      </c>
      <c r="R33" s="24">
        <f t="shared" si="5"/>
        <v>1</v>
      </c>
    </row>
    <row r="34" spans="1:18" x14ac:dyDescent="0.2">
      <c r="A34" s="13">
        <v>43556</v>
      </c>
      <c r="B34" s="17" t="s">
        <v>77</v>
      </c>
      <c r="C34" s="16" t="s">
        <v>67</v>
      </c>
      <c r="D34" s="16" t="s">
        <v>68</v>
      </c>
      <c r="E34" s="16" t="s">
        <v>47</v>
      </c>
      <c r="F34" s="16" t="s">
        <v>10</v>
      </c>
      <c r="G34" s="16" t="s">
        <v>11</v>
      </c>
      <c r="H34" s="16" t="s">
        <v>12</v>
      </c>
      <c r="I34" s="18">
        <v>43544</v>
      </c>
      <c r="J34" s="16">
        <v>10.5</v>
      </c>
      <c r="K34" s="18">
        <v>43544</v>
      </c>
      <c r="L34" s="18">
        <v>43823</v>
      </c>
      <c r="M34">
        <f>IF(A34="","",VLOOKUP($A34,Paramètres!$A$1:$B$13,2,0))</f>
        <v>21</v>
      </c>
      <c r="N34" s="14">
        <v>20</v>
      </c>
      <c r="P34">
        <f t="shared" si="3"/>
        <v>210</v>
      </c>
      <c r="Q34" s="29">
        <f t="shared" si="4"/>
        <v>0.95238095238095233</v>
      </c>
      <c r="R34">
        <f t="shared" si="5"/>
        <v>1</v>
      </c>
    </row>
    <row r="35" spans="1:18" x14ac:dyDescent="0.2">
      <c r="A35" s="13">
        <v>43556</v>
      </c>
      <c r="B35" s="17" t="s">
        <v>80</v>
      </c>
      <c r="C35" s="16" t="s">
        <v>58</v>
      </c>
      <c r="D35" s="16" t="s">
        <v>59</v>
      </c>
      <c r="E35" s="16" t="s">
        <v>50</v>
      </c>
      <c r="F35" s="16" t="s">
        <v>14</v>
      </c>
      <c r="G35" s="16" t="s">
        <v>15</v>
      </c>
      <c r="H35" s="16" t="s">
        <v>12</v>
      </c>
      <c r="I35" s="18">
        <v>42989</v>
      </c>
      <c r="J35" s="16">
        <v>10.5</v>
      </c>
      <c r="K35" s="18">
        <v>42989</v>
      </c>
      <c r="L35" s="18">
        <v>43644</v>
      </c>
      <c r="M35">
        <f>IF(A35="","",VLOOKUP($A35,Paramètres!$A$1:$B$13,2,0))</f>
        <v>21</v>
      </c>
      <c r="N35" s="14">
        <v>20</v>
      </c>
      <c r="P35">
        <f t="shared" si="3"/>
        <v>210</v>
      </c>
      <c r="Q35" s="29">
        <f t="shared" si="4"/>
        <v>0.95238095238095233</v>
      </c>
      <c r="R35">
        <f t="shared" si="5"/>
        <v>1</v>
      </c>
    </row>
    <row r="36" spans="1:18" x14ac:dyDescent="0.2">
      <c r="A36" s="13">
        <v>43556</v>
      </c>
      <c r="B36" s="17" t="s">
        <v>81</v>
      </c>
      <c r="C36" s="16" t="s">
        <v>55</v>
      </c>
      <c r="D36" s="16" t="s">
        <v>56</v>
      </c>
      <c r="E36" s="16" t="s">
        <v>57</v>
      </c>
      <c r="F36" s="16" t="s">
        <v>17</v>
      </c>
      <c r="G36" s="16" t="s">
        <v>11</v>
      </c>
      <c r="H36" s="16" t="s">
        <v>12</v>
      </c>
      <c r="I36" s="18">
        <v>43500</v>
      </c>
      <c r="J36" s="16">
        <v>10.5</v>
      </c>
      <c r="K36" s="18">
        <v>43500</v>
      </c>
      <c r="L36" s="18">
        <v>43630</v>
      </c>
      <c r="M36">
        <f>IF(A36="","",VLOOKUP($A36,Paramètres!$A$1:$B$13,2,0))</f>
        <v>21</v>
      </c>
      <c r="N36" s="14">
        <v>20</v>
      </c>
      <c r="P36">
        <f t="shared" si="3"/>
        <v>210</v>
      </c>
      <c r="Q36" s="29">
        <f t="shared" si="4"/>
        <v>0.95238095238095233</v>
      </c>
      <c r="R36">
        <f t="shared" si="5"/>
        <v>1</v>
      </c>
    </row>
    <row r="37" spans="1:18" x14ac:dyDescent="0.2">
      <c r="A37" s="13">
        <v>43556</v>
      </c>
      <c r="B37" s="17" t="s">
        <v>82</v>
      </c>
      <c r="C37" s="16" t="s">
        <v>67</v>
      </c>
      <c r="D37" s="16" t="s">
        <v>70</v>
      </c>
      <c r="E37" s="16" t="s">
        <v>47</v>
      </c>
      <c r="F37" s="16" t="s">
        <v>17</v>
      </c>
      <c r="G37" s="16" t="s">
        <v>11</v>
      </c>
      <c r="H37" s="16" t="s">
        <v>12</v>
      </c>
      <c r="I37" s="18">
        <v>43129</v>
      </c>
      <c r="J37" s="16">
        <v>10.5</v>
      </c>
      <c r="K37" s="18">
        <v>43129</v>
      </c>
      <c r="L37" s="18">
        <v>43565</v>
      </c>
      <c r="M37">
        <f>IF(A37="","",VLOOKUP($A37,Paramètres!$A$1:$B$13,2,0))</f>
        <v>21</v>
      </c>
      <c r="N37" s="14">
        <v>20</v>
      </c>
      <c r="P37">
        <f t="shared" si="3"/>
        <v>210</v>
      </c>
      <c r="Q37" s="29">
        <f t="shared" si="4"/>
        <v>0.95238095238095233</v>
      </c>
      <c r="R37">
        <f t="shared" si="5"/>
        <v>0</v>
      </c>
    </row>
    <row r="38" spans="1:18" x14ac:dyDescent="0.2">
      <c r="A38" s="13">
        <v>43556</v>
      </c>
      <c r="B38" s="17" t="s">
        <v>83</v>
      </c>
      <c r="C38" s="16" t="s">
        <v>67</v>
      </c>
      <c r="D38" s="16" t="s">
        <v>71</v>
      </c>
      <c r="E38" s="16" t="s">
        <v>47</v>
      </c>
      <c r="F38" s="16" t="s">
        <v>17</v>
      </c>
      <c r="G38" s="16" t="s">
        <v>11</v>
      </c>
      <c r="H38" s="16" t="s">
        <v>12</v>
      </c>
      <c r="I38" s="18">
        <v>43467</v>
      </c>
      <c r="J38" s="16">
        <v>10.5</v>
      </c>
      <c r="K38" s="18">
        <v>43467</v>
      </c>
      <c r="L38" s="18">
        <v>43769</v>
      </c>
      <c r="M38">
        <f>IF(A38="","",VLOOKUP($A38,Paramètres!$A$1:$B$13,2,0))</f>
        <v>21</v>
      </c>
      <c r="N38" s="14">
        <v>20</v>
      </c>
      <c r="P38">
        <f t="shared" si="3"/>
        <v>210</v>
      </c>
      <c r="Q38" s="29">
        <f t="shared" si="4"/>
        <v>0.95238095238095233</v>
      </c>
      <c r="R38">
        <f t="shared" si="5"/>
        <v>1</v>
      </c>
    </row>
    <row r="39" spans="1:18" x14ac:dyDescent="0.2">
      <c r="A39" s="13">
        <v>43556</v>
      </c>
      <c r="B39" s="17" t="s">
        <v>86</v>
      </c>
      <c r="C39" s="16" t="s">
        <v>58</v>
      </c>
      <c r="D39" s="16" t="s">
        <v>61</v>
      </c>
      <c r="E39" s="16" t="s">
        <v>50</v>
      </c>
      <c r="F39" s="16" t="s">
        <v>14</v>
      </c>
      <c r="G39" s="16" t="s">
        <v>15</v>
      </c>
      <c r="H39" s="16" t="s">
        <v>12</v>
      </c>
      <c r="I39" s="18">
        <v>42968</v>
      </c>
      <c r="J39" s="16">
        <v>10.5</v>
      </c>
      <c r="K39" s="18">
        <v>43535</v>
      </c>
      <c r="L39" s="18">
        <v>43707</v>
      </c>
      <c r="M39">
        <f>IF(A39="","",VLOOKUP($A39,Paramètres!$A$1:$B$13,2,0))</f>
        <v>21</v>
      </c>
      <c r="N39" s="14">
        <v>20</v>
      </c>
      <c r="P39">
        <f t="shared" si="3"/>
        <v>210</v>
      </c>
      <c r="Q39" s="29">
        <f t="shared" si="4"/>
        <v>0.95238095238095233</v>
      </c>
      <c r="R39">
        <f t="shared" si="5"/>
        <v>1</v>
      </c>
    </row>
    <row r="40" spans="1:18" x14ac:dyDescent="0.2">
      <c r="A40" s="13">
        <v>43556</v>
      </c>
      <c r="B40" s="17" t="s">
        <v>89</v>
      </c>
      <c r="C40" s="16" t="s">
        <v>51</v>
      </c>
      <c r="D40" s="16" t="s">
        <v>54</v>
      </c>
      <c r="E40" s="16" t="s">
        <v>47</v>
      </c>
      <c r="F40" s="16" t="s">
        <v>14</v>
      </c>
      <c r="G40" s="16" t="s">
        <v>15</v>
      </c>
      <c r="H40" s="16" t="s">
        <v>12</v>
      </c>
      <c r="I40" s="18">
        <v>43542</v>
      </c>
      <c r="J40" s="16">
        <v>10.5</v>
      </c>
      <c r="K40" s="18">
        <v>43542</v>
      </c>
      <c r="L40" s="18">
        <v>43830</v>
      </c>
      <c r="M40">
        <f>IF(A40="","",VLOOKUP($A40,Paramètres!$A$1:$B$13,2,0))</f>
        <v>21</v>
      </c>
      <c r="N40" s="14">
        <v>20</v>
      </c>
      <c r="P40">
        <f t="shared" si="3"/>
        <v>210</v>
      </c>
      <c r="Q40" s="29">
        <f t="shared" si="4"/>
        <v>0.95238095238095233</v>
      </c>
      <c r="R40">
        <f t="shared" si="5"/>
        <v>1</v>
      </c>
    </row>
    <row r="41" spans="1:18" x14ac:dyDescent="0.2">
      <c r="A41" s="13">
        <v>43556</v>
      </c>
      <c r="B41" s="17" t="s">
        <v>91</v>
      </c>
      <c r="C41" s="16" t="s">
        <v>63</v>
      </c>
      <c r="D41" s="16" t="s">
        <v>65</v>
      </c>
      <c r="E41" s="16" t="s">
        <v>66</v>
      </c>
      <c r="F41" s="16" t="s">
        <v>18</v>
      </c>
      <c r="G41" s="16" t="s">
        <v>15</v>
      </c>
      <c r="H41" s="16" t="s">
        <v>12</v>
      </c>
      <c r="I41" s="18">
        <v>43185</v>
      </c>
      <c r="J41" s="16">
        <v>10.5</v>
      </c>
      <c r="K41" s="18">
        <v>43185</v>
      </c>
      <c r="L41" s="18">
        <v>43799</v>
      </c>
      <c r="M41">
        <f>IF(A41="","",VLOOKUP($A41,Paramètres!$A$1:$B$13,2,0))</f>
        <v>21</v>
      </c>
      <c r="P41">
        <f t="shared" si="3"/>
        <v>0</v>
      </c>
      <c r="Q41" s="29" t="str">
        <f t="shared" si="4"/>
        <v/>
      </c>
      <c r="R41">
        <f t="shared" si="5"/>
        <v>1</v>
      </c>
    </row>
    <row r="42" spans="1:18" x14ac:dyDescent="0.2">
      <c r="A42" s="13">
        <v>43556</v>
      </c>
      <c r="B42" s="17" t="s">
        <v>93</v>
      </c>
      <c r="C42" s="16" t="s">
        <v>94</v>
      </c>
      <c r="D42" s="16" t="s">
        <v>95</v>
      </c>
      <c r="E42" s="16" t="s">
        <v>47</v>
      </c>
      <c r="F42" s="16" t="s">
        <v>18</v>
      </c>
      <c r="G42" s="16" t="s">
        <v>15</v>
      </c>
      <c r="H42" s="16" t="s">
        <v>12</v>
      </c>
      <c r="I42" s="18">
        <v>43498</v>
      </c>
      <c r="J42" s="16">
        <v>11</v>
      </c>
      <c r="K42" s="18">
        <v>43498</v>
      </c>
      <c r="L42" s="18">
        <v>43820</v>
      </c>
      <c r="M42">
        <f>IF(A42="","",VLOOKUP($A42,Paramètres!$A$1:$B$13,2,0))</f>
        <v>21</v>
      </c>
      <c r="N42" s="14">
        <v>20</v>
      </c>
      <c r="P42">
        <f t="shared" si="3"/>
        <v>220</v>
      </c>
      <c r="Q42" s="29">
        <f t="shared" si="4"/>
        <v>0.95238095238095233</v>
      </c>
      <c r="R42">
        <f t="shared" si="5"/>
        <v>1</v>
      </c>
    </row>
    <row r="43" spans="1:18" x14ac:dyDescent="0.2">
      <c r="A43" s="13">
        <v>43556</v>
      </c>
      <c r="B43" s="17" t="s">
        <v>96</v>
      </c>
      <c r="C43" s="16" t="s">
        <v>97</v>
      </c>
      <c r="D43" s="16" t="s">
        <v>98</v>
      </c>
      <c r="E43" s="16" t="s">
        <v>50</v>
      </c>
      <c r="F43" s="16" t="s">
        <v>19</v>
      </c>
      <c r="G43" s="16" t="s">
        <v>15</v>
      </c>
      <c r="H43" s="16" t="s">
        <v>20</v>
      </c>
      <c r="I43" s="18">
        <v>43565</v>
      </c>
      <c r="J43" s="16">
        <v>10.5</v>
      </c>
      <c r="K43" s="18">
        <v>43565</v>
      </c>
      <c r="L43" s="18">
        <v>43763</v>
      </c>
      <c r="M43">
        <f>IF(A43="","",VLOOKUP($A43,Paramètres!$A$1:$B$13,2,0))</f>
        <v>21</v>
      </c>
      <c r="N43" s="14">
        <v>20</v>
      </c>
      <c r="P43">
        <f t="shared" si="3"/>
        <v>210</v>
      </c>
      <c r="Q43" s="29">
        <f t="shared" si="4"/>
        <v>0.95238095238095233</v>
      </c>
      <c r="R43">
        <f t="shared" si="5"/>
        <v>1</v>
      </c>
    </row>
    <row r="44" spans="1:18" x14ac:dyDescent="0.2">
      <c r="A44" s="13">
        <v>43556</v>
      </c>
      <c r="B44" s="17" t="s">
        <v>96</v>
      </c>
      <c r="C44" s="16" t="s">
        <v>97</v>
      </c>
      <c r="D44" s="16" t="s">
        <v>98</v>
      </c>
      <c r="E44" s="16" t="s">
        <v>50</v>
      </c>
      <c r="F44" s="16" t="s">
        <v>19</v>
      </c>
      <c r="G44" s="16" t="s">
        <v>15</v>
      </c>
      <c r="H44" s="16" t="s">
        <v>20</v>
      </c>
      <c r="I44" s="18">
        <v>43565</v>
      </c>
      <c r="J44" s="16">
        <v>10.5</v>
      </c>
      <c r="K44" s="18">
        <v>43565</v>
      </c>
      <c r="L44" s="27">
        <v>43763</v>
      </c>
      <c r="M44">
        <f>IF(A44="","",VLOOKUP($A44,Paramètres!$A$1:$B$13,2,0))</f>
        <v>21</v>
      </c>
      <c r="N44" s="14">
        <v>20</v>
      </c>
      <c r="P44">
        <f t="shared" si="3"/>
        <v>210</v>
      </c>
      <c r="Q44" s="29">
        <f t="shared" si="4"/>
        <v>0.95238095238095233</v>
      </c>
      <c r="R44">
        <f t="shared" si="5"/>
        <v>1</v>
      </c>
    </row>
    <row r="45" spans="1:18" x14ac:dyDescent="0.2">
      <c r="A45" s="13">
        <v>43556</v>
      </c>
      <c r="B45" s="17" t="s">
        <v>101</v>
      </c>
      <c r="C45" s="16" t="s">
        <v>48</v>
      </c>
      <c r="D45" s="16" t="s">
        <v>102</v>
      </c>
      <c r="E45" s="16" t="s">
        <v>47</v>
      </c>
      <c r="F45" s="16" t="s">
        <v>18</v>
      </c>
      <c r="G45" s="16" t="s">
        <v>103</v>
      </c>
      <c r="H45" s="16" t="s">
        <v>12</v>
      </c>
      <c r="I45" s="18">
        <v>43466</v>
      </c>
      <c r="J45" s="16">
        <v>10.5</v>
      </c>
      <c r="K45" s="18">
        <v>43466</v>
      </c>
      <c r="L45" s="18">
        <v>43830</v>
      </c>
      <c r="M45">
        <f>IF(A45="","",VLOOKUP($A45,Paramètres!$A$1:$B$13,2,0))</f>
        <v>21</v>
      </c>
      <c r="N45" s="14">
        <v>20</v>
      </c>
      <c r="P45">
        <f t="shared" si="3"/>
        <v>210</v>
      </c>
      <c r="Q45" s="29">
        <f t="shared" si="4"/>
        <v>0.95238095238095233</v>
      </c>
      <c r="R45">
        <f t="shared" si="5"/>
        <v>1</v>
      </c>
    </row>
    <row r="46" spans="1:18" x14ac:dyDescent="0.2">
      <c r="A46" s="13">
        <v>43586</v>
      </c>
      <c r="B46" s="17" t="s">
        <v>77</v>
      </c>
      <c r="C46" s="16" t="s">
        <v>67</v>
      </c>
      <c r="D46" s="16" t="s">
        <v>68</v>
      </c>
      <c r="E46" s="16" t="s">
        <v>47</v>
      </c>
      <c r="F46" s="16" t="s">
        <v>10</v>
      </c>
      <c r="G46" s="16" t="s">
        <v>11</v>
      </c>
      <c r="H46" s="16" t="s">
        <v>12</v>
      </c>
      <c r="I46" s="18">
        <v>43544</v>
      </c>
      <c r="J46" s="16">
        <v>10.5</v>
      </c>
      <c r="K46" s="18">
        <v>43544</v>
      </c>
      <c r="L46" s="18">
        <v>43823</v>
      </c>
      <c r="M46">
        <f>IF(A46="","",VLOOKUP($A46,Paramètres!$A$1:$B$13,2,0))</f>
        <v>20</v>
      </c>
      <c r="N46" s="14">
        <v>20</v>
      </c>
      <c r="P46">
        <f t="shared" si="3"/>
        <v>210</v>
      </c>
      <c r="Q46" s="29">
        <f t="shared" si="4"/>
        <v>1</v>
      </c>
      <c r="R46">
        <f t="shared" si="5"/>
        <v>1</v>
      </c>
    </row>
    <row r="47" spans="1:18" x14ac:dyDescent="0.2">
      <c r="A47" s="13">
        <v>43586</v>
      </c>
      <c r="B47" s="17" t="s">
        <v>80</v>
      </c>
      <c r="C47" s="16" t="s">
        <v>58</v>
      </c>
      <c r="D47" s="16" t="s">
        <v>59</v>
      </c>
      <c r="E47" s="16" t="s">
        <v>50</v>
      </c>
      <c r="F47" s="16" t="s">
        <v>14</v>
      </c>
      <c r="G47" s="16" t="s">
        <v>15</v>
      </c>
      <c r="H47" s="16" t="s">
        <v>12</v>
      </c>
      <c r="I47" s="18">
        <v>42989</v>
      </c>
      <c r="J47" s="16">
        <v>10.5</v>
      </c>
      <c r="K47" s="18">
        <v>42989</v>
      </c>
      <c r="L47" s="18">
        <v>43644</v>
      </c>
      <c r="M47">
        <f>IF(A47="","",VLOOKUP($A47,Paramètres!$A$1:$B$13,2,0))</f>
        <v>20</v>
      </c>
      <c r="N47" s="14">
        <v>20</v>
      </c>
      <c r="P47">
        <f t="shared" si="3"/>
        <v>210</v>
      </c>
      <c r="Q47" s="29">
        <f t="shared" si="4"/>
        <v>1</v>
      </c>
      <c r="R47">
        <f t="shared" si="5"/>
        <v>1</v>
      </c>
    </row>
    <row r="48" spans="1:18" x14ac:dyDescent="0.2">
      <c r="A48" s="13">
        <v>43586</v>
      </c>
      <c r="B48" s="17" t="s">
        <v>81</v>
      </c>
      <c r="C48" s="16" t="s">
        <v>55</v>
      </c>
      <c r="D48" s="16" t="s">
        <v>56</v>
      </c>
      <c r="E48" s="16" t="s">
        <v>57</v>
      </c>
      <c r="F48" s="16" t="s">
        <v>17</v>
      </c>
      <c r="G48" s="16" t="s">
        <v>11</v>
      </c>
      <c r="H48" s="16" t="s">
        <v>12</v>
      </c>
      <c r="I48" s="18">
        <v>43500</v>
      </c>
      <c r="J48" s="16">
        <v>10.5</v>
      </c>
      <c r="K48" s="18">
        <v>43500</v>
      </c>
      <c r="L48" s="18">
        <v>43630</v>
      </c>
      <c r="M48">
        <f>IF(A48="","",VLOOKUP($A48,Paramètres!$A$1:$B$13,2,0))</f>
        <v>20</v>
      </c>
      <c r="N48" s="14">
        <v>20</v>
      </c>
      <c r="P48">
        <f t="shared" si="3"/>
        <v>210</v>
      </c>
      <c r="Q48" s="29">
        <f t="shared" si="4"/>
        <v>1</v>
      </c>
      <c r="R48">
        <f t="shared" si="5"/>
        <v>1</v>
      </c>
    </row>
    <row r="49" spans="1:18" x14ac:dyDescent="0.2">
      <c r="A49" s="13">
        <v>43586</v>
      </c>
      <c r="B49" s="17" t="s">
        <v>83</v>
      </c>
      <c r="C49" s="16" t="s">
        <v>67</v>
      </c>
      <c r="D49" s="16" t="s">
        <v>71</v>
      </c>
      <c r="E49" s="16" t="s">
        <v>47</v>
      </c>
      <c r="F49" s="16" t="s">
        <v>17</v>
      </c>
      <c r="G49" s="16" t="s">
        <v>11</v>
      </c>
      <c r="H49" s="16" t="s">
        <v>12</v>
      </c>
      <c r="I49" s="18">
        <v>43467</v>
      </c>
      <c r="J49" s="16">
        <v>10.5</v>
      </c>
      <c r="K49" s="18">
        <v>43467</v>
      </c>
      <c r="L49" s="18">
        <v>43769</v>
      </c>
      <c r="M49">
        <f>IF(A49="","",VLOOKUP($A49,Paramètres!$A$1:$B$13,2,0))</f>
        <v>20</v>
      </c>
      <c r="N49" s="14">
        <v>20</v>
      </c>
      <c r="P49">
        <f t="shared" si="3"/>
        <v>210</v>
      </c>
      <c r="Q49" s="29">
        <f t="shared" si="4"/>
        <v>1</v>
      </c>
      <c r="R49">
        <f t="shared" si="5"/>
        <v>1</v>
      </c>
    </row>
    <row r="50" spans="1:18" x14ac:dyDescent="0.2">
      <c r="A50" s="13">
        <v>43586</v>
      </c>
      <c r="B50" s="17" t="s">
        <v>86</v>
      </c>
      <c r="C50" s="16" t="s">
        <v>58</v>
      </c>
      <c r="D50" s="16" t="s">
        <v>61</v>
      </c>
      <c r="E50" s="16" t="s">
        <v>50</v>
      </c>
      <c r="F50" s="16" t="s">
        <v>14</v>
      </c>
      <c r="G50" s="16" t="s">
        <v>15</v>
      </c>
      <c r="H50" s="16" t="s">
        <v>12</v>
      </c>
      <c r="I50" s="18">
        <v>42968</v>
      </c>
      <c r="J50" s="16">
        <v>10.5</v>
      </c>
      <c r="K50" s="18">
        <v>43535</v>
      </c>
      <c r="L50" s="18">
        <v>43707</v>
      </c>
      <c r="M50">
        <f>IF(A50="","",VLOOKUP($A50,Paramètres!$A$1:$B$13,2,0))</f>
        <v>20</v>
      </c>
      <c r="N50" s="14">
        <v>20</v>
      </c>
      <c r="P50">
        <f t="shared" si="3"/>
        <v>210</v>
      </c>
      <c r="Q50" s="29">
        <f t="shared" si="4"/>
        <v>1</v>
      </c>
      <c r="R50">
        <f t="shared" si="5"/>
        <v>1</v>
      </c>
    </row>
    <row r="51" spans="1:18" x14ac:dyDescent="0.2">
      <c r="A51" s="13">
        <v>43586</v>
      </c>
      <c r="B51" s="17" t="s">
        <v>89</v>
      </c>
      <c r="C51" s="16" t="s">
        <v>51</v>
      </c>
      <c r="D51" s="16" t="s">
        <v>54</v>
      </c>
      <c r="E51" s="16" t="s">
        <v>47</v>
      </c>
      <c r="F51" s="16" t="s">
        <v>14</v>
      </c>
      <c r="G51" s="16" t="s">
        <v>15</v>
      </c>
      <c r="H51" s="16" t="s">
        <v>12</v>
      </c>
      <c r="I51" s="18">
        <v>43542</v>
      </c>
      <c r="J51" s="16">
        <v>10.5</v>
      </c>
      <c r="K51" s="18">
        <v>43542</v>
      </c>
      <c r="L51" s="18">
        <v>43830</v>
      </c>
      <c r="M51">
        <f>IF(A51="","",VLOOKUP($A51,Paramètres!$A$1:$B$13,2,0))</f>
        <v>20</v>
      </c>
      <c r="P51">
        <f t="shared" si="3"/>
        <v>0</v>
      </c>
      <c r="Q51" s="29" t="str">
        <f t="shared" si="4"/>
        <v/>
      </c>
      <c r="R51">
        <f t="shared" si="5"/>
        <v>1</v>
      </c>
    </row>
    <row r="52" spans="1:18" x14ac:dyDescent="0.2">
      <c r="A52" s="13">
        <v>43586</v>
      </c>
      <c r="B52" s="17" t="s">
        <v>91</v>
      </c>
      <c r="C52" s="16" t="s">
        <v>63</v>
      </c>
      <c r="D52" s="16" t="s">
        <v>65</v>
      </c>
      <c r="E52" s="16" t="s">
        <v>66</v>
      </c>
      <c r="F52" s="16" t="s">
        <v>18</v>
      </c>
      <c r="G52" s="16" t="s">
        <v>15</v>
      </c>
      <c r="H52" s="16" t="s">
        <v>12</v>
      </c>
      <c r="I52" s="18">
        <v>43185</v>
      </c>
      <c r="J52" s="16">
        <v>10.5</v>
      </c>
      <c r="K52" s="18">
        <v>43185</v>
      </c>
      <c r="L52" s="18">
        <v>43799</v>
      </c>
      <c r="M52">
        <f>IF(A52="","",VLOOKUP($A52,Paramètres!$A$1:$B$13,2,0))</f>
        <v>20</v>
      </c>
      <c r="N52" s="25">
        <v>19</v>
      </c>
      <c r="P52">
        <f t="shared" si="3"/>
        <v>199.5</v>
      </c>
      <c r="Q52" s="29">
        <f t="shared" si="4"/>
        <v>0.95</v>
      </c>
      <c r="R52">
        <f t="shared" si="5"/>
        <v>1</v>
      </c>
    </row>
    <row r="53" spans="1:18" x14ac:dyDescent="0.2">
      <c r="A53" s="13">
        <v>43586</v>
      </c>
      <c r="B53" s="17" t="s">
        <v>93</v>
      </c>
      <c r="C53" s="16" t="s">
        <v>94</v>
      </c>
      <c r="D53" s="16" t="s">
        <v>95</v>
      </c>
      <c r="E53" s="16" t="s">
        <v>47</v>
      </c>
      <c r="F53" s="16" t="s">
        <v>18</v>
      </c>
      <c r="G53" s="16" t="s">
        <v>15</v>
      </c>
      <c r="H53" s="16" t="s">
        <v>12</v>
      </c>
      <c r="I53" s="18">
        <v>43498</v>
      </c>
      <c r="J53" s="16">
        <v>11</v>
      </c>
      <c r="K53" s="18">
        <v>43498</v>
      </c>
      <c r="L53" s="18">
        <v>43820</v>
      </c>
      <c r="M53">
        <f>IF(A53="","",VLOOKUP($A53,Paramètres!$A$1:$B$13,2,0))</f>
        <v>20</v>
      </c>
      <c r="N53" s="25">
        <v>19</v>
      </c>
      <c r="P53">
        <f t="shared" si="3"/>
        <v>209</v>
      </c>
      <c r="Q53" s="29">
        <f t="shared" si="4"/>
        <v>0.95</v>
      </c>
      <c r="R53">
        <f t="shared" si="5"/>
        <v>1</v>
      </c>
    </row>
    <row r="54" spans="1:18" x14ac:dyDescent="0.2">
      <c r="A54" s="13">
        <v>43586</v>
      </c>
      <c r="B54" s="17" t="s">
        <v>96</v>
      </c>
      <c r="C54" s="16" t="s">
        <v>97</v>
      </c>
      <c r="D54" s="16" t="s">
        <v>98</v>
      </c>
      <c r="E54" s="16" t="s">
        <v>50</v>
      </c>
      <c r="F54" s="16" t="s">
        <v>19</v>
      </c>
      <c r="G54" s="16" t="s">
        <v>15</v>
      </c>
      <c r="H54" s="16" t="s">
        <v>20</v>
      </c>
      <c r="I54" s="18">
        <v>43565</v>
      </c>
      <c r="J54" s="16">
        <v>10.5</v>
      </c>
      <c r="K54" s="18">
        <v>43565</v>
      </c>
      <c r="L54" s="18">
        <v>43763</v>
      </c>
      <c r="M54">
        <f>IF(A54="","",VLOOKUP($A54,Paramètres!$A$1:$B$13,2,0))</f>
        <v>20</v>
      </c>
      <c r="N54" s="25">
        <v>19</v>
      </c>
      <c r="P54">
        <f t="shared" si="3"/>
        <v>199.5</v>
      </c>
      <c r="Q54" s="29">
        <f t="shared" si="4"/>
        <v>0.95</v>
      </c>
      <c r="R54">
        <f t="shared" si="5"/>
        <v>1</v>
      </c>
    </row>
    <row r="55" spans="1:18" x14ac:dyDescent="0.2">
      <c r="A55" s="13">
        <v>43586</v>
      </c>
      <c r="B55" s="17" t="s">
        <v>96</v>
      </c>
      <c r="C55" s="16" t="s">
        <v>97</v>
      </c>
      <c r="D55" s="16" t="s">
        <v>98</v>
      </c>
      <c r="E55" s="16" t="s">
        <v>50</v>
      </c>
      <c r="F55" s="16" t="s">
        <v>19</v>
      </c>
      <c r="G55" s="16" t="s">
        <v>15</v>
      </c>
      <c r="H55" s="16" t="s">
        <v>20</v>
      </c>
      <c r="I55" s="18">
        <v>43565</v>
      </c>
      <c r="J55" s="16">
        <v>10.5</v>
      </c>
      <c r="K55" s="18">
        <v>43565</v>
      </c>
      <c r="L55" s="27">
        <v>43763</v>
      </c>
      <c r="M55">
        <f>IF(A55="","",VLOOKUP($A55,Paramètres!$A$1:$B$13,2,0))</f>
        <v>20</v>
      </c>
      <c r="N55" s="25">
        <v>19</v>
      </c>
      <c r="P55">
        <f t="shared" si="3"/>
        <v>199.5</v>
      </c>
      <c r="Q55" s="29">
        <f t="shared" si="4"/>
        <v>0.95</v>
      </c>
      <c r="R55">
        <f t="shared" si="5"/>
        <v>1</v>
      </c>
    </row>
    <row r="56" spans="1:18" x14ac:dyDescent="0.2">
      <c r="A56" s="13">
        <v>43586</v>
      </c>
      <c r="B56" s="17" t="s">
        <v>101</v>
      </c>
      <c r="C56" s="16" t="s">
        <v>48</v>
      </c>
      <c r="D56" s="16" t="s">
        <v>102</v>
      </c>
      <c r="E56" s="16" t="s">
        <v>47</v>
      </c>
      <c r="F56" s="16" t="s">
        <v>18</v>
      </c>
      <c r="G56" s="16" t="s">
        <v>103</v>
      </c>
      <c r="H56" s="16" t="s">
        <v>12</v>
      </c>
      <c r="I56" s="18">
        <v>43466</v>
      </c>
      <c r="J56" s="16">
        <v>10.5</v>
      </c>
      <c r="K56" s="18">
        <v>43466</v>
      </c>
      <c r="L56" s="18">
        <v>43830</v>
      </c>
      <c r="M56">
        <f>IF(A56="","",VLOOKUP($A56,Paramètres!$A$1:$B$13,2,0))</f>
        <v>20</v>
      </c>
      <c r="N56" s="25">
        <v>19</v>
      </c>
      <c r="P56">
        <f t="shared" ref="P56:P101" si="6">IF(A56="","",J56*N56)</f>
        <v>199.5</v>
      </c>
      <c r="Q56" s="29">
        <f t="shared" ref="Q56:Q101" si="7">IF(A56="PHONE REGIE",1.37,IF(N56=0,"",N56/M56))</f>
        <v>0.95</v>
      </c>
      <c r="R56">
        <f t="shared" ref="R56:R101" si="8">IF(A56="","",IF(L56=0,1,L56&gt;=EDATE(A56,1)-1)*1)</f>
        <v>1</v>
      </c>
    </row>
    <row r="57" spans="1:18" x14ac:dyDescent="0.2">
      <c r="A57" s="13">
        <v>43617</v>
      </c>
      <c r="B57" s="17" t="s">
        <v>77</v>
      </c>
      <c r="C57" s="16" t="s">
        <v>67</v>
      </c>
      <c r="D57" s="16" t="s">
        <v>68</v>
      </c>
      <c r="E57" s="16" t="s">
        <v>47</v>
      </c>
      <c r="F57" s="16" t="s">
        <v>10</v>
      </c>
      <c r="G57" s="16" t="s">
        <v>11</v>
      </c>
      <c r="H57" s="16" t="s">
        <v>12</v>
      </c>
      <c r="I57" s="18">
        <v>43544</v>
      </c>
      <c r="J57" s="16">
        <v>10.5</v>
      </c>
      <c r="K57" s="18">
        <v>43544</v>
      </c>
      <c r="L57" s="18">
        <v>43823</v>
      </c>
      <c r="M57">
        <f>IF(A57="","",VLOOKUP($A57,Paramètres!$A$1:$B$13,2,0))</f>
        <v>19</v>
      </c>
      <c r="N57" s="25">
        <v>19</v>
      </c>
      <c r="P57">
        <f t="shared" si="6"/>
        <v>199.5</v>
      </c>
      <c r="Q57" s="29">
        <f t="shared" si="7"/>
        <v>1</v>
      </c>
      <c r="R57">
        <f t="shared" si="8"/>
        <v>1</v>
      </c>
    </row>
    <row r="58" spans="1:18" x14ac:dyDescent="0.2">
      <c r="A58" s="13">
        <v>43617</v>
      </c>
      <c r="B58" s="17" t="s">
        <v>80</v>
      </c>
      <c r="C58" s="16" t="s">
        <v>58</v>
      </c>
      <c r="D58" s="16" t="s">
        <v>59</v>
      </c>
      <c r="E58" s="16" t="s">
        <v>50</v>
      </c>
      <c r="F58" s="16" t="s">
        <v>14</v>
      </c>
      <c r="G58" s="16" t="s">
        <v>15</v>
      </c>
      <c r="H58" s="16" t="s">
        <v>12</v>
      </c>
      <c r="I58" s="18">
        <v>42989</v>
      </c>
      <c r="J58" s="16">
        <v>10.5</v>
      </c>
      <c r="K58" s="18">
        <v>42989</v>
      </c>
      <c r="L58" s="18">
        <v>43644</v>
      </c>
      <c r="M58">
        <f>IF(A58="","",VLOOKUP($A58,Paramètres!$A$1:$B$13,2,0))</f>
        <v>19</v>
      </c>
      <c r="N58" s="25">
        <v>19</v>
      </c>
      <c r="P58">
        <f t="shared" si="6"/>
        <v>199.5</v>
      </c>
      <c r="Q58" s="29">
        <f t="shared" si="7"/>
        <v>1</v>
      </c>
      <c r="R58">
        <f t="shared" si="8"/>
        <v>0</v>
      </c>
    </row>
    <row r="59" spans="1:18" x14ac:dyDescent="0.2">
      <c r="A59" s="13">
        <v>43617</v>
      </c>
      <c r="B59" s="17" t="s">
        <v>83</v>
      </c>
      <c r="C59" s="16" t="s">
        <v>67</v>
      </c>
      <c r="D59" s="16" t="s">
        <v>71</v>
      </c>
      <c r="E59" s="16" t="s">
        <v>47</v>
      </c>
      <c r="F59" s="16" t="s">
        <v>17</v>
      </c>
      <c r="G59" s="16" t="s">
        <v>11</v>
      </c>
      <c r="H59" s="16" t="s">
        <v>12</v>
      </c>
      <c r="I59" s="18">
        <v>43467</v>
      </c>
      <c r="J59" s="16">
        <v>10.5</v>
      </c>
      <c r="K59" s="18">
        <v>43467</v>
      </c>
      <c r="L59" s="18">
        <v>43769</v>
      </c>
      <c r="M59">
        <f>IF(A59="","",VLOOKUP($A59,Paramètres!$A$1:$B$13,2,0))</f>
        <v>19</v>
      </c>
      <c r="N59" s="25">
        <v>19</v>
      </c>
      <c r="P59">
        <f t="shared" si="6"/>
        <v>199.5</v>
      </c>
      <c r="Q59" s="29">
        <f t="shared" si="7"/>
        <v>1</v>
      </c>
      <c r="R59">
        <f t="shared" si="8"/>
        <v>1</v>
      </c>
    </row>
    <row r="60" spans="1:18" x14ac:dyDescent="0.2">
      <c r="A60" s="13">
        <v>43617</v>
      </c>
      <c r="B60" s="20" t="s">
        <v>86</v>
      </c>
      <c r="C60" s="19" t="s">
        <v>58</v>
      </c>
      <c r="D60" s="19" t="s">
        <v>61</v>
      </c>
      <c r="E60" s="19" t="s">
        <v>50</v>
      </c>
      <c r="F60" s="19" t="s">
        <v>14</v>
      </c>
      <c r="G60" s="19" t="s">
        <v>15</v>
      </c>
      <c r="H60" s="19" t="s">
        <v>12</v>
      </c>
      <c r="I60" s="21">
        <v>42968</v>
      </c>
      <c r="J60" s="19">
        <v>10.5</v>
      </c>
      <c r="K60" s="21">
        <v>43535</v>
      </c>
      <c r="L60" s="21">
        <v>43707</v>
      </c>
      <c r="M60">
        <f>IF(A60="","",VLOOKUP($A60,Paramètres!$A$1:$B$13,2,0))</f>
        <v>19</v>
      </c>
      <c r="P60">
        <f t="shared" si="6"/>
        <v>0</v>
      </c>
      <c r="Q60" s="29" t="str">
        <f t="shared" si="7"/>
        <v/>
      </c>
      <c r="R60">
        <f t="shared" si="8"/>
        <v>1</v>
      </c>
    </row>
    <row r="61" spans="1:18" x14ac:dyDescent="0.2">
      <c r="A61" s="13">
        <v>43617</v>
      </c>
      <c r="B61" s="17" t="s">
        <v>89</v>
      </c>
      <c r="C61" s="16" t="s">
        <v>51</v>
      </c>
      <c r="D61" s="16" t="s">
        <v>54</v>
      </c>
      <c r="E61" s="16" t="s">
        <v>47</v>
      </c>
      <c r="F61" s="16" t="s">
        <v>14</v>
      </c>
      <c r="G61" s="16" t="s">
        <v>15</v>
      </c>
      <c r="H61" s="16" t="s">
        <v>12</v>
      </c>
      <c r="I61" s="18">
        <v>43542</v>
      </c>
      <c r="J61" s="16">
        <v>10.5</v>
      </c>
      <c r="K61" s="18">
        <v>43542</v>
      </c>
      <c r="L61" s="18">
        <v>43830</v>
      </c>
      <c r="M61">
        <f>IF(A61="","",VLOOKUP($A61,Paramètres!$A$1:$B$13,2,0))</f>
        <v>19</v>
      </c>
      <c r="N61" s="25">
        <v>19</v>
      </c>
      <c r="P61">
        <f t="shared" si="6"/>
        <v>199.5</v>
      </c>
      <c r="Q61" s="29">
        <f t="shared" si="7"/>
        <v>1</v>
      </c>
      <c r="R61">
        <f t="shared" si="8"/>
        <v>1</v>
      </c>
    </row>
    <row r="62" spans="1:18" x14ac:dyDescent="0.2">
      <c r="A62" s="13">
        <v>43617</v>
      </c>
      <c r="B62" s="17" t="s">
        <v>91</v>
      </c>
      <c r="C62" s="16" t="s">
        <v>63</v>
      </c>
      <c r="D62" s="16" t="s">
        <v>65</v>
      </c>
      <c r="E62" s="16" t="s">
        <v>66</v>
      </c>
      <c r="F62" s="16" t="s">
        <v>18</v>
      </c>
      <c r="G62" s="16" t="s">
        <v>15</v>
      </c>
      <c r="H62" s="16" t="s">
        <v>12</v>
      </c>
      <c r="I62" s="18">
        <v>43185</v>
      </c>
      <c r="J62" s="16">
        <v>10.5</v>
      </c>
      <c r="K62" s="18">
        <v>43185</v>
      </c>
      <c r="L62" s="18">
        <v>43799</v>
      </c>
      <c r="M62">
        <f>IF(A62="","",VLOOKUP($A62,Paramètres!$A$1:$B$13,2,0))</f>
        <v>19</v>
      </c>
      <c r="N62" s="25">
        <v>19</v>
      </c>
      <c r="P62">
        <f t="shared" si="6"/>
        <v>199.5</v>
      </c>
      <c r="Q62" s="29">
        <f t="shared" si="7"/>
        <v>1</v>
      </c>
      <c r="R62">
        <f t="shared" si="8"/>
        <v>1</v>
      </c>
    </row>
    <row r="63" spans="1:18" x14ac:dyDescent="0.2">
      <c r="A63" s="13">
        <v>43617</v>
      </c>
      <c r="B63" s="17" t="s">
        <v>93</v>
      </c>
      <c r="C63" s="16" t="s">
        <v>94</v>
      </c>
      <c r="D63" s="16" t="s">
        <v>95</v>
      </c>
      <c r="E63" s="16" t="s">
        <v>47</v>
      </c>
      <c r="F63" s="16" t="s">
        <v>18</v>
      </c>
      <c r="G63" s="16" t="s">
        <v>15</v>
      </c>
      <c r="H63" s="16" t="s">
        <v>12</v>
      </c>
      <c r="I63" s="18">
        <v>43498</v>
      </c>
      <c r="J63" s="16">
        <v>11</v>
      </c>
      <c r="K63" s="18">
        <v>43498</v>
      </c>
      <c r="L63" s="18">
        <v>43820</v>
      </c>
      <c r="M63">
        <f>IF(A63="","",VLOOKUP($A63,Paramètres!$A$1:$B$13,2,0))</f>
        <v>19</v>
      </c>
      <c r="N63" s="25">
        <v>19</v>
      </c>
      <c r="P63">
        <f t="shared" si="6"/>
        <v>209</v>
      </c>
      <c r="Q63" s="29">
        <f t="shared" si="7"/>
        <v>1</v>
      </c>
      <c r="R63">
        <f t="shared" si="8"/>
        <v>1</v>
      </c>
    </row>
    <row r="64" spans="1:18" x14ac:dyDescent="0.2">
      <c r="A64" s="13">
        <v>43617</v>
      </c>
      <c r="B64" s="17" t="s">
        <v>96</v>
      </c>
      <c r="C64" s="16" t="s">
        <v>97</v>
      </c>
      <c r="D64" s="16" t="s">
        <v>98</v>
      </c>
      <c r="E64" s="16" t="s">
        <v>50</v>
      </c>
      <c r="F64" s="16" t="s">
        <v>19</v>
      </c>
      <c r="G64" s="16" t="s">
        <v>15</v>
      </c>
      <c r="H64" s="16" t="s">
        <v>20</v>
      </c>
      <c r="I64" s="18">
        <v>43565</v>
      </c>
      <c r="J64" s="16">
        <v>10.5</v>
      </c>
      <c r="K64" s="18">
        <v>43565</v>
      </c>
      <c r="L64" s="18">
        <v>43763</v>
      </c>
      <c r="M64">
        <f>IF(A64="","",VLOOKUP($A64,Paramètres!$A$1:$B$13,2,0))</f>
        <v>19</v>
      </c>
      <c r="N64" s="25">
        <v>19</v>
      </c>
      <c r="P64">
        <f t="shared" si="6"/>
        <v>199.5</v>
      </c>
      <c r="Q64" s="29">
        <f t="shared" si="7"/>
        <v>1</v>
      </c>
      <c r="R64">
        <f t="shared" si="8"/>
        <v>1</v>
      </c>
    </row>
    <row r="65" spans="1:18" x14ac:dyDescent="0.2">
      <c r="A65" s="13">
        <v>43617</v>
      </c>
      <c r="B65" s="17" t="s">
        <v>96</v>
      </c>
      <c r="C65" s="16" t="s">
        <v>97</v>
      </c>
      <c r="D65" s="16" t="s">
        <v>98</v>
      </c>
      <c r="E65" s="16" t="s">
        <v>50</v>
      </c>
      <c r="F65" s="16" t="s">
        <v>19</v>
      </c>
      <c r="G65" s="16" t="s">
        <v>15</v>
      </c>
      <c r="H65" s="16" t="s">
        <v>20</v>
      </c>
      <c r="I65" s="18">
        <v>43565</v>
      </c>
      <c r="J65" s="16">
        <v>10.5</v>
      </c>
      <c r="K65" s="18">
        <v>43565</v>
      </c>
      <c r="L65" s="27">
        <v>43763</v>
      </c>
      <c r="M65">
        <f>IF(A65="","",VLOOKUP($A65,Paramètres!$A$1:$B$13,2,0))</f>
        <v>19</v>
      </c>
      <c r="N65" s="25">
        <v>19</v>
      </c>
      <c r="P65">
        <f t="shared" si="6"/>
        <v>199.5</v>
      </c>
      <c r="Q65" s="29">
        <f t="shared" si="7"/>
        <v>1</v>
      </c>
      <c r="R65">
        <f t="shared" si="8"/>
        <v>1</v>
      </c>
    </row>
    <row r="66" spans="1:18" x14ac:dyDescent="0.2">
      <c r="A66" s="13">
        <v>43617</v>
      </c>
      <c r="B66" s="20" t="s">
        <v>101</v>
      </c>
      <c r="C66" s="19" t="s">
        <v>48</v>
      </c>
      <c r="D66" s="19" t="s">
        <v>102</v>
      </c>
      <c r="E66" s="19" t="s">
        <v>47</v>
      </c>
      <c r="F66" s="19" t="s">
        <v>18</v>
      </c>
      <c r="G66" s="19" t="s">
        <v>103</v>
      </c>
      <c r="H66" s="19" t="s">
        <v>12</v>
      </c>
      <c r="I66" s="21">
        <v>43466</v>
      </c>
      <c r="J66" s="19">
        <v>10.5</v>
      </c>
      <c r="K66" s="21">
        <v>43466</v>
      </c>
      <c r="L66" s="21">
        <v>43830</v>
      </c>
      <c r="M66">
        <f>IF(A66="","",VLOOKUP($A66,Paramètres!$A$1:$B$13,2,0))</f>
        <v>19</v>
      </c>
      <c r="N66" s="25">
        <v>19</v>
      </c>
      <c r="P66">
        <f t="shared" si="6"/>
        <v>199.5</v>
      </c>
      <c r="Q66" s="29">
        <f t="shared" si="7"/>
        <v>1</v>
      </c>
      <c r="R66">
        <f t="shared" si="8"/>
        <v>1</v>
      </c>
    </row>
    <row r="67" spans="1:18" x14ac:dyDescent="0.2">
      <c r="A67" s="13">
        <v>43647</v>
      </c>
      <c r="B67" s="20" t="s">
        <v>77</v>
      </c>
      <c r="C67" s="19" t="s">
        <v>67</v>
      </c>
      <c r="D67" s="19" t="s">
        <v>68</v>
      </c>
      <c r="E67" s="19" t="s">
        <v>47</v>
      </c>
      <c r="F67" s="19" t="s">
        <v>10</v>
      </c>
      <c r="G67" s="19" t="s">
        <v>11</v>
      </c>
      <c r="H67" s="19" t="s">
        <v>12</v>
      </c>
      <c r="I67" s="21">
        <v>43544</v>
      </c>
      <c r="J67" s="19">
        <v>10.5</v>
      </c>
      <c r="K67" s="21">
        <v>43544</v>
      </c>
      <c r="L67" s="21">
        <v>43823</v>
      </c>
      <c r="M67">
        <f>IF(A67="","",VLOOKUP($A67,Paramètres!$A$1:$B$13,2,0))</f>
        <v>23</v>
      </c>
      <c r="N67" s="25">
        <v>19</v>
      </c>
      <c r="P67">
        <f t="shared" si="6"/>
        <v>199.5</v>
      </c>
      <c r="Q67" s="29">
        <f t="shared" si="7"/>
        <v>0.82608695652173914</v>
      </c>
      <c r="R67">
        <f t="shared" si="8"/>
        <v>1</v>
      </c>
    </row>
    <row r="68" spans="1:18" x14ac:dyDescent="0.2">
      <c r="A68" s="13">
        <v>43647</v>
      </c>
      <c r="B68" s="20" t="s">
        <v>83</v>
      </c>
      <c r="C68" s="19" t="s">
        <v>67</v>
      </c>
      <c r="D68" s="19" t="s">
        <v>71</v>
      </c>
      <c r="E68" s="19" t="s">
        <v>47</v>
      </c>
      <c r="F68" s="19" t="s">
        <v>17</v>
      </c>
      <c r="G68" s="19" t="s">
        <v>11</v>
      </c>
      <c r="H68" s="19" t="s">
        <v>12</v>
      </c>
      <c r="I68" s="21">
        <v>43467</v>
      </c>
      <c r="J68" s="19">
        <v>10.5</v>
      </c>
      <c r="K68" s="21">
        <v>43467</v>
      </c>
      <c r="L68" s="21">
        <v>43769</v>
      </c>
      <c r="M68">
        <f>IF(A68="","",VLOOKUP($A68,Paramètres!$A$1:$B$13,2,0))</f>
        <v>23</v>
      </c>
      <c r="P68">
        <f t="shared" si="6"/>
        <v>0</v>
      </c>
      <c r="Q68" s="29" t="str">
        <f t="shared" si="7"/>
        <v/>
      </c>
      <c r="R68">
        <f t="shared" si="8"/>
        <v>1</v>
      </c>
    </row>
    <row r="69" spans="1:18" x14ac:dyDescent="0.2">
      <c r="A69" s="13">
        <v>43647</v>
      </c>
      <c r="B69" s="20" t="s">
        <v>86</v>
      </c>
      <c r="C69" s="19" t="s">
        <v>58</v>
      </c>
      <c r="D69" s="19" t="s">
        <v>61</v>
      </c>
      <c r="E69" s="19" t="s">
        <v>50</v>
      </c>
      <c r="F69" s="19" t="s">
        <v>14</v>
      </c>
      <c r="G69" s="19" t="s">
        <v>15</v>
      </c>
      <c r="H69" s="19" t="s">
        <v>12</v>
      </c>
      <c r="I69" s="21">
        <v>42968</v>
      </c>
      <c r="J69" s="19">
        <v>10.5</v>
      </c>
      <c r="K69" s="21">
        <v>43535</v>
      </c>
      <c r="L69" s="21">
        <v>43707</v>
      </c>
      <c r="M69">
        <f>IF(A69="","",VLOOKUP($A69,Paramètres!$A$1:$B$13,2,0))</f>
        <v>23</v>
      </c>
      <c r="N69" s="25">
        <v>20</v>
      </c>
      <c r="P69">
        <f t="shared" si="6"/>
        <v>210</v>
      </c>
      <c r="Q69" s="29">
        <f t="shared" si="7"/>
        <v>0.86956521739130432</v>
      </c>
      <c r="R69">
        <f t="shared" si="8"/>
        <v>1</v>
      </c>
    </row>
    <row r="70" spans="1:18" x14ac:dyDescent="0.2">
      <c r="A70" s="13">
        <v>43647</v>
      </c>
      <c r="B70" s="20" t="s">
        <v>89</v>
      </c>
      <c r="C70" s="19" t="s">
        <v>51</v>
      </c>
      <c r="D70" s="19" t="s">
        <v>54</v>
      </c>
      <c r="E70" s="19" t="s">
        <v>47</v>
      </c>
      <c r="F70" s="19" t="s">
        <v>14</v>
      </c>
      <c r="G70" s="19" t="s">
        <v>15</v>
      </c>
      <c r="H70" s="19" t="s">
        <v>12</v>
      </c>
      <c r="I70" s="21">
        <v>43542</v>
      </c>
      <c r="J70" s="19">
        <v>10.5</v>
      </c>
      <c r="K70" s="21">
        <v>43542</v>
      </c>
      <c r="L70" s="21">
        <v>43830</v>
      </c>
      <c r="M70">
        <f>IF(A70="","",VLOOKUP($A70,Paramètres!$A$1:$B$13,2,0))</f>
        <v>23</v>
      </c>
      <c r="N70" s="25">
        <v>20</v>
      </c>
      <c r="P70">
        <f t="shared" si="6"/>
        <v>210</v>
      </c>
      <c r="Q70" s="29">
        <f t="shared" si="7"/>
        <v>0.86956521739130432</v>
      </c>
      <c r="R70">
        <f t="shared" si="8"/>
        <v>1</v>
      </c>
    </row>
    <row r="71" spans="1:18" x14ac:dyDescent="0.2">
      <c r="A71" s="13">
        <v>43647</v>
      </c>
      <c r="B71" s="20" t="s">
        <v>91</v>
      </c>
      <c r="C71" s="19" t="s">
        <v>63</v>
      </c>
      <c r="D71" s="19" t="s">
        <v>65</v>
      </c>
      <c r="E71" s="19" t="s">
        <v>66</v>
      </c>
      <c r="F71" s="19" t="s">
        <v>18</v>
      </c>
      <c r="G71" s="19" t="s">
        <v>15</v>
      </c>
      <c r="H71" s="19" t="s">
        <v>12</v>
      </c>
      <c r="I71" s="21">
        <v>43185</v>
      </c>
      <c r="J71" s="19">
        <v>10.5</v>
      </c>
      <c r="K71" s="21">
        <v>43185</v>
      </c>
      <c r="L71" s="21">
        <v>43799</v>
      </c>
      <c r="M71">
        <f>IF(A71="","",VLOOKUP($A71,Paramètres!$A$1:$B$13,2,0))</f>
        <v>23</v>
      </c>
      <c r="N71" s="25">
        <v>20</v>
      </c>
      <c r="P71">
        <f t="shared" si="6"/>
        <v>210</v>
      </c>
      <c r="Q71" s="29">
        <f t="shared" si="7"/>
        <v>0.86956521739130432</v>
      </c>
      <c r="R71">
        <f t="shared" si="8"/>
        <v>1</v>
      </c>
    </row>
    <row r="72" spans="1:18" x14ac:dyDescent="0.2">
      <c r="A72" s="13">
        <v>43647</v>
      </c>
      <c r="B72" s="20" t="s">
        <v>93</v>
      </c>
      <c r="C72" s="19" t="s">
        <v>94</v>
      </c>
      <c r="D72" s="19" t="s">
        <v>95</v>
      </c>
      <c r="E72" s="19" t="s">
        <v>47</v>
      </c>
      <c r="F72" s="19" t="s">
        <v>18</v>
      </c>
      <c r="G72" s="19" t="s">
        <v>15</v>
      </c>
      <c r="H72" s="19" t="s">
        <v>12</v>
      </c>
      <c r="I72" s="21">
        <v>43498</v>
      </c>
      <c r="J72" s="19">
        <v>11</v>
      </c>
      <c r="K72" s="21">
        <v>43498</v>
      </c>
      <c r="L72" s="21">
        <v>43820</v>
      </c>
      <c r="M72">
        <f>IF(A72="","",VLOOKUP($A72,Paramètres!$A$1:$B$13,2,0))</f>
        <v>23</v>
      </c>
      <c r="N72" s="25">
        <v>20</v>
      </c>
      <c r="P72">
        <f t="shared" si="6"/>
        <v>220</v>
      </c>
      <c r="Q72" s="29">
        <f t="shared" si="7"/>
        <v>0.86956521739130432</v>
      </c>
      <c r="R72">
        <f t="shared" si="8"/>
        <v>1</v>
      </c>
    </row>
    <row r="73" spans="1:18" x14ac:dyDescent="0.2">
      <c r="A73" s="13">
        <v>43647</v>
      </c>
      <c r="B73" s="20" t="s">
        <v>96</v>
      </c>
      <c r="C73" s="19" t="s">
        <v>97</v>
      </c>
      <c r="D73" s="19" t="s">
        <v>98</v>
      </c>
      <c r="E73" s="19" t="s">
        <v>50</v>
      </c>
      <c r="F73" s="19" t="s">
        <v>19</v>
      </c>
      <c r="G73" s="19" t="s">
        <v>15</v>
      </c>
      <c r="H73" s="19" t="s">
        <v>20</v>
      </c>
      <c r="I73" s="21">
        <v>43565</v>
      </c>
      <c r="J73" s="19">
        <v>10.5</v>
      </c>
      <c r="K73" s="21">
        <v>43565</v>
      </c>
      <c r="L73" s="21">
        <v>43763</v>
      </c>
      <c r="M73">
        <f>IF(A73="","",VLOOKUP($A73,Paramètres!$A$1:$B$13,2,0))</f>
        <v>23</v>
      </c>
      <c r="N73" s="25">
        <v>20</v>
      </c>
      <c r="P73">
        <f t="shared" si="6"/>
        <v>210</v>
      </c>
      <c r="Q73" s="29">
        <f t="shared" si="7"/>
        <v>0.86956521739130432</v>
      </c>
      <c r="R73">
        <f t="shared" si="8"/>
        <v>1</v>
      </c>
    </row>
    <row r="74" spans="1:18" x14ac:dyDescent="0.2">
      <c r="A74" s="13">
        <v>43647</v>
      </c>
      <c r="B74" s="20" t="s">
        <v>96</v>
      </c>
      <c r="C74" s="19" t="s">
        <v>97</v>
      </c>
      <c r="D74" s="19" t="s">
        <v>98</v>
      </c>
      <c r="E74" s="19" t="s">
        <v>50</v>
      </c>
      <c r="F74" s="19" t="s">
        <v>19</v>
      </c>
      <c r="G74" s="19" t="s">
        <v>15</v>
      </c>
      <c r="H74" s="19" t="s">
        <v>20</v>
      </c>
      <c r="I74" s="21">
        <v>43565</v>
      </c>
      <c r="J74" s="19">
        <v>10.5</v>
      </c>
      <c r="K74" s="21">
        <v>43565</v>
      </c>
      <c r="L74" s="23">
        <v>43763</v>
      </c>
      <c r="M74">
        <f>IF(A74="","",VLOOKUP($A74,Paramètres!$A$1:$B$13,2,0))</f>
        <v>23</v>
      </c>
      <c r="N74" s="25">
        <v>20</v>
      </c>
      <c r="P74">
        <f t="shared" si="6"/>
        <v>210</v>
      </c>
      <c r="Q74" s="29">
        <f t="shared" si="7"/>
        <v>0.86956521739130432</v>
      </c>
      <c r="R74">
        <f t="shared" si="8"/>
        <v>1</v>
      </c>
    </row>
    <row r="75" spans="1:18" x14ac:dyDescent="0.2">
      <c r="A75" s="13">
        <v>43647</v>
      </c>
      <c r="B75" s="20" t="s">
        <v>101</v>
      </c>
      <c r="C75" s="19" t="s">
        <v>48</v>
      </c>
      <c r="D75" s="19" t="s">
        <v>102</v>
      </c>
      <c r="E75" s="19" t="s">
        <v>47</v>
      </c>
      <c r="F75" s="19" t="s">
        <v>18</v>
      </c>
      <c r="G75" s="19" t="s">
        <v>103</v>
      </c>
      <c r="H75" s="19" t="s">
        <v>12</v>
      </c>
      <c r="I75" s="21">
        <v>43466</v>
      </c>
      <c r="J75" s="19">
        <v>10.5</v>
      </c>
      <c r="K75" s="21">
        <v>43466</v>
      </c>
      <c r="L75" s="21">
        <v>43830</v>
      </c>
      <c r="M75">
        <f>IF(A75="","",VLOOKUP($A75,Paramètres!$A$1:$B$13,2,0))</f>
        <v>23</v>
      </c>
      <c r="P75">
        <f t="shared" si="6"/>
        <v>0</v>
      </c>
      <c r="Q75" s="29" t="str">
        <f t="shared" si="7"/>
        <v/>
      </c>
      <c r="R75">
        <f t="shared" si="8"/>
        <v>1</v>
      </c>
    </row>
    <row r="76" spans="1:18" x14ac:dyDescent="0.2">
      <c r="A76" s="13">
        <v>43678</v>
      </c>
      <c r="B76" s="20" t="s">
        <v>77</v>
      </c>
      <c r="C76" s="19" t="s">
        <v>67</v>
      </c>
      <c r="D76" s="19" t="s">
        <v>68</v>
      </c>
      <c r="E76" s="19" t="s">
        <v>47</v>
      </c>
      <c r="F76" s="19" t="s">
        <v>10</v>
      </c>
      <c r="G76" s="19" t="s">
        <v>11</v>
      </c>
      <c r="H76" s="19" t="s">
        <v>12</v>
      </c>
      <c r="I76" s="21">
        <v>43544</v>
      </c>
      <c r="J76" s="19">
        <v>10.5</v>
      </c>
      <c r="K76" s="21">
        <v>43544</v>
      </c>
      <c r="L76" s="21">
        <v>43823</v>
      </c>
      <c r="M76">
        <f>IF(A76="","",VLOOKUP($A76,Paramètres!$A$1:$B$13,2,0))</f>
        <v>21</v>
      </c>
      <c r="N76" s="25">
        <v>20</v>
      </c>
      <c r="P76">
        <f t="shared" si="6"/>
        <v>210</v>
      </c>
      <c r="Q76" s="29">
        <f t="shared" si="7"/>
        <v>0.95238095238095233</v>
      </c>
      <c r="R76">
        <f t="shared" si="8"/>
        <v>1</v>
      </c>
    </row>
    <row r="77" spans="1:18" x14ac:dyDescent="0.2">
      <c r="A77" s="13">
        <v>43678</v>
      </c>
      <c r="B77" s="20" t="s">
        <v>83</v>
      </c>
      <c r="C77" s="19" t="s">
        <v>67</v>
      </c>
      <c r="D77" s="19" t="s">
        <v>71</v>
      </c>
      <c r="E77" s="19" t="s">
        <v>47</v>
      </c>
      <c r="F77" s="19" t="s">
        <v>17</v>
      </c>
      <c r="G77" s="19" t="s">
        <v>11</v>
      </c>
      <c r="H77" s="19" t="s">
        <v>12</v>
      </c>
      <c r="I77" s="21">
        <v>43467</v>
      </c>
      <c r="J77" s="19">
        <v>10.5</v>
      </c>
      <c r="K77" s="21">
        <v>43467</v>
      </c>
      <c r="L77" s="21">
        <v>43769</v>
      </c>
      <c r="M77">
        <f>IF(A77="","",VLOOKUP($A77,Paramètres!$A$1:$B$13,2,0))</f>
        <v>21</v>
      </c>
      <c r="N77" s="25">
        <v>20</v>
      </c>
      <c r="P77">
        <f t="shared" si="6"/>
        <v>210</v>
      </c>
      <c r="Q77" s="29">
        <f t="shared" si="7"/>
        <v>0.95238095238095233</v>
      </c>
      <c r="R77">
        <f t="shared" si="8"/>
        <v>1</v>
      </c>
    </row>
    <row r="78" spans="1:18" x14ac:dyDescent="0.2">
      <c r="A78" s="13">
        <v>43678</v>
      </c>
      <c r="B78" s="20" t="s">
        <v>89</v>
      </c>
      <c r="C78" s="19" t="s">
        <v>51</v>
      </c>
      <c r="D78" s="19" t="s">
        <v>54</v>
      </c>
      <c r="E78" s="19" t="s">
        <v>47</v>
      </c>
      <c r="F78" s="19" t="s">
        <v>14</v>
      </c>
      <c r="G78" s="19" t="s">
        <v>15</v>
      </c>
      <c r="H78" s="19" t="s">
        <v>12</v>
      </c>
      <c r="I78" s="21">
        <v>43542</v>
      </c>
      <c r="J78" s="19">
        <v>10.5</v>
      </c>
      <c r="K78" s="21">
        <v>43542</v>
      </c>
      <c r="L78" s="21">
        <v>43830</v>
      </c>
      <c r="M78">
        <f>IF(A78="","",VLOOKUP($A78,Paramètres!$A$1:$B$13,2,0))</f>
        <v>21</v>
      </c>
      <c r="N78" s="25">
        <v>20</v>
      </c>
      <c r="P78">
        <f t="shared" si="6"/>
        <v>210</v>
      </c>
      <c r="Q78" s="29">
        <f t="shared" si="7"/>
        <v>0.95238095238095233</v>
      </c>
      <c r="R78">
        <f t="shared" si="8"/>
        <v>1</v>
      </c>
    </row>
    <row r="79" spans="1:18" x14ac:dyDescent="0.2">
      <c r="A79" s="13">
        <v>43678</v>
      </c>
      <c r="B79" s="20" t="s">
        <v>91</v>
      </c>
      <c r="C79" s="19" t="s">
        <v>63</v>
      </c>
      <c r="D79" s="19" t="s">
        <v>65</v>
      </c>
      <c r="E79" s="19" t="s">
        <v>66</v>
      </c>
      <c r="F79" s="19" t="s">
        <v>18</v>
      </c>
      <c r="G79" s="19" t="s">
        <v>15</v>
      </c>
      <c r="H79" s="19" t="s">
        <v>12</v>
      </c>
      <c r="I79" s="21">
        <v>43185</v>
      </c>
      <c r="J79" s="19">
        <v>10.5</v>
      </c>
      <c r="K79" s="21">
        <v>43185</v>
      </c>
      <c r="L79" s="21">
        <v>43799</v>
      </c>
      <c r="M79">
        <f>IF(A79="","",VLOOKUP($A79,Paramètres!$A$1:$B$13,2,0))</f>
        <v>21</v>
      </c>
      <c r="N79" s="25">
        <v>20</v>
      </c>
      <c r="P79">
        <f t="shared" si="6"/>
        <v>210</v>
      </c>
      <c r="Q79" s="29">
        <f t="shared" si="7"/>
        <v>0.95238095238095233</v>
      </c>
      <c r="R79">
        <f t="shared" si="8"/>
        <v>1</v>
      </c>
    </row>
    <row r="80" spans="1:18" x14ac:dyDescent="0.2">
      <c r="A80" s="13">
        <v>43678</v>
      </c>
      <c r="B80" s="20" t="s">
        <v>93</v>
      </c>
      <c r="C80" s="19" t="s">
        <v>94</v>
      </c>
      <c r="D80" s="19" t="s">
        <v>95</v>
      </c>
      <c r="E80" s="19" t="s">
        <v>47</v>
      </c>
      <c r="F80" s="19" t="s">
        <v>18</v>
      </c>
      <c r="G80" s="19" t="s">
        <v>15</v>
      </c>
      <c r="H80" s="19" t="s">
        <v>12</v>
      </c>
      <c r="I80" s="21">
        <v>43498</v>
      </c>
      <c r="J80" s="19">
        <v>11</v>
      </c>
      <c r="K80" s="21">
        <v>43498</v>
      </c>
      <c r="L80" s="21">
        <v>43820</v>
      </c>
      <c r="M80">
        <f>IF(A80="","",VLOOKUP($A80,Paramètres!$A$1:$B$13,2,0))</f>
        <v>21</v>
      </c>
      <c r="N80" s="25">
        <v>20</v>
      </c>
      <c r="P80">
        <f t="shared" si="6"/>
        <v>220</v>
      </c>
      <c r="Q80" s="29">
        <f t="shared" si="7"/>
        <v>0.95238095238095233</v>
      </c>
      <c r="R80">
        <f t="shared" si="8"/>
        <v>1</v>
      </c>
    </row>
    <row r="81" spans="1:18" x14ac:dyDescent="0.2">
      <c r="A81" s="13">
        <v>43678</v>
      </c>
      <c r="B81" s="20" t="s">
        <v>96</v>
      </c>
      <c r="C81" s="19" t="s">
        <v>97</v>
      </c>
      <c r="D81" s="19" t="s">
        <v>98</v>
      </c>
      <c r="E81" s="19" t="s">
        <v>50</v>
      </c>
      <c r="F81" s="19" t="s">
        <v>19</v>
      </c>
      <c r="G81" s="19" t="s">
        <v>15</v>
      </c>
      <c r="H81" s="19" t="s">
        <v>20</v>
      </c>
      <c r="I81" s="21">
        <v>43565</v>
      </c>
      <c r="J81" s="19">
        <v>10.5</v>
      </c>
      <c r="K81" s="21">
        <v>43565</v>
      </c>
      <c r="L81" s="21">
        <v>43763</v>
      </c>
      <c r="M81">
        <f>IF(A81="","",VLOOKUP($A81,Paramètres!$A$1:$B$13,2,0))</f>
        <v>21</v>
      </c>
      <c r="N81" s="25">
        <v>20</v>
      </c>
      <c r="P81">
        <f t="shared" si="6"/>
        <v>210</v>
      </c>
      <c r="Q81" s="29">
        <f t="shared" si="7"/>
        <v>0.95238095238095233</v>
      </c>
      <c r="R81">
        <f t="shared" si="8"/>
        <v>1</v>
      </c>
    </row>
    <row r="82" spans="1:18" x14ac:dyDescent="0.2">
      <c r="A82" s="13">
        <v>43678</v>
      </c>
      <c r="B82" s="20" t="s">
        <v>96</v>
      </c>
      <c r="C82" s="19" t="s">
        <v>97</v>
      </c>
      <c r="D82" s="19" t="s">
        <v>98</v>
      </c>
      <c r="E82" s="19" t="s">
        <v>50</v>
      </c>
      <c r="F82" s="19" t="s">
        <v>19</v>
      </c>
      <c r="G82" s="19" t="s">
        <v>15</v>
      </c>
      <c r="H82" s="19" t="s">
        <v>20</v>
      </c>
      <c r="I82" s="21">
        <v>43565</v>
      </c>
      <c r="J82" s="19">
        <v>10.5</v>
      </c>
      <c r="K82" s="21">
        <v>43565</v>
      </c>
      <c r="L82" s="23">
        <v>43763</v>
      </c>
      <c r="M82">
        <f>IF(A82="","",VLOOKUP($A82,Paramètres!$A$1:$B$13,2,0))</f>
        <v>21</v>
      </c>
      <c r="N82" s="25">
        <v>20</v>
      </c>
      <c r="P82">
        <f t="shared" si="6"/>
        <v>210</v>
      </c>
      <c r="Q82" s="29">
        <f t="shared" si="7"/>
        <v>0.95238095238095233</v>
      </c>
      <c r="R82">
        <f t="shared" si="8"/>
        <v>1</v>
      </c>
    </row>
    <row r="83" spans="1:18" x14ac:dyDescent="0.2">
      <c r="A83" s="13">
        <v>43678</v>
      </c>
      <c r="B83" s="20" t="s">
        <v>101</v>
      </c>
      <c r="C83" s="19" t="s">
        <v>48</v>
      </c>
      <c r="D83" s="19" t="s">
        <v>102</v>
      </c>
      <c r="E83" s="19" t="s">
        <v>47</v>
      </c>
      <c r="F83" s="19" t="s">
        <v>18</v>
      </c>
      <c r="G83" s="19" t="s">
        <v>103</v>
      </c>
      <c r="H83" s="19" t="s">
        <v>12</v>
      </c>
      <c r="I83" s="21">
        <v>43466</v>
      </c>
      <c r="J83" s="19">
        <v>10.5</v>
      </c>
      <c r="K83" s="21">
        <v>43466</v>
      </c>
      <c r="L83" s="21">
        <v>43830</v>
      </c>
      <c r="M83">
        <f>IF(A83="","",VLOOKUP($A83,Paramètres!$A$1:$B$13,2,0))</f>
        <v>21</v>
      </c>
      <c r="N83" s="25">
        <v>20</v>
      </c>
      <c r="P83">
        <f t="shared" si="6"/>
        <v>210</v>
      </c>
      <c r="Q83" s="29">
        <f t="shared" si="7"/>
        <v>0.95238095238095233</v>
      </c>
      <c r="R83">
        <f t="shared" si="8"/>
        <v>1</v>
      </c>
    </row>
    <row r="84" spans="1:18" x14ac:dyDescent="0.2">
      <c r="A84" s="13">
        <v>43709</v>
      </c>
      <c r="B84" s="20" t="s">
        <v>77</v>
      </c>
      <c r="C84" s="19" t="s">
        <v>67</v>
      </c>
      <c r="D84" s="19" t="s">
        <v>68</v>
      </c>
      <c r="E84" s="19" t="s">
        <v>47</v>
      </c>
      <c r="F84" s="19" t="s">
        <v>10</v>
      </c>
      <c r="G84" s="19" t="s">
        <v>11</v>
      </c>
      <c r="H84" s="19" t="s">
        <v>12</v>
      </c>
      <c r="I84" s="21">
        <v>43544</v>
      </c>
      <c r="J84" s="19">
        <v>10.5</v>
      </c>
      <c r="K84" s="21">
        <v>43544</v>
      </c>
      <c r="L84" s="21">
        <v>43823</v>
      </c>
      <c r="M84">
        <f>IF(A84="","",VLOOKUP($A84,Paramètres!$A$1:$B$13,2,0))</f>
        <v>21</v>
      </c>
      <c r="N84" s="25">
        <v>20</v>
      </c>
      <c r="P84">
        <f t="shared" si="6"/>
        <v>210</v>
      </c>
      <c r="Q84" s="29">
        <f t="shared" si="7"/>
        <v>0.95238095238095233</v>
      </c>
      <c r="R84">
        <f t="shared" si="8"/>
        <v>1</v>
      </c>
    </row>
    <row r="85" spans="1:18" x14ac:dyDescent="0.2">
      <c r="A85" s="13">
        <v>43709</v>
      </c>
      <c r="B85" s="20" t="s">
        <v>78</v>
      </c>
      <c r="C85" s="19" t="s">
        <v>45</v>
      </c>
      <c r="D85" s="19" t="s">
        <v>46</v>
      </c>
      <c r="E85" s="19" t="s">
        <v>47</v>
      </c>
      <c r="F85" s="19" t="s">
        <v>16</v>
      </c>
      <c r="G85" s="19" t="s">
        <v>15</v>
      </c>
      <c r="H85" s="19" t="s">
        <v>12</v>
      </c>
      <c r="I85" s="21">
        <v>43731</v>
      </c>
      <c r="J85" s="19">
        <v>10.5</v>
      </c>
      <c r="K85" s="21">
        <v>43731</v>
      </c>
      <c r="L85" s="21">
        <v>43823</v>
      </c>
      <c r="M85">
        <f>IF(A85="","",VLOOKUP($A85,Paramètres!$A$1:$B$13,2,0))</f>
        <v>21</v>
      </c>
      <c r="P85">
        <f t="shared" si="6"/>
        <v>0</v>
      </c>
      <c r="Q85" s="29" t="str">
        <f t="shared" si="7"/>
        <v/>
      </c>
      <c r="R85">
        <f t="shared" si="8"/>
        <v>1</v>
      </c>
    </row>
    <row r="86" spans="1:18" x14ac:dyDescent="0.2">
      <c r="A86" s="13">
        <v>43709</v>
      </c>
      <c r="B86" s="20" t="s">
        <v>83</v>
      </c>
      <c r="C86" s="19" t="s">
        <v>67</v>
      </c>
      <c r="D86" s="19" t="s">
        <v>71</v>
      </c>
      <c r="E86" s="19" t="s">
        <v>47</v>
      </c>
      <c r="F86" s="19" t="s">
        <v>17</v>
      </c>
      <c r="G86" s="19" t="s">
        <v>11</v>
      </c>
      <c r="H86" s="19" t="s">
        <v>12</v>
      </c>
      <c r="I86" s="21">
        <v>43467</v>
      </c>
      <c r="J86" s="19">
        <v>10.5</v>
      </c>
      <c r="K86" s="21">
        <v>43467</v>
      </c>
      <c r="L86" s="21">
        <v>43769</v>
      </c>
      <c r="M86">
        <f>IF(A86="","",VLOOKUP($A86,Paramètres!$A$1:$B$13,2,0))</f>
        <v>21</v>
      </c>
      <c r="N86" s="25"/>
      <c r="P86">
        <f t="shared" si="6"/>
        <v>0</v>
      </c>
      <c r="Q86" s="29" t="str">
        <f t="shared" si="7"/>
        <v/>
      </c>
      <c r="R86">
        <f t="shared" si="8"/>
        <v>1</v>
      </c>
    </row>
    <row r="87" spans="1:18" x14ac:dyDescent="0.2">
      <c r="A87" s="13">
        <v>43709</v>
      </c>
      <c r="B87" s="20" t="s">
        <v>84</v>
      </c>
      <c r="C87" s="19" t="s">
        <v>51</v>
      </c>
      <c r="D87" s="19" t="s">
        <v>53</v>
      </c>
      <c r="E87" s="19" t="s">
        <v>47</v>
      </c>
      <c r="F87" s="19" t="s">
        <v>19</v>
      </c>
      <c r="G87" s="19" t="s">
        <v>15</v>
      </c>
      <c r="H87" s="19" t="s">
        <v>12</v>
      </c>
      <c r="I87" s="21">
        <v>43738</v>
      </c>
      <c r="J87" s="19">
        <v>10.5</v>
      </c>
      <c r="K87" s="21">
        <v>43738</v>
      </c>
      <c r="L87" s="21">
        <v>43823</v>
      </c>
      <c r="M87">
        <f>IF(A87="","",VLOOKUP($A87,Paramètres!$A$1:$B$13,2,0))</f>
        <v>21</v>
      </c>
      <c r="N87" s="25"/>
      <c r="P87">
        <f t="shared" si="6"/>
        <v>0</v>
      </c>
      <c r="Q87" s="29" t="str">
        <f t="shared" si="7"/>
        <v/>
      </c>
      <c r="R87">
        <f t="shared" si="8"/>
        <v>1</v>
      </c>
    </row>
    <row r="88" spans="1:18" x14ac:dyDescent="0.2">
      <c r="A88" s="13">
        <v>43709</v>
      </c>
      <c r="B88" s="20" t="s">
        <v>89</v>
      </c>
      <c r="C88" s="19" t="s">
        <v>51</v>
      </c>
      <c r="D88" s="19" t="s">
        <v>54</v>
      </c>
      <c r="E88" s="19" t="s">
        <v>47</v>
      </c>
      <c r="F88" s="19" t="s">
        <v>14</v>
      </c>
      <c r="G88" s="19" t="s">
        <v>15</v>
      </c>
      <c r="H88" s="19" t="s">
        <v>12</v>
      </c>
      <c r="I88" s="21">
        <v>43542</v>
      </c>
      <c r="J88" s="19">
        <v>10.5</v>
      </c>
      <c r="K88" s="21">
        <v>43542</v>
      </c>
      <c r="L88" s="21">
        <v>43830</v>
      </c>
      <c r="M88">
        <f>IF(A88="","",VLOOKUP($A88,Paramètres!$A$1:$B$13,2,0))</f>
        <v>21</v>
      </c>
      <c r="N88" s="25"/>
      <c r="P88">
        <f t="shared" si="6"/>
        <v>0</v>
      </c>
      <c r="Q88" s="29" t="str">
        <f t="shared" si="7"/>
        <v/>
      </c>
      <c r="R88">
        <f t="shared" si="8"/>
        <v>1</v>
      </c>
    </row>
    <row r="89" spans="1:18" x14ac:dyDescent="0.2">
      <c r="A89" s="13">
        <v>43709</v>
      </c>
      <c r="B89" s="20" t="s">
        <v>90</v>
      </c>
      <c r="C89" s="19" t="s">
        <v>63</v>
      </c>
      <c r="D89" s="19" t="s">
        <v>64</v>
      </c>
      <c r="E89" s="19" t="s">
        <v>66</v>
      </c>
      <c r="F89" s="19" t="s">
        <v>19</v>
      </c>
      <c r="G89" s="19" t="s">
        <v>15</v>
      </c>
      <c r="H89" s="19" t="s">
        <v>12</v>
      </c>
      <c r="I89" s="21">
        <v>43710</v>
      </c>
      <c r="J89" s="19">
        <v>10.5</v>
      </c>
      <c r="K89" s="21">
        <v>43710</v>
      </c>
      <c r="L89" s="21">
        <v>43823</v>
      </c>
      <c r="M89">
        <f>IF(A89="","",VLOOKUP($A89,Paramètres!$A$1:$B$13,2,0))</f>
        <v>21</v>
      </c>
      <c r="N89" s="25"/>
      <c r="P89">
        <f t="shared" si="6"/>
        <v>0</v>
      </c>
      <c r="Q89" s="29" t="str">
        <f t="shared" si="7"/>
        <v/>
      </c>
      <c r="R89">
        <f t="shared" si="8"/>
        <v>1</v>
      </c>
    </row>
    <row r="90" spans="1:18" x14ac:dyDescent="0.2">
      <c r="A90" s="13">
        <v>43709</v>
      </c>
      <c r="B90" s="20" t="s">
        <v>91</v>
      </c>
      <c r="C90" s="19" t="s">
        <v>63</v>
      </c>
      <c r="D90" s="19" t="s">
        <v>65</v>
      </c>
      <c r="E90" s="19" t="s">
        <v>66</v>
      </c>
      <c r="F90" s="19" t="s">
        <v>18</v>
      </c>
      <c r="G90" s="19" t="s">
        <v>15</v>
      </c>
      <c r="H90" s="19" t="s">
        <v>12</v>
      </c>
      <c r="I90" s="21">
        <v>43185</v>
      </c>
      <c r="J90" s="19">
        <v>10.5</v>
      </c>
      <c r="K90" s="21">
        <v>43185</v>
      </c>
      <c r="L90" s="21">
        <v>43799</v>
      </c>
      <c r="M90">
        <f>IF(A90="","",VLOOKUP($A90,Paramètres!$A$1:$B$13,2,0))</f>
        <v>21</v>
      </c>
      <c r="N90" s="25"/>
      <c r="P90">
        <f t="shared" si="6"/>
        <v>0</v>
      </c>
      <c r="Q90" s="29" t="str">
        <f t="shared" si="7"/>
        <v/>
      </c>
      <c r="R90">
        <f t="shared" si="8"/>
        <v>1</v>
      </c>
    </row>
    <row r="91" spans="1:18" x14ac:dyDescent="0.2">
      <c r="A91" s="13">
        <v>43709</v>
      </c>
      <c r="B91" s="20" t="s">
        <v>93</v>
      </c>
      <c r="C91" s="19" t="s">
        <v>94</v>
      </c>
      <c r="D91" s="19" t="s">
        <v>95</v>
      </c>
      <c r="E91" s="19" t="s">
        <v>47</v>
      </c>
      <c r="F91" s="19" t="s">
        <v>18</v>
      </c>
      <c r="G91" s="19" t="s">
        <v>15</v>
      </c>
      <c r="H91" s="19" t="s">
        <v>12</v>
      </c>
      <c r="I91" s="21">
        <v>43498</v>
      </c>
      <c r="J91" s="19">
        <v>11</v>
      </c>
      <c r="K91" s="21">
        <v>43498</v>
      </c>
      <c r="L91" s="21">
        <v>43820</v>
      </c>
      <c r="M91">
        <f>IF(A91="","",VLOOKUP($A91,Paramètres!$A$1:$B$13,2,0))</f>
        <v>21</v>
      </c>
      <c r="N91" s="25"/>
      <c r="P91">
        <f t="shared" si="6"/>
        <v>0</v>
      </c>
      <c r="Q91" s="29" t="str">
        <f t="shared" si="7"/>
        <v/>
      </c>
      <c r="R91">
        <f t="shared" si="8"/>
        <v>1</v>
      </c>
    </row>
    <row r="92" spans="1:18" x14ac:dyDescent="0.2">
      <c r="A92" s="13">
        <v>43709</v>
      </c>
      <c r="B92" s="20" t="s">
        <v>96</v>
      </c>
      <c r="C92" s="19" t="s">
        <v>97</v>
      </c>
      <c r="D92" s="19" t="s">
        <v>98</v>
      </c>
      <c r="E92" s="19" t="s">
        <v>50</v>
      </c>
      <c r="F92" s="19" t="s">
        <v>19</v>
      </c>
      <c r="G92" s="19" t="s">
        <v>15</v>
      </c>
      <c r="H92" s="19" t="s">
        <v>20</v>
      </c>
      <c r="I92" s="21">
        <v>43565</v>
      </c>
      <c r="J92" s="19">
        <v>10.5</v>
      </c>
      <c r="K92" s="21">
        <v>43565</v>
      </c>
      <c r="L92" s="21">
        <v>43763</v>
      </c>
      <c r="M92">
        <f>IF(A92="","",VLOOKUP($A92,Paramètres!$A$1:$B$13,2,0))</f>
        <v>21</v>
      </c>
      <c r="N92" s="25"/>
      <c r="P92">
        <f t="shared" si="6"/>
        <v>0</v>
      </c>
      <c r="Q92" s="29" t="str">
        <f t="shared" si="7"/>
        <v/>
      </c>
      <c r="R92">
        <f t="shared" si="8"/>
        <v>1</v>
      </c>
    </row>
    <row r="93" spans="1:18" x14ac:dyDescent="0.2">
      <c r="A93" s="13">
        <v>43709</v>
      </c>
      <c r="B93" s="20" t="s">
        <v>96</v>
      </c>
      <c r="C93" s="19" t="s">
        <v>97</v>
      </c>
      <c r="D93" s="19" t="s">
        <v>98</v>
      </c>
      <c r="E93" s="19" t="s">
        <v>50</v>
      </c>
      <c r="F93" s="19" t="s">
        <v>19</v>
      </c>
      <c r="G93" s="19" t="s">
        <v>15</v>
      </c>
      <c r="H93" s="19" t="s">
        <v>20</v>
      </c>
      <c r="I93" s="21">
        <v>43565</v>
      </c>
      <c r="J93" s="19">
        <v>10.5</v>
      </c>
      <c r="K93" s="21">
        <v>43565</v>
      </c>
      <c r="L93" s="23">
        <v>43763</v>
      </c>
      <c r="M93">
        <f>IF(A93="","",VLOOKUP($A93,Paramètres!$A$1:$B$13,2,0))</f>
        <v>21</v>
      </c>
      <c r="N93" s="25"/>
      <c r="P93">
        <f t="shared" si="6"/>
        <v>0</v>
      </c>
      <c r="Q93" s="29" t="str">
        <f t="shared" si="7"/>
        <v/>
      </c>
      <c r="R93">
        <f t="shared" si="8"/>
        <v>1</v>
      </c>
    </row>
    <row r="94" spans="1:18" x14ac:dyDescent="0.2">
      <c r="A94" s="13">
        <v>43709</v>
      </c>
      <c r="B94" s="20" t="s">
        <v>99</v>
      </c>
      <c r="C94" s="19" t="s">
        <v>45</v>
      </c>
      <c r="D94" s="19" t="s">
        <v>100</v>
      </c>
      <c r="E94" s="19" t="s">
        <v>50</v>
      </c>
      <c r="F94" s="19" t="s">
        <v>19</v>
      </c>
      <c r="G94" s="19" t="s">
        <v>15</v>
      </c>
      <c r="H94" s="19" t="s">
        <v>20</v>
      </c>
      <c r="I94" s="21">
        <v>43709</v>
      </c>
      <c r="J94" s="19">
        <v>10.5</v>
      </c>
      <c r="K94" s="21">
        <v>43709</v>
      </c>
      <c r="L94" s="21">
        <v>43830</v>
      </c>
      <c r="M94">
        <f>IF(A94="","",VLOOKUP($A94,Paramètres!$A$1:$B$13,2,0))</f>
        <v>21</v>
      </c>
      <c r="P94">
        <f t="shared" si="6"/>
        <v>0</v>
      </c>
      <c r="Q94" s="29" t="str">
        <f t="shared" si="7"/>
        <v/>
      </c>
      <c r="R94">
        <f t="shared" si="8"/>
        <v>1</v>
      </c>
    </row>
    <row r="95" spans="1:18" x14ac:dyDescent="0.2">
      <c r="A95" s="13">
        <v>43709</v>
      </c>
      <c r="B95" s="20" t="s">
        <v>101</v>
      </c>
      <c r="C95" s="19" t="s">
        <v>48</v>
      </c>
      <c r="D95" s="19" t="s">
        <v>102</v>
      </c>
      <c r="E95" s="19" t="s">
        <v>47</v>
      </c>
      <c r="F95" s="19" t="s">
        <v>18</v>
      </c>
      <c r="G95" s="19" t="s">
        <v>103</v>
      </c>
      <c r="H95" s="19" t="s">
        <v>12</v>
      </c>
      <c r="I95" s="21">
        <v>43466</v>
      </c>
      <c r="J95" s="19">
        <v>10.5</v>
      </c>
      <c r="K95" s="21">
        <v>43466</v>
      </c>
      <c r="L95" s="21">
        <v>43830</v>
      </c>
      <c r="M95">
        <f>IF(A95="","",VLOOKUP($A95,Paramètres!$A$1:$B$13,2,0))</f>
        <v>21</v>
      </c>
      <c r="P95">
        <f t="shared" si="6"/>
        <v>0</v>
      </c>
      <c r="Q95" s="29" t="str">
        <f t="shared" si="7"/>
        <v/>
      </c>
      <c r="R95">
        <f t="shared" si="8"/>
        <v>1</v>
      </c>
    </row>
    <row r="96" spans="1:18" x14ac:dyDescent="0.2">
      <c r="A96" s="13">
        <v>43739</v>
      </c>
      <c r="B96" s="20" t="s">
        <v>77</v>
      </c>
      <c r="C96" s="19" t="s">
        <v>67</v>
      </c>
      <c r="D96" s="19" t="s">
        <v>68</v>
      </c>
      <c r="E96" s="19" t="s">
        <v>47</v>
      </c>
      <c r="F96" s="19" t="s">
        <v>10</v>
      </c>
      <c r="G96" s="19" t="s">
        <v>11</v>
      </c>
      <c r="H96" s="19" t="s">
        <v>12</v>
      </c>
      <c r="I96" s="21">
        <v>43544</v>
      </c>
      <c r="J96" s="19">
        <v>10.5</v>
      </c>
      <c r="K96" s="21">
        <v>43544</v>
      </c>
      <c r="L96" s="21">
        <v>43823</v>
      </c>
      <c r="M96">
        <f>IF(A96="","",VLOOKUP($A96,Paramètres!$A$1:$B$13,2,0))</f>
        <v>23</v>
      </c>
      <c r="P96">
        <f t="shared" si="6"/>
        <v>0</v>
      </c>
      <c r="Q96" s="29" t="str">
        <f t="shared" si="7"/>
        <v/>
      </c>
      <c r="R96">
        <f t="shared" si="8"/>
        <v>1</v>
      </c>
    </row>
    <row r="97" spans="1:18" x14ac:dyDescent="0.2">
      <c r="A97" s="13">
        <v>43739</v>
      </c>
      <c r="B97" s="20" t="s">
        <v>78</v>
      </c>
      <c r="C97" s="19" t="s">
        <v>45</v>
      </c>
      <c r="D97" s="19" t="s">
        <v>46</v>
      </c>
      <c r="E97" s="19" t="s">
        <v>47</v>
      </c>
      <c r="F97" s="19" t="s">
        <v>16</v>
      </c>
      <c r="G97" s="19" t="s">
        <v>15</v>
      </c>
      <c r="H97" s="19" t="s">
        <v>12</v>
      </c>
      <c r="I97" s="21">
        <v>43731</v>
      </c>
      <c r="J97" s="19">
        <v>10.5</v>
      </c>
      <c r="K97" s="21">
        <v>43731</v>
      </c>
      <c r="L97" s="21">
        <v>43823</v>
      </c>
      <c r="M97">
        <f>IF(A97="","",VLOOKUP($A97,Paramètres!$A$1:$B$13,2,0))</f>
        <v>23</v>
      </c>
      <c r="P97">
        <f t="shared" si="6"/>
        <v>0</v>
      </c>
      <c r="Q97" s="29" t="str">
        <f t="shared" si="7"/>
        <v/>
      </c>
      <c r="R97">
        <f t="shared" si="8"/>
        <v>1</v>
      </c>
    </row>
    <row r="98" spans="1:18" x14ac:dyDescent="0.2">
      <c r="A98" s="13">
        <v>43739</v>
      </c>
      <c r="B98" s="20" t="s">
        <v>83</v>
      </c>
      <c r="C98" s="19" t="s">
        <v>67</v>
      </c>
      <c r="D98" s="19" t="s">
        <v>71</v>
      </c>
      <c r="E98" s="19" t="s">
        <v>47</v>
      </c>
      <c r="F98" s="19" t="s">
        <v>17</v>
      </c>
      <c r="G98" s="19" t="s">
        <v>11</v>
      </c>
      <c r="H98" s="19" t="s">
        <v>12</v>
      </c>
      <c r="I98" s="21">
        <v>43467</v>
      </c>
      <c r="J98" s="19">
        <v>10.5</v>
      </c>
      <c r="K98" s="21">
        <v>43467</v>
      </c>
      <c r="L98" s="21">
        <v>43769</v>
      </c>
      <c r="M98">
        <f>IF(A98="","",VLOOKUP($A98,Paramètres!$A$1:$B$13,2,0))</f>
        <v>23</v>
      </c>
      <c r="P98">
        <f t="shared" si="6"/>
        <v>0</v>
      </c>
      <c r="Q98" s="29" t="str">
        <f t="shared" si="7"/>
        <v/>
      </c>
      <c r="R98">
        <f t="shared" si="8"/>
        <v>1</v>
      </c>
    </row>
    <row r="99" spans="1:18" x14ac:dyDescent="0.2">
      <c r="A99" s="13">
        <v>43739</v>
      </c>
      <c r="B99" s="20" t="s">
        <v>84</v>
      </c>
      <c r="C99" s="19" t="s">
        <v>51</v>
      </c>
      <c r="D99" s="19" t="s">
        <v>53</v>
      </c>
      <c r="E99" s="19" t="s">
        <v>47</v>
      </c>
      <c r="F99" s="19" t="s">
        <v>19</v>
      </c>
      <c r="G99" s="19" t="s">
        <v>15</v>
      </c>
      <c r="H99" s="19" t="s">
        <v>12</v>
      </c>
      <c r="I99" s="21">
        <v>43738</v>
      </c>
      <c r="J99" s="19">
        <v>10.5</v>
      </c>
      <c r="K99" s="21">
        <v>43738</v>
      </c>
      <c r="L99" s="21">
        <v>43823</v>
      </c>
      <c r="M99">
        <f>IF(A99="","",VLOOKUP($A99,Paramètres!$A$1:$B$13,2,0))</f>
        <v>23</v>
      </c>
      <c r="P99">
        <f t="shared" si="6"/>
        <v>0</v>
      </c>
      <c r="Q99" s="29" t="str">
        <f t="shared" si="7"/>
        <v/>
      </c>
      <c r="R99">
        <f t="shared" si="8"/>
        <v>1</v>
      </c>
    </row>
    <row r="100" spans="1:18" x14ac:dyDescent="0.2">
      <c r="A100" s="13">
        <v>43739</v>
      </c>
      <c r="B100" s="20" t="s">
        <v>89</v>
      </c>
      <c r="C100" s="19" t="s">
        <v>51</v>
      </c>
      <c r="D100" s="19" t="s">
        <v>54</v>
      </c>
      <c r="E100" s="19" t="s">
        <v>47</v>
      </c>
      <c r="F100" s="19" t="s">
        <v>14</v>
      </c>
      <c r="G100" s="19" t="s">
        <v>15</v>
      </c>
      <c r="H100" s="19" t="s">
        <v>12</v>
      </c>
      <c r="I100" s="21">
        <v>43542</v>
      </c>
      <c r="J100" s="19">
        <v>10.5</v>
      </c>
      <c r="K100" s="21">
        <v>43542</v>
      </c>
      <c r="L100" s="21">
        <v>43830</v>
      </c>
      <c r="M100">
        <f>IF(A100="","",VLOOKUP($A100,Paramètres!$A$1:$B$13,2,0))</f>
        <v>23</v>
      </c>
      <c r="P100">
        <f t="shared" si="6"/>
        <v>0</v>
      </c>
      <c r="Q100" s="29" t="str">
        <f t="shared" si="7"/>
        <v/>
      </c>
      <c r="R100">
        <f t="shared" si="8"/>
        <v>1</v>
      </c>
    </row>
    <row r="101" spans="1:18" x14ac:dyDescent="0.2">
      <c r="A101" s="13">
        <v>43739</v>
      </c>
      <c r="B101" s="20" t="s">
        <v>90</v>
      </c>
      <c r="C101" s="19" t="s">
        <v>63</v>
      </c>
      <c r="D101" s="19" t="s">
        <v>64</v>
      </c>
      <c r="E101" s="19" t="s">
        <v>66</v>
      </c>
      <c r="F101" s="19" t="s">
        <v>19</v>
      </c>
      <c r="G101" s="19" t="s">
        <v>15</v>
      </c>
      <c r="H101" s="19" t="s">
        <v>12</v>
      </c>
      <c r="I101" s="21">
        <v>43710</v>
      </c>
      <c r="J101" s="19">
        <v>10.5</v>
      </c>
      <c r="K101" s="21">
        <v>43710</v>
      </c>
      <c r="L101" s="21">
        <v>43823</v>
      </c>
      <c r="M101">
        <f>IF(A101="","",VLOOKUP($A101,Paramètres!$A$1:$B$13,2,0))</f>
        <v>23</v>
      </c>
      <c r="P101">
        <f t="shared" si="6"/>
        <v>0</v>
      </c>
      <c r="Q101" s="29" t="str">
        <f t="shared" si="7"/>
        <v/>
      </c>
      <c r="R101">
        <f t="shared" si="8"/>
        <v>1</v>
      </c>
    </row>
    <row r="102" spans="1:18" x14ac:dyDescent="0.2">
      <c r="A102" s="13">
        <v>43739</v>
      </c>
      <c r="B102" s="20" t="s">
        <v>91</v>
      </c>
      <c r="C102" s="19" t="s">
        <v>63</v>
      </c>
      <c r="D102" s="19" t="s">
        <v>65</v>
      </c>
      <c r="E102" s="19" t="s">
        <v>66</v>
      </c>
      <c r="F102" s="19" t="s">
        <v>18</v>
      </c>
      <c r="G102" s="19" t="s">
        <v>15</v>
      </c>
      <c r="H102" s="19" t="s">
        <v>12</v>
      </c>
      <c r="I102" s="21">
        <v>43185</v>
      </c>
      <c r="J102" s="19">
        <v>10.5</v>
      </c>
      <c r="K102" s="21">
        <v>43185</v>
      </c>
      <c r="L102" s="21">
        <v>43799</v>
      </c>
      <c r="M102">
        <f>IF(A102="","",VLOOKUP($A102,Paramètres!$A$1:$B$13,2,0))</f>
        <v>23</v>
      </c>
      <c r="P102">
        <f t="shared" ref="P102:P165" si="9">IF(A102="","",J102*N102)</f>
        <v>0</v>
      </c>
      <c r="Q102" s="29" t="str">
        <f t="shared" ref="Q102:Q165" si="10">IF(A102="PHONE REGIE",1.37,IF(N102=0,"",N102/M102))</f>
        <v/>
      </c>
      <c r="R102">
        <f t="shared" ref="R102:R165" si="11">IF(A102="","",IF(L102=0,1,L102&gt;=EDATE(A102,1)-1)*1)</f>
        <v>1</v>
      </c>
    </row>
    <row r="103" spans="1:18" x14ac:dyDescent="0.2">
      <c r="A103" s="13">
        <v>43739</v>
      </c>
      <c r="B103" s="20" t="s">
        <v>92</v>
      </c>
      <c r="C103" s="19" t="s">
        <v>67</v>
      </c>
      <c r="D103" s="19" t="s">
        <v>72</v>
      </c>
      <c r="E103" s="19" t="s">
        <v>73</v>
      </c>
      <c r="F103" s="19" t="s">
        <v>19</v>
      </c>
      <c r="G103" s="19" t="s">
        <v>15</v>
      </c>
      <c r="H103" s="19" t="s">
        <v>20</v>
      </c>
      <c r="I103" s="21">
        <v>43766</v>
      </c>
      <c r="J103" s="19">
        <v>10.5</v>
      </c>
      <c r="K103" s="21">
        <v>43766</v>
      </c>
      <c r="L103" s="21">
        <v>43820</v>
      </c>
      <c r="M103">
        <f>IF(A103="","",VLOOKUP($A103,Paramètres!$A$1:$B$13,2,0))</f>
        <v>23</v>
      </c>
      <c r="P103">
        <f t="shared" si="9"/>
        <v>0</v>
      </c>
      <c r="Q103" s="29" t="str">
        <f t="shared" si="10"/>
        <v/>
      </c>
      <c r="R103">
        <f t="shared" si="11"/>
        <v>1</v>
      </c>
    </row>
    <row r="104" spans="1:18" x14ac:dyDescent="0.2">
      <c r="A104" s="13">
        <v>43739</v>
      </c>
      <c r="B104" s="20" t="s">
        <v>93</v>
      </c>
      <c r="C104" s="19" t="s">
        <v>94</v>
      </c>
      <c r="D104" s="19" t="s">
        <v>95</v>
      </c>
      <c r="E104" s="19" t="s">
        <v>47</v>
      </c>
      <c r="F104" s="19" t="s">
        <v>18</v>
      </c>
      <c r="G104" s="19" t="s">
        <v>15</v>
      </c>
      <c r="H104" s="19" t="s">
        <v>12</v>
      </c>
      <c r="I104" s="21">
        <v>43498</v>
      </c>
      <c r="J104" s="19">
        <v>11</v>
      </c>
      <c r="K104" s="21">
        <v>43498</v>
      </c>
      <c r="L104" s="21">
        <v>43820</v>
      </c>
      <c r="M104">
        <f>IF(A104="","",VLOOKUP($A104,Paramètres!$A$1:$B$13,2,0))</f>
        <v>23</v>
      </c>
      <c r="P104">
        <f t="shared" si="9"/>
        <v>0</v>
      </c>
      <c r="Q104" s="29" t="str">
        <f t="shared" si="10"/>
        <v/>
      </c>
      <c r="R104">
        <f t="shared" si="11"/>
        <v>1</v>
      </c>
    </row>
    <row r="105" spans="1:18" x14ac:dyDescent="0.2">
      <c r="A105" s="13">
        <v>43739</v>
      </c>
      <c r="B105" s="20" t="s">
        <v>99</v>
      </c>
      <c r="C105" s="19" t="s">
        <v>45</v>
      </c>
      <c r="D105" s="19" t="s">
        <v>100</v>
      </c>
      <c r="E105" s="19" t="s">
        <v>50</v>
      </c>
      <c r="F105" s="19" t="s">
        <v>19</v>
      </c>
      <c r="G105" s="19" t="s">
        <v>15</v>
      </c>
      <c r="H105" s="19" t="s">
        <v>20</v>
      </c>
      <c r="I105" s="21">
        <v>43709</v>
      </c>
      <c r="J105" s="19">
        <v>10.5</v>
      </c>
      <c r="K105" s="21">
        <v>43709</v>
      </c>
      <c r="L105" s="21">
        <v>43830</v>
      </c>
      <c r="M105">
        <f>IF(A105="","",VLOOKUP($A105,Paramètres!$A$1:$B$13,2,0))</f>
        <v>23</v>
      </c>
      <c r="P105">
        <f t="shared" si="9"/>
        <v>0</v>
      </c>
      <c r="Q105" s="29" t="str">
        <f t="shared" si="10"/>
        <v/>
      </c>
      <c r="R105">
        <f t="shared" si="11"/>
        <v>1</v>
      </c>
    </row>
    <row r="106" spans="1:18" x14ac:dyDescent="0.2">
      <c r="A106" s="13">
        <v>43739</v>
      </c>
      <c r="B106" s="20" t="s">
        <v>101</v>
      </c>
      <c r="C106" s="19" t="s">
        <v>48</v>
      </c>
      <c r="D106" s="19" t="s">
        <v>102</v>
      </c>
      <c r="E106" s="19" t="s">
        <v>47</v>
      </c>
      <c r="F106" s="19" t="s">
        <v>18</v>
      </c>
      <c r="G106" s="19" t="s">
        <v>103</v>
      </c>
      <c r="H106" s="19" t="s">
        <v>12</v>
      </c>
      <c r="I106" s="21">
        <v>43466</v>
      </c>
      <c r="J106" s="19">
        <v>10.5</v>
      </c>
      <c r="K106" s="21">
        <v>43466</v>
      </c>
      <c r="L106" s="21">
        <v>43830</v>
      </c>
      <c r="M106">
        <f>IF(A106="","",VLOOKUP($A106,Paramètres!$A$1:$B$13,2,0))</f>
        <v>23</v>
      </c>
      <c r="P106">
        <f t="shared" si="9"/>
        <v>0</v>
      </c>
      <c r="Q106" s="29" t="str">
        <f t="shared" si="10"/>
        <v/>
      </c>
      <c r="R106">
        <f t="shared" si="11"/>
        <v>1</v>
      </c>
    </row>
    <row r="107" spans="1:18" x14ac:dyDescent="0.2">
      <c r="A107" s="13">
        <v>43770</v>
      </c>
      <c r="B107" s="20" t="s">
        <v>77</v>
      </c>
      <c r="C107" s="19" t="s">
        <v>67</v>
      </c>
      <c r="D107" s="19" t="s">
        <v>68</v>
      </c>
      <c r="E107" s="19" t="s">
        <v>47</v>
      </c>
      <c r="F107" s="19" t="s">
        <v>10</v>
      </c>
      <c r="G107" s="19" t="s">
        <v>11</v>
      </c>
      <c r="H107" s="19" t="s">
        <v>12</v>
      </c>
      <c r="I107" s="21">
        <v>43544</v>
      </c>
      <c r="J107" s="19">
        <v>10.5</v>
      </c>
      <c r="K107" s="21">
        <v>43544</v>
      </c>
      <c r="L107" s="21">
        <v>43823</v>
      </c>
      <c r="M107">
        <f>IF(A107="","",VLOOKUP($A107,Paramètres!$A$1:$B$13,2,0))</f>
        <v>19</v>
      </c>
      <c r="P107">
        <f t="shared" si="9"/>
        <v>0</v>
      </c>
      <c r="Q107" s="29" t="str">
        <f t="shared" si="10"/>
        <v/>
      </c>
      <c r="R107">
        <f t="shared" si="11"/>
        <v>1</v>
      </c>
    </row>
    <row r="108" spans="1:18" x14ac:dyDescent="0.2">
      <c r="A108" s="13">
        <v>43770</v>
      </c>
      <c r="B108" s="20" t="s">
        <v>78</v>
      </c>
      <c r="C108" s="19" t="s">
        <v>45</v>
      </c>
      <c r="D108" s="19" t="s">
        <v>46</v>
      </c>
      <c r="E108" s="19" t="s">
        <v>47</v>
      </c>
      <c r="F108" s="19" t="s">
        <v>16</v>
      </c>
      <c r="G108" s="19" t="s">
        <v>15</v>
      </c>
      <c r="H108" s="19" t="s">
        <v>12</v>
      </c>
      <c r="I108" s="21">
        <v>43731</v>
      </c>
      <c r="J108" s="19">
        <v>10.5</v>
      </c>
      <c r="K108" s="21">
        <v>43731</v>
      </c>
      <c r="L108" s="21">
        <v>43823</v>
      </c>
      <c r="M108">
        <f>IF(A108="","",VLOOKUP($A108,Paramètres!$A$1:$B$13,2,0))</f>
        <v>19</v>
      </c>
      <c r="P108">
        <f t="shared" si="9"/>
        <v>0</v>
      </c>
      <c r="Q108" s="29" t="str">
        <f t="shared" si="10"/>
        <v/>
      </c>
      <c r="R108">
        <f t="shared" si="11"/>
        <v>1</v>
      </c>
    </row>
    <row r="109" spans="1:18" x14ac:dyDescent="0.2">
      <c r="A109" s="13">
        <v>43770</v>
      </c>
      <c r="B109" s="20" t="s">
        <v>84</v>
      </c>
      <c r="C109" s="19" t="s">
        <v>51</v>
      </c>
      <c r="D109" s="19" t="s">
        <v>53</v>
      </c>
      <c r="E109" s="19" t="s">
        <v>47</v>
      </c>
      <c r="F109" s="19" t="s">
        <v>19</v>
      </c>
      <c r="G109" s="19" t="s">
        <v>15</v>
      </c>
      <c r="H109" s="19" t="s">
        <v>12</v>
      </c>
      <c r="I109" s="21">
        <v>43738</v>
      </c>
      <c r="J109" s="19">
        <v>10.5</v>
      </c>
      <c r="K109" s="21">
        <v>43738</v>
      </c>
      <c r="L109" s="21">
        <v>43823</v>
      </c>
      <c r="M109">
        <f>IF(A109="","",VLOOKUP($A109,Paramètres!$A$1:$B$13,2,0))</f>
        <v>19</v>
      </c>
      <c r="P109">
        <f t="shared" si="9"/>
        <v>0</v>
      </c>
      <c r="Q109" s="29" t="str">
        <f t="shared" si="10"/>
        <v/>
      </c>
      <c r="R109">
        <f t="shared" si="11"/>
        <v>1</v>
      </c>
    </row>
    <row r="110" spans="1:18" x14ac:dyDescent="0.2">
      <c r="A110" s="13">
        <v>43770</v>
      </c>
      <c r="B110" s="20" t="s">
        <v>90</v>
      </c>
      <c r="C110" s="19" t="s">
        <v>63</v>
      </c>
      <c r="D110" s="19" t="s">
        <v>64</v>
      </c>
      <c r="E110" s="19" t="s">
        <v>66</v>
      </c>
      <c r="F110" s="19" t="s">
        <v>19</v>
      </c>
      <c r="G110" s="19" t="s">
        <v>15</v>
      </c>
      <c r="H110" s="19" t="s">
        <v>12</v>
      </c>
      <c r="I110" s="21">
        <v>43710</v>
      </c>
      <c r="J110" s="19">
        <v>10.5</v>
      </c>
      <c r="K110" s="21">
        <v>43710</v>
      </c>
      <c r="L110" s="21">
        <v>43823</v>
      </c>
      <c r="M110">
        <f>IF(A110="","",VLOOKUP($A110,Paramètres!$A$1:$B$13,2,0))</f>
        <v>19</v>
      </c>
      <c r="P110">
        <f t="shared" si="9"/>
        <v>0</v>
      </c>
      <c r="Q110" s="29" t="str">
        <f t="shared" si="10"/>
        <v/>
      </c>
      <c r="R110">
        <f t="shared" si="11"/>
        <v>1</v>
      </c>
    </row>
    <row r="111" spans="1:18" x14ac:dyDescent="0.2">
      <c r="A111" s="13">
        <v>43770</v>
      </c>
      <c r="B111" s="20" t="s">
        <v>91</v>
      </c>
      <c r="C111" s="19" t="s">
        <v>63</v>
      </c>
      <c r="D111" s="19" t="s">
        <v>65</v>
      </c>
      <c r="E111" s="19" t="s">
        <v>66</v>
      </c>
      <c r="F111" s="19" t="s">
        <v>18</v>
      </c>
      <c r="G111" s="19" t="s">
        <v>15</v>
      </c>
      <c r="H111" s="19" t="s">
        <v>12</v>
      </c>
      <c r="I111" s="21">
        <v>43185</v>
      </c>
      <c r="J111" s="19">
        <v>10.5</v>
      </c>
      <c r="K111" s="21">
        <v>43185</v>
      </c>
      <c r="L111" s="21">
        <v>43799</v>
      </c>
      <c r="M111">
        <f>IF(A111="","",VLOOKUP($A111,Paramètres!$A$1:$B$13,2,0))</f>
        <v>19</v>
      </c>
      <c r="P111">
        <f t="shared" si="9"/>
        <v>0</v>
      </c>
      <c r="Q111" s="29" t="str">
        <f t="shared" si="10"/>
        <v/>
      </c>
      <c r="R111">
        <f t="shared" si="11"/>
        <v>1</v>
      </c>
    </row>
    <row r="112" spans="1:18" x14ac:dyDescent="0.2">
      <c r="A112" s="13">
        <v>43770</v>
      </c>
      <c r="B112" s="20" t="s">
        <v>92</v>
      </c>
      <c r="C112" s="19" t="s">
        <v>67</v>
      </c>
      <c r="D112" s="19" t="s">
        <v>72</v>
      </c>
      <c r="E112" s="19" t="s">
        <v>73</v>
      </c>
      <c r="F112" s="19" t="s">
        <v>19</v>
      </c>
      <c r="G112" s="19" t="s">
        <v>15</v>
      </c>
      <c r="H112" s="19" t="s">
        <v>20</v>
      </c>
      <c r="I112" s="21">
        <v>43766</v>
      </c>
      <c r="J112" s="19">
        <v>10.5</v>
      </c>
      <c r="K112" s="21">
        <v>43766</v>
      </c>
      <c r="L112" s="21">
        <v>43820</v>
      </c>
      <c r="M112">
        <f>IF(A112="","",VLOOKUP($A112,Paramètres!$A$1:$B$13,2,0))</f>
        <v>19</v>
      </c>
      <c r="P112">
        <f t="shared" si="9"/>
        <v>0</v>
      </c>
      <c r="Q112" s="29" t="str">
        <f t="shared" si="10"/>
        <v/>
      </c>
      <c r="R112">
        <f t="shared" si="11"/>
        <v>1</v>
      </c>
    </row>
    <row r="113" spans="1:18" x14ac:dyDescent="0.2">
      <c r="A113" s="13">
        <v>43770</v>
      </c>
      <c r="B113" s="20" t="s">
        <v>89</v>
      </c>
      <c r="C113" s="19" t="s">
        <v>51</v>
      </c>
      <c r="D113" s="19" t="s">
        <v>54</v>
      </c>
      <c r="E113" s="19" t="s">
        <v>47</v>
      </c>
      <c r="F113" s="19" t="s">
        <v>14</v>
      </c>
      <c r="G113" s="19" t="s">
        <v>15</v>
      </c>
      <c r="H113" s="19" t="s">
        <v>12</v>
      </c>
      <c r="I113" s="21">
        <v>43542</v>
      </c>
      <c r="J113" s="19">
        <v>10.5</v>
      </c>
      <c r="K113" s="21">
        <v>43542</v>
      </c>
      <c r="L113" s="21">
        <v>43830</v>
      </c>
      <c r="M113">
        <f>IF(A113="","",VLOOKUP($A113,Paramètres!$A$1:$B$13,2,0))</f>
        <v>19</v>
      </c>
      <c r="P113">
        <f t="shared" si="9"/>
        <v>0</v>
      </c>
      <c r="Q113" s="29" t="str">
        <f t="shared" si="10"/>
        <v/>
      </c>
      <c r="R113">
        <f t="shared" si="11"/>
        <v>1</v>
      </c>
    </row>
    <row r="114" spans="1:18" x14ac:dyDescent="0.2">
      <c r="A114" s="13">
        <v>43770</v>
      </c>
      <c r="B114" s="20" t="s">
        <v>93</v>
      </c>
      <c r="C114" s="19" t="s">
        <v>94</v>
      </c>
      <c r="D114" s="19" t="s">
        <v>95</v>
      </c>
      <c r="E114" s="19" t="s">
        <v>47</v>
      </c>
      <c r="F114" s="19" t="s">
        <v>18</v>
      </c>
      <c r="G114" s="19" t="s">
        <v>15</v>
      </c>
      <c r="H114" s="19" t="s">
        <v>12</v>
      </c>
      <c r="I114" s="21">
        <v>43498</v>
      </c>
      <c r="J114" s="19">
        <v>11</v>
      </c>
      <c r="K114" s="21">
        <v>43498</v>
      </c>
      <c r="L114" s="21">
        <v>43820</v>
      </c>
      <c r="M114">
        <f>IF(A114="","",VLOOKUP($A114,Paramètres!$A$1:$B$13,2,0))</f>
        <v>19</v>
      </c>
      <c r="P114">
        <f t="shared" si="9"/>
        <v>0</v>
      </c>
      <c r="Q114" s="29" t="str">
        <f t="shared" si="10"/>
        <v/>
      </c>
      <c r="R114">
        <f t="shared" si="11"/>
        <v>1</v>
      </c>
    </row>
    <row r="115" spans="1:18" x14ac:dyDescent="0.2">
      <c r="A115" s="13">
        <v>43770</v>
      </c>
      <c r="B115" s="20" t="s">
        <v>99</v>
      </c>
      <c r="C115" s="19" t="s">
        <v>45</v>
      </c>
      <c r="D115" s="19" t="s">
        <v>100</v>
      </c>
      <c r="E115" s="19" t="s">
        <v>50</v>
      </c>
      <c r="F115" s="19" t="s">
        <v>19</v>
      </c>
      <c r="G115" s="19" t="s">
        <v>15</v>
      </c>
      <c r="H115" s="19" t="s">
        <v>20</v>
      </c>
      <c r="I115" s="21">
        <v>43709</v>
      </c>
      <c r="J115" s="19">
        <v>10.5</v>
      </c>
      <c r="K115" s="21">
        <v>43709</v>
      </c>
      <c r="L115" s="21">
        <v>43830</v>
      </c>
      <c r="M115">
        <f>IF(A115="","",VLOOKUP($A115,Paramètres!$A$1:$B$13,2,0))</f>
        <v>19</v>
      </c>
      <c r="P115">
        <f t="shared" si="9"/>
        <v>0</v>
      </c>
      <c r="Q115" s="29" t="str">
        <f t="shared" si="10"/>
        <v/>
      </c>
      <c r="R115">
        <f t="shared" si="11"/>
        <v>1</v>
      </c>
    </row>
    <row r="116" spans="1:18" x14ac:dyDescent="0.2">
      <c r="A116" s="13">
        <v>43770</v>
      </c>
      <c r="B116" s="20" t="s">
        <v>101</v>
      </c>
      <c r="C116" s="19" t="s">
        <v>48</v>
      </c>
      <c r="D116" s="19" t="s">
        <v>102</v>
      </c>
      <c r="E116" s="19" t="s">
        <v>47</v>
      </c>
      <c r="F116" s="19" t="s">
        <v>18</v>
      </c>
      <c r="G116" s="19" t="s">
        <v>103</v>
      </c>
      <c r="H116" s="19" t="s">
        <v>12</v>
      </c>
      <c r="I116" s="21">
        <v>43466</v>
      </c>
      <c r="J116" s="19">
        <v>10.5</v>
      </c>
      <c r="K116" s="21">
        <v>43466</v>
      </c>
      <c r="L116" s="21">
        <v>43830</v>
      </c>
      <c r="M116">
        <f>IF(A116="","",VLOOKUP($A116,Paramètres!$A$1:$B$13,2,0))</f>
        <v>19</v>
      </c>
      <c r="P116">
        <f t="shared" si="9"/>
        <v>0</v>
      </c>
      <c r="Q116" s="29" t="str">
        <f t="shared" si="10"/>
        <v/>
      </c>
      <c r="R116">
        <f t="shared" si="11"/>
        <v>1</v>
      </c>
    </row>
    <row r="117" spans="1:18" x14ac:dyDescent="0.2">
      <c r="A117" s="13">
        <v>43800</v>
      </c>
      <c r="B117" s="20" t="s">
        <v>89</v>
      </c>
      <c r="C117" s="19" t="s">
        <v>51</v>
      </c>
      <c r="D117" s="19" t="s">
        <v>54</v>
      </c>
      <c r="E117" s="19" t="s">
        <v>47</v>
      </c>
      <c r="F117" s="19" t="s">
        <v>14</v>
      </c>
      <c r="G117" s="19" t="s">
        <v>15</v>
      </c>
      <c r="H117" s="19" t="s">
        <v>12</v>
      </c>
      <c r="I117" s="21">
        <v>43542</v>
      </c>
      <c r="J117" s="19">
        <v>10.5</v>
      </c>
      <c r="K117" s="21">
        <v>43542</v>
      </c>
      <c r="L117" s="21">
        <v>43830</v>
      </c>
      <c r="M117">
        <f>IF(A117="","",VLOOKUP($A117,Paramètres!$A$1:$B$13,2,0))</f>
        <v>21</v>
      </c>
      <c r="P117">
        <f t="shared" si="9"/>
        <v>0</v>
      </c>
      <c r="Q117" s="29" t="str">
        <f t="shared" si="10"/>
        <v/>
      </c>
      <c r="R117">
        <f t="shared" si="11"/>
        <v>1</v>
      </c>
    </row>
    <row r="118" spans="1:18" x14ac:dyDescent="0.2">
      <c r="A118" s="13">
        <v>43800</v>
      </c>
      <c r="B118" s="20" t="s">
        <v>99</v>
      </c>
      <c r="C118" s="19" t="s">
        <v>45</v>
      </c>
      <c r="D118" s="19" t="s">
        <v>100</v>
      </c>
      <c r="E118" s="19" t="s">
        <v>50</v>
      </c>
      <c r="F118" s="19" t="s">
        <v>19</v>
      </c>
      <c r="G118" s="19" t="s">
        <v>15</v>
      </c>
      <c r="H118" s="19" t="s">
        <v>20</v>
      </c>
      <c r="I118" s="21">
        <v>43709</v>
      </c>
      <c r="J118" s="19">
        <v>10.5</v>
      </c>
      <c r="K118" s="21">
        <v>43709</v>
      </c>
      <c r="L118" s="21">
        <v>43830</v>
      </c>
      <c r="M118">
        <f>IF(A118="","",VLOOKUP($A118,Paramètres!$A$1:$B$13,2,0))</f>
        <v>21</v>
      </c>
      <c r="P118">
        <f t="shared" si="9"/>
        <v>0</v>
      </c>
      <c r="Q118" s="29" t="str">
        <f t="shared" si="10"/>
        <v/>
      </c>
      <c r="R118">
        <f t="shared" si="11"/>
        <v>1</v>
      </c>
    </row>
    <row r="119" spans="1:18" x14ac:dyDescent="0.2">
      <c r="A119" s="13">
        <v>43800</v>
      </c>
      <c r="B119" s="20" t="s">
        <v>101</v>
      </c>
      <c r="C119" s="19" t="s">
        <v>48</v>
      </c>
      <c r="D119" s="19" t="s">
        <v>102</v>
      </c>
      <c r="E119" s="19" t="s">
        <v>47</v>
      </c>
      <c r="F119" s="19" t="s">
        <v>18</v>
      </c>
      <c r="G119" s="19" t="s">
        <v>103</v>
      </c>
      <c r="H119" s="19" t="s">
        <v>12</v>
      </c>
      <c r="I119" s="21">
        <v>43466</v>
      </c>
      <c r="J119" s="19">
        <v>10.5</v>
      </c>
      <c r="K119" s="21">
        <v>43466</v>
      </c>
      <c r="L119" s="21">
        <v>43830</v>
      </c>
      <c r="M119">
        <f>IF(A119="","",VLOOKUP($A119,Paramètres!$A$1:$B$13,2,0))</f>
        <v>21</v>
      </c>
      <c r="P119">
        <f t="shared" si="9"/>
        <v>0</v>
      </c>
      <c r="Q119" s="29" t="str">
        <f t="shared" si="10"/>
        <v/>
      </c>
      <c r="R119">
        <f t="shared" si="11"/>
        <v>1</v>
      </c>
    </row>
    <row r="120" spans="1:18" x14ac:dyDescent="0.2">
      <c r="A120" s="13"/>
      <c r="B120" s="13"/>
      <c r="M120" t="str">
        <f>IF(A120="","",VLOOKUP($A120,Paramètres!$A$1:$B$13,2,0))</f>
        <v/>
      </c>
      <c r="P120" t="str">
        <f t="shared" si="9"/>
        <v/>
      </c>
      <c r="Q120" s="29" t="str">
        <f t="shared" si="10"/>
        <v/>
      </c>
      <c r="R120" t="str">
        <f t="shared" si="11"/>
        <v/>
      </c>
    </row>
    <row r="121" spans="1:18" x14ac:dyDescent="0.2">
      <c r="A121" s="13"/>
      <c r="B121" s="13"/>
      <c r="M121" t="str">
        <f>IF(A121="","",VLOOKUP($A121,Paramètres!$A$1:$B$13,2,0))</f>
        <v/>
      </c>
      <c r="P121" t="str">
        <f t="shared" si="9"/>
        <v/>
      </c>
      <c r="Q121" s="29" t="str">
        <f t="shared" si="10"/>
        <v/>
      </c>
      <c r="R121" t="str">
        <f t="shared" si="11"/>
        <v/>
      </c>
    </row>
    <row r="122" spans="1:18" x14ac:dyDescent="0.2">
      <c r="A122" s="13"/>
      <c r="B122" s="13"/>
      <c r="M122" t="str">
        <f>IF(A122="","",VLOOKUP($A122,Paramètres!$A$1:$B$13,2,0))</f>
        <v/>
      </c>
      <c r="P122" t="str">
        <f t="shared" si="9"/>
        <v/>
      </c>
      <c r="Q122" s="29" t="str">
        <f t="shared" si="10"/>
        <v/>
      </c>
      <c r="R122" t="str">
        <f t="shared" si="11"/>
        <v/>
      </c>
    </row>
    <row r="123" spans="1:18" x14ac:dyDescent="0.2">
      <c r="A123" s="13"/>
      <c r="B123" s="13"/>
      <c r="M123" t="str">
        <f>IF(A123="","",VLOOKUP($A123,Paramètres!$A$1:$B$13,2,0))</f>
        <v/>
      </c>
      <c r="P123" t="str">
        <f t="shared" si="9"/>
        <v/>
      </c>
      <c r="Q123" s="29" t="str">
        <f t="shared" si="10"/>
        <v/>
      </c>
      <c r="R123" t="str">
        <f t="shared" si="11"/>
        <v/>
      </c>
    </row>
    <row r="124" spans="1:18" x14ac:dyDescent="0.2">
      <c r="A124" s="13"/>
      <c r="B124" s="13"/>
      <c r="M124" t="str">
        <f>IF(A124="","",VLOOKUP($A124,Paramètres!$A$1:$B$13,2,0))</f>
        <v/>
      </c>
      <c r="P124" t="str">
        <f t="shared" si="9"/>
        <v/>
      </c>
      <c r="Q124" s="29" t="str">
        <f t="shared" si="10"/>
        <v/>
      </c>
      <c r="R124" t="str">
        <f t="shared" si="11"/>
        <v/>
      </c>
    </row>
    <row r="125" spans="1:18" x14ac:dyDescent="0.2">
      <c r="A125" s="13"/>
      <c r="B125" s="13"/>
      <c r="M125" t="str">
        <f>IF(A125="","",VLOOKUP($A125,Paramètres!$A$1:$B$13,2,0))</f>
        <v/>
      </c>
      <c r="P125" t="str">
        <f t="shared" si="9"/>
        <v/>
      </c>
      <c r="Q125" s="29" t="str">
        <f t="shared" si="10"/>
        <v/>
      </c>
      <c r="R125" t="str">
        <f t="shared" si="11"/>
        <v/>
      </c>
    </row>
    <row r="126" spans="1:18" x14ac:dyDescent="0.2">
      <c r="A126" s="13"/>
      <c r="B126" s="13"/>
      <c r="M126" t="str">
        <f>IF(A126="","",VLOOKUP($A126,Paramètres!$A$1:$B$13,2,0))</f>
        <v/>
      </c>
      <c r="P126" t="str">
        <f t="shared" si="9"/>
        <v/>
      </c>
      <c r="Q126" s="29" t="str">
        <f t="shared" si="10"/>
        <v/>
      </c>
      <c r="R126" t="str">
        <f t="shared" si="11"/>
        <v/>
      </c>
    </row>
    <row r="127" spans="1:18" x14ac:dyDescent="0.2">
      <c r="A127" s="13"/>
      <c r="B127" s="13"/>
      <c r="M127" t="str">
        <f>IF(A127="","",VLOOKUP($A127,Paramètres!$A$1:$B$13,2,0))</f>
        <v/>
      </c>
      <c r="P127" t="str">
        <f t="shared" si="9"/>
        <v/>
      </c>
      <c r="Q127" s="29" t="str">
        <f t="shared" si="10"/>
        <v/>
      </c>
      <c r="R127" t="str">
        <f t="shared" si="11"/>
        <v/>
      </c>
    </row>
    <row r="128" spans="1:18" x14ac:dyDescent="0.2">
      <c r="A128" s="13"/>
      <c r="B128" s="13"/>
      <c r="M128" t="str">
        <f>IF(A128="","",VLOOKUP($A128,Paramètres!$A$1:$B$13,2,0))</f>
        <v/>
      </c>
      <c r="P128" t="str">
        <f t="shared" si="9"/>
        <v/>
      </c>
      <c r="Q128" s="29" t="str">
        <f t="shared" si="10"/>
        <v/>
      </c>
      <c r="R128" t="str">
        <f t="shared" si="11"/>
        <v/>
      </c>
    </row>
    <row r="129" spans="1:18" x14ac:dyDescent="0.2">
      <c r="A129" s="13"/>
      <c r="B129" s="13"/>
      <c r="M129" t="str">
        <f>IF(A129="","",VLOOKUP($A129,Paramètres!$A$1:$B$13,2,0))</f>
        <v/>
      </c>
      <c r="P129" t="str">
        <f t="shared" si="9"/>
        <v/>
      </c>
      <c r="Q129" s="29" t="str">
        <f t="shared" si="10"/>
        <v/>
      </c>
      <c r="R129" t="str">
        <f t="shared" si="11"/>
        <v/>
      </c>
    </row>
    <row r="130" spans="1:18" x14ac:dyDescent="0.2">
      <c r="A130" s="13"/>
      <c r="B130" s="13"/>
      <c r="M130" t="str">
        <f>IF(A130="","",VLOOKUP($A130,Paramètres!$A$1:$B$13,2,0))</f>
        <v/>
      </c>
      <c r="P130" t="str">
        <f t="shared" si="9"/>
        <v/>
      </c>
      <c r="Q130" s="29" t="str">
        <f t="shared" si="10"/>
        <v/>
      </c>
      <c r="R130" t="str">
        <f t="shared" si="11"/>
        <v/>
      </c>
    </row>
    <row r="131" spans="1:18" x14ac:dyDescent="0.2">
      <c r="A131" s="13"/>
      <c r="B131" s="13"/>
      <c r="M131" t="str">
        <f>IF(A131="","",VLOOKUP($A131,Paramètres!$A$1:$B$13,2,0))</f>
        <v/>
      </c>
      <c r="P131" t="str">
        <f t="shared" si="9"/>
        <v/>
      </c>
      <c r="Q131" s="29" t="str">
        <f t="shared" si="10"/>
        <v/>
      </c>
      <c r="R131" t="str">
        <f t="shared" si="11"/>
        <v/>
      </c>
    </row>
    <row r="132" spans="1:18" x14ac:dyDescent="0.2">
      <c r="A132" s="13"/>
      <c r="B132" s="13"/>
      <c r="M132" t="str">
        <f>IF(A132="","",VLOOKUP($A132,Paramètres!$A$1:$B$13,2,0))</f>
        <v/>
      </c>
      <c r="P132" t="str">
        <f t="shared" si="9"/>
        <v/>
      </c>
      <c r="Q132" s="29" t="str">
        <f t="shared" si="10"/>
        <v/>
      </c>
      <c r="R132" t="str">
        <f t="shared" si="11"/>
        <v/>
      </c>
    </row>
    <row r="133" spans="1:18" x14ac:dyDescent="0.2">
      <c r="A133" s="13"/>
      <c r="B133" s="13"/>
      <c r="M133" t="str">
        <f>IF(A133="","",VLOOKUP($A133,Paramètres!$A$1:$B$13,2,0))</f>
        <v/>
      </c>
      <c r="P133" t="str">
        <f t="shared" si="9"/>
        <v/>
      </c>
      <c r="Q133" s="29" t="str">
        <f t="shared" si="10"/>
        <v/>
      </c>
      <c r="R133" t="str">
        <f t="shared" si="11"/>
        <v/>
      </c>
    </row>
    <row r="134" spans="1:18" x14ac:dyDescent="0.2">
      <c r="A134" s="13"/>
      <c r="B134" s="13"/>
      <c r="M134" t="str">
        <f>IF(A134="","",VLOOKUP($A134,Paramètres!$A$1:$B$13,2,0))</f>
        <v/>
      </c>
      <c r="P134" t="str">
        <f t="shared" si="9"/>
        <v/>
      </c>
      <c r="Q134" s="29" t="str">
        <f t="shared" si="10"/>
        <v/>
      </c>
      <c r="R134" t="str">
        <f t="shared" si="11"/>
        <v/>
      </c>
    </row>
    <row r="135" spans="1:18" x14ac:dyDescent="0.2">
      <c r="A135" s="13"/>
      <c r="B135" s="13"/>
      <c r="M135" t="str">
        <f>IF(A135="","",VLOOKUP($A135,Paramètres!$A$1:$B$13,2,0))</f>
        <v/>
      </c>
      <c r="P135" t="str">
        <f t="shared" si="9"/>
        <v/>
      </c>
      <c r="Q135" s="29" t="str">
        <f t="shared" si="10"/>
        <v/>
      </c>
      <c r="R135" t="str">
        <f t="shared" si="11"/>
        <v/>
      </c>
    </row>
    <row r="136" spans="1:18" x14ac:dyDescent="0.2">
      <c r="A136" s="13"/>
      <c r="B136" s="13"/>
      <c r="M136" t="str">
        <f>IF(A136="","",VLOOKUP($A136,Paramètres!$A$1:$B$13,2,0))</f>
        <v/>
      </c>
      <c r="P136" t="str">
        <f t="shared" si="9"/>
        <v/>
      </c>
      <c r="Q136" s="29" t="str">
        <f t="shared" si="10"/>
        <v/>
      </c>
      <c r="R136" t="str">
        <f t="shared" si="11"/>
        <v/>
      </c>
    </row>
    <row r="137" spans="1:18" x14ac:dyDescent="0.2">
      <c r="A137" s="13"/>
      <c r="B137" s="13"/>
      <c r="M137" t="str">
        <f>IF(A137="","",VLOOKUP($A137,Paramètres!$A$1:$B$13,2,0))</f>
        <v/>
      </c>
      <c r="P137" t="str">
        <f t="shared" si="9"/>
        <v/>
      </c>
      <c r="Q137" s="29" t="str">
        <f t="shared" si="10"/>
        <v/>
      </c>
      <c r="R137" t="str">
        <f t="shared" si="11"/>
        <v/>
      </c>
    </row>
    <row r="138" spans="1:18" x14ac:dyDescent="0.2">
      <c r="A138" s="13"/>
      <c r="B138" s="13"/>
      <c r="M138" t="str">
        <f>IF(A138="","",VLOOKUP($A138,Paramètres!$A$1:$B$13,2,0))</f>
        <v/>
      </c>
      <c r="P138" t="str">
        <f t="shared" si="9"/>
        <v/>
      </c>
      <c r="Q138" s="29" t="str">
        <f t="shared" si="10"/>
        <v/>
      </c>
      <c r="R138" t="str">
        <f t="shared" si="11"/>
        <v/>
      </c>
    </row>
    <row r="139" spans="1:18" x14ac:dyDescent="0.2">
      <c r="A139" s="13"/>
      <c r="B139" s="13"/>
      <c r="M139" t="str">
        <f>IF(A139="","",VLOOKUP($A139,Paramètres!$A$1:$B$13,2,0))</f>
        <v/>
      </c>
      <c r="P139" t="str">
        <f t="shared" si="9"/>
        <v/>
      </c>
      <c r="Q139" s="29" t="str">
        <f t="shared" si="10"/>
        <v/>
      </c>
      <c r="R139" t="str">
        <f t="shared" si="11"/>
        <v/>
      </c>
    </row>
    <row r="140" spans="1:18" x14ac:dyDescent="0.2">
      <c r="A140" s="13"/>
      <c r="B140" s="13"/>
      <c r="M140" t="str">
        <f>IF(A140="","",VLOOKUP($A140,Paramètres!$A$1:$B$13,2,0))</f>
        <v/>
      </c>
      <c r="P140" t="str">
        <f t="shared" si="9"/>
        <v/>
      </c>
      <c r="Q140" s="29" t="str">
        <f t="shared" si="10"/>
        <v/>
      </c>
      <c r="R140" t="str">
        <f t="shared" si="11"/>
        <v/>
      </c>
    </row>
    <row r="141" spans="1:18" x14ac:dyDescent="0.2">
      <c r="A141" s="13"/>
      <c r="B141" s="13"/>
      <c r="M141" t="str">
        <f>IF(A141="","",VLOOKUP($A141,Paramètres!$A$1:$B$13,2,0))</f>
        <v/>
      </c>
      <c r="P141" t="str">
        <f t="shared" si="9"/>
        <v/>
      </c>
      <c r="Q141" s="29" t="str">
        <f t="shared" si="10"/>
        <v/>
      </c>
      <c r="R141" t="str">
        <f t="shared" si="11"/>
        <v/>
      </c>
    </row>
    <row r="142" spans="1:18" x14ac:dyDescent="0.2">
      <c r="A142" s="13"/>
      <c r="B142" s="13"/>
      <c r="M142" t="str">
        <f>IF(A142="","",VLOOKUP($A142,Paramètres!$A$1:$B$13,2,0))</f>
        <v/>
      </c>
      <c r="P142" t="str">
        <f t="shared" si="9"/>
        <v/>
      </c>
      <c r="Q142" s="29" t="str">
        <f t="shared" si="10"/>
        <v/>
      </c>
      <c r="R142" t="str">
        <f t="shared" si="11"/>
        <v/>
      </c>
    </row>
    <row r="143" spans="1:18" x14ac:dyDescent="0.2">
      <c r="A143" s="13"/>
      <c r="B143" s="13"/>
      <c r="M143" t="str">
        <f>IF(A143="","",VLOOKUP($A143,Paramètres!$A$1:$B$13,2,0))</f>
        <v/>
      </c>
      <c r="P143" t="str">
        <f t="shared" si="9"/>
        <v/>
      </c>
      <c r="Q143" s="29" t="str">
        <f t="shared" si="10"/>
        <v/>
      </c>
      <c r="R143" t="str">
        <f t="shared" si="11"/>
        <v/>
      </c>
    </row>
    <row r="144" spans="1:18" x14ac:dyDescent="0.2">
      <c r="A144" s="13"/>
      <c r="B144" s="13"/>
      <c r="M144" t="str">
        <f>IF(A144="","",VLOOKUP($A144,Paramètres!$A$1:$B$13,2,0))</f>
        <v/>
      </c>
      <c r="P144" t="str">
        <f t="shared" si="9"/>
        <v/>
      </c>
      <c r="Q144" s="29" t="str">
        <f t="shared" si="10"/>
        <v/>
      </c>
      <c r="R144" t="str">
        <f t="shared" si="11"/>
        <v/>
      </c>
    </row>
    <row r="145" spans="1:18" x14ac:dyDescent="0.2">
      <c r="A145" s="13"/>
      <c r="B145" s="13"/>
      <c r="M145" t="str">
        <f>IF(A145="","",VLOOKUP($A145,Paramètres!$A$1:$B$13,2,0))</f>
        <v/>
      </c>
      <c r="P145" t="str">
        <f t="shared" si="9"/>
        <v/>
      </c>
      <c r="Q145" s="29" t="str">
        <f t="shared" si="10"/>
        <v/>
      </c>
      <c r="R145" t="str">
        <f t="shared" si="11"/>
        <v/>
      </c>
    </row>
    <row r="146" spans="1:18" x14ac:dyDescent="0.2">
      <c r="A146" s="13"/>
      <c r="B146" s="13"/>
      <c r="M146" t="str">
        <f>IF(A146="","",VLOOKUP($A146,Paramètres!$A$1:$B$13,2,0))</f>
        <v/>
      </c>
      <c r="P146" t="str">
        <f t="shared" si="9"/>
        <v/>
      </c>
      <c r="Q146" s="29" t="str">
        <f t="shared" si="10"/>
        <v/>
      </c>
      <c r="R146" t="str">
        <f t="shared" si="11"/>
        <v/>
      </c>
    </row>
    <row r="147" spans="1:18" x14ac:dyDescent="0.2">
      <c r="A147" s="13"/>
      <c r="B147" s="13"/>
      <c r="M147" t="str">
        <f>IF(A147="","",VLOOKUP($A147,Paramètres!$A$1:$B$13,2,0))</f>
        <v/>
      </c>
      <c r="P147" t="str">
        <f t="shared" si="9"/>
        <v/>
      </c>
      <c r="Q147" s="29" t="str">
        <f t="shared" si="10"/>
        <v/>
      </c>
      <c r="R147" t="str">
        <f t="shared" si="11"/>
        <v/>
      </c>
    </row>
    <row r="148" spans="1:18" x14ac:dyDescent="0.2">
      <c r="A148" s="13"/>
      <c r="B148" s="13"/>
      <c r="M148" t="str">
        <f>IF(A148="","",VLOOKUP($A148,Paramètres!$A$1:$B$13,2,0))</f>
        <v/>
      </c>
      <c r="P148" t="str">
        <f t="shared" si="9"/>
        <v/>
      </c>
      <c r="Q148" s="29" t="str">
        <f t="shared" si="10"/>
        <v/>
      </c>
      <c r="R148" t="str">
        <f t="shared" si="11"/>
        <v/>
      </c>
    </row>
    <row r="149" spans="1:18" x14ac:dyDescent="0.2">
      <c r="A149" s="13"/>
      <c r="B149" s="13"/>
      <c r="M149" t="str">
        <f>IF(A149="","",VLOOKUP($A149,Paramètres!$A$1:$B$13,2,0))</f>
        <v/>
      </c>
      <c r="P149" t="str">
        <f t="shared" si="9"/>
        <v/>
      </c>
      <c r="Q149" s="29" t="str">
        <f t="shared" si="10"/>
        <v/>
      </c>
      <c r="R149" t="str">
        <f t="shared" si="11"/>
        <v/>
      </c>
    </row>
    <row r="150" spans="1:18" x14ac:dyDescent="0.2">
      <c r="A150" s="13"/>
      <c r="B150" s="13"/>
      <c r="M150" t="str">
        <f>IF(A150="","",VLOOKUP($A150,Paramètres!$A$1:$B$13,2,0))</f>
        <v/>
      </c>
      <c r="P150" t="str">
        <f t="shared" si="9"/>
        <v/>
      </c>
      <c r="Q150" s="29" t="str">
        <f t="shared" si="10"/>
        <v/>
      </c>
      <c r="R150" t="str">
        <f t="shared" si="11"/>
        <v/>
      </c>
    </row>
    <row r="151" spans="1:18" x14ac:dyDescent="0.2">
      <c r="A151" s="13"/>
      <c r="B151" s="13"/>
      <c r="M151" t="str">
        <f>IF(A151="","",VLOOKUP($A151,Paramètres!$A$1:$B$13,2,0))</f>
        <v/>
      </c>
      <c r="P151" t="str">
        <f t="shared" si="9"/>
        <v/>
      </c>
      <c r="Q151" s="29" t="str">
        <f t="shared" si="10"/>
        <v/>
      </c>
      <c r="R151" t="str">
        <f t="shared" si="11"/>
        <v/>
      </c>
    </row>
    <row r="152" spans="1:18" x14ac:dyDescent="0.2">
      <c r="A152" s="13"/>
      <c r="B152" s="13"/>
      <c r="M152" t="str">
        <f>IF(A152="","",VLOOKUP($A152,Paramètres!$A$1:$B$13,2,0))</f>
        <v/>
      </c>
      <c r="P152" t="str">
        <f t="shared" si="9"/>
        <v/>
      </c>
      <c r="Q152" s="29" t="str">
        <f t="shared" si="10"/>
        <v/>
      </c>
      <c r="R152" t="str">
        <f t="shared" si="11"/>
        <v/>
      </c>
    </row>
    <row r="153" spans="1:18" x14ac:dyDescent="0.2">
      <c r="A153" s="13"/>
      <c r="B153" s="13"/>
      <c r="M153" t="str">
        <f>IF(A153="","",VLOOKUP($A153,Paramètres!$A$1:$B$13,2,0))</f>
        <v/>
      </c>
      <c r="P153" t="str">
        <f t="shared" si="9"/>
        <v/>
      </c>
      <c r="Q153" s="29" t="str">
        <f t="shared" si="10"/>
        <v/>
      </c>
      <c r="R153" t="str">
        <f t="shared" si="11"/>
        <v/>
      </c>
    </row>
    <row r="154" spans="1:18" x14ac:dyDescent="0.2">
      <c r="A154" s="13"/>
      <c r="B154" s="13"/>
      <c r="M154" t="str">
        <f>IF(A154="","",VLOOKUP($A154,Paramètres!$A$1:$B$13,2,0))</f>
        <v/>
      </c>
      <c r="P154" t="str">
        <f t="shared" si="9"/>
        <v/>
      </c>
      <c r="Q154" s="29" t="str">
        <f t="shared" si="10"/>
        <v/>
      </c>
      <c r="R154" t="str">
        <f t="shared" si="11"/>
        <v/>
      </c>
    </row>
    <row r="155" spans="1:18" x14ac:dyDescent="0.2">
      <c r="A155" s="13"/>
      <c r="B155" s="13"/>
      <c r="M155" t="str">
        <f>IF(A155="","",VLOOKUP($A155,Paramètres!$A$1:$B$13,2,0))</f>
        <v/>
      </c>
      <c r="P155" t="str">
        <f t="shared" si="9"/>
        <v/>
      </c>
      <c r="Q155" s="29" t="str">
        <f t="shared" si="10"/>
        <v/>
      </c>
      <c r="R155" t="str">
        <f t="shared" si="11"/>
        <v/>
      </c>
    </row>
    <row r="156" spans="1:18" x14ac:dyDescent="0.2">
      <c r="A156" s="13"/>
      <c r="B156" s="13"/>
      <c r="M156" t="str">
        <f>IF(A156="","",VLOOKUP($A156,Paramètres!$A$1:$B$13,2,0))</f>
        <v/>
      </c>
      <c r="P156" t="str">
        <f t="shared" si="9"/>
        <v/>
      </c>
      <c r="Q156" s="29" t="str">
        <f t="shared" si="10"/>
        <v/>
      </c>
      <c r="R156" t="str">
        <f t="shared" si="11"/>
        <v/>
      </c>
    </row>
    <row r="157" spans="1:18" x14ac:dyDescent="0.2">
      <c r="A157" s="13"/>
      <c r="B157" s="13"/>
      <c r="M157" t="str">
        <f>IF(A157="","",VLOOKUP($A157,Paramètres!$A$1:$B$13,2,0))</f>
        <v/>
      </c>
      <c r="P157" t="str">
        <f t="shared" si="9"/>
        <v/>
      </c>
      <c r="Q157" s="29" t="str">
        <f t="shared" si="10"/>
        <v/>
      </c>
      <c r="R157" t="str">
        <f t="shared" si="11"/>
        <v/>
      </c>
    </row>
    <row r="158" spans="1:18" x14ac:dyDescent="0.2">
      <c r="A158" s="13"/>
      <c r="B158" s="13"/>
      <c r="M158" t="str">
        <f>IF(A158="","",VLOOKUP($A158,Paramètres!$A$1:$B$13,2,0))</f>
        <v/>
      </c>
      <c r="P158" t="str">
        <f t="shared" si="9"/>
        <v/>
      </c>
      <c r="Q158" s="29" t="str">
        <f t="shared" si="10"/>
        <v/>
      </c>
      <c r="R158" t="str">
        <f t="shared" si="11"/>
        <v/>
      </c>
    </row>
    <row r="159" spans="1:18" x14ac:dyDescent="0.2">
      <c r="A159" s="13"/>
      <c r="B159" s="13"/>
      <c r="M159" t="str">
        <f>IF(A159="","",VLOOKUP($A159,Paramètres!$A$1:$B$13,2,0))</f>
        <v/>
      </c>
      <c r="P159" t="str">
        <f t="shared" si="9"/>
        <v/>
      </c>
      <c r="Q159" s="29" t="str">
        <f t="shared" si="10"/>
        <v/>
      </c>
      <c r="R159" t="str">
        <f t="shared" si="11"/>
        <v/>
      </c>
    </row>
    <row r="160" spans="1:18" x14ac:dyDescent="0.2">
      <c r="A160" s="13"/>
      <c r="B160" s="13"/>
      <c r="M160" t="str">
        <f>IF(A160="","",VLOOKUP($A160,Paramètres!$A$1:$B$13,2,0))</f>
        <v/>
      </c>
      <c r="P160" t="str">
        <f t="shared" si="9"/>
        <v/>
      </c>
      <c r="Q160" s="29" t="str">
        <f t="shared" si="10"/>
        <v/>
      </c>
      <c r="R160" t="str">
        <f t="shared" si="11"/>
        <v/>
      </c>
    </row>
    <row r="161" spans="1:18" x14ac:dyDescent="0.2">
      <c r="A161" s="13"/>
      <c r="B161" s="13"/>
      <c r="M161" t="str">
        <f>IF(A161="","",VLOOKUP($A161,Paramètres!$A$1:$B$13,2,0))</f>
        <v/>
      </c>
      <c r="P161" t="str">
        <f t="shared" si="9"/>
        <v/>
      </c>
      <c r="Q161" s="29" t="str">
        <f t="shared" si="10"/>
        <v/>
      </c>
      <c r="R161" t="str">
        <f t="shared" si="11"/>
        <v/>
      </c>
    </row>
    <row r="162" spans="1:18" x14ac:dyDescent="0.2">
      <c r="A162" s="13"/>
      <c r="B162" s="13"/>
      <c r="M162" t="str">
        <f>IF(A162="","",VLOOKUP($A162,Paramètres!$A$1:$B$13,2,0))</f>
        <v/>
      </c>
      <c r="P162" t="str">
        <f t="shared" si="9"/>
        <v/>
      </c>
      <c r="Q162" s="29" t="str">
        <f t="shared" si="10"/>
        <v/>
      </c>
      <c r="R162" t="str">
        <f t="shared" si="11"/>
        <v/>
      </c>
    </row>
    <row r="163" spans="1:18" x14ac:dyDescent="0.2">
      <c r="A163" s="13"/>
      <c r="B163" s="13"/>
      <c r="M163" t="str">
        <f>IF(A163="","",VLOOKUP($A163,Paramètres!$A$1:$B$13,2,0))</f>
        <v/>
      </c>
      <c r="P163" t="str">
        <f t="shared" si="9"/>
        <v/>
      </c>
      <c r="Q163" s="29" t="str">
        <f t="shared" si="10"/>
        <v/>
      </c>
      <c r="R163" t="str">
        <f t="shared" si="11"/>
        <v/>
      </c>
    </row>
    <row r="164" spans="1:18" x14ac:dyDescent="0.2">
      <c r="A164" s="13"/>
      <c r="B164" s="13"/>
      <c r="M164" t="str">
        <f>IF(A164="","",VLOOKUP($A164,Paramètres!$A$1:$B$13,2,0))</f>
        <v/>
      </c>
      <c r="P164" t="str">
        <f t="shared" si="9"/>
        <v/>
      </c>
      <c r="Q164" s="29" t="str">
        <f t="shared" si="10"/>
        <v/>
      </c>
      <c r="R164" t="str">
        <f t="shared" si="11"/>
        <v/>
      </c>
    </row>
    <row r="165" spans="1:18" x14ac:dyDescent="0.2">
      <c r="A165" s="13"/>
      <c r="B165" s="13"/>
      <c r="M165" t="str">
        <f>IF(A165="","",VLOOKUP($A165,Paramètres!$A$1:$B$13,2,0))</f>
        <v/>
      </c>
      <c r="P165" t="str">
        <f t="shared" si="9"/>
        <v/>
      </c>
      <c r="Q165" s="29" t="str">
        <f t="shared" si="10"/>
        <v/>
      </c>
      <c r="R165" t="str">
        <f t="shared" si="11"/>
        <v/>
      </c>
    </row>
    <row r="166" spans="1:18" x14ac:dyDescent="0.2">
      <c r="A166" s="13"/>
      <c r="B166" s="13"/>
      <c r="M166" t="str">
        <f>IF(A166="","",VLOOKUP($A166,Paramètres!$A$1:$B$13,2,0))</f>
        <v/>
      </c>
      <c r="P166" t="str">
        <f t="shared" ref="P166:P229" si="12">IF(A166="","",J166*N166)</f>
        <v/>
      </c>
      <c r="Q166" s="29" t="str">
        <f t="shared" ref="Q166:Q229" si="13">IF(A166="PHONE REGIE",1.37,IF(N166=0,"",N166/M166))</f>
        <v/>
      </c>
      <c r="R166" t="str">
        <f t="shared" ref="R166:R229" si="14">IF(A166="","",IF(L166=0,1,L166&gt;=EDATE(A166,1)-1)*1)</f>
        <v/>
      </c>
    </row>
    <row r="167" spans="1:18" x14ac:dyDescent="0.2">
      <c r="A167" s="13"/>
      <c r="B167" s="13"/>
      <c r="M167" t="str">
        <f>IF(A167="","",VLOOKUP($A167,Paramètres!$A$1:$B$13,2,0))</f>
        <v/>
      </c>
      <c r="P167" t="str">
        <f t="shared" si="12"/>
        <v/>
      </c>
      <c r="Q167" s="29" t="str">
        <f t="shared" si="13"/>
        <v/>
      </c>
      <c r="R167" t="str">
        <f t="shared" si="14"/>
        <v/>
      </c>
    </row>
    <row r="168" spans="1:18" x14ac:dyDescent="0.2">
      <c r="A168" s="13"/>
      <c r="B168" s="13"/>
      <c r="M168" t="str">
        <f>IF(A168="","",VLOOKUP($A168,Paramètres!$A$1:$B$13,2,0))</f>
        <v/>
      </c>
      <c r="P168" t="str">
        <f t="shared" si="12"/>
        <v/>
      </c>
      <c r="Q168" s="29" t="str">
        <f t="shared" si="13"/>
        <v/>
      </c>
      <c r="R168" t="str">
        <f t="shared" si="14"/>
        <v/>
      </c>
    </row>
    <row r="169" spans="1:18" x14ac:dyDescent="0.2">
      <c r="A169" s="13"/>
      <c r="B169" s="13"/>
      <c r="M169" t="str">
        <f>IF(A169="","",VLOOKUP($A169,Paramètres!$A$1:$B$13,2,0))</f>
        <v/>
      </c>
      <c r="P169" t="str">
        <f t="shared" si="12"/>
        <v/>
      </c>
      <c r="Q169" s="29" t="str">
        <f t="shared" si="13"/>
        <v/>
      </c>
      <c r="R169" t="str">
        <f t="shared" si="14"/>
        <v/>
      </c>
    </row>
    <row r="170" spans="1:18" x14ac:dyDescent="0.2">
      <c r="A170" s="13"/>
      <c r="B170" s="13"/>
      <c r="M170" t="str">
        <f>IF(A170="","",VLOOKUP($A170,Paramètres!$A$1:$B$13,2,0))</f>
        <v/>
      </c>
      <c r="P170" t="str">
        <f t="shared" si="12"/>
        <v/>
      </c>
      <c r="Q170" s="29" t="str">
        <f t="shared" si="13"/>
        <v/>
      </c>
      <c r="R170" t="str">
        <f t="shared" si="14"/>
        <v/>
      </c>
    </row>
    <row r="171" spans="1:18" x14ac:dyDescent="0.2">
      <c r="A171" s="13"/>
      <c r="B171" s="13"/>
      <c r="M171" t="str">
        <f>IF(A171="","",VLOOKUP($A171,Paramètres!$A$1:$B$13,2,0))</f>
        <v/>
      </c>
      <c r="P171" t="str">
        <f t="shared" si="12"/>
        <v/>
      </c>
      <c r="Q171" s="29" t="str">
        <f t="shared" si="13"/>
        <v/>
      </c>
      <c r="R171" t="str">
        <f t="shared" si="14"/>
        <v/>
      </c>
    </row>
    <row r="172" spans="1:18" x14ac:dyDescent="0.2">
      <c r="A172" s="13"/>
      <c r="B172" s="13"/>
      <c r="M172" t="str">
        <f>IF(A172="","",VLOOKUP($A172,Paramètres!$A$1:$B$13,2,0))</f>
        <v/>
      </c>
      <c r="P172" t="str">
        <f t="shared" si="12"/>
        <v/>
      </c>
      <c r="Q172" s="29" t="str">
        <f t="shared" si="13"/>
        <v/>
      </c>
      <c r="R172" t="str">
        <f t="shared" si="14"/>
        <v/>
      </c>
    </row>
    <row r="173" spans="1:18" x14ac:dyDescent="0.2">
      <c r="A173" s="13"/>
      <c r="B173" s="13"/>
      <c r="M173" t="str">
        <f>IF(A173="","",VLOOKUP($A173,Paramètres!$A$1:$B$13,2,0))</f>
        <v/>
      </c>
      <c r="P173" t="str">
        <f t="shared" si="12"/>
        <v/>
      </c>
      <c r="Q173" s="29" t="str">
        <f t="shared" si="13"/>
        <v/>
      </c>
      <c r="R173" t="str">
        <f t="shared" si="14"/>
        <v/>
      </c>
    </row>
    <row r="174" spans="1:18" x14ac:dyDescent="0.2">
      <c r="A174" s="13"/>
      <c r="B174" s="13"/>
      <c r="M174" t="str">
        <f>IF(A174="","",VLOOKUP($A174,Paramètres!$A$1:$B$13,2,0))</f>
        <v/>
      </c>
      <c r="P174" t="str">
        <f t="shared" si="12"/>
        <v/>
      </c>
      <c r="Q174" s="29" t="str">
        <f t="shared" si="13"/>
        <v/>
      </c>
      <c r="R174" t="str">
        <f t="shared" si="14"/>
        <v/>
      </c>
    </row>
    <row r="175" spans="1:18" x14ac:dyDescent="0.2">
      <c r="A175" s="13"/>
      <c r="B175" s="13"/>
      <c r="M175" t="str">
        <f>IF(A175="","",VLOOKUP($A175,Paramètres!$A$1:$B$13,2,0))</f>
        <v/>
      </c>
      <c r="P175" t="str">
        <f t="shared" si="12"/>
        <v/>
      </c>
      <c r="Q175" s="29" t="str">
        <f t="shared" si="13"/>
        <v/>
      </c>
      <c r="R175" t="str">
        <f t="shared" si="14"/>
        <v/>
      </c>
    </row>
    <row r="176" spans="1:18" x14ac:dyDescent="0.2">
      <c r="A176" s="13"/>
      <c r="B176" s="13"/>
      <c r="M176" t="str">
        <f>IF(A176="","",VLOOKUP($A176,Paramètres!$A$1:$B$13,2,0))</f>
        <v/>
      </c>
      <c r="P176" t="str">
        <f t="shared" si="12"/>
        <v/>
      </c>
      <c r="Q176" s="29" t="str">
        <f t="shared" si="13"/>
        <v/>
      </c>
      <c r="R176" t="str">
        <f t="shared" si="14"/>
        <v/>
      </c>
    </row>
    <row r="177" spans="1:18" x14ac:dyDescent="0.2">
      <c r="A177" s="13"/>
      <c r="B177" s="13"/>
      <c r="M177" t="str">
        <f>IF(A177="","",VLOOKUP($A177,Paramètres!$A$1:$B$13,2,0))</f>
        <v/>
      </c>
      <c r="P177" t="str">
        <f t="shared" si="12"/>
        <v/>
      </c>
      <c r="Q177" s="29" t="str">
        <f t="shared" si="13"/>
        <v/>
      </c>
      <c r="R177" t="str">
        <f t="shared" si="14"/>
        <v/>
      </c>
    </row>
    <row r="178" spans="1:18" x14ac:dyDescent="0.2">
      <c r="A178" s="13"/>
      <c r="B178" s="13"/>
      <c r="M178" t="str">
        <f>IF(A178="","",VLOOKUP($A178,Paramètres!$A$1:$B$13,2,0))</f>
        <v/>
      </c>
      <c r="P178" t="str">
        <f t="shared" si="12"/>
        <v/>
      </c>
      <c r="Q178" s="29" t="str">
        <f t="shared" si="13"/>
        <v/>
      </c>
      <c r="R178" t="str">
        <f t="shared" si="14"/>
        <v/>
      </c>
    </row>
    <row r="179" spans="1:18" x14ac:dyDescent="0.2">
      <c r="A179" s="13"/>
      <c r="B179" s="13"/>
      <c r="M179" t="str">
        <f>IF(A179="","",VLOOKUP($A179,Paramètres!$A$1:$B$13,2,0))</f>
        <v/>
      </c>
      <c r="P179" t="str">
        <f t="shared" si="12"/>
        <v/>
      </c>
      <c r="Q179" s="29" t="str">
        <f t="shared" si="13"/>
        <v/>
      </c>
      <c r="R179" t="str">
        <f t="shared" si="14"/>
        <v/>
      </c>
    </row>
    <row r="180" spans="1:18" x14ac:dyDescent="0.2">
      <c r="A180" s="13"/>
      <c r="B180" s="13"/>
      <c r="M180" t="str">
        <f>IF(A180="","",VLOOKUP($A180,Paramètres!$A$1:$B$13,2,0))</f>
        <v/>
      </c>
      <c r="P180" t="str">
        <f t="shared" si="12"/>
        <v/>
      </c>
      <c r="Q180" s="29" t="str">
        <f t="shared" si="13"/>
        <v/>
      </c>
      <c r="R180" t="str">
        <f t="shared" si="14"/>
        <v/>
      </c>
    </row>
    <row r="181" spans="1:18" x14ac:dyDescent="0.2">
      <c r="A181" s="13"/>
      <c r="B181" s="13"/>
      <c r="M181" t="str">
        <f>IF(A181="","",VLOOKUP($A181,Paramètres!$A$1:$B$13,2,0))</f>
        <v/>
      </c>
      <c r="P181" t="str">
        <f t="shared" si="12"/>
        <v/>
      </c>
      <c r="Q181" s="29" t="str">
        <f t="shared" si="13"/>
        <v/>
      </c>
      <c r="R181" t="str">
        <f t="shared" si="14"/>
        <v/>
      </c>
    </row>
    <row r="182" spans="1:18" x14ac:dyDescent="0.2">
      <c r="A182" s="13"/>
      <c r="B182" s="13"/>
      <c r="M182" t="str">
        <f>IF(A182="","",VLOOKUP($A182,Paramètres!$A$1:$B$13,2,0))</f>
        <v/>
      </c>
      <c r="P182" t="str">
        <f t="shared" si="12"/>
        <v/>
      </c>
      <c r="Q182" s="29" t="str">
        <f t="shared" si="13"/>
        <v/>
      </c>
      <c r="R182" t="str">
        <f t="shared" si="14"/>
        <v/>
      </c>
    </row>
    <row r="183" spans="1:18" x14ac:dyDescent="0.2">
      <c r="A183" s="13"/>
      <c r="B183" s="13"/>
      <c r="M183" t="str">
        <f>IF(A183="","",VLOOKUP($A183,Paramètres!$A$1:$B$13,2,0))</f>
        <v/>
      </c>
      <c r="P183" t="str">
        <f t="shared" si="12"/>
        <v/>
      </c>
      <c r="Q183" s="29" t="str">
        <f t="shared" si="13"/>
        <v/>
      </c>
      <c r="R183" t="str">
        <f t="shared" si="14"/>
        <v/>
      </c>
    </row>
    <row r="184" spans="1:18" x14ac:dyDescent="0.2">
      <c r="A184" s="13"/>
      <c r="B184" s="13"/>
      <c r="M184" t="str">
        <f>IF(A184="","",VLOOKUP($A184,Paramètres!$A$1:$B$13,2,0))</f>
        <v/>
      </c>
      <c r="P184" t="str">
        <f t="shared" si="12"/>
        <v/>
      </c>
      <c r="Q184" s="29" t="str">
        <f t="shared" si="13"/>
        <v/>
      </c>
      <c r="R184" t="str">
        <f t="shared" si="14"/>
        <v/>
      </c>
    </row>
    <row r="185" spans="1:18" x14ac:dyDescent="0.2">
      <c r="A185" s="13"/>
      <c r="B185" s="13"/>
      <c r="M185" t="str">
        <f>IF(A185="","",VLOOKUP($A185,Paramètres!$A$1:$B$13,2,0))</f>
        <v/>
      </c>
      <c r="P185" t="str">
        <f t="shared" si="12"/>
        <v/>
      </c>
      <c r="Q185" s="29" t="str">
        <f t="shared" si="13"/>
        <v/>
      </c>
      <c r="R185" t="str">
        <f t="shared" si="14"/>
        <v/>
      </c>
    </row>
    <row r="186" spans="1:18" x14ac:dyDescent="0.2">
      <c r="A186" s="13"/>
      <c r="B186" s="13"/>
      <c r="M186" t="str">
        <f>IF(A186="","",VLOOKUP($A186,Paramètres!$A$1:$B$13,2,0))</f>
        <v/>
      </c>
      <c r="P186" t="str">
        <f t="shared" si="12"/>
        <v/>
      </c>
      <c r="Q186" s="29" t="str">
        <f t="shared" si="13"/>
        <v/>
      </c>
      <c r="R186" t="str">
        <f t="shared" si="14"/>
        <v/>
      </c>
    </row>
    <row r="187" spans="1:18" x14ac:dyDescent="0.2">
      <c r="A187" s="13"/>
      <c r="B187" s="13"/>
      <c r="M187" t="str">
        <f>IF(A187="","",VLOOKUP($A187,Paramètres!$A$1:$B$13,2,0))</f>
        <v/>
      </c>
      <c r="P187" t="str">
        <f t="shared" si="12"/>
        <v/>
      </c>
      <c r="Q187" s="29" t="str">
        <f t="shared" si="13"/>
        <v/>
      </c>
      <c r="R187" t="str">
        <f t="shared" si="14"/>
        <v/>
      </c>
    </row>
    <row r="188" spans="1:18" x14ac:dyDescent="0.2">
      <c r="A188" s="13"/>
      <c r="B188" s="13"/>
      <c r="M188" t="str">
        <f>IF(A188="","",VLOOKUP($A188,Paramètres!$A$1:$B$13,2,0))</f>
        <v/>
      </c>
      <c r="P188" t="str">
        <f t="shared" si="12"/>
        <v/>
      </c>
      <c r="Q188" s="29" t="str">
        <f t="shared" si="13"/>
        <v/>
      </c>
      <c r="R188" t="str">
        <f t="shared" si="14"/>
        <v/>
      </c>
    </row>
    <row r="189" spans="1:18" x14ac:dyDescent="0.2">
      <c r="A189" s="13"/>
      <c r="B189" s="13"/>
      <c r="M189" t="str">
        <f>IF(A189="","",VLOOKUP($A189,Paramètres!$A$1:$B$13,2,0))</f>
        <v/>
      </c>
      <c r="P189" t="str">
        <f t="shared" si="12"/>
        <v/>
      </c>
      <c r="Q189" s="29" t="str">
        <f t="shared" si="13"/>
        <v/>
      </c>
      <c r="R189" t="str">
        <f t="shared" si="14"/>
        <v/>
      </c>
    </row>
    <row r="190" spans="1:18" x14ac:dyDescent="0.2">
      <c r="A190" s="13"/>
      <c r="B190" s="13"/>
      <c r="M190" t="str">
        <f>IF(A190="","",VLOOKUP($A190,Paramètres!$A$1:$B$13,2,0))</f>
        <v/>
      </c>
      <c r="P190" t="str">
        <f t="shared" si="12"/>
        <v/>
      </c>
      <c r="Q190" s="29" t="str">
        <f t="shared" si="13"/>
        <v/>
      </c>
      <c r="R190" t="str">
        <f t="shared" si="14"/>
        <v/>
      </c>
    </row>
    <row r="191" spans="1:18" x14ac:dyDescent="0.2">
      <c r="A191" s="13"/>
      <c r="B191" s="13"/>
      <c r="M191" t="str">
        <f>IF(A191="","",VLOOKUP($A191,Paramètres!$A$1:$B$13,2,0))</f>
        <v/>
      </c>
      <c r="P191" t="str">
        <f t="shared" si="12"/>
        <v/>
      </c>
      <c r="Q191" s="29" t="str">
        <f t="shared" si="13"/>
        <v/>
      </c>
      <c r="R191" t="str">
        <f t="shared" si="14"/>
        <v/>
      </c>
    </row>
    <row r="192" spans="1:18" x14ac:dyDescent="0.2">
      <c r="A192" s="13"/>
      <c r="B192" s="13"/>
      <c r="M192" t="str">
        <f>IF(A192="","",VLOOKUP($A192,Paramètres!$A$1:$B$13,2,0))</f>
        <v/>
      </c>
      <c r="P192" t="str">
        <f t="shared" si="12"/>
        <v/>
      </c>
      <c r="Q192" s="29" t="str">
        <f t="shared" si="13"/>
        <v/>
      </c>
      <c r="R192" t="str">
        <f t="shared" si="14"/>
        <v/>
      </c>
    </row>
    <row r="193" spans="1:18" x14ac:dyDescent="0.2">
      <c r="A193" s="13"/>
      <c r="B193" s="13"/>
      <c r="M193" t="str">
        <f>IF(A193="","",VLOOKUP($A193,Paramètres!$A$1:$B$13,2,0))</f>
        <v/>
      </c>
      <c r="P193" t="str">
        <f t="shared" si="12"/>
        <v/>
      </c>
      <c r="Q193" s="29" t="str">
        <f t="shared" si="13"/>
        <v/>
      </c>
      <c r="R193" t="str">
        <f t="shared" si="14"/>
        <v/>
      </c>
    </row>
    <row r="194" spans="1:18" x14ac:dyDescent="0.2">
      <c r="A194" s="13"/>
      <c r="B194" s="13"/>
      <c r="M194" t="str">
        <f>IF(A194="","",VLOOKUP($A194,Paramètres!$A$1:$B$13,2,0))</f>
        <v/>
      </c>
      <c r="P194" t="str">
        <f t="shared" si="12"/>
        <v/>
      </c>
      <c r="Q194" s="29" t="str">
        <f t="shared" si="13"/>
        <v/>
      </c>
      <c r="R194" t="str">
        <f t="shared" si="14"/>
        <v/>
      </c>
    </row>
    <row r="195" spans="1:18" x14ac:dyDescent="0.2">
      <c r="A195" s="13"/>
      <c r="B195" s="13"/>
      <c r="M195" t="str">
        <f>IF(A195="","",VLOOKUP($A195,Paramètres!$A$1:$B$13,2,0))</f>
        <v/>
      </c>
      <c r="P195" t="str">
        <f t="shared" si="12"/>
        <v/>
      </c>
      <c r="Q195" s="29" t="str">
        <f t="shared" si="13"/>
        <v/>
      </c>
      <c r="R195" t="str">
        <f t="shared" si="14"/>
        <v/>
      </c>
    </row>
    <row r="196" spans="1:18" x14ac:dyDescent="0.2">
      <c r="A196" s="13"/>
      <c r="B196" s="13"/>
      <c r="M196" t="str">
        <f>IF(A196="","",VLOOKUP($A196,Paramètres!$A$1:$B$13,2,0))</f>
        <v/>
      </c>
      <c r="P196" t="str">
        <f t="shared" si="12"/>
        <v/>
      </c>
      <c r="Q196" s="29" t="str">
        <f t="shared" si="13"/>
        <v/>
      </c>
      <c r="R196" t="str">
        <f t="shared" si="14"/>
        <v/>
      </c>
    </row>
    <row r="197" spans="1:18" x14ac:dyDescent="0.2">
      <c r="A197" s="13"/>
      <c r="B197" s="13"/>
      <c r="M197" t="str">
        <f>IF(A197="","",VLOOKUP($A197,Paramètres!$A$1:$B$13,2,0))</f>
        <v/>
      </c>
      <c r="P197" t="str">
        <f t="shared" si="12"/>
        <v/>
      </c>
      <c r="Q197" s="29" t="str">
        <f t="shared" si="13"/>
        <v/>
      </c>
      <c r="R197" t="str">
        <f t="shared" si="14"/>
        <v/>
      </c>
    </row>
    <row r="198" spans="1:18" x14ac:dyDescent="0.2">
      <c r="A198" s="13"/>
      <c r="B198" s="13"/>
      <c r="M198" t="str">
        <f>IF(A198="","",VLOOKUP($A198,Paramètres!$A$1:$B$13,2,0))</f>
        <v/>
      </c>
      <c r="P198" t="str">
        <f t="shared" si="12"/>
        <v/>
      </c>
      <c r="Q198" s="29" t="str">
        <f t="shared" si="13"/>
        <v/>
      </c>
      <c r="R198" t="str">
        <f t="shared" si="14"/>
        <v/>
      </c>
    </row>
    <row r="199" spans="1:18" x14ac:dyDescent="0.2">
      <c r="A199" s="13"/>
      <c r="B199" s="13"/>
      <c r="M199" t="str">
        <f>IF(A199="","",VLOOKUP($A199,Paramètres!$A$1:$B$13,2,0))</f>
        <v/>
      </c>
      <c r="P199" t="str">
        <f t="shared" si="12"/>
        <v/>
      </c>
      <c r="Q199" s="29" t="str">
        <f t="shared" si="13"/>
        <v/>
      </c>
      <c r="R199" t="str">
        <f t="shared" si="14"/>
        <v/>
      </c>
    </row>
    <row r="200" spans="1:18" x14ac:dyDescent="0.2">
      <c r="A200" s="13"/>
      <c r="B200" s="13"/>
      <c r="M200" t="str">
        <f>IF(A200="","",VLOOKUP($A200,Paramètres!$A$1:$B$13,2,0))</f>
        <v/>
      </c>
      <c r="P200" t="str">
        <f t="shared" si="12"/>
        <v/>
      </c>
      <c r="Q200" s="29" t="str">
        <f t="shared" si="13"/>
        <v/>
      </c>
      <c r="R200" t="str">
        <f t="shared" si="14"/>
        <v/>
      </c>
    </row>
    <row r="201" spans="1:18" x14ac:dyDescent="0.2">
      <c r="A201" s="13"/>
      <c r="B201" s="13"/>
      <c r="M201" t="str">
        <f>IF(A201="","",VLOOKUP($A201,Paramètres!$A$1:$B$13,2,0))</f>
        <v/>
      </c>
      <c r="P201" t="str">
        <f t="shared" si="12"/>
        <v/>
      </c>
      <c r="Q201" s="29" t="str">
        <f t="shared" si="13"/>
        <v/>
      </c>
      <c r="R201" t="str">
        <f t="shared" si="14"/>
        <v/>
      </c>
    </row>
    <row r="202" spans="1:18" x14ac:dyDescent="0.2">
      <c r="A202" s="13"/>
      <c r="B202" s="13"/>
      <c r="M202" t="str">
        <f>IF(A202="","",VLOOKUP($A202,Paramètres!$A$1:$B$13,2,0))</f>
        <v/>
      </c>
      <c r="P202" t="str">
        <f t="shared" si="12"/>
        <v/>
      </c>
      <c r="Q202" s="29" t="str">
        <f t="shared" si="13"/>
        <v/>
      </c>
      <c r="R202" t="str">
        <f t="shared" si="14"/>
        <v/>
      </c>
    </row>
    <row r="203" spans="1:18" x14ac:dyDescent="0.2">
      <c r="A203" s="13"/>
      <c r="B203" s="13"/>
      <c r="M203" t="str">
        <f>IF(A203="","",VLOOKUP($A203,Paramètres!$A$1:$B$13,2,0))</f>
        <v/>
      </c>
      <c r="P203" t="str">
        <f t="shared" si="12"/>
        <v/>
      </c>
      <c r="Q203" s="29" t="str">
        <f t="shared" si="13"/>
        <v/>
      </c>
      <c r="R203" t="str">
        <f t="shared" si="14"/>
        <v/>
      </c>
    </row>
    <row r="204" spans="1:18" x14ac:dyDescent="0.2">
      <c r="A204" s="13"/>
      <c r="B204" s="13"/>
      <c r="M204" t="str">
        <f>IF(A204="","",VLOOKUP($A204,Paramètres!$A$1:$B$13,2,0))</f>
        <v/>
      </c>
      <c r="P204" t="str">
        <f t="shared" si="12"/>
        <v/>
      </c>
      <c r="Q204" s="29" t="str">
        <f t="shared" si="13"/>
        <v/>
      </c>
      <c r="R204" t="str">
        <f t="shared" si="14"/>
        <v/>
      </c>
    </row>
    <row r="205" spans="1:18" x14ac:dyDescent="0.2">
      <c r="A205" s="13"/>
      <c r="B205" s="13"/>
      <c r="M205" t="str">
        <f>IF(A205="","",VLOOKUP($A205,Paramètres!$A$1:$B$13,2,0))</f>
        <v/>
      </c>
      <c r="P205" t="str">
        <f t="shared" si="12"/>
        <v/>
      </c>
      <c r="Q205" s="29" t="str">
        <f t="shared" si="13"/>
        <v/>
      </c>
      <c r="R205" t="str">
        <f t="shared" si="14"/>
        <v/>
      </c>
    </row>
    <row r="206" spans="1:18" x14ac:dyDescent="0.2">
      <c r="A206" s="13"/>
      <c r="B206" s="13"/>
      <c r="M206" t="str">
        <f>IF(A206="","",VLOOKUP($A206,Paramètres!$A$1:$B$13,2,0))</f>
        <v/>
      </c>
      <c r="P206" t="str">
        <f t="shared" si="12"/>
        <v/>
      </c>
      <c r="Q206" s="29" t="str">
        <f t="shared" si="13"/>
        <v/>
      </c>
      <c r="R206" t="str">
        <f t="shared" si="14"/>
        <v/>
      </c>
    </row>
    <row r="207" spans="1:18" x14ac:dyDescent="0.2">
      <c r="A207" s="13"/>
      <c r="B207" s="13"/>
      <c r="M207" t="str">
        <f>IF(A207="","",VLOOKUP($A207,Paramètres!$A$1:$B$13,2,0))</f>
        <v/>
      </c>
      <c r="P207" t="str">
        <f t="shared" si="12"/>
        <v/>
      </c>
      <c r="Q207" s="29" t="str">
        <f t="shared" si="13"/>
        <v/>
      </c>
      <c r="R207" t="str">
        <f t="shared" si="14"/>
        <v/>
      </c>
    </row>
    <row r="208" spans="1:18" x14ac:dyDescent="0.2">
      <c r="A208" s="13"/>
      <c r="B208" s="13"/>
      <c r="M208" t="str">
        <f>IF(A208="","",VLOOKUP($A208,Paramètres!$A$1:$B$13,2,0))</f>
        <v/>
      </c>
      <c r="P208" t="str">
        <f t="shared" si="12"/>
        <v/>
      </c>
      <c r="Q208" s="29" t="str">
        <f t="shared" si="13"/>
        <v/>
      </c>
      <c r="R208" t="str">
        <f t="shared" si="14"/>
        <v/>
      </c>
    </row>
    <row r="209" spans="1:18" x14ac:dyDescent="0.2">
      <c r="A209" s="13"/>
      <c r="B209" s="13"/>
      <c r="M209" t="str">
        <f>IF(A209="","",VLOOKUP($A209,Paramètres!$A$1:$B$13,2,0))</f>
        <v/>
      </c>
      <c r="P209" t="str">
        <f t="shared" si="12"/>
        <v/>
      </c>
      <c r="Q209" s="29" t="str">
        <f t="shared" si="13"/>
        <v/>
      </c>
      <c r="R209" t="str">
        <f t="shared" si="14"/>
        <v/>
      </c>
    </row>
    <row r="210" spans="1:18" x14ac:dyDescent="0.2">
      <c r="A210" s="13"/>
      <c r="B210" s="13"/>
      <c r="M210" t="str">
        <f>IF(A210="","",VLOOKUP($A210,Paramètres!$A$1:$B$13,2,0))</f>
        <v/>
      </c>
      <c r="P210" t="str">
        <f t="shared" si="12"/>
        <v/>
      </c>
      <c r="Q210" s="29" t="str">
        <f t="shared" si="13"/>
        <v/>
      </c>
      <c r="R210" t="str">
        <f t="shared" si="14"/>
        <v/>
      </c>
    </row>
    <row r="211" spans="1:18" x14ac:dyDescent="0.2">
      <c r="A211" s="13"/>
      <c r="B211" s="13"/>
      <c r="M211" t="str">
        <f>IF(A211="","",VLOOKUP($A211,Paramètres!$A$1:$B$13,2,0))</f>
        <v/>
      </c>
      <c r="P211" t="str">
        <f t="shared" si="12"/>
        <v/>
      </c>
      <c r="Q211" s="29" t="str">
        <f t="shared" si="13"/>
        <v/>
      </c>
      <c r="R211" t="str">
        <f t="shared" si="14"/>
        <v/>
      </c>
    </row>
    <row r="212" spans="1:18" x14ac:dyDescent="0.2">
      <c r="A212" s="13"/>
      <c r="B212" s="13"/>
      <c r="M212" t="str">
        <f>IF(A212="","",VLOOKUP($A212,Paramètres!$A$1:$B$13,2,0))</f>
        <v/>
      </c>
      <c r="P212" t="str">
        <f t="shared" si="12"/>
        <v/>
      </c>
      <c r="Q212" s="29" t="str">
        <f t="shared" si="13"/>
        <v/>
      </c>
      <c r="R212" t="str">
        <f t="shared" si="14"/>
        <v/>
      </c>
    </row>
    <row r="213" spans="1:18" x14ac:dyDescent="0.2">
      <c r="A213" s="13"/>
      <c r="B213" s="13"/>
      <c r="M213" t="str">
        <f>IF(A213="","",VLOOKUP($A213,Paramètres!$A$1:$B$13,2,0))</f>
        <v/>
      </c>
      <c r="P213" t="str">
        <f t="shared" si="12"/>
        <v/>
      </c>
      <c r="Q213" s="29" t="str">
        <f t="shared" si="13"/>
        <v/>
      </c>
      <c r="R213" t="str">
        <f t="shared" si="14"/>
        <v/>
      </c>
    </row>
    <row r="214" spans="1:18" x14ac:dyDescent="0.2">
      <c r="A214" s="13"/>
      <c r="B214" s="13"/>
      <c r="M214" t="str">
        <f>IF(A214="","",VLOOKUP($A214,Paramètres!$A$1:$B$13,2,0))</f>
        <v/>
      </c>
      <c r="P214" t="str">
        <f t="shared" si="12"/>
        <v/>
      </c>
      <c r="Q214" s="29" t="str">
        <f t="shared" si="13"/>
        <v/>
      </c>
      <c r="R214" t="str">
        <f t="shared" si="14"/>
        <v/>
      </c>
    </row>
    <row r="215" spans="1:18" x14ac:dyDescent="0.2">
      <c r="A215" s="13"/>
      <c r="B215" s="13"/>
      <c r="M215" t="str">
        <f>IF(A215="","",VLOOKUP($A215,Paramètres!$A$1:$B$13,2,0))</f>
        <v/>
      </c>
      <c r="P215" t="str">
        <f t="shared" si="12"/>
        <v/>
      </c>
      <c r="Q215" s="29" t="str">
        <f t="shared" si="13"/>
        <v/>
      </c>
      <c r="R215" t="str">
        <f t="shared" si="14"/>
        <v/>
      </c>
    </row>
    <row r="216" spans="1:18" x14ac:dyDescent="0.2">
      <c r="A216" s="13"/>
      <c r="B216" s="13"/>
      <c r="M216" t="str">
        <f>IF(A216="","",VLOOKUP($A216,Paramètres!$A$1:$B$13,2,0))</f>
        <v/>
      </c>
      <c r="P216" t="str">
        <f t="shared" si="12"/>
        <v/>
      </c>
      <c r="Q216" s="29" t="str">
        <f t="shared" si="13"/>
        <v/>
      </c>
      <c r="R216" t="str">
        <f t="shared" si="14"/>
        <v/>
      </c>
    </row>
    <row r="217" spans="1:18" x14ac:dyDescent="0.2">
      <c r="A217" s="13"/>
      <c r="B217" s="13"/>
      <c r="M217" t="str">
        <f>IF(A217="","",VLOOKUP($A217,Paramètres!$A$1:$B$13,2,0))</f>
        <v/>
      </c>
      <c r="P217" t="str">
        <f t="shared" si="12"/>
        <v/>
      </c>
      <c r="Q217" s="29" t="str">
        <f t="shared" si="13"/>
        <v/>
      </c>
      <c r="R217" t="str">
        <f t="shared" si="14"/>
        <v/>
      </c>
    </row>
    <row r="218" spans="1:18" x14ac:dyDescent="0.2">
      <c r="A218" s="13"/>
      <c r="B218" s="13"/>
      <c r="M218" t="str">
        <f>IF(A218="","",VLOOKUP($A218,Paramètres!$A$1:$B$13,2,0))</f>
        <v/>
      </c>
      <c r="P218" t="str">
        <f t="shared" si="12"/>
        <v/>
      </c>
      <c r="Q218" s="29" t="str">
        <f t="shared" si="13"/>
        <v/>
      </c>
      <c r="R218" t="str">
        <f t="shared" si="14"/>
        <v/>
      </c>
    </row>
    <row r="219" spans="1:18" x14ac:dyDescent="0.2">
      <c r="A219" s="13"/>
      <c r="B219" s="13"/>
      <c r="M219" t="str">
        <f>IF(A219="","",VLOOKUP($A219,Paramètres!$A$1:$B$13,2,0))</f>
        <v/>
      </c>
      <c r="P219" t="str">
        <f t="shared" si="12"/>
        <v/>
      </c>
      <c r="Q219" s="29" t="str">
        <f t="shared" si="13"/>
        <v/>
      </c>
      <c r="R219" t="str">
        <f t="shared" si="14"/>
        <v/>
      </c>
    </row>
    <row r="220" spans="1:18" x14ac:dyDescent="0.2">
      <c r="A220" s="13"/>
      <c r="B220" s="13"/>
      <c r="M220" t="str">
        <f>IF(A220="","",VLOOKUP($A220,Paramètres!$A$1:$B$13,2,0))</f>
        <v/>
      </c>
      <c r="P220" t="str">
        <f t="shared" si="12"/>
        <v/>
      </c>
      <c r="Q220" s="29" t="str">
        <f t="shared" si="13"/>
        <v/>
      </c>
      <c r="R220" t="str">
        <f t="shared" si="14"/>
        <v/>
      </c>
    </row>
    <row r="221" spans="1:18" x14ac:dyDescent="0.2">
      <c r="A221" s="13"/>
      <c r="B221" s="13"/>
      <c r="M221" t="str">
        <f>IF(A221="","",VLOOKUP($A221,Paramètres!$A$1:$B$13,2,0))</f>
        <v/>
      </c>
      <c r="P221" t="str">
        <f t="shared" si="12"/>
        <v/>
      </c>
      <c r="Q221" s="29" t="str">
        <f t="shared" si="13"/>
        <v/>
      </c>
      <c r="R221" t="str">
        <f t="shared" si="14"/>
        <v/>
      </c>
    </row>
    <row r="222" spans="1:18" x14ac:dyDescent="0.2">
      <c r="A222" s="13"/>
      <c r="B222" s="13"/>
      <c r="M222" t="str">
        <f>IF(A222="","",VLOOKUP($A222,Paramètres!$A$1:$B$13,2,0))</f>
        <v/>
      </c>
      <c r="P222" t="str">
        <f t="shared" si="12"/>
        <v/>
      </c>
      <c r="Q222" s="29" t="str">
        <f t="shared" si="13"/>
        <v/>
      </c>
      <c r="R222" t="str">
        <f t="shared" si="14"/>
        <v/>
      </c>
    </row>
    <row r="223" spans="1:18" x14ac:dyDescent="0.2">
      <c r="A223" s="13"/>
      <c r="B223" s="13"/>
      <c r="M223" t="str">
        <f>IF(A223="","",VLOOKUP($A223,Paramètres!$A$1:$B$13,2,0))</f>
        <v/>
      </c>
      <c r="P223" t="str">
        <f t="shared" si="12"/>
        <v/>
      </c>
      <c r="Q223" s="29" t="str">
        <f t="shared" si="13"/>
        <v/>
      </c>
      <c r="R223" t="str">
        <f t="shared" si="14"/>
        <v/>
      </c>
    </row>
    <row r="224" spans="1:18" x14ac:dyDescent="0.2">
      <c r="A224" s="13"/>
      <c r="B224" s="13"/>
      <c r="M224" t="str">
        <f>IF(A224="","",VLOOKUP($A224,Paramètres!$A$1:$B$13,2,0))</f>
        <v/>
      </c>
      <c r="P224" t="str">
        <f t="shared" si="12"/>
        <v/>
      </c>
      <c r="Q224" s="29" t="str">
        <f t="shared" si="13"/>
        <v/>
      </c>
      <c r="R224" t="str">
        <f t="shared" si="14"/>
        <v/>
      </c>
    </row>
    <row r="225" spans="1:18" x14ac:dyDescent="0.2">
      <c r="A225" s="13"/>
      <c r="B225" s="13"/>
      <c r="M225" t="str">
        <f>IF(A225="","",VLOOKUP($A225,Paramètres!$A$1:$B$13,2,0))</f>
        <v/>
      </c>
      <c r="P225" t="str">
        <f t="shared" si="12"/>
        <v/>
      </c>
      <c r="Q225" s="29" t="str">
        <f t="shared" si="13"/>
        <v/>
      </c>
      <c r="R225" t="str">
        <f t="shared" si="14"/>
        <v/>
      </c>
    </row>
    <row r="226" spans="1:18" x14ac:dyDescent="0.2">
      <c r="A226" s="13"/>
      <c r="B226" s="13"/>
      <c r="M226" t="str">
        <f>IF(A226="","",VLOOKUP($A226,Paramètres!$A$1:$B$13,2,0))</f>
        <v/>
      </c>
      <c r="P226" t="str">
        <f t="shared" si="12"/>
        <v/>
      </c>
      <c r="Q226" s="29" t="str">
        <f t="shared" si="13"/>
        <v/>
      </c>
      <c r="R226" t="str">
        <f t="shared" si="14"/>
        <v/>
      </c>
    </row>
    <row r="227" spans="1:18" x14ac:dyDescent="0.2">
      <c r="A227" s="13"/>
      <c r="B227" s="13"/>
      <c r="M227" t="str">
        <f>IF(A227="","",VLOOKUP($A227,Paramètres!$A$1:$B$13,2,0))</f>
        <v/>
      </c>
      <c r="P227" t="str">
        <f t="shared" si="12"/>
        <v/>
      </c>
      <c r="Q227" s="29" t="str">
        <f t="shared" si="13"/>
        <v/>
      </c>
      <c r="R227" t="str">
        <f t="shared" si="14"/>
        <v/>
      </c>
    </row>
    <row r="228" spans="1:18" x14ac:dyDescent="0.2">
      <c r="A228" s="13"/>
      <c r="B228" s="13"/>
      <c r="M228" t="str">
        <f>IF(A228="","",VLOOKUP($A228,Paramètres!$A$1:$B$13,2,0))</f>
        <v/>
      </c>
      <c r="P228" t="str">
        <f t="shared" si="12"/>
        <v/>
      </c>
      <c r="Q228" s="29" t="str">
        <f t="shared" si="13"/>
        <v/>
      </c>
      <c r="R228" t="str">
        <f t="shared" si="14"/>
        <v/>
      </c>
    </row>
    <row r="229" spans="1:18" x14ac:dyDescent="0.2">
      <c r="A229" s="13"/>
      <c r="B229" s="13"/>
      <c r="M229" t="str">
        <f>IF(A229="","",VLOOKUP($A229,Paramètres!$A$1:$B$13,2,0))</f>
        <v/>
      </c>
      <c r="P229" t="str">
        <f t="shared" si="12"/>
        <v/>
      </c>
      <c r="Q229" s="29" t="str">
        <f t="shared" si="13"/>
        <v/>
      </c>
      <c r="R229" t="str">
        <f t="shared" si="14"/>
        <v/>
      </c>
    </row>
    <row r="230" spans="1:18" x14ac:dyDescent="0.2">
      <c r="A230" s="13"/>
      <c r="B230" s="13"/>
      <c r="M230" t="str">
        <f>IF(A230="","",VLOOKUP($A230,Paramètres!$A$1:$B$13,2,0))</f>
        <v/>
      </c>
      <c r="P230" t="str">
        <f t="shared" ref="P230:P293" si="15">IF(A230="","",J230*N230)</f>
        <v/>
      </c>
      <c r="Q230" s="29" t="str">
        <f t="shared" ref="Q230:Q293" si="16">IF(A230="PHONE REGIE",1.37,IF(N230=0,"",N230/M230))</f>
        <v/>
      </c>
      <c r="R230" t="str">
        <f t="shared" ref="R230:R293" si="17">IF(A230="","",IF(L230=0,1,L230&gt;=EDATE(A230,1)-1)*1)</f>
        <v/>
      </c>
    </row>
    <row r="231" spans="1:18" x14ac:dyDescent="0.2">
      <c r="A231" s="13"/>
      <c r="B231" s="13"/>
      <c r="M231" t="str">
        <f>IF(A231="","",VLOOKUP($A231,Paramètres!$A$1:$B$13,2,0))</f>
        <v/>
      </c>
      <c r="P231" t="str">
        <f t="shared" si="15"/>
        <v/>
      </c>
      <c r="Q231" s="29" t="str">
        <f t="shared" si="16"/>
        <v/>
      </c>
      <c r="R231" t="str">
        <f t="shared" si="17"/>
        <v/>
      </c>
    </row>
    <row r="232" spans="1:18" x14ac:dyDescent="0.2">
      <c r="A232" s="13"/>
      <c r="B232" s="13"/>
      <c r="M232" t="str">
        <f>IF(A232="","",VLOOKUP($A232,Paramètres!$A$1:$B$13,2,0))</f>
        <v/>
      </c>
      <c r="P232" t="str">
        <f t="shared" si="15"/>
        <v/>
      </c>
      <c r="Q232" s="29" t="str">
        <f t="shared" si="16"/>
        <v/>
      </c>
      <c r="R232" t="str">
        <f t="shared" si="17"/>
        <v/>
      </c>
    </row>
    <row r="233" spans="1:18" x14ac:dyDescent="0.2">
      <c r="A233" s="13"/>
      <c r="B233" s="13"/>
      <c r="M233" t="str">
        <f>IF(A233="","",VLOOKUP($A233,Paramètres!$A$1:$B$13,2,0))</f>
        <v/>
      </c>
      <c r="P233" t="str">
        <f t="shared" si="15"/>
        <v/>
      </c>
      <c r="Q233" s="29" t="str">
        <f t="shared" si="16"/>
        <v/>
      </c>
      <c r="R233" t="str">
        <f t="shared" si="17"/>
        <v/>
      </c>
    </row>
    <row r="234" spans="1:18" x14ac:dyDescent="0.2">
      <c r="A234" s="13"/>
      <c r="B234" s="13"/>
      <c r="M234" t="str">
        <f>IF(A234="","",VLOOKUP($A234,Paramètres!$A$1:$B$13,2,0))</f>
        <v/>
      </c>
      <c r="P234" t="str">
        <f t="shared" si="15"/>
        <v/>
      </c>
      <c r="Q234" s="29" t="str">
        <f t="shared" si="16"/>
        <v/>
      </c>
      <c r="R234" t="str">
        <f t="shared" si="17"/>
        <v/>
      </c>
    </row>
    <row r="235" spans="1:18" x14ac:dyDescent="0.2">
      <c r="A235" s="13"/>
      <c r="B235" s="13"/>
      <c r="M235" t="str">
        <f>IF(A235="","",VLOOKUP($A235,Paramètres!$A$1:$B$13,2,0))</f>
        <v/>
      </c>
      <c r="P235" t="str">
        <f t="shared" si="15"/>
        <v/>
      </c>
      <c r="Q235" s="29" t="str">
        <f t="shared" si="16"/>
        <v/>
      </c>
      <c r="R235" t="str">
        <f t="shared" si="17"/>
        <v/>
      </c>
    </row>
    <row r="236" spans="1:18" x14ac:dyDescent="0.2">
      <c r="A236" s="13"/>
      <c r="B236" s="13"/>
      <c r="M236" t="str">
        <f>IF(A236="","",VLOOKUP($A236,Paramètres!$A$1:$B$13,2,0))</f>
        <v/>
      </c>
      <c r="P236" t="str">
        <f t="shared" si="15"/>
        <v/>
      </c>
      <c r="Q236" s="29" t="str">
        <f t="shared" si="16"/>
        <v/>
      </c>
      <c r="R236" t="str">
        <f t="shared" si="17"/>
        <v/>
      </c>
    </row>
    <row r="237" spans="1:18" x14ac:dyDescent="0.2">
      <c r="A237" s="13"/>
      <c r="B237" s="13"/>
      <c r="M237" t="str">
        <f>IF(A237="","",VLOOKUP($A237,Paramètres!$A$1:$B$13,2,0))</f>
        <v/>
      </c>
      <c r="P237" t="str">
        <f t="shared" si="15"/>
        <v/>
      </c>
      <c r="Q237" s="29" t="str">
        <f t="shared" si="16"/>
        <v/>
      </c>
      <c r="R237" t="str">
        <f t="shared" si="17"/>
        <v/>
      </c>
    </row>
    <row r="238" spans="1:18" x14ac:dyDescent="0.2">
      <c r="A238" s="13"/>
      <c r="B238" s="13"/>
      <c r="M238" t="str">
        <f>IF(A238="","",VLOOKUP($A238,Paramètres!$A$1:$B$13,2,0))</f>
        <v/>
      </c>
      <c r="P238" t="str">
        <f t="shared" si="15"/>
        <v/>
      </c>
      <c r="Q238" s="29" t="str">
        <f t="shared" si="16"/>
        <v/>
      </c>
      <c r="R238" t="str">
        <f t="shared" si="17"/>
        <v/>
      </c>
    </row>
    <row r="239" spans="1:18" x14ac:dyDescent="0.2">
      <c r="A239" s="13"/>
      <c r="B239" s="13"/>
      <c r="M239" t="str">
        <f>IF(A239="","",VLOOKUP($A239,Paramètres!$A$1:$B$13,2,0))</f>
        <v/>
      </c>
      <c r="P239" t="str">
        <f t="shared" si="15"/>
        <v/>
      </c>
      <c r="Q239" s="29" t="str">
        <f t="shared" si="16"/>
        <v/>
      </c>
      <c r="R239" t="str">
        <f t="shared" si="17"/>
        <v/>
      </c>
    </row>
    <row r="240" spans="1:18" x14ac:dyDescent="0.2">
      <c r="A240" s="13"/>
      <c r="B240" s="13"/>
      <c r="M240" t="str">
        <f>IF(A240="","",VLOOKUP($A240,Paramètres!$A$1:$B$13,2,0))</f>
        <v/>
      </c>
      <c r="P240" t="str">
        <f t="shared" si="15"/>
        <v/>
      </c>
      <c r="Q240" s="29" t="str">
        <f t="shared" si="16"/>
        <v/>
      </c>
      <c r="R240" t="str">
        <f t="shared" si="17"/>
        <v/>
      </c>
    </row>
    <row r="241" spans="1:18" x14ac:dyDescent="0.2">
      <c r="A241" s="13"/>
      <c r="B241" s="13"/>
      <c r="M241" t="str">
        <f>IF(A241="","",VLOOKUP($A241,Paramètres!$A$1:$B$13,2,0))</f>
        <v/>
      </c>
      <c r="P241" t="str">
        <f t="shared" si="15"/>
        <v/>
      </c>
      <c r="Q241" s="29" t="str">
        <f t="shared" si="16"/>
        <v/>
      </c>
      <c r="R241" t="str">
        <f t="shared" si="17"/>
        <v/>
      </c>
    </row>
    <row r="242" spans="1:18" x14ac:dyDescent="0.2">
      <c r="A242" s="13"/>
      <c r="B242" s="13"/>
      <c r="M242" t="str">
        <f>IF(A242="","",VLOOKUP($A242,Paramètres!$A$1:$B$13,2,0))</f>
        <v/>
      </c>
      <c r="P242" t="str">
        <f t="shared" si="15"/>
        <v/>
      </c>
      <c r="Q242" s="29" t="str">
        <f t="shared" si="16"/>
        <v/>
      </c>
      <c r="R242" t="str">
        <f t="shared" si="17"/>
        <v/>
      </c>
    </row>
    <row r="243" spans="1:18" x14ac:dyDescent="0.2">
      <c r="A243" s="13"/>
      <c r="B243" s="13"/>
      <c r="M243" t="str">
        <f>IF(A243="","",VLOOKUP($A243,Paramètres!$A$1:$B$13,2,0))</f>
        <v/>
      </c>
      <c r="P243" t="str">
        <f t="shared" si="15"/>
        <v/>
      </c>
      <c r="Q243" s="29" t="str">
        <f t="shared" si="16"/>
        <v/>
      </c>
      <c r="R243" t="str">
        <f t="shared" si="17"/>
        <v/>
      </c>
    </row>
    <row r="244" spans="1:18" x14ac:dyDescent="0.2">
      <c r="A244" s="13"/>
      <c r="B244" s="13"/>
      <c r="M244" t="str">
        <f>IF(A244="","",VLOOKUP($A244,Paramètres!$A$1:$B$13,2,0))</f>
        <v/>
      </c>
      <c r="P244" t="str">
        <f t="shared" si="15"/>
        <v/>
      </c>
      <c r="Q244" s="29" t="str">
        <f t="shared" si="16"/>
        <v/>
      </c>
      <c r="R244" t="str">
        <f t="shared" si="17"/>
        <v/>
      </c>
    </row>
    <row r="245" spans="1:18" x14ac:dyDescent="0.2">
      <c r="A245" s="13"/>
      <c r="B245" s="13"/>
      <c r="M245" t="str">
        <f>IF(A245="","",VLOOKUP($A245,Paramètres!$A$1:$B$13,2,0))</f>
        <v/>
      </c>
      <c r="P245" t="str">
        <f t="shared" si="15"/>
        <v/>
      </c>
      <c r="Q245" s="29" t="str">
        <f t="shared" si="16"/>
        <v/>
      </c>
      <c r="R245" t="str">
        <f t="shared" si="17"/>
        <v/>
      </c>
    </row>
    <row r="246" spans="1:18" x14ac:dyDescent="0.2">
      <c r="A246" s="13"/>
      <c r="B246" s="13"/>
      <c r="M246" t="str">
        <f>IF(A246="","",VLOOKUP($A246,Paramètres!$A$1:$B$13,2,0))</f>
        <v/>
      </c>
      <c r="P246" t="str">
        <f t="shared" si="15"/>
        <v/>
      </c>
      <c r="Q246" s="29" t="str">
        <f t="shared" si="16"/>
        <v/>
      </c>
      <c r="R246" t="str">
        <f t="shared" si="17"/>
        <v/>
      </c>
    </row>
    <row r="247" spans="1:18" x14ac:dyDescent="0.2">
      <c r="A247" s="13"/>
      <c r="B247" s="13"/>
      <c r="M247" t="str">
        <f>IF(A247="","",VLOOKUP($A247,Paramètres!$A$1:$B$13,2,0))</f>
        <v/>
      </c>
      <c r="P247" t="str">
        <f t="shared" si="15"/>
        <v/>
      </c>
      <c r="Q247" s="29" t="str">
        <f t="shared" si="16"/>
        <v/>
      </c>
      <c r="R247" t="str">
        <f t="shared" si="17"/>
        <v/>
      </c>
    </row>
    <row r="248" spans="1:18" x14ac:dyDescent="0.2">
      <c r="A248" s="13"/>
      <c r="B248" s="13"/>
      <c r="M248" t="str">
        <f>IF(A248="","",VLOOKUP($A248,Paramètres!$A$1:$B$13,2,0))</f>
        <v/>
      </c>
      <c r="P248" t="str">
        <f t="shared" si="15"/>
        <v/>
      </c>
      <c r="Q248" s="29" t="str">
        <f t="shared" si="16"/>
        <v/>
      </c>
      <c r="R248" t="str">
        <f t="shared" si="17"/>
        <v/>
      </c>
    </row>
    <row r="249" spans="1:18" x14ac:dyDescent="0.2">
      <c r="A249" s="13"/>
      <c r="B249" s="13"/>
      <c r="M249" t="str">
        <f>IF(A249="","",VLOOKUP($A249,Paramètres!$A$1:$B$13,2,0))</f>
        <v/>
      </c>
      <c r="P249" t="str">
        <f t="shared" si="15"/>
        <v/>
      </c>
      <c r="Q249" s="29" t="str">
        <f t="shared" si="16"/>
        <v/>
      </c>
      <c r="R249" t="str">
        <f t="shared" si="17"/>
        <v/>
      </c>
    </row>
    <row r="250" spans="1:18" x14ac:dyDescent="0.2">
      <c r="A250" s="13"/>
      <c r="B250" s="13"/>
      <c r="M250" t="str">
        <f>IF(A250="","",VLOOKUP($A250,Paramètres!$A$1:$B$13,2,0))</f>
        <v/>
      </c>
      <c r="P250" t="str">
        <f t="shared" si="15"/>
        <v/>
      </c>
      <c r="Q250" s="29" t="str">
        <f t="shared" si="16"/>
        <v/>
      </c>
      <c r="R250" t="str">
        <f t="shared" si="17"/>
        <v/>
      </c>
    </row>
    <row r="251" spans="1:18" x14ac:dyDescent="0.2">
      <c r="A251" s="13"/>
      <c r="B251" s="13"/>
      <c r="M251" t="str">
        <f>IF(A251="","",VLOOKUP($A251,Paramètres!$A$1:$B$13,2,0))</f>
        <v/>
      </c>
      <c r="P251" t="str">
        <f t="shared" si="15"/>
        <v/>
      </c>
      <c r="Q251" s="29" t="str">
        <f t="shared" si="16"/>
        <v/>
      </c>
      <c r="R251" t="str">
        <f t="shared" si="17"/>
        <v/>
      </c>
    </row>
    <row r="252" spans="1:18" x14ac:dyDescent="0.2">
      <c r="A252" s="13"/>
      <c r="B252" s="13"/>
      <c r="M252" t="str">
        <f>IF(A252="","",VLOOKUP($A252,Paramètres!$A$1:$B$13,2,0))</f>
        <v/>
      </c>
      <c r="P252" t="str">
        <f t="shared" si="15"/>
        <v/>
      </c>
      <c r="Q252" s="29" t="str">
        <f t="shared" si="16"/>
        <v/>
      </c>
      <c r="R252" t="str">
        <f t="shared" si="17"/>
        <v/>
      </c>
    </row>
    <row r="253" spans="1:18" x14ac:dyDescent="0.2">
      <c r="A253" s="13"/>
      <c r="B253" s="13"/>
      <c r="M253" t="str">
        <f>IF(A253="","",VLOOKUP($A253,Paramètres!$A$1:$B$13,2,0))</f>
        <v/>
      </c>
      <c r="P253" t="str">
        <f t="shared" si="15"/>
        <v/>
      </c>
      <c r="Q253" s="29" t="str">
        <f t="shared" si="16"/>
        <v/>
      </c>
      <c r="R253" t="str">
        <f t="shared" si="17"/>
        <v/>
      </c>
    </row>
    <row r="254" spans="1:18" x14ac:dyDescent="0.2">
      <c r="A254" s="13"/>
      <c r="B254" s="13"/>
      <c r="M254" t="str">
        <f>IF(A254="","",VLOOKUP($A254,Paramètres!$A$1:$B$13,2,0))</f>
        <v/>
      </c>
      <c r="P254" t="str">
        <f t="shared" si="15"/>
        <v/>
      </c>
      <c r="Q254" s="29" t="str">
        <f t="shared" si="16"/>
        <v/>
      </c>
      <c r="R254" t="str">
        <f t="shared" si="17"/>
        <v/>
      </c>
    </row>
    <row r="255" spans="1:18" x14ac:dyDescent="0.2">
      <c r="A255" s="13"/>
      <c r="B255" s="13"/>
      <c r="M255" t="str">
        <f>IF(A255="","",VLOOKUP($A255,Paramètres!$A$1:$B$13,2,0))</f>
        <v/>
      </c>
      <c r="P255" t="str">
        <f t="shared" si="15"/>
        <v/>
      </c>
      <c r="Q255" s="29" t="str">
        <f t="shared" si="16"/>
        <v/>
      </c>
      <c r="R255" t="str">
        <f t="shared" si="17"/>
        <v/>
      </c>
    </row>
    <row r="256" spans="1:18" x14ac:dyDescent="0.2">
      <c r="A256" s="13"/>
      <c r="B256" s="13"/>
      <c r="M256" t="str">
        <f>IF(A256="","",VLOOKUP($A256,Paramètres!$A$1:$B$13,2,0))</f>
        <v/>
      </c>
      <c r="P256" t="str">
        <f t="shared" si="15"/>
        <v/>
      </c>
      <c r="Q256" s="29" t="str">
        <f t="shared" si="16"/>
        <v/>
      </c>
      <c r="R256" t="str">
        <f t="shared" si="17"/>
        <v/>
      </c>
    </row>
    <row r="257" spans="1:18" x14ac:dyDescent="0.2">
      <c r="A257" s="13"/>
      <c r="B257" s="13"/>
      <c r="M257" t="str">
        <f>IF(A257="","",VLOOKUP($A257,Paramètres!$A$1:$B$13,2,0))</f>
        <v/>
      </c>
      <c r="P257" t="str">
        <f t="shared" si="15"/>
        <v/>
      </c>
      <c r="Q257" s="29" t="str">
        <f t="shared" si="16"/>
        <v/>
      </c>
      <c r="R257" t="str">
        <f t="shared" si="17"/>
        <v/>
      </c>
    </row>
    <row r="258" spans="1:18" x14ac:dyDescent="0.2">
      <c r="A258" s="13"/>
      <c r="B258" s="13"/>
      <c r="M258" t="str">
        <f>IF(A258="","",VLOOKUP($A258,Paramètres!$A$1:$B$13,2,0))</f>
        <v/>
      </c>
      <c r="P258" t="str">
        <f t="shared" si="15"/>
        <v/>
      </c>
      <c r="Q258" s="29" t="str">
        <f t="shared" si="16"/>
        <v/>
      </c>
      <c r="R258" t="str">
        <f t="shared" si="17"/>
        <v/>
      </c>
    </row>
    <row r="259" spans="1:18" x14ac:dyDescent="0.2">
      <c r="A259" s="13"/>
      <c r="B259" s="13"/>
      <c r="M259" t="str">
        <f>IF(A259="","",VLOOKUP($A259,Paramètres!$A$1:$B$13,2,0))</f>
        <v/>
      </c>
      <c r="P259" t="str">
        <f t="shared" si="15"/>
        <v/>
      </c>
      <c r="Q259" s="29" t="str">
        <f t="shared" si="16"/>
        <v/>
      </c>
      <c r="R259" t="str">
        <f t="shared" si="17"/>
        <v/>
      </c>
    </row>
    <row r="260" spans="1:18" x14ac:dyDescent="0.2">
      <c r="A260" s="13"/>
      <c r="B260" s="13"/>
      <c r="M260" t="str">
        <f>IF(A260="","",VLOOKUP($A260,Paramètres!$A$1:$B$13,2,0))</f>
        <v/>
      </c>
      <c r="P260" t="str">
        <f t="shared" si="15"/>
        <v/>
      </c>
      <c r="Q260" s="29" t="str">
        <f t="shared" si="16"/>
        <v/>
      </c>
      <c r="R260" t="str">
        <f t="shared" si="17"/>
        <v/>
      </c>
    </row>
    <row r="261" spans="1:18" x14ac:dyDescent="0.2">
      <c r="A261" s="13"/>
      <c r="B261" s="13"/>
      <c r="M261" t="str">
        <f>IF(A261="","",VLOOKUP($A261,Paramètres!$A$1:$B$13,2,0))</f>
        <v/>
      </c>
      <c r="P261" t="str">
        <f t="shared" si="15"/>
        <v/>
      </c>
      <c r="Q261" s="29" t="str">
        <f t="shared" si="16"/>
        <v/>
      </c>
      <c r="R261" t="str">
        <f t="shared" si="17"/>
        <v/>
      </c>
    </row>
    <row r="262" spans="1:18" x14ac:dyDescent="0.2">
      <c r="A262" s="13"/>
      <c r="B262" s="13"/>
      <c r="M262" t="str">
        <f>IF(A262="","",VLOOKUP($A262,Paramètres!$A$1:$B$13,2,0))</f>
        <v/>
      </c>
      <c r="P262" t="str">
        <f t="shared" si="15"/>
        <v/>
      </c>
      <c r="Q262" s="29" t="str">
        <f t="shared" si="16"/>
        <v/>
      </c>
      <c r="R262" t="str">
        <f t="shared" si="17"/>
        <v/>
      </c>
    </row>
    <row r="263" spans="1:18" x14ac:dyDescent="0.2">
      <c r="A263" s="13"/>
      <c r="B263" s="13"/>
      <c r="M263" t="str">
        <f>IF(A263="","",VLOOKUP($A263,Paramètres!$A$1:$B$13,2,0))</f>
        <v/>
      </c>
      <c r="P263" t="str">
        <f t="shared" si="15"/>
        <v/>
      </c>
      <c r="Q263" s="29" t="str">
        <f t="shared" si="16"/>
        <v/>
      </c>
      <c r="R263" t="str">
        <f t="shared" si="17"/>
        <v/>
      </c>
    </row>
    <row r="264" spans="1:18" x14ac:dyDescent="0.2">
      <c r="A264" s="13"/>
      <c r="B264" s="13"/>
      <c r="M264" t="str">
        <f>IF(A264="","",VLOOKUP($A264,Paramètres!$A$1:$B$13,2,0))</f>
        <v/>
      </c>
      <c r="P264" t="str">
        <f t="shared" si="15"/>
        <v/>
      </c>
      <c r="Q264" s="29" t="str">
        <f t="shared" si="16"/>
        <v/>
      </c>
      <c r="R264" t="str">
        <f t="shared" si="17"/>
        <v/>
      </c>
    </row>
    <row r="265" spans="1:18" x14ac:dyDescent="0.2">
      <c r="A265" s="13"/>
      <c r="B265" s="13"/>
      <c r="M265" t="str">
        <f>IF(A265="","",VLOOKUP($A265,Paramètres!$A$1:$B$13,2,0))</f>
        <v/>
      </c>
      <c r="P265" t="str">
        <f t="shared" si="15"/>
        <v/>
      </c>
      <c r="Q265" s="29" t="str">
        <f t="shared" si="16"/>
        <v/>
      </c>
      <c r="R265" t="str">
        <f t="shared" si="17"/>
        <v/>
      </c>
    </row>
    <row r="266" spans="1:18" x14ac:dyDescent="0.2">
      <c r="A266" s="13"/>
      <c r="B266" s="13"/>
      <c r="M266" t="str">
        <f>IF(A266="","",VLOOKUP($A266,Paramètres!$A$1:$B$13,2,0))</f>
        <v/>
      </c>
      <c r="P266" t="str">
        <f t="shared" si="15"/>
        <v/>
      </c>
      <c r="Q266" s="29" t="str">
        <f t="shared" si="16"/>
        <v/>
      </c>
      <c r="R266" t="str">
        <f t="shared" si="17"/>
        <v/>
      </c>
    </row>
    <row r="267" spans="1:18" x14ac:dyDescent="0.2">
      <c r="A267" s="13"/>
      <c r="B267" s="13"/>
      <c r="M267" t="str">
        <f>IF(A267="","",VLOOKUP($A267,Paramètres!$A$1:$B$13,2,0))</f>
        <v/>
      </c>
      <c r="P267" t="str">
        <f t="shared" si="15"/>
        <v/>
      </c>
      <c r="Q267" s="29" t="str">
        <f t="shared" si="16"/>
        <v/>
      </c>
      <c r="R267" t="str">
        <f t="shared" si="17"/>
        <v/>
      </c>
    </row>
    <row r="268" spans="1:18" x14ac:dyDescent="0.2">
      <c r="A268" s="13"/>
      <c r="B268" s="13"/>
      <c r="M268" t="str">
        <f>IF(A268="","",VLOOKUP($A268,Paramètres!$A$1:$B$13,2,0))</f>
        <v/>
      </c>
      <c r="P268" t="str">
        <f t="shared" si="15"/>
        <v/>
      </c>
      <c r="Q268" s="29" t="str">
        <f t="shared" si="16"/>
        <v/>
      </c>
      <c r="R268" t="str">
        <f t="shared" si="17"/>
        <v/>
      </c>
    </row>
    <row r="269" spans="1:18" x14ac:dyDescent="0.2">
      <c r="A269" s="13"/>
      <c r="B269" s="13"/>
      <c r="M269" t="str">
        <f>IF(A269="","",VLOOKUP($A269,Paramètres!$A$1:$B$13,2,0))</f>
        <v/>
      </c>
      <c r="P269" t="str">
        <f t="shared" si="15"/>
        <v/>
      </c>
      <c r="Q269" s="29" t="str">
        <f t="shared" si="16"/>
        <v/>
      </c>
      <c r="R269" t="str">
        <f t="shared" si="17"/>
        <v/>
      </c>
    </row>
    <row r="270" spans="1:18" x14ac:dyDescent="0.2">
      <c r="A270" s="13"/>
      <c r="B270" s="13"/>
      <c r="M270" t="str">
        <f>IF(A270="","",VLOOKUP($A270,Paramètres!$A$1:$B$13,2,0))</f>
        <v/>
      </c>
      <c r="P270" t="str">
        <f t="shared" si="15"/>
        <v/>
      </c>
      <c r="Q270" s="29" t="str">
        <f t="shared" si="16"/>
        <v/>
      </c>
      <c r="R270" t="str">
        <f t="shared" si="17"/>
        <v/>
      </c>
    </row>
    <row r="271" spans="1:18" x14ac:dyDescent="0.2">
      <c r="A271" s="13"/>
      <c r="B271" s="13"/>
      <c r="M271" t="str">
        <f>IF(A271="","",VLOOKUP($A271,Paramètres!$A$1:$B$13,2,0))</f>
        <v/>
      </c>
      <c r="P271" t="str">
        <f t="shared" si="15"/>
        <v/>
      </c>
      <c r="Q271" s="29" t="str">
        <f t="shared" si="16"/>
        <v/>
      </c>
      <c r="R271" t="str">
        <f t="shared" si="17"/>
        <v/>
      </c>
    </row>
    <row r="272" spans="1:18" x14ac:dyDescent="0.2">
      <c r="A272" s="13"/>
      <c r="B272" s="13"/>
      <c r="M272" t="str">
        <f>IF(A272="","",VLOOKUP($A272,Paramètres!$A$1:$B$13,2,0))</f>
        <v/>
      </c>
      <c r="P272" t="str">
        <f t="shared" si="15"/>
        <v/>
      </c>
      <c r="Q272" s="29" t="str">
        <f t="shared" si="16"/>
        <v/>
      </c>
      <c r="R272" t="str">
        <f t="shared" si="17"/>
        <v/>
      </c>
    </row>
    <row r="273" spans="1:18" x14ac:dyDescent="0.2">
      <c r="A273" s="13"/>
      <c r="B273" s="13"/>
      <c r="M273" t="str">
        <f>IF(A273="","",VLOOKUP($A273,Paramètres!$A$1:$B$13,2,0))</f>
        <v/>
      </c>
      <c r="P273" t="str">
        <f t="shared" si="15"/>
        <v/>
      </c>
      <c r="Q273" s="29" t="str">
        <f t="shared" si="16"/>
        <v/>
      </c>
      <c r="R273" t="str">
        <f t="shared" si="17"/>
        <v/>
      </c>
    </row>
    <row r="274" spans="1:18" x14ac:dyDescent="0.2">
      <c r="A274" s="13"/>
      <c r="B274" s="13"/>
      <c r="M274" t="str">
        <f>IF(A274="","",VLOOKUP($A274,Paramètres!$A$1:$B$13,2,0))</f>
        <v/>
      </c>
      <c r="P274" t="str">
        <f t="shared" si="15"/>
        <v/>
      </c>
      <c r="Q274" s="29" t="str">
        <f t="shared" si="16"/>
        <v/>
      </c>
      <c r="R274" t="str">
        <f t="shared" si="17"/>
        <v/>
      </c>
    </row>
    <row r="275" spans="1:18" x14ac:dyDescent="0.2">
      <c r="A275" s="13"/>
      <c r="B275" s="13"/>
      <c r="M275" t="str">
        <f>IF(A275="","",VLOOKUP($A275,Paramètres!$A$1:$B$13,2,0))</f>
        <v/>
      </c>
      <c r="P275" t="str">
        <f t="shared" si="15"/>
        <v/>
      </c>
      <c r="Q275" s="29" t="str">
        <f t="shared" si="16"/>
        <v/>
      </c>
      <c r="R275" t="str">
        <f t="shared" si="17"/>
        <v/>
      </c>
    </row>
    <row r="276" spans="1:18" x14ac:dyDescent="0.2">
      <c r="A276" s="13"/>
      <c r="B276" s="13"/>
      <c r="M276" t="str">
        <f>IF(A276="","",VLOOKUP($A276,Paramètres!$A$1:$B$13,2,0))</f>
        <v/>
      </c>
      <c r="P276" t="str">
        <f t="shared" si="15"/>
        <v/>
      </c>
      <c r="Q276" s="29" t="str">
        <f t="shared" si="16"/>
        <v/>
      </c>
      <c r="R276" t="str">
        <f t="shared" si="17"/>
        <v/>
      </c>
    </row>
    <row r="277" spans="1:18" x14ac:dyDescent="0.2">
      <c r="A277" s="13"/>
      <c r="B277" s="13"/>
      <c r="M277" t="str">
        <f>IF(A277="","",VLOOKUP($A277,Paramètres!$A$1:$B$13,2,0))</f>
        <v/>
      </c>
      <c r="P277" t="str">
        <f t="shared" si="15"/>
        <v/>
      </c>
      <c r="Q277" s="29" t="str">
        <f t="shared" si="16"/>
        <v/>
      </c>
      <c r="R277" t="str">
        <f t="shared" si="17"/>
        <v/>
      </c>
    </row>
    <row r="278" spans="1:18" x14ac:dyDescent="0.2">
      <c r="A278" s="13"/>
      <c r="B278" s="13"/>
      <c r="M278" t="str">
        <f>IF(A278="","",VLOOKUP($A278,Paramètres!$A$1:$B$13,2,0))</f>
        <v/>
      </c>
      <c r="P278" t="str">
        <f t="shared" si="15"/>
        <v/>
      </c>
      <c r="Q278" s="29" t="str">
        <f t="shared" si="16"/>
        <v/>
      </c>
      <c r="R278" t="str">
        <f t="shared" si="17"/>
        <v/>
      </c>
    </row>
    <row r="279" spans="1:18" x14ac:dyDescent="0.2">
      <c r="A279" s="13"/>
      <c r="B279" s="13"/>
      <c r="M279" t="str">
        <f>IF(A279="","",VLOOKUP($A279,Paramètres!$A$1:$B$13,2,0))</f>
        <v/>
      </c>
      <c r="P279" t="str">
        <f t="shared" si="15"/>
        <v/>
      </c>
      <c r="Q279" s="29" t="str">
        <f t="shared" si="16"/>
        <v/>
      </c>
      <c r="R279" t="str">
        <f t="shared" si="17"/>
        <v/>
      </c>
    </row>
    <row r="280" spans="1:18" x14ac:dyDescent="0.2">
      <c r="A280" s="13"/>
      <c r="B280" s="13"/>
      <c r="M280" t="str">
        <f>IF(A280="","",VLOOKUP($A280,Paramètres!$A$1:$B$13,2,0))</f>
        <v/>
      </c>
      <c r="P280" t="str">
        <f t="shared" si="15"/>
        <v/>
      </c>
      <c r="Q280" s="29" t="str">
        <f t="shared" si="16"/>
        <v/>
      </c>
      <c r="R280" t="str">
        <f t="shared" si="17"/>
        <v/>
      </c>
    </row>
    <row r="281" spans="1:18" x14ac:dyDescent="0.2">
      <c r="A281" s="13"/>
      <c r="B281" s="13"/>
      <c r="M281" t="str">
        <f>IF(A281="","",VLOOKUP($A281,Paramètres!$A$1:$B$13,2,0))</f>
        <v/>
      </c>
      <c r="P281" t="str">
        <f t="shared" si="15"/>
        <v/>
      </c>
      <c r="Q281" s="29" t="str">
        <f t="shared" si="16"/>
        <v/>
      </c>
      <c r="R281" t="str">
        <f t="shared" si="17"/>
        <v/>
      </c>
    </row>
    <row r="282" spans="1:18" x14ac:dyDescent="0.2">
      <c r="A282" s="13"/>
      <c r="B282" s="13"/>
      <c r="M282" t="str">
        <f>IF(A282="","",VLOOKUP($A282,Paramètres!$A$1:$B$13,2,0))</f>
        <v/>
      </c>
      <c r="P282" t="str">
        <f t="shared" si="15"/>
        <v/>
      </c>
      <c r="Q282" s="29" t="str">
        <f t="shared" si="16"/>
        <v/>
      </c>
      <c r="R282" t="str">
        <f t="shared" si="17"/>
        <v/>
      </c>
    </row>
    <row r="283" spans="1:18" x14ac:dyDescent="0.2">
      <c r="A283" s="13"/>
      <c r="B283" s="13"/>
      <c r="M283" t="str">
        <f>IF(A283="","",VLOOKUP($A283,Paramètres!$A$1:$B$13,2,0))</f>
        <v/>
      </c>
      <c r="P283" t="str">
        <f t="shared" si="15"/>
        <v/>
      </c>
      <c r="Q283" s="29" t="str">
        <f t="shared" si="16"/>
        <v/>
      </c>
      <c r="R283" t="str">
        <f t="shared" si="17"/>
        <v/>
      </c>
    </row>
    <row r="284" spans="1:18" x14ac:dyDescent="0.2">
      <c r="A284" s="13"/>
      <c r="B284" s="13"/>
      <c r="M284" t="str">
        <f>IF(A284="","",VLOOKUP($A284,Paramètres!$A$1:$B$13,2,0))</f>
        <v/>
      </c>
      <c r="P284" t="str">
        <f t="shared" si="15"/>
        <v/>
      </c>
      <c r="Q284" s="29" t="str">
        <f t="shared" si="16"/>
        <v/>
      </c>
      <c r="R284" t="str">
        <f t="shared" si="17"/>
        <v/>
      </c>
    </row>
    <row r="285" spans="1:18" x14ac:dyDescent="0.2">
      <c r="A285" s="13"/>
      <c r="B285" s="13"/>
      <c r="M285" t="str">
        <f>IF(A285="","",VLOOKUP($A285,Paramètres!$A$1:$B$13,2,0))</f>
        <v/>
      </c>
      <c r="P285" t="str">
        <f t="shared" si="15"/>
        <v/>
      </c>
      <c r="Q285" s="29" t="str">
        <f t="shared" si="16"/>
        <v/>
      </c>
      <c r="R285" t="str">
        <f t="shared" si="17"/>
        <v/>
      </c>
    </row>
    <row r="286" spans="1:18" x14ac:dyDescent="0.2">
      <c r="A286" s="13"/>
      <c r="B286" s="13"/>
      <c r="M286" t="str">
        <f>IF(A286="","",VLOOKUP($A286,Paramètres!$A$1:$B$13,2,0))</f>
        <v/>
      </c>
      <c r="P286" t="str">
        <f t="shared" si="15"/>
        <v/>
      </c>
      <c r="Q286" s="29" t="str">
        <f t="shared" si="16"/>
        <v/>
      </c>
      <c r="R286" t="str">
        <f t="shared" si="17"/>
        <v/>
      </c>
    </row>
    <row r="287" spans="1:18" x14ac:dyDescent="0.2">
      <c r="A287" s="13"/>
      <c r="B287" s="13"/>
      <c r="M287" t="str">
        <f>IF(A287="","",VLOOKUP($A287,Paramètres!$A$1:$B$13,2,0))</f>
        <v/>
      </c>
      <c r="P287" t="str">
        <f t="shared" si="15"/>
        <v/>
      </c>
      <c r="Q287" s="29" t="str">
        <f t="shared" si="16"/>
        <v/>
      </c>
      <c r="R287" t="str">
        <f t="shared" si="17"/>
        <v/>
      </c>
    </row>
    <row r="288" spans="1:18" x14ac:dyDescent="0.2">
      <c r="A288" s="13"/>
      <c r="B288" s="13"/>
      <c r="M288" t="str">
        <f>IF(A288="","",VLOOKUP($A288,Paramètres!$A$1:$B$13,2,0))</f>
        <v/>
      </c>
      <c r="P288" t="str">
        <f t="shared" si="15"/>
        <v/>
      </c>
      <c r="Q288" s="29" t="str">
        <f t="shared" si="16"/>
        <v/>
      </c>
      <c r="R288" t="str">
        <f t="shared" si="17"/>
        <v/>
      </c>
    </row>
    <row r="289" spans="1:18" x14ac:dyDescent="0.2">
      <c r="A289" s="13"/>
      <c r="B289" s="13"/>
      <c r="M289" t="str">
        <f>IF(A289="","",VLOOKUP($A289,Paramètres!$A$1:$B$13,2,0))</f>
        <v/>
      </c>
      <c r="P289" t="str">
        <f t="shared" si="15"/>
        <v/>
      </c>
      <c r="Q289" s="29" t="str">
        <f t="shared" si="16"/>
        <v/>
      </c>
      <c r="R289" t="str">
        <f t="shared" si="17"/>
        <v/>
      </c>
    </row>
    <row r="290" spans="1:18" x14ac:dyDescent="0.2">
      <c r="A290" s="13"/>
      <c r="B290" s="13"/>
      <c r="M290" t="str">
        <f>IF(A290="","",VLOOKUP($A290,Paramètres!$A$1:$B$13,2,0))</f>
        <v/>
      </c>
      <c r="P290" t="str">
        <f t="shared" si="15"/>
        <v/>
      </c>
      <c r="Q290" s="29" t="str">
        <f t="shared" si="16"/>
        <v/>
      </c>
      <c r="R290" t="str">
        <f t="shared" si="17"/>
        <v/>
      </c>
    </row>
    <row r="291" spans="1:18" x14ac:dyDescent="0.2">
      <c r="A291" s="13"/>
      <c r="B291" s="13"/>
      <c r="M291" t="str">
        <f>IF(A291="","",VLOOKUP($A291,Paramètres!$A$1:$B$13,2,0))</f>
        <v/>
      </c>
      <c r="P291" t="str">
        <f t="shared" si="15"/>
        <v/>
      </c>
      <c r="Q291" s="29" t="str">
        <f t="shared" si="16"/>
        <v/>
      </c>
      <c r="R291" t="str">
        <f t="shared" si="17"/>
        <v/>
      </c>
    </row>
    <row r="292" spans="1:18" x14ac:dyDescent="0.2">
      <c r="A292" s="13"/>
      <c r="B292" s="13"/>
      <c r="M292" t="str">
        <f>IF(A292="","",VLOOKUP($A292,Paramètres!$A$1:$B$13,2,0))</f>
        <v/>
      </c>
      <c r="P292" t="str">
        <f t="shared" si="15"/>
        <v/>
      </c>
      <c r="Q292" s="29" t="str">
        <f t="shared" si="16"/>
        <v/>
      </c>
      <c r="R292" t="str">
        <f t="shared" si="17"/>
        <v/>
      </c>
    </row>
    <row r="293" spans="1:18" x14ac:dyDescent="0.2">
      <c r="A293" s="13"/>
      <c r="B293" s="13"/>
      <c r="M293" t="str">
        <f>IF(A293="","",VLOOKUP($A293,Paramètres!$A$1:$B$13,2,0))</f>
        <v/>
      </c>
      <c r="P293" t="str">
        <f t="shared" si="15"/>
        <v/>
      </c>
      <c r="Q293" s="29" t="str">
        <f t="shared" si="16"/>
        <v/>
      </c>
      <c r="R293" t="str">
        <f t="shared" si="17"/>
        <v/>
      </c>
    </row>
    <row r="294" spans="1:18" x14ac:dyDescent="0.2">
      <c r="A294" s="13"/>
      <c r="B294" s="13"/>
      <c r="M294" t="str">
        <f>IF(A294="","",VLOOKUP($A294,Paramètres!$A$1:$B$13,2,0))</f>
        <v/>
      </c>
      <c r="P294" t="str">
        <f t="shared" ref="P294:P357" si="18">IF(A294="","",J294*N294)</f>
        <v/>
      </c>
      <c r="Q294" s="29" t="str">
        <f t="shared" ref="Q294:Q357" si="19">IF(A294="PHONE REGIE",1.37,IF(N294=0,"",N294/M294))</f>
        <v/>
      </c>
      <c r="R294" t="str">
        <f t="shared" ref="R294:R357" si="20">IF(A294="","",IF(L294=0,1,L294&gt;=EDATE(A294,1)-1)*1)</f>
        <v/>
      </c>
    </row>
    <row r="295" spans="1:18" x14ac:dyDescent="0.2">
      <c r="A295" s="13"/>
      <c r="B295" s="13"/>
      <c r="M295" t="str">
        <f>IF(A295="","",VLOOKUP($A295,Paramètres!$A$1:$B$13,2,0))</f>
        <v/>
      </c>
      <c r="P295" t="str">
        <f t="shared" si="18"/>
        <v/>
      </c>
      <c r="Q295" s="29" t="str">
        <f t="shared" si="19"/>
        <v/>
      </c>
      <c r="R295" t="str">
        <f t="shared" si="20"/>
        <v/>
      </c>
    </row>
    <row r="296" spans="1:18" x14ac:dyDescent="0.2">
      <c r="A296" s="13"/>
      <c r="B296" s="13"/>
      <c r="M296" t="str">
        <f>IF(A296="","",VLOOKUP($A296,Paramètres!$A$1:$B$13,2,0))</f>
        <v/>
      </c>
      <c r="P296" t="str">
        <f t="shared" si="18"/>
        <v/>
      </c>
      <c r="Q296" s="29" t="str">
        <f t="shared" si="19"/>
        <v/>
      </c>
      <c r="R296" t="str">
        <f t="shared" si="20"/>
        <v/>
      </c>
    </row>
    <row r="297" spans="1:18" x14ac:dyDescent="0.2">
      <c r="A297" s="13"/>
      <c r="B297" s="13"/>
      <c r="M297" t="str">
        <f>IF(A297="","",VLOOKUP($A297,Paramètres!$A$1:$B$13,2,0))</f>
        <v/>
      </c>
      <c r="P297" t="str">
        <f t="shared" si="18"/>
        <v/>
      </c>
      <c r="Q297" s="29" t="str">
        <f t="shared" si="19"/>
        <v/>
      </c>
      <c r="R297" t="str">
        <f t="shared" si="20"/>
        <v/>
      </c>
    </row>
    <row r="298" spans="1:18" x14ac:dyDescent="0.2">
      <c r="A298" s="13"/>
      <c r="B298" s="13"/>
      <c r="M298" t="str">
        <f>IF(A298="","",VLOOKUP($A298,Paramètres!$A$1:$B$13,2,0))</f>
        <v/>
      </c>
      <c r="P298" t="str">
        <f t="shared" si="18"/>
        <v/>
      </c>
      <c r="Q298" s="29" t="str">
        <f t="shared" si="19"/>
        <v/>
      </c>
      <c r="R298" t="str">
        <f t="shared" si="20"/>
        <v/>
      </c>
    </row>
    <row r="299" spans="1:18" x14ac:dyDescent="0.2">
      <c r="A299" s="13"/>
      <c r="B299" s="13"/>
      <c r="M299" t="str">
        <f>IF(A299="","",VLOOKUP($A299,Paramètres!$A$1:$B$13,2,0))</f>
        <v/>
      </c>
      <c r="P299" t="str">
        <f t="shared" si="18"/>
        <v/>
      </c>
      <c r="Q299" s="29" t="str">
        <f t="shared" si="19"/>
        <v/>
      </c>
      <c r="R299" t="str">
        <f t="shared" si="20"/>
        <v/>
      </c>
    </row>
    <row r="300" spans="1:18" x14ac:dyDescent="0.2">
      <c r="A300" s="13"/>
      <c r="B300" s="13"/>
      <c r="M300" t="str">
        <f>IF(A300="","",VLOOKUP($A300,Paramètres!$A$1:$B$13,2,0))</f>
        <v/>
      </c>
      <c r="P300" t="str">
        <f t="shared" si="18"/>
        <v/>
      </c>
      <c r="Q300" s="29" t="str">
        <f t="shared" si="19"/>
        <v/>
      </c>
      <c r="R300" t="str">
        <f t="shared" si="20"/>
        <v/>
      </c>
    </row>
    <row r="301" spans="1:18" x14ac:dyDescent="0.2">
      <c r="A301" s="13"/>
      <c r="B301" s="13"/>
      <c r="M301" t="str">
        <f>IF(A301="","",VLOOKUP($A301,Paramètres!$A$1:$B$13,2,0))</f>
        <v/>
      </c>
      <c r="P301" t="str">
        <f t="shared" si="18"/>
        <v/>
      </c>
      <c r="Q301" s="29" t="str">
        <f t="shared" si="19"/>
        <v/>
      </c>
      <c r="R301" t="str">
        <f t="shared" si="20"/>
        <v/>
      </c>
    </row>
    <row r="302" spans="1:18" x14ac:dyDescent="0.2">
      <c r="A302" s="13"/>
      <c r="B302" s="13"/>
      <c r="M302" t="str">
        <f>IF(A302="","",VLOOKUP($A302,Paramètres!$A$1:$B$13,2,0))</f>
        <v/>
      </c>
      <c r="P302" t="str">
        <f t="shared" si="18"/>
        <v/>
      </c>
      <c r="Q302" s="29" t="str">
        <f t="shared" si="19"/>
        <v/>
      </c>
      <c r="R302" t="str">
        <f t="shared" si="20"/>
        <v/>
      </c>
    </row>
    <row r="303" spans="1:18" x14ac:dyDescent="0.2">
      <c r="A303" s="13"/>
      <c r="B303" s="13"/>
      <c r="M303" t="str">
        <f>IF(A303="","",VLOOKUP($A303,Paramètres!$A$1:$B$13,2,0))</f>
        <v/>
      </c>
      <c r="P303" t="str">
        <f t="shared" si="18"/>
        <v/>
      </c>
      <c r="Q303" s="29" t="str">
        <f t="shared" si="19"/>
        <v/>
      </c>
      <c r="R303" t="str">
        <f t="shared" si="20"/>
        <v/>
      </c>
    </row>
    <row r="304" spans="1:18" x14ac:dyDescent="0.2">
      <c r="A304" s="13"/>
      <c r="B304" s="13"/>
      <c r="M304" t="str">
        <f>IF(A304="","",VLOOKUP($A304,Paramètres!$A$1:$B$13,2,0))</f>
        <v/>
      </c>
      <c r="P304" t="str">
        <f t="shared" si="18"/>
        <v/>
      </c>
      <c r="Q304" s="29" t="str">
        <f t="shared" si="19"/>
        <v/>
      </c>
      <c r="R304" t="str">
        <f t="shared" si="20"/>
        <v/>
      </c>
    </row>
    <row r="305" spans="1:18" x14ac:dyDescent="0.2">
      <c r="A305" s="13"/>
      <c r="B305" s="13"/>
      <c r="M305" t="str">
        <f>IF(A305="","",VLOOKUP($A305,Paramètres!$A$1:$B$13,2,0))</f>
        <v/>
      </c>
      <c r="P305" t="str">
        <f t="shared" si="18"/>
        <v/>
      </c>
      <c r="Q305" s="29" t="str">
        <f t="shared" si="19"/>
        <v/>
      </c>
      <c r="R305" t="str">
        <f t="shared" si="20"/>
        <v/>
      </c>
    </row>
    <row r="306" spans="1:18" x14ac:dyDescent="0.2">
      <c r="A306" s="13"/>
      <c r="B306" s="13"/>
      <c r="M306" t="str">
        <f>IF(A306="","",VLOOKUP($A306,Paramètres!$A$1:$B$13,2,0))</f>
        <v/>
      </c>
      <c r="P306" t="str">
        <f t="shared" si="18"/>
        <v/>
      </c>
      <c r="Q306" s="29" t="str">
        <f t="shared" si="19"/>
        <v/>
      </c>
      <c r="R306" t="str">
        <f t="shared" si="20"/>
        <v/>
      </c>
    </row>
    <row r="307" spans="1:18" x14ac:dyDescent="0.2">
      <c r="A307" s="13"/>
      <c r="B307" s="13"/>
      <c r="M307" t="str">
        <f>IF(A307="","",VLOOKUP($A307,Paramètres!$A$1:$B$13,2,0))</f>
        <v/>
      </c>
      <c r="P307" t="str">
        <f t="shared" si="18"/>
        <v/>
      </c>
      <c r="Q307" s="29" t="str">
        <f t="shared" si="19"/>
        <v/>
      </c>
      <c r="R307" t="str">
        <f t="shared" si="20"/>
        <v/>
      </c>
    </row>
    <row r="308" spans="1:18" x14ac:dyDescent="0.2">
      <c r="A308" s="13"/>
      <c r="B308" s="13"/>
      <c r="M308" t="str">
        <f>IF(A308="","",VLOOKUP($A308,Paramètres!$A$1:$B$13,2,0))</f>
        <v/>
      </c>
      <c r="P308" t="str">
        <f t="shared" si="18"/>
        <v/>
      </c>
      <c r="Q308" s="29" t="str">
        <f t="shared" si="19"/>
        <v/>
      </c>
      <c r="R308" t="str">
        <f t="shared" si="20"/>
        <v/>
      </c>
    </row>
    <row r="309" spans="1:18" x14ac:dyDescent="0.2">
      <c r="A309" s="13"/>
      <c r="B309" s="13"/>
      <c r="M309" t="str">
        <f>IF(A309="","",VLOOKUP($A309,Paramètres!$A$1:$B$13,2,0))</f>
        <v/>
      </c>
      <c r="P309" t="str">
        <f t="shared" si="18"/>
        <v/>
      </c>
      <c r="Q309" s="29" t="str">
        <f t="shared" si="19"/>
        <v/>
      </c>
      <c r="R309" t="str">
        <f t="shared" si="20"/>
        <v/>
      </c>
    </row>
    <row r="310" spans="1:18" x14ac:dyDescent="0.2">
      <c r="A310" s="13"/>
      <c r="B310" s="13"/>
      <c r="M310" t="str">
        <f>IF(A310="","",VLOOKUP($A310,Paramètres!$A$1:$B$13,2,0))</f>
        <v/>
      </c>
      <c r="P310" t="str">
        <f t="shared" si="18"/>
        <v/>
      </c>
      <c r="Q310" s="29" t="str">
        <f t="shared" si="19"/>
        <v/>
      </c>
      <c r="R310" t="str">
        <f t="shared" si="20"/>
        <v/>
      </c>
    </row>
    <row r="311" spans="1:18" x14ac:dyDescent="0.2">
      <c r="A311" s="13"/>
      <c r="B311" s="13"/>
      <c r="M311" t="str">
        <f>IF(A311="","",VLOOKUP($A311,Paramètres!$A$1:$B$13,2,0))</f>
        <v/>
      </c>
      <c r="P311" t="str">
        <f t="shared" si="18"/>
        <v/>
      </c>
      <c r="Q311" s="29" t="str">
        <f t="shared" si="19"/>
        <v/>
      </c>
      <c r="R311" t="str">
        <f t="shared" si="20"/>
        <v/>
      </c>
    </row>
    <row r="312" spans="1:18" x14ac:dyDescent="0.2">
      <c r="A312" s="13"/>
      <c r="B312" s="13"/>
      <c r="M312" t="str">
        <f>IF(A312="","",VLOOKUP($A312,Paramètres!$A$1:$B$13,2,0))</f>
        <v/>
      </c>
      <c r="P312" t="str">
        <f t="shared" si="18"/>
        <v/>
      </c>
      <c r="Q312" s="29" t="str">
        <f t="shared" si="19"/>
        <v/>
      </c>
      <c r="R312" t="str">
        <f t="shared" si="20"/>
        <v/>
      </c>
    </row>
    <row r="313" spans="1:18" x14ac:dyDescent="0.2">
      <c r="A313" s="13"/>
      <c r="B313" s="13"/>
      <c r="M313" t="str">
        <f>IF(A313="","",VLOOKUP($A313,Paramètres!$A$1:$B$13,2,0))</f>
        <v/>
      </c>
      <c r="P313" t="str">
        <f t="shared" si="18"/>
        <v/>
      </c>
      <c r="Q313" s="29" t="str">
        <f t="shared" si="19"/>
        <v/>
      </c>
      <c r="R313" t="str">
        <f t="shared" si="20"/>
        <v/>
      </c>
    </row>
    <row r="314" spans="1:18" x14ac:dyDescent="0.2">
      <c r="A314" s="13"/>
      <c r="B314" s="13"/>
      <c r="M314" t="str">
        <f>IF(A314="","",VLOOKUP($A314,Paramètres!$A$1:$B$13,2,0))</f>
        <v/>
      </c>
      <c r="P314" t="str">
        <f t="shared" si="18"/>
        <v/>
      </c>
      <c r="Q314" s="29" t="str">
        <f t="shared" si="19"/>
        <v/>
      </c>
      <c r="R314" t="str">
        <f t="shared" si="20"/>
        <v/>
      </c>
    </row>
    <row r="315" spans="1:18" x14ac:dyDescent="0.2">
      <c r="A315" s="13"/>
      <c r="B315" s="13"/>
      <c r="M315" t="str">
        <f>IF(A315="","",VLOOKUP($A315,Paramètres!$A$1:$B$13,2,0))</f>
        <v/>
      </c>
      <c r="P315" t="str">
        <f t="shared" si="18"/>
        <v/>
      </c>
      <c r="Q315" s="29" t="str">
        <f t="shared" si="19"/>
        <v/>
      </c>
      <c r="R315" t="str">
        <f t="shared" si="20"/>
        <v/>
      </c>
    </row>
    <row r="316" spans="1:18" x14ac:dyDescent="0.2">
      <c r="A316" s="13"/>
      <c r="B316" s="13"/>
      <c r="M316" t="str">
        <f>IF(A316="","",VLOOKUP($A316,Paramètres!$A$1:$B$13,2,0))</f>
        <v/>
      </c>
      <c r="P316" t="str">
        <f t="shared" si="18"/>
        <v/>
      </c>
      <c r="Q316" s="29" t="str">
        <f t="shared" si="19"/>
        <v/>
      </c>
      <c r="R316" t="str">
        <f t="shared" si="20"/>
        <v/>
      </c>
    </row>
    <row r="317" spans="1:18" x14ac:dyDescent="0.2">
      <c r="A317" s="13"/>
      <c r="B317" s="13"/>
      <c r="M317" t="str">
        <f>IF(A317="","",VLOOKUP($A317,Paramètres!$A$1:$B$13,2,0))</f>
        <v/>
      </c>
      <c r="P317" t="str">
        <f t="shared" si="18"/>
        <v/>
      </c>
      <c r="Q317" s="29" t="str">
        <f t="shared" si="19"/>
        <v/>
      </c>
      <c r="R317" t="str">
        <f t="shared" si="20"/>
        <v/>
      </c>
    </row>
    <row r="318" spans="1:18" x14ac:dyDescent="0.2">
      <c r="A318" s="13"/>
      <c r="B318" s="13"/>
      <c r="M318" t="str">
        <f>IF(A318="","",VLOOKUP($A318,Paramètres!$A$1:$B$13,2,0))</f>
        <v/>
      </c>
      <c r="P318" t="str">
        <f t="shared" si="18"/>
        <v/>
      </c>
      <c r="Q318" s="29" t="str">
        <f t="shared" si="19"/>
        <v/>
      </c>
      <c r="R318" t="str">
        <f t="shared" si="20"/>
        <v/>
      </c>
    </row>
    <row r="319" spans="1:18" x14ac:dyDescent="0.2">
      <c r="A319" s="13"/>
      <c r="B319" s="13"/>
      <c r="M319" t="str">
        <f>IF(A319="","",VLOOKUP($A319,Paramètres!$A$1:$B$13,2,0))</f>
        <v/>
      </c>
      <c r="P319" t="str">
        <f t="shared" si="18"/>
        <v/>
      </c>
      <c r="Q319" s="29" t="str">
        <f t="shared" si="19"/>
        <v/>
      </c>
      <c r="R319" t="str">
        <f t="shared" si="20"/>
        <v/>
      </c>
    </row>
    <row r="320" spans="1:18" x14ac:dyDescent="0.2">
      <c r="A320" s="13"/>
      <c r="B320" s="13"/>
      <c r="M320" t="str">
        <f>IF(A320="","",VLOOKUP($A320,Paramètres!$A$1:$B$13,2,0))</f>
        <v/>
      </c>
      <c r="P320" t="str">
        <f t="shared" si="18"/>
        <v/>
      </c>
      <c r="Q320" s="29" t="str">
        <f t="shared" si="19"/>
        <v/>
      </c>
      <c r="R320" t="str">
        <f t="shared" si="20"/>
        <v/>
      </c>
    </row>
    <row r="321" spans="1:18" x14ac:dyDescent="0.2">
      <c r="A321" s="13"/>
      <c r="B321" s="13"/>
      <c r="M321" t="str">
        <f>IF(A321="","",VLOOKUP($A321,Paramètres!$A$1:$B$13,2,0))</f>
        <v/>
      </c>
      <c r="P321" t="str">
        <f t="shared" si="18"/>
        <v/>
      </c>
      <c r="Q321" s="29" t="str">
        <f t="shared" si="19"/>
        <v/>
      </c>
      <c r="R321" t="str">
        <f t="shared" si="20"/>
        <v/>
      </c>
    </row>
    <row r="322" spans="1:18" x14ac:dyDescent="0.2">
      <c r="A322" s="13"/>
      <c r="B322" s="13"/>
      <c r="M322" t="str">
        <f>IF(A322="","",VLOOKUP($A322,Paramètres!$A$1:$B$13,2,0))</f>
        <v/>
      </c>
      <c r="P322" t="str">
        <f t="shared" si="18"/>
        <v/>
      </c>
      <c r="Q322" s="29" t="str">
        <f t="shared" si="19"/>
        <v/>
      </c>
      <c r="R322" t="str">
        <f t="shared" si="20"/>
        <v/>
      </c>
    </row>
    <row r="323" spans="1:18" x14ac:dyDescent="0.2">
      <c r="A323" s="13"/>
      <c r="B323" s="13"/>
      <c r="M323" t="str">
        <f>IF(A323="","",VLOOKUP($A323,Paramètres!$A$1:$B$13,2,0))</f>
        <v/>
      </c>
      <c r="P323" t="str">
        <f t="shared" si="18"/>
        <v/>
      </c>
      <c r="Q323" s="29" t="str">
        <f t="shared" si="19"/>
        <v/>
      </c>
      <c r="R323" t="str">
        <f t="shared" si="20"/>
        <v/>
      </c>
    </row>
    <row r="324" spans="1:18" x14ac:dyDescent="0.2">
      <c r="A324" s="13"/>
      <c r="B324" s="13"/>
      <c r="M324" t="str">
        <f>IF(A324="","",VLOOKUP($A324,Paramètres!$A$1:$B$13,2,0))</f>
        <v/>
      </c>
      <c r="P324" t="str">
        <f t="shared" si="18"/>
        <v/>
      </c>
      <c r="Q324" s="29" t="str">
        <f t="shared" si="19"/>
        <v/>
      </c>
      <c r="R324" t="str">
        <f t="shared" si="20"/>
        <v/>
      </c>
    </row>
    <row r="325" spans="1:18" x14ac:dyDescent="0.2">
      <c r="A325" s="13"/>
      <c r="B325" s="13"/>
      <c r="M325" t="str">
        <f>IF(A325="","",VLOOKUP($A325,Paramètres!$A$1:$B$13,2,0))</f>
        <v/>
      </c>
      <c r="P325" t="str">
        <f t="shared" si="18"/>
        <v/>
      </c>
      <c r="Q325" s="29" t="str">
        <f t="shared" si="19"/>
        <v/>
      </c>
      <c r="R325" t="str">
        <f t="shared" si="20"/>
        <v/>
      </c>
    </row>
    <row r="326" spans="1:18" x14ac:dyDescent="0.2">
      <c r="A326" s="13"/>
      <c r="B326" s="13"/>
      <c r="M326" t="str">
        <f>IF(A326="","",VLOOKUP($A326,Paramètres!$A$1:$B$13,2,0))</f>
        <v/>
      </c>
      <c r="P326" t="str">
        <f t="shared" si="18"/>
        <v/>
      </c>
      <c r="Q326" s="29" t="str">
        <f t="shared" si="19"/>
        <v/>
      </c>
      <c r="R326" t="str">
        <f t="shared" si="20"/>
        <v/>
      </c>
    </row>
    <row r="327" spans="1:18" x14ac:dyDescent="0.2">
      <c r="A327" s="13"/>
      <c r="B327" s="13"/>
      <c r="M327" t="str">
        <f>IF(A327="","",VLOOKUP($A327,Paramètres!$A$1:$B$13,2,0))</f>
        <v/>
      </c>
      <c r="P327" t="str">
        <f t="shared" si="18"/>
        <v/>
      </c>
      <c r="Q327" s="29" t="str">
        <f t="shared" si="19"/>
        <v/>
      </c>
      <c r="R327" t="str">
        <f t="shared" si="20"/>
        <v/>
      </c>
    </row>
    <row r="328" spans="1:18" x14ac:dyDescent="0.2">
      <c r="A328" s="13"/>
      <c r="B328" s="13"/>
      <c r="M328" t="str">
        <f>IF(A328="","",VLOOKUP($A328,Paramètres!$A$1:$B$13,2,0))</f>
        <v/>
      </c>
      <c r="P328" t="str">
        <f t="shared" si="18"/>
        <v/>
      </c>
      <c r="Q328" s="29" t="str">
        <f t="shared" si="19"/>
        <v/>
      </c>
      <c r="R328" t="str">
        <f t="shared" si="20"/>
        <v/>
      </c>
    </row>
    <row r="329" spans="1:18" x14ac:dyDescent="0.2">
      <c r="A329" s="13"/>
      <c r="B329" s="13"/>
      <c r="M329" t="str">
        <f>IF(A329="","",VLOOKUP($A329,Paramètres!$A$1:$B$13,2,0))</f>
        <v/>
      </c>
      <c r="P329" t="str">
        <f t="shared" si="18"/>
        <v/>
      </c>
      <c r="Q329" s="29" t="str">
        <f t="shared" si="19"/>
        <v/>
      </c>
      <c r="R329" t="str">
        <f t="shared" si="20"/>
        <v/>
      </c>
    </row>
    <row r="330" spans="1:18" x14ac:dyDescent="0.2">
      <c r="A330" s="13"/>
      <c r="B330" s="13"/>
      <c r="M330" t="str">
        <f>IF(A330="","",VLOOKUP($A330,Paramètres!$A$1:$B$13,2,0))</f>
        <v/>
      </c>
      <c r="P330" t="str">
        <f t="shared" si="18"/>
        <v/>
      </c>
      <c r="Q330" s="29" t="str">
        <f t="shared" si="19"/>
        <v/>
      </c>
      <c r="R330" t="str">
        <f t="shared" si="20"/>
        <v/>
      </c>
    </row>
    <row r="331" spans="1:18" x14ac:dyDescent="0.2">
      <c r="A331" s="13"/>
      <c r="B331" s="13"/>
      <c r="M331" t="str">
        <f>IF(A331="","",VLOOKUP($A331,Paramètres!$A$1:$B$13,2,0))</f>
        <v/>
      </c>
      <c r="P331" t="str">
        <f t="shared" si="18"/>
        <v/>
      </c>
      <c r="Q331" s="29" t="str">
        <f t="shared" si="19"/>
        <v/>
      </c>
      <c r="R331" t="str">
        <f t="shared" si="20"/>
        <v/>
      </c>
    </row>
    <row r="332" spans="1:18" x14ac:dyDescent="0.2">
      <c r="A332" s="13"/>
      <c r="B332" s="13"/>
      <c r="M332" t="str">
        <f>IF(A332="","",VLOOKUP($A332,Paramètres!$A$1:$B$13,2,0))</f>
        <v/>
      </c>
      <c r="P332" t="str">
        <f t="shared" si="18"/>
        <v/>
      </c>
      <c r="Q332" s="29" t="str">
        <f t="shared" si="19"/>
        <v/>
      </c>
      <c r="R332" t="str">
        <f t="shared" si="20"/>
        <v/>
      </c>
    </row>
    <row r="333" spans="1:18" x14ac:dyDescent="0.2">
      <c r="A333" s="13"/>
      <c r="B333" s="13"/>
      <c r="M333" t="str">
        <f>IF(A333="","",VLOOKUP($A333,Paramètres!$A$1:$B$13,2,0))</f>
        <v/>
      </c>
      <c r="P333" t="str">
        <f t="shared" si="18"/>
        <v/>
      </c>
      <c r="Q333" s="29" t="str">
        <f t="shared" si="19"/>
        <v/>
      </c>
      <c r="R333" t="str">
        <f t="shared" si="20"/>
        <v/>
      </c>
    </row>
    <row r="334" spans="1:18" x14ac:dyDescent="0.2">
      <c r="A334" s="13"/>
      <c r="B334" s="13"/>
      <c r="M334" t="str">
        <f>IF(A334="","",VLOOKUP($A334,Paramètres!$A$1:$B$13,2,0))</f>
        <v/>
      </c>
      <c r="P334" t="str">
        <f t="shared" si="18"/>
        <v/>
      </c>
      <c r="Q334" s="29" t="str">
        <f t="shared" si="19"/>
        <v/>
      </c>
      <c r="R334" t="str">
        <f t="shared" si="20"/>
        <v/>
      </c>
    </row>
    <row r="335" spans="1:18" x14ac:dyDescent="0.2">
      <c r="A335" s="13"/>
      <c r="B335" s="13"/>
      <c r="M335" t="str">
        <f>IF(A335="","",VLOOKUP($A335,Paramètres!$A$1:$B$13,2,0))</f>
        <v/>
      </c>
      <c r="P335" t="str">
        <f t="shared" si="18"/>
        <v/>
      </c>
      <c r="Q335" s="29" t="str">
        <f t="shared" si="19"/>
        <v/>
      </c>
      <c r="R335" t="str">
        <f t="shared" si="20"/>
        <v/>
      </c>
    </row>
    <row r="336" spans="1:18" x14ac:dyDescent="0.2">
      <c r="A336" s="13"/>
      <c r="B336" s="13"/>
      <c r="M336" t="str">
        <f>IF(A336="","",VLOOKUP($A336,Paramètres!$A$1:$B$13,2,0))</f>
        <v/>
      </c>
      <c r="P336" t="str">
        <f t="shared" si="18"/>
        <v/>
      </c>
      <c r="Q336" s="29" t="str">
        <f t="shared" si="19"/>
        <v/>
      </c>
      <c r="R336" t="str">
        <f t="shared" si="20"/>
        <v/>
      </c>
    </row>
    <row r="337" spans="1:18" x14ac:dyDescent="0.2">
      <c r="A337" s="13"/>
      <c r="B337" s="13"/>
      <c r="M337" t="str">
        <f>IF(A337="","",VLOOKUP($A337,Paramètres!$A$1:$B$13,2,0))</f>
        <v/>
      </c>
      <c r="P337" t="str">
        <f t="shared" si="18"/>
        <v/>
      </c>
      <c r="Q337" s="29" t="str">
        <f t="shared" si="19"/>
        <v/>
      </c>
      <c r="R337" t="str">
        <f t="shared" si="20"/>
        <v/>
      </c>
    </row>
    <row r="338" spans="1:18" x14ac:dyDescent="0.2">
      <c r="A338" s="13"/>
      <c r="B338" s="13"/>
      <c r="M338" t="str">
        <f>IF(A338="","",VLOOKUP($A338,Paramètres!$A$1:$B$13,2,0))</f>
        <v/>
      </c>
      <c r="P338" t="str">
        <f t="shared" si="18"/>
        <v/>
      </c>
      <c r="Q338" s="29" t="str">
        <f t="shared" si="19"/>
        <v/>
      </c>
      <c r="R338" t="str">
        <f t="shared" si="20"/>
        <v/>
      </c>
    </row>
    <row r="339" spans="1:18" x14ac:dyDescent="0.2">
      <c r="A339" s="13"/>
      <c r="B339" s="13"/>
      <c r="M339" t="str">
        <f>IF(A339="","",VLOOKUP($A339,Paramètres!$A$1:$B$13,2,0))</f>
        <v/>
      </c>
      <c r="P339" t="str">
        <f t="shared" si="18"/>
        <v/>
      </c>
      <c r="Q339" s="29" t="str">
        <f t="shared" si="19"/>
        <v/>
      </c>
      <c r="R339" t="str">
        <f t="shared" si="20"/>
        <v/>
      </c>
    </row>
    <row r="340" spans="1:18" x14ac:dyDescent="0.2">
      <c r="A340" s="13"/>
      <c r="B340" s="13"/>
      <c r="M340" t="str">
        <f>IF(A340="","",VLOOKUP($A340,Paramètres!$A$1:$B$13,2,0))</f>
        <v/>
      </c>
      <c r="P340" t="str">
        <f t="shared" si="18"/>
        <v/>
      </c>
      <c r="Q340" s="29" t="str">
        <f t="shared" si="19"/>
        <v/>
      </c>
      <c r="R340" t="str">
        <f t="shared" si="20"/>
        <v/>
      </c>
    </row>
    <row r="341" spans="1:18" x14ac:dyDescent="0.2">
      <c r="A341" s="13"/>
      <c r="B341" s="13"/>
      <c r="M341" t="str">
        <f>IF(A341="","",VLOOKUP($A341,Paramètres!$A$1:$B$13,2,0))</f>
        <v/>
      </c>
      <c r="P341" t="str">
        <f t="shared" si="18"/>
        <v/>
      </c>
      <c r="Q341" s="29" t="str">
        <f t="shared" si="19"/>
        <v/>
      </c>
      <c r="R341" t="str">
        <f t="shared" si="20"/>
        <v/>
      </c>
    </row>
    <row r="342" spans="1:18" x14ac:dyDescent="0.2">
      <c r="A342" s="13"/>
      <c r="B342" s="13"/>
      <c r="M342" t="str">
        <f>IF(A342="","",VLOOKUP($A342,Paramètres!$A$1:$B$13,2,0))</f>
        <v/>
      </c>
      <c r="P342" t="str">
        <f t="shared" si="18"/>
        <v/>
      </c>
      <c r="Q342" s="29" t="str">
        <f t="shared" si="19"/>
        <v/>
      </c>
      <c r="R342" t="str">
        <f t="shared" si="20"/>
        <v/>
      </c>
    </row>
    <row r="343" spans="1:18" x14ac:dyDescent="0.2">
      <c r="A343" s="13"/>
      <c r="B343" s="13"/>
      <c r="M343" t="str">
        <f>IF(A343="","",VLOOKUP($A343,Paramètres!$A$1:$B$13,2,0))</f>
        <v/>
      </c>
      <c r="P343" t="str">
        <f t="shared" si="18"/>
        <v/>
      </c>
      <c r="Q343" s="29" t="str">
        <f t="shared" si="19"/>
        <v/>
      </c>
      <c r="R343" t="str">
        <f t="shared" si="20"/>
        <v/>
      </c>
    </row>
    <row r="344" spans="1:18" x14ac:dyDescent="0.2">
      <c r="A344" s="13"/>
      <c r="B344" s="13"/>
      <c r="M344" t="str">
        <f>IF(A344="","",VLOOKUP($A344,Paramètres!$A$1:$B$13,2,0))</f>
        <v/>
      </c>
      <c r="P344" t="str">
        <f t="shared" si="18"/>
        <v/>
      </c>
      <c r="Q344" s="29" t="str">
        <f t="shared" si="19"/>
        <v/>
      </c>
      <c r="R344" t="str">
        <f t="shared" si="20"/>
        <v/>
      </c>
    </row>
    <row r="345" spans="1:18" x14ac:dyDescent="0.2">
      <c r="A345" s="13"/>
      <c r="B345" s="13"/>
      <c r="M345" t="str">
        <f>IF(A345="","",VLOOKUP($A345,Paramètres!$A$1:$B$13,2,0))</f>
        <v/>
      </c>
      <c r="P345" t="str">
        <f t="shared" si="18"/>
        <v/>
      </c>
      <c r="Q345" s="29" t="str">
        <f t="shared" si="19"/>
        <v/>
      </c>
      <c r="R345" t="str">
        <f t="shared" si="20"/>
        <v/>
      </c>
    </row>
    <row r="346" spans="1:18" x14ac:dyDescent="0.2">
      <c r="A346" s="13"/>
      <c r="B346" s="13"/>
      <c r="M346" t="str">
        <f>IF(A346="","",VLOOKUP($A346,Paramètres!$A$1:$B$13,2,0))</f>
        <v/>
      </c>
      <c r="P346" t="str">
        <f t="shared" si="18"/>
        <v/>
      </c>
      <c r="Q346" s="29" t="str">
        <f t="shared" si="19"/>
        <v/>
      </c>
      <c r="R346" t="str">
        <f t="shared" si="20"/>
        <v/>
      </c>
    </row>
    <row r="347" spans="1:18" x14ac:dyDescent="0.2">
      <c r="A347" s="13"/>
      <c r="B347" s="13"/>
      <c r="M347" t="str">
        <f>IF(A347="","",VLOOKUP($A347,Paramètres!$A$1:$B$13,2,0))</f>
        <v/>
      </c>
      <c r="P347" t="str">
        <f t="shared" si="18"/>
        <v/>
      </c>
      <c r="Q347" s="29" t="str">
        <f t="shared" si="19"/>
        <v/>
      </c>
      <c r="R347" t="str">
        <f t="shared" si="20"/>
        <v/>
      </c>
    </row>
    <row r="348" spans="1:18" x14ac:dyDescent="0.2">
      <c r="A348" s="13"/>
      <c r="B348" s="13"/>
      <c r="M348" t="str">
        <f>IF(A348="","",VLOOKUP($A348,Paramètres!$A$1:$B$13,2,0))</f>
        <v/>
      </c>
      <c r="P348" t="str">
        <f t="shared" si="18"/>
        <v/>
      </c>
      <c r="Q348" s="29" t="str">
        <f t="shared" si="19"/>
        <v/>
      </c>
      <c r="R348" t="str">
        <f t="shared" si="20"/>
        <v/>
      </c>
    </row>
    <row r="349" spans="1:18" x14ac:dyDescent="0.2">
      <c r="A349" s="13"/>
      <c r="B349" s="13"/>
      <c r="M349" t="str">
        <f>IF(A349="","",VLOOKUP($A349,Paramètres!$A$1:$B$13,2,0))</f>
        <v/>
      </c>
      <c r="P349" t="str">
        <f t="shared" si="18"/>
        <v/>
      </c>
      <c r="Q349" s="29" t="str">
        <f t="shared" si="19"/>
        <v/>
      </c>
      <c r="R349" t="str">
        <f t="shared" si="20"/>
        <v/>
      </c>
    </row>
    <row r="350" spans="1:18" x14ac:dyDescent="0.2">
      <c r="A350" s="13"/>
      <c r="B350" s="13"/>
      <c r="M350" t="str">
        <f>IF(A350="","",VLOOKUP($A350,Paramètres!$A$1:$B$13,2,0))</f>
        <v/>
      </c>
      <c r="P350" t="str">
        <f t="shared" si="18"/>
        <v/>
      </c>
      <c r="Q350" s="29" t="str">
        <f t="shared" si="19"/>
        <v/>
      </c>
      <c r="R350" t="str">
        <f t="shared" si="20"/>
        <v/>
      </c>
    </row>
    <row r="351" spans="1:18" x14ac:dyDescent="0.2">
      <c r="A351" s="13"/>
      <c r="B351" s="13"/>
      <c r="M351" t="str">
        <f>IF(A351="","",VLOOKUP($A351,Paramètres!$A$1:$B$13,2,0))</f>
        <v/>
      </c>
      <c r="P351" t="str">
        <f t="shared" si="18"/>
        <v/>
      </c>
      <c r="Q351" s="29" t="str">
        <f t="shared" si="19"/>
        <v/>
      </c>
      <c r="R351" t="str">
        <f t="shared" si="20"/>
        <v/>
      </c>
    </row>
    <row r="352" spans="1:18" x14ac:dyDescent="0.2">
      <c r="A352" s="13"/>
      <c r="B352" s="13"/>
      <c r="M352" t="str">
        <f>IF(A352="","",VLOOKUP($A352,Paramètres!$A$1:$B$13,2,0))</f>
        <v/>
      </c>
      <c r="P352" t="str">
        <f t="shared" si="18"/>
        <v/>
      </c>
      <c r="Q352" s="29" t="str">
        <f t="shared" si="19"/>
        <v/>
      </c>
      <c r="R352" t="str">
        <f t="shared" si="20"/>
        <v/>
      </c>
    </row>
    <row r="353" spans="1:18" x14ac:dyDescent="0.2">
      <c r="A353" s="13"/>
      <c r="B353" s="13"/>
      <c r="M353" t="str">
        <f>IF(A353="","",VLOOKUP($A353,Paramètres!$A$1:$B$13,2,0))</f>
        <v/>
      </c>
      <c r="P353" t="str">
        <f t="shared" si="18"/>
        <v/>
      </c>
      <c r="Q353" s="29" t="str">
        <f t="shared" si="19"/>
        <v/>
      </c>
      <c r="R353" t="str">
        <f t="shared" si="20"/>
        <v/>
      </c>
    </row>
    <row r="354" spans="1:18" x14ac:dyDescent="0.2">
      <c r="A354" s="13"/>
      <c r="B354" s="13"/>
      <c r="M354" t="str">
        <f>IF(A354="","",VLOOKUP($A354,Paramètres!$A$1:$B$13,2,0))</f>
        <v/>
      </c>
      <c r="P354" t="str">
        <f t="shared" si="18"/>
        <v/>
      </c>
      <c r="Q354" s="29" t="str">
        <f t="shared" si="19"/>
        <v/>
      </c>
      <c r="R354" t="str">
        <f t="shared" si="20"/>
        <v/>
      </c>
    </row>
    <row r="355" spans="1:18" x14ac:dyDescent="0.2">
      <c r="A355" s="13"/>
      <c r="B355" s="13"/>
      <c r="M355" t="str">
        <f>IF(A355="","",VLOOKUP($A355,Paramètres!$A$1:$B$13,2,0))</f>
        <v/>
      </c>
      <c r="P355" t="str">
        <f t="shared" si="18"/>
        <v/>
      </c>
      <c r="Q355" s="29" t="str">
        <f t="shared" si="19"/>
        <v/>
      </c>
      <c r="R355" t="str">
        <f t="shared" si="20"/>
        <v/>
      </c>
    </row>
    <row r="356" spans="1:18" x14ac:dyDescent="0.2">
      <c r="A356" s="13"/>
      <c r="B356" s="13"/>
      <c r="M356" t="str">
        <f>IF(A356="","",VLOOKUP($A356,Paramètres!$A$1:$B$13,2,0))</f>
        <v/>
      </c>
      <c r="P356" t="str">
        <f t="shared" si="18"/>
        <v/>
      </c>
      <c r="Q356" s="29" t="str">
        <f t="shared" si="19"/>
        <v/>
      </c>
      <c r="R356" t="str">
        <f t="shared" si="20"/>
        <v/>
      </c>
    </row>
    <row r="357" spans="1:18" x14ac:dyDescent="0.2">
      <c r="A357" s="13"/>
      <c r="B357" s="13"/>
      <c r="M357" t="str">
        <f>IF(A357="","",VLOOKUP($A357,Paramètres!$A$1:$B$13,2,0))</f>
        <v/>
      </c>
      <c r="P357" t="str">
        <f t="shared" si="18"/>
        <v/>
      </c>
      <c r="Q357" s="29" t="str">
        <f t="shared" si="19"/>
        <v/>
      </c>
      <c r="R357" t="str">
        <f t="shared" si="20"/>
        <v/>
      </c>
    </row>
    <row r="358" spans="1:18" x14ac:dyDescent="0.2">
      <c r="A358" s="13"/>
      <c r="B358" s="13"/>
      <c r="M358" t="str">
        <f>IF(A358="","",VLOOKUP($A358,Paramètres!$A$1:$B$13,2,0))</f>
        <v/>
      </c>
      <c r="P358" t="str">
        <f t="shared" ref="P358:P421" si="21">IF(A358="","",J358*N358)</f>
        <v/>
      </c>
      <c r="Q358" s="29" t="str">
        <f t="shared" ref="Q358:Q421" si="22">IF(A358="PHONE REGIE",1.37,IF(N358=0,"",N358/M358))</f>
        <v/>
      </c>
      <c r="R358" t="str">
        <f t="shared" ref="R358:R421" si="23">IF(A358="","",IF(L358=0,1,L358&gt;=EDATE(A358,1)-1)*1)</f>
        <v/>
      </c>
    </row>
    <row r="359" spans="1:18" x14ac:dyDescent="0.2">
      <c r="A359" s="13"/>
      <c r="B359" s="13"/>
      <c r="M359" t="str">
        <f>IF(A359="","",VLOOKUP($A359,Paramètres!$A$1:$B$13,2,0))</f>
        <v/>
      </c>
      <c r="P359" t="str">
        <f t="shared" si="21"/>
        <v/>
      </c>
      <c r="Q359" s="29" t="str">
        <f t="shared" si="22"/>
        <v/>
      </c>
      <c r="R359" t="str">
        <f t="shared" si="23"/>
        <v/>
      </c>
    </row>
    <row r="360" spans="1:18" x14ac:dyDescent="0.2">
      <c r="A360" s="13"/>
      <c r="B360" s="13"/>
      <c r="M360" t="str">
        <f>IF(A360="","",VLOOKUP($A360,Paramètres!$A$1:$B$13,2,0))</f>
        <v/>
      </c>
      <c r="P360" t="str">
        <f t="shared" si="21"/>
        <v/>
      </c>
      <c r="Q360" s="29" t="str">
        <f t="shared" si="22"/>
        <v/>
      </c>
      <c r="R360" t="str">
        <f t="shared" si="23"/>
        <v/>
      </c>
    </row>
    <row r="361" spans="1:18" x14ac:dyDescent="0.2">
      <c r="A361" s="13"/>
      <c r="B361" s="13"/>
      <c r="M361" t="str">
        <f>IF(A361="","",VLOOKUP($A361,Paramètres!$A$1:$B$13,2,0))</f>
        <v/>
      </c>
      <c r="P361" t="str">
        <f t="shared" si="21"/>
        <v/>
      </c>
      <c r="Q361" s="29" t="str">
        <f t="shared" si="22"/>
        <v/>
      </c>
      <c r="R361" t="str">
        <f t="shared" si="23"/>
        <v/>
      </c>
    </row>
    <row r="362" spans="1:18" x14ac:dyDescent="0.2">
      <c r="A362" s="13"/>
      <c r="B362" s="13"/>
      <c r="M362" t="str">
        <f>IF(A362="","",VLOOKUP($A362,Paramètres!$A$1:$B$13,2,0))</f>
        <v/>
      </c>
      <c r="P362" t="str">
        <f t="shared" si="21"/>
        <v/>
      </c>
      <c r="Q362" s="29" t="str">
        <f t="shared" si="22"/>
        <v/>
      </c>
      <c r="R362" t="str">
        <f t="shared" si="23"/>
        <v/>
      </c>
    </row>
    <row r="363" spans="1:18" x14ac:dyDescent="0.2">
      <c r="A363" s="13"/>
      <c r="B363" s="13"/>
      <c r="M363" t="str">
        <f>IF(A363="","",VLOOKUP($A363,Paramètres!$A$1:$B$13,2,0))</f>
        <v/>
      </c>
      <c r="P363" t="str">
        <f t="shared" si="21"/>
        <v/>
      </c>
      <c r="Q363" s="29" t="str">
        <f t="shared" si="22"/>
        <v/>
      </c>
      <c r="R363" t="str">
        <f t="shared" si="23"/>
        <v/>
      </c>
    </row>
    <row r="364" spans="1:18" x14ac:dyDescent="0.2">
      <c r="A364" s="13"/>
      <c r="B364" s="13"/>
      <c r="M364" t="str">
        <f>IF(A364="","",VLOOKUP($A364,Paramètres!$A$1:$B$13,2,0))</f>
        <v/>
      </c>
      <c r="P364" t="str">
        <f t="shared" si="21"/>
        <v/>
      </c>
      <c r="Q364" s="29" t="str">
        <f t="shared" si="22"/>
        <v/>
      </c>
      <c r="R364" t="str">
        <f t="shared" si="23"/>
        <v/>
      </c>
    </row>
    <row r="365" spans="1:18" x14ac:dyDescent="0.2">
      <c r="A365" s="13"/>
      <c r="B365" s="13"/>
      <c r="M365" t="str">
        <f>IF(A365="","",VLOOKUP($A365,Paramètres!$A$1:$B$13,2,0))</f>
        <v/>
      </c>
      <c r="P365" t="str">
        <f t="shared" si="21"/>
        <v/>
      </c>
      <c r="Q365" s="29" t="str">
        <f t="shared" si="22"/>
        <v/>
      </c>
      <c r="R365" t="str">
        <f t="shared" si="23"/>
        <v/>
      </c>
    </row>
    <row r="366" spans="1:18" x14ac:dyDescent="0.2">
      <c r="A366" s="13"/>
      <c r="B366" s="13"/>
      <c r="M366" t="str">
        <f>IF(A366="","",VLOOKUP($A366,Paramètres!$A$1:$B$13,2,0))</f>
        <v/>
      </c>
      <c r="P366" t="str">
        <f t="shared" si="21"/>
        <v/>
      </c>
      <c r="Q366" s="29" t="str">
        <f t="shared" si="22"/>
        <v/>
      </c>
      <c r="R366" t="str">
        <f t="shared" si="23"/>
        <v/>
      </c>
    </row>
    <row r="367" spans="1:18" x14ac:dyDescent="0.2">
      <c r="A367" s="13"/>
      <c r="B367" s="13"/>
      <c r="M367" t="str">
        <f>IF(A367="","",VLOOKUP($A367,Paramètres!$A$1:$B$13,2,0))</f>
        <v/>
      </c>
      <c r="P367" t="str">
        <f t="shared" si="21"/>
        <v/>
      </c>
      <c r="Q367" s="29" t="str">
        <f t="shared" si="22"/>
        <v/>
      </c>
      <c r="R367" t="str">
        <f t="shared" si="23"/>
        <v/>
      </c>
    </row>
    <row r="368" spans="1:18" x14ac:dyDescent="0.2">
      <c r="A368" s="13"/>
      <c r="B368" s="13"/>
      <c r="M368" t="str">
        <f>IF(A368="","",VLOOKUP($A368,Paramètres!$A$1:$B$13,2,0))</f>
        <v/>
      </c>
      <c r="P368" t="str">
        <f t="shared" si="21"/>
        <v/>
      </c>
      <c r="Q368" s="29" t="str">
        <f t="shared" si="22"/>
        <v/>
      </c>
      <c r="R368" t="str">
        <f t="shared" si="23"/>
        <v/>
      </c>
    </row>
    <row r="369" spans="13:18" x14ac:dyDescent="0.2">
      <c r="M369" t="str">
        <f>IF(A369="","",VLOOKUP($A369,Paramètres!$A$1:$B$13,2,0))</f>
        <v/>
      </c>
      <c r="P369" t="str">
        <f t="shared" si="21"/>
        <v/>
      </c>
      <c r="Q369" s="29" t="str">
        <f t="shared" si="22"/>
        <v/>
      </c>
      <c r="R369" t="str">
        <f t="shared" si="23"/>
        <v/>
      </c>
    </row>
    <row r="370" spans="13:18" x14ac:dyDescent="0.2">
      <c r="M370" t="str">
        <f>IF(A370="","",VLOOKUP($A370,Paramètres!$A$1:$B$13,2,0))</f>
        <v/>
      </c>
      <c r="P370" t="str">
        <f t="shared" si="21"/>
        <v/>
      </c>
      <c r="Q370" s="29" t="str">
        <f t="shared" si="22"/>
        <v/>
      </c>
      <c r="R370" t="str">
        <f t="shared" si="23"/>
        <v/>
      </c>
    </row>
    <row r="371" spans="13:18" x14ac:dyDescent="0.2">
      <c r="M371" t="str">
        <f>IF(A371="","",VLOOKUP($A371,Paramètres!$A$1:$B$13,2,0))</f>
        <v/>
      </c>
      <c r="P371" t="str">
        <f t="shared" si="21"/>
        <v/>
      </c>
      <c r="Q371" s="29" t="str">
        <f t="shared" si="22"/>
        <v/>
      </c>
      <c r="R371" t="str">
        <f t="shared" si="23"/>
        <v/>
      </c>
    </row>
    <row r="372" spans="13:18" x14ac:dyDescent="0.2">
      <c r="M372" t="str">
        <f>IF(A372="","",VLOOKUP($A372,Paramètres!$A$1:$B$13,2,0))</f>
        <v/>
      </c>
      <c r="P372" t="str">
        <f t="shared" si="21"/>
        <v/>
      </c>
      <c r="Q372" s="29" t="str">
        <f t="shared" si="22"/>
        <v/>
      </c>
      <c r="R372" t="str">
        <f t="shared" si="23"/>
        <v/>
      </c>
    </row>
    <row r="373" spans="13:18" x14ac:dyDescent="0.2">
      <c r="M373" t="str">
        <f>IF(A373="","",VLOOKUP($A373,Paramètres!$A$1:$B$13,2,0))</f>
        <v/>
      </c>
      <c r="P373" t="str">
        <f t="shared" si="21"/>
        <v/>
      </c>
      <c r="Q373" s="29" t="str">
        <f t="shared" si="22"/>
        <v/>
      </c>
      <c r="R373" t="str">
        <f t="shared" si="23"/>
        <v/>
      </c>
    </row>
    <row r="374" spans="13:18" x14ac:dyDescent="0.2">
      <c r="M374" t="str">
        <f>IF(A374="","",VLOOKUP($A374,Paramètres!$A$1:$B$13,2,0))</f>
        <v/>
      </c>
      <c r="P374" t="str">
        <f t="shared" si="21"/>
        <v/>
      </c>
      <c r="Q374" s="29" t="str">
        <f t="shared" si="22"/>
        <v/>
      </c>
      <c r="R374" t="str">
        <f t="shared" si="23"/>
        <v/>
      </c>
    </row>
    <row r="375" spans="13:18" x14ac:dyDescent="0.2">
      <c r="M375" t="str">
        <f>IF(A375="","",VLOOKUP($A375,Paramètres!$A$1:$B$13,2,0))</f>
        <v/>
      </c>
      <c r="P375" t="str">
        <f t="shared" si="21"/>
        <v/>
      </c>
      <c r="Q375" s="29" t="str">
        <f t="shared" si="22"/>
        <v/>
      </c>
      <c r="R375" t="str">
        <f t="shared" si="23"/>
        <v/>
      </c>
    </row>
    <row r="376" spans="13:18" x14ac:dyDescent="0.2">
      <c r="M376" t="str">
        <f>IF(A376="","",VLOOKUP($A376,Paramètres!$A$1:$B$13,2,0))</f>
        <v/>
      </c>
      <c r="P376" t="str">
        <f t="shared" si="21"/>
        <v/>
      </c>
      <c r="Q376" s="29" t="str">
        <f t="shared" si="22"/>
        <v/>
      </c>
      <c r="R376" t="str">
        <f t="shared" si="23"/>
        <v/>
      </c>
    </row>
    <row r="377" spans="13:18" x14ac:dyDescent="0.2">
      <c r="M377" t="str">
        <f>IF(A377="","",VLOOKUP($A377,Paramètres!$A$1:$B$13,2,0))</f>
        <v/>
      </c>
      <c r="P377" t="str">
        <f t="shared" si="21"/>
        <v/>
      </c>
      <c r="Q377" s="29" t="str">
        <f t="shared" si="22"/>
        <v/>
      </c>
      <c r="R377" t="str">
        <f t="shared" si="23"/>
        <v/>
      </c>
    </row>
    <row r="378" spans="13:18" x14ac:dyDescent="0.2">
      <c r="M378" t="str">
        <f>IF(A378="","",VLOOKUP($A378,Paramètres!$A$1:$B$13,2,0))</f>
        <v/>
      </c>
      <c r="P378" t="str">
        <f t="shared" si="21"/>
        <v/>
      </c>
      <c r="Q378" s="29" t="str">
        <f t="shared" si="22"/>
        <v/>
      </c>
      <c r="R378" t="str">
        <f t="shared" si="23"/>
        <v/>
      </c>
    </row>
    <row r="379" spans="13:18" x14ac:dyDescent="0.2">
      <c r="M379" t="str">
        <f>IF(A379="","",VLOOKUP($A379,Paramètres!$A$1:$B$13,2,0))</f>
        <v/>
      </c>
      <c r="P379" t="str">
        <f t="shared" si="21"/>
        <v/>
      </c>
      <c r="Q379" s="29" t="str">
        <f t="shared" si="22"/>
        <v/>
      </c>
      <c r="R379" t="str">
        <f t="shared" si="23"/>
        <v/>
      </c>
    </row>
    <row r="380" spans="13:18" x14ac:dyDescent="0.2">
      <c r="M380" t="str">
        <f>IF(A380="","",VLOOKUP($A380,Paramètres!$A$1:$B$13,2,0))</f>
        <v/>
      </c>
      <c r="P380" t="str">
        <f t="shared" si="21"/>
        <v/>
      </c>
      <c r="Q380" s="29" t="str">
        <f t="shared" si="22"/>
        <v/>
      </c>
      <c r="R380" t="str">
        <f t="shared" si="23"/>
        <v/>
      </c>
    </row>
    <row r="381" spans="13:18" x14ac:dyDescent="0.2">
      <c r="M381" t="str">
        <f>IF(A381="","",VLOOKUP($A381,Paramètres!$A$1:$B$13,2,0))</f>
        <v/>
      </c>
      <c r="P381" t="str">
        <f t="shared" si="21"/>
        <v/>
      </c>
      <c r="Q381" s="29" t="str">
        <f t="shared" si="22"/>
        <v/>
      </c>
      <c r="R381" t="str">
        <f t="shared" si="23"/>
        <v/>
      </c>
    </row>
    <row r="382" spans="13:18" x14ac:dyDescent="0.2">
      <c r="M382" t="str">
        <f>IF(A382="","",VLOOKUP($A382,Paramètres!$A$1:$B$13,2,0))</f>
        <v/>
      </c>
      <c r="P382" t="str">
        <f t="shared" si="21"/>
        <v/>
      </c>
      <c r="Q382" s="29" t="str">
        <f t="shared" si="22"/>
        <v/>
      </c>
      <c r="R382" t="str">
        <f t="shared" si="23"/>
        <v/>
      </c>
    </row>
    <row r="383" spans="13:18" x14ac:dyDescent="0.2">
      <c r="M383" t="str">
        <f>IF(A383="","",VLOOKUP($A383,Paramètres!$A$1:$B$13,2,0))</f>
        <v/>
      </c>
      <c r="P383" t="str">
        <f t="shared" si="21"/>
        <v/>
      </c>
      <c r="Q383" s="29" t="str">
        <f t="shared" si="22"/>
        <v/>
      </c>
      <c r="R383" t="str">
        <f t="shared" si="23"/>
        <v/>
      </c>
    </row>
    <row r="384" spans="13:18" x14ac:dyDescent="0.2">
      <c r="M384" t="str">
        <f>IF(A384="","",VLOOKUP($A384,Paramètres!$A$1:$B$13,2,0))</f>
        <v/>
      </c>
      <c r="P384" t="str">
        <f t="shared" si="21"/>
        <v/>
      </c>
      <c r="Q384" s="29" t="str">
        <f t="shared" si="22"/>
        <v/>
      </c>
      <c r="R384" t="str">
        <f t="shared" si="23"/>
        <v/>
      </c>
    </row>
    <row r="385" spans="13:18" x14ac:dyDescent="0.2">
      <c r="M385" t="str">
        <f>IF(A385="","",VLOOKUP($A385,Paramètres!$A$1:$B$13,2,0))</f>
        <v/>
      </c>
      <c r="P385" t="str">
        <f t="shared" si="21"/>
        <v/>
      </c>
      <c r="Q385" s="29" t="str">
        <f t="shared" si="22"/>
        <v/>
      </c>
      <c r="R385" t="str">
        <f t="shared" si="23"/>
        <v/>
      </c>
    </row>
    <row r="386" spans="13:18" x14ac:dyDescent="0.2">
      <c r="M386" t="str">
        <f>IF(A386="","",VLOOKUP($A386,Paramètres!$A$1:$B$13,2,0))</f>
        <v/>
      </c>
      <c r="P386" t="str">
        <f t="shared" si="21"/>
        <v/>
      </c>
      <c r="Q386" s="29" t="str">
        <f t="shared" si="22"/>
        <v/>
      </c>
      <c r="R386" t="str">
        <f t="shared" si="23"/>
        <v/>
      </c>
    </row>
    <row r="387" spans="13:18" x14ac:dyDescent="0.2">
      <c r="M387" t="str">
        <f>IF(A387="","",VLOOKUP($A387,Paramètres!$A$1:$B$13,2,0))</f>
        <v/>
      </c>
      <c r="P387" t="str">
        <f t="shared" si="21"/>
        <v/>
      </c>
      <c r="Q387" s="29" t="str">
        <f t="shared" si="22"/>
        <v/>
      </c>
      <c r="R387" t="str">
        <f t="shared" si="23"/>
        <v/>
      </c>
    </row>
    <row r="388" spans="13:18" x14ac:dyDescent="0.2">
      <c r="M388" t="str">
        <f>IF(A388="","",VLOOKUP($A388,Paramètres!$A$1:$B$13,2,0))</f>
        <v/>
      </c>
      <c r="P388" t="str">
        <f t="shared" si="21"/>
        <v/>
      </c>
      <c r="Q388" s="29" t="str">
        <f t="shared" si="22"/>
        <v/>
      </c>
      <c r="R388" t="str">
        <f t="shared" si="23"/>
        <v/>
      </c>
    </row>
    <row r="389" spans="13:18" x14ac:dyDescent="0.2">
      <c r="M389" t="str">
        <f>IF(A389="","",VLOOKUP($A389,Paramètres!$A$1:$B$13,2,0))</f>
        <v/>
      </c>
      <c r="P389" t="str">
        <f t="shared" si="21"/>
        <v/>
      </c>
      <c r="Q389" s="29" t="str">
        <f t="shared" si="22"/>
        <v/>
      </c>
      <c r="R389" t="str">
        <f t="shared" si="23"/>
        <v/>
      </c>
    </row>
    <row r="390" spans="13:18" x14ac:dyDescent="0.2">
      <c r="M390" t="str">
        <f>IF(A390="","",VLOOKUP($A390,Paramètres!$A$1:$B$13,2,0))</f>
        <v/>
      </c>
      <c r="P390" t="str">
        <f t="shared" si="21"/>
        <v/>
      </c>
      <c r="Q390" s="29" t="str">
        <f t="shared" si="22"/>
        <v/>
      </c>
      <c r="R390" t="str">
        <f t="shared" si="23"/>
        <v/>
      </c>
    </row>
    <row r="391" spans="13:18" x14ac:dyDescent="0.2">
      <c r="M391" t="str">
        <f>IF(A391="","",VLOOKUP($A391,Paramètres!$A$1:$B$13,2,0))</f>
        <v/>
      </c>
      <c r="P391" t="str">
        <f t="shared" si="21"/>
        <v/>
      </c>
      <c r="Q391" s="29" t="str">
        <f t="shared" si="22"/>
        <v/>
      </c>
      <c r="R391" t="str">
        <f t="shared" si="23"/>
        <v/>
      </c>
    </row>
    <row r="392" spans="13:18" x14ac:dyDescent="0.2">
      <c r="M392" t="str">
        <f>IF(A392="","",VLOOKUP($A392,Paramètres!$A$1:$B$13,2,0))</f>
        <v/>
      </c>
      <c r="P392" t="str">
        <f t="shared" si="21"/>
        <v/>
      </c>
      <c r="Q392" s="29" t="str">
        <f t="shared" si="22"/>
        <v/>
      </c>
      <c r="R392" t="str">
        <f t="shared" si="23"/>
        <v/>
      </c>
    </row>
    <row r="393" spans="13:18" x14ac:dyDescent="0.2">
      <c r="M393" t="str">
        <f>IF(A393="","",VLOOKUP($A393,Paramètres!$A$1:$B$13,2,0))</f>
        <v/>
      </c>
      <c r="P393" t="str">
        <f t="shared" si="21"/>
        <v/>
      </c>
      <c r="Q393" s="29" t="str">
        <f t="shared" si="22"/>
        <v/>
      </c>
      <c r="R393" t="str">
        <f t="shared" si="23"/>
        <v/>
      </c>
    </row>
    <row r="394" spans="13:18" x14ac:dyDescent="0.2">
      <c r="M394" t="str">
        <f>IF(A394="","",VLOOKUP($A394,Paramètres!$A$1:$B$13,2,0))</f>
        <v/>
      </c>
      <c r="P394" t="str">
        <f t="shared" si="21"/>
        <v/>
      </c>
      <c r="Q394" s="29" t="str">
        <f t="shared" si="22"/>
        <v/>
      </c>
      <c r="R394" t="str">
        <f t="shared" si="23"/>
        <v/>
      </c>
    </row>
    <row r="395" spans="13:18" x14ac:dyDescent="0.2">
      <c r="M395" t="str">
        <f>IF(A395="","",VLOOKUP($A395,Paramètres!$A$1:$B$13,2,0))</f>
        <v/>
      </c>
      <c r="P395" t="str">
        <f t="shared" si="21"/>
        <v/>
      </c>
      <c r="Q395" s="29" t="str">
        <f t="shared" si="22"/>
        <v/>
      </c>
      <c r="R395" t="str">
        <f t="shared" si="23"/>
        <v/>
      </c>
    </row>
    <row r="396" spans="13:18" x14ac:dyDescent="0.2">
      <c r="M396" t="str">
        <f>IF(A396="","",VLOOKUP($A396,Paramètres!$A$1:$B$13,2,0))</f>
        <v/>
      </c>
      <c r="P396" t="str">
        <f t="shared" si="21"/>
        <v/>
      </c>
      <c r="Q396" s="29" t="str">
        <f t="shared" si="22"/>
        <v/>
      </c>
      <c r="R396" t="str">
        <f t="shared" si="23"/>
        <v/>
      </c>
    </row>
    <row r="397" spans="13:18" x14ac:dyDescent="0.2">
      <c r="M397" t="str">
        <f>IF(A397="","",VLOOKUP($A397,Paramètres!$A$1:$B$13,2,0))</f>
        <v/>
      </c>
      <c r="P397" t="str">
        <f t="shared" si="21"/>
        <v/>
      </c>
      <c r="Q397" s="29" t="str">
        <f t="shared" si="22"/>
        <v/>
      </c>
      <c r="R397" t="str">
        <f t="shared" si="23"/>
        <v/>
      </c>
    </row>
    <row r="398" spans="13:18" x14ac:dyDescent="0.2">
      <c r="M398" t="str">
        <f>IF(A398="","",VLOOKUP($A398,Paramètres!$A$1:$B$13,2,0))</f>
        <v/>
      </c>
      <c r="P398" t="str">
        <f t="shared" si="21"/>
        <v/>
      </c>
      <c r="Q398" s="29" t="str">
        <f t="shared" si="22"/>
        <v/>
      </c>
      <c r="R398" t="str">
        <f t="shared" si="23"/>
        <v/>
      </c>
    </row>
    <row r="399" spans="13:18" x14ac:dyDescent="0.2">
      <c r="M399" t="str">
        <f>IF(A399="","",VLOOKUP($A399,Paramètres!$A$1:$B$13,2,0))</f>
        <v/>
      </c>
      <c r="P399" t="str">
        <f t="shared" si="21"/>
        <v/>
      </c>
      <c r="Q399" s="29" t="str">
        <f t="shared" si="22"/>
        <v/>
      </c>
      <c r="R399" t="str">
        <f t="shared" si="23"/>
        <v/>
      </c>
    </row>
    <row r="400" spans="13:18" x14ac:dyDescent="0.2">
      <c r="M400" t="str">
        <f>IF(A400="","",VLOOKUP($A400,Paramètres!$A$1:$B$13,2,0))</f>
        <v/>
      </c>
      <c r="P400" t="str">
        <f t="shared" si="21"/>
        <v/>
      </c>
      <c r="Q400" s="29" t="str">
        <f t="shared" si="22"/>
        <v/>
      </c>
      <c r="R400" t="str">
        <f t="shared" si="23"/>
        <v/>
      </c>
    </row>
    <row r="401" spans="13:18" x14ac:dyDescent="0.2">
      <c r="M401" t="str">
        <f>IF(A401="","",VLOOKUP($A401,Paramètres!$A$1:$B$13,2,0))</f>
        <v/>
      </c>
      <c r="P401" t="str">
        <f t="shared" si="21"/>
        <v/>
      </c>
      <c r="Q401" s="29" t="str">
        <f t="shared" si="22"/>
        <v/>
      </c>
      <c r="R401" t="str">
        <f t="shared" si="23"/>
        <v/>
      </c>
    </row>
    <row r="402" spans="13:18" x14ac:dyDescent="0.2">
      <c r="M402" t="str">
        <f>IF(A402="","",VLOOKUP($A402,Paramètres!$A$1:$B$13,2,0))</f>
        <v/>
      </c>
      <c r="P402" t="str">
        <f t="shared" si="21"/>
        <v/>
      </c>
      <c r="Q402" s="29" t="str">
        <f t="shared" si="22"/>
        <v/>
      </c>
      <c r="R402" t="str">
        <f t="shared" si="23"/>
        <v/>
      </c>
    </row>
    <row r="403" spans="13:18" x14ac:dyDescent="0.2">
      <c r="M403" t="str">
        <f>IF(A403="","",VLOOKUP($A403,Paramètres!$A$1:$B$13,2,0))</f>
        <v/>
      </c>
      <c r="P403" t="str">
        <f t="shared" si="21"/>
        <v/>
      </c>
      <c r="Q403" s="29" t="str">
        <f t="shared" si="22"/>
        <v/>
      </c>
      <c r="R403" t="str">
        <f t="shared" si="23"/>
        <v/>
      </c>
    </row>
    <row r="404" spans="13:18" x14ac:dyDescent="0.2">
      <c r="M404" t="str">
        <f>IF(A404="","",VLOOKUP($A404,Paramètres!$A$1:$B$13,2,0))</f>
        <v/>
      </c>
      <c r="P404" t="str">
        <f t="shared" si="21"/>
        <v/>
      </c>
      <c r="Q404" s="29" t="str">
        <f t="shared" si="22"/>
        <v/>
      </c>
      <c r="R404" t="str">
        <f t="shared" si="23"/>
        <v/>
      </c>
    </row>
    <row r="405" spans="13:18" x14ac:dyDescent="0.2">
      <c r="M405" t="str">
        <f>IF(A405="","",VLOOKUP($A405,Paramètres!$A$1:$B$13,2,0))</f>
        <v/>
      </c>
      <c r="P405" t="str">
        <f t="shared" si="21"/>
        <v/>
      </c>
      <c r="Q405" s="29" t="str">
        <f t="shared" si="22"/>
        <v/>
      </c>
      <c r="R405" t="str">
        <f t="shared" si="23"/>
        <v/>
      </c>
    </row>
    <row r="406" spans="13:18" x14ac:dyDescent="0.2">
      <c r="M406" t="str">
        <f>IF(A406="","",VLOOKUP($A406,Paramètres!$A$1:$B$13,2,0))</f>
        <v/>
      </c>
      <c r="P406" t="str">
        <f t="shared" si="21"/>
        <v/>
      </c>
      <c r="Q406" s="29" t="str">
        <f t="shared" si="22"/>
        <v/>
      </c>
      <c r="R406" t="str">
        <f t="shared" si="23"/>
        <v/>
      </c>
    </row>
    <row r="407" spans="13:18" x14ac:dyDescent="0.2">
      <c r="M407" t="str">
        <f>IF(A407="","",VLOOKUP($A407,Paramètres!$A$1:$B$13,2,0))</f>
        <v/>
      </c>
      <c r="P407" t="str">
        <f t="shared" si="21"/>
        <v/>
      </c>
      <c r="Q407" s="29" t="str">
        <f t="shared" si="22"/>
        <v/>
      </c>
      <c r="R407" t="str">
        <f t="shared" si="23"/>
        <v/>
      </c>
    </row>
    <row r="408" spans="13:18" x14ac:dyDescent="0.2">
      <c r="M408" t="str">
        <f>IF(A408="","",VLOOKUP($A408,Paramètres!$A$1:$B$13,2,0))</f>
        <v/>
      </c>
      <c r="P408" t="str">
        <f t="shared" si="21"/>
        <v/>
      </c>
      <c r="Q408" s="29" t="str">
        <f t="shared" si="22"/>
        <v/>
      </c>
      <c r="R408" t="str">
        <f t="shared" si="23"/>
        <v/>
      </c>
    </row>
    <row r="409" spans="13:18" x14ac:dyDescent="0.2">
      <c r="M409" t="str">
        <f>IF(A409="","",VLOOKUP($A409,Paramètres!$A$1:$B$13,2,0))</f>
        <v/>
      </c>
      <c r="P409" t="str">
        <f t="shared" si="21"/>
        <v/>
      </c>
      <c r="Q409" s="29" t="str">
        <f t="shared" si="22"/>
        <v/>
      </c>
      <c r="R409" t="str">
        <f t="shared" si="23"/>
        <v/>
      </c>
    </row>
    <row r="410" spans="13:18" x14ac:dyDescent="0.2">
      <c r="M410" t="str">
        <f>IF(A410="","",VLOOKUP($A410,Paramètres!$A$1:$B$13,2,0))</f>
        <v/>
      </c>
      <c r="P410" t="str">
        <f t="shared" si="21"/>
        <v/>
      </c>
      <c r="Q410" s="29" t="str">
        <f t="shared" si="22"/>
        <v/>
      </c>
      <c r="R410" t="str">
        <f t="shared" si="23"/>
        <v/>
      </c>
    </row>
    <row r="411" spans="13:18" x14ac:dyDescent="0.2">
      <c r="M411" t="str">
        <f>IF(A411="","",VLOOKUP($A411,Paramètres!$A$1:$B$13,2,0))</f>
        <v/>
      </c>
      <c r="P411" t="str">
        <f t="shared" si="21"/>
        <v/>
      </c>
      <c r="Q411" s="29" t="str">
        <f t="shared" si="22"/>
        <v/>
      </c>
      <c r="R411" t="str">
        <f t="shared" si="23"/>
        <v/>
      </c>
    </row>
    <row r="412" spans="13:18" x14ac:dyDescent="0.2">
      <c r="M412" t="str">
        <f>IF(A412="","",VLOOKUP($A412,Paramètres!$A$1:$B$13,2,0))</f>
        <v/>
      </c>
      <c r="P412" t="str">
        <f t="shared" si="21"/>
        <v/>
      </c>
      <c r="Q412" s="29" t="str">
        <f t="shared" si="22"/>
        <v/>
      </c>
      <c r="R412" t="str">
        <f t="shared" si="23"/>
        <v/>
      </c>
    </row>
    <row r="413" spans="13:18" x14ac:dyDescent="0.2">
      <c r="M413" t="str">
        <f>IF(A413="","",VLOOKUP($A413,Paramètres!$A$1:$B$13,2,0))</f>
        <v/>
      </c>
      <c r="P413" t="str">
        <f t="shared" si="21"/>
        <v/>
      </c>
      <c r="Q413" s="29" t="str">
        <f t="shared" si="22"/>
        <v/>
      </c>
      <c r="R413" t="str">
        <f t="shared" si="23"/>
        <v/>
      </c>
    </row>
    <row r="414" spans="13:18" x14ac:dyDescent="0.2">
      <c r="M414" t="str">
        <f>IF(A414="","",VLOOKUP($A414,Paramètres!$A$1:$B$13,2,0))</f>
        <v/>
      </c>
      <c r="P414" t="str">
        <f t="shared" si="21"/>
        <v/>
      </c>
      <c r="Q414" s="29" t="str">
        <f t="shared" si="22"/>
        <v/>
      </c>
      <c r="R414" t="str">
        <f t="shared" si="23"/>
        <v/>
      </c>
    </row>
    <row r="415" spans="13:18" x14ac:dyDescent="0.2">
      <c r="M415" t="str">
        <f>IF(A415="","",VLOOKUP($A415,Paramètres!$A$1:$B$13,2,0))</f>
        <v/>
      </c>
      <c r="P415" t="str">
        <f t="shared" si="21"/>
        <v/>
      </c>
      <c r="Q415" s="29" t="str">
        <f t="shared" si="22"/>
        <v/>
      </c>
      <c r="R415" t="str">
        <f t="shared" si="23"/>
        <v/>
      </c>
    </row>
    <row r="416" spans="13:18" x14ac:dyDescent="0.2">
      <c r="M416" t="str">
        <f>IF(A416="","",VLOOKUP($A416,Paramètres!$A$1:$B$13,2,0))</f>
        <v/>
      </c>
      <c r="P416" t="str">
        <f t="shared" si="21"/>
        <v/>
      </c>
      <c r="Q416" s="29" t="str">
        <f t="shared" si="22"/>
        <v/>
      </c>
      <c r="R416" t="str">
        <f t="shared" si="23"/>
        <v/>
      </c>
    </row>
    <row r="417" spans="13:18" x14ac:dyDescent="0.2">
      <c r="M417" t="str">
        <f>IF(A417="","",VLOOKUP($A417,Paramètres!$A$1:$B$13,2,0))</f>
        <v/>
      </c>
      <c r="P417" t="str">
        <f t="shared" si="21"/>
        <v/>
      </c>
      <c r="Q417" s="29" t="str">
        <f t="shared" si="22"/>
        <v/>
      </c>
      <c r="R417" t="str">
        <f t="shared" si="23"/>
        <v/>
      </c>
    </row>
    <row r="418" spans="13:18" x14ac:dyDescent="0.2">
      <c r="M418" t="str">
        <f>IF(A418="","",VLOOKUP($A418,Paramètres!$A$1:$B$13,2,0))</f>
        <v/>
      </c>
      <c r="P418" t="str">
        <f t="shared" si="21"/>
        <v/>
      </c>
      <c r="Q418" s="29" t="str">
        <f t="shared" si="22"/>
        <v/>
      </c>
      <c r="R418" t="str">
        <f t="shared" si="23"/>
        <v/>
      </c>
    </row>
    <row r="419" spans="13:18" x14ac:dyDescent="0.2">
      <c r="M419" t="str">
        <f>IF(A419="","",VLOOKUP($A419,Paramètres!$A$1:$B$13,2,0))</f>
        <v/>
      </c>
      <c r="P419" t="str">
        <f t="shared" si="21"/>
        <v/>
      </c>
      <c r="Q419" s="29" t="str">
        <f t="shared" si="22"/>
        <v/>
      </c>
      <c r="R419" t="str">
        <f t="shared" si="23"/>
        <v/>
      </c>
    </row>
    <row r="420" spans="13:18" x14ac:dyDescent="0.2">
      <c r="M420" t="str">
        <f>IF(A420="","",VLOOKUP($A420,Paramètres!$A$1:$B$13,2,0))</f>
        <v/>
      </c>
      <c r="P420" t="str">
        <f t="shared" si="21"/>
        <v/>
      </c>
      <c r="Q420" s="29" t="str">
        <f t="shared" si="22"/>
        <v/>
      </c>
      <c r="R420" t="str">
        <f t="shared" si="23"/>
        <v/>
      </c>
    </row>
    <row r="421" spans="13:18" x14ac:dyDescent="0.2">
      <c r="M421" t="str">
        <f>IF(A421="","",VLOOKUP($A421,Paramètres!$A$1:$B$13,2,0))</f>
        <v/>
      </c>
      <c r="P421" t="str">
        <f t="shared" si="21"/>
        <v/>
      </c>
      <c r="Q421" s="29" t="str">
        <f t="shared" si="22"/>
        <v/>
      </c>
      <c r="R421" t="str">
        <f t="shared" si="23"/>
        <v/>
      </c>
    </row>
    <row r="422" spans="13:18" x14ac:dyDescent="0.2">
      <c r="M422" t="str">
        <f>IF(A422="","",VLOOKUP($A422,Paramètres!$A$1:$B$13,2,0))</f>
        <v/>
      </c>
      <c r="P422" t="str">
        <f t="shared" ref="P422:P485" si="24">IF(A422="","",J422*N422)</f>
        <v/>
      </c>
      <c r="Q422" s="29" t="str">
        <f t="shared" ref="Q422:Q485" si="25">IF(A422="PHONE REGIE",1.37,IF(N422=0,"",N422/M422))</f>
        <v/>
      </c>
      <c r="R422" t="str">
        <f t="shared" ref="R422:R485" si="26">IF(A422="","",IF(L422=0,1,L422&gt;=EDATE(A422,1)-1)*1)</f>
        <v/>
      </c>
    </row>
    <row r="423" spans="13:18" x14ac:dyDescent="0.2">
      <c r="M423" t="str">
        <f>IF(A423="","",VLOOKUP($A423,Paramètres!$A$1:$B$13,2,0))</f>
        <v/>
      </c>
      <c r="P423" t="str">
        <f t="shared" si="24"/>
        <v/>
      </c>
      <c r="Q423" s="29" t="str">
        <f t="shared" si="25"/>
        <v/>
      </c>
      <c r="R423" t="str">
        <f t="shared" si="26"/>
        <v/>
      </c>
    </row>
    <row r="424" spans="13:18" x14ac:dyDescent="0.2">
      <c r="M424" t="str">
        <f>IF(A424="","",VLOOKUP($A424,Paramètres!$A$1:$B$13,2,0))</f>
        <v/>
      </c>
      <c r="P424" t="str">
        <f t="shared" si="24"/>
        <v/>
      </c>
      <c r="Q424" s="29" t="str">
        <f t="shared" si="25"/>
        <v/>
      </c>
      <c r="R424" t="str">
        <f t="shared" si="26"/>
        <v/>
      </c>
    </row>
    <row r="425" spans="13:18" x14ac:dyDescent="0.2">
      <c r="M425" t="str">
        <f>IF(A425="","",VLOOKUP($A425,Paramètres!$A$1:$B$13,2,0))</f>
        <v/>
      </c>
      <c r="P425" t="str">
        <f t="shared" si="24"/>
        <v/>
      </c>
      <c r="Q425" s="29" t="str">
        <f t="shared" si="25"/>
        <v/>
      </c>
      <c r="R425" t="str">
        <f t="shared" si="26"/>
        <v/>
      </c>
    </row>
    <row r="426" spans="13:18" x14ac:dyDescent="0.2">
      <c r="M426" t="str">
        <f>IF(A426="","",VLOOKUP($A426,Paramètres!$A$1:$B$13,2,0))</f>
        <v/>
      </c>
      <c r="P426" t="str">
        <f t="shared" si="24"/>
        <v/>
      </c>
      <c r="Q426" s="29" t="str">
        <f t="shared" si="25"/>
        <v/>
      </c>
      <c r="R426" t="str">
        <f t="shared" si="26"/>
        <v/>
      </c>
    </row>
    <row r="427" spans="13:18" x14ac:dyDescent="0.2">
      <c r="M427" t="str">
        <f>IF(A427="","",VLOOKUP($A427,Paramètres!$A$1:$B$13,2,0))</f>
        <v/>
      </c>
      <c r="P427" t="str">
        <f t="shared" si="24"/>
        <v/>
      </c>
      <c r="Q427" s="29" t="str">
        <f t="shared" si="25"/>
        <v/>
      </c>
      <c r="R427" t="str">
        <f t="shared" si="26"/>
        <v/>
      </c>
    </row>
    <row r="428" spans="13:18" x14ac:dyDescent="0.2">
      <c r="M428" t="str">
        <f>IF(A428="","",VLOOKUP($A428,Paramètres!$A$1:$B$13,2,0))</f>
        <v/>
      </c>
      <c r="P428" t="str">
        <f t="shared" si="24"/>
        <v/>
      </c>
      <c r="Q428" s="29" t="str">
        <f t="shared" si="25"/>
        <v/>
      </c>
      <c r="R428" t="str">
        <f t="shared" si="26"/>
        <v/>
      </c>
    </row>
    <row r="429" spans="13:18" x14ac:dyDescent="0.2">
      <c r="M429" t="str">
        <f>IF(A429="","",VLOOKUP($A429,Paramètres!$A$1:$B$13,2,0))</f>
        <v/>
      </c>
      <c r="P429" t="str">
        <f t="shared" si="24"/>
        <v/>
      </c>
      <c r="Q429" s="29" t="str">
        <f t="shared" si="25"/>
        <v/>
      </c>
      <c r="R429" t="str">
        <f t="shared" si="26"/>
        <v/>
      </c>
    </row>
    <row r="430" spans="13:18" x14ac:dyDescent="0.2">
      <c r="M430" t="str">
        <f>IF(A430="","",VLOOKUP($A430,Paramètres!$A$1:$B$13,2,0))</f>
        <v/>
      </c>
      <c r="P430" t="str">
        <f t="shared" si="24"/>
        <v/>
      </c>
      <c r="Q430" s="29" t="str">
        <f t="shared" si="25"/>
        <v/>
      </c>
      <c r="R430" t="str">
        <f t="shared" si="26"/>
        <v/>
      </c>
    </row>
    <row r="431" spans="13:18" x14ac:dyDescent="0.2">
      <c r="M431" t="str">
        <f>IF(A431="","",VLOOKUP($A431,Paramètres!$A$1:$B$13,2,0))</f>
        <v/>
      </c>
      <c r="P431" t="str">
        <f t="shared" si="24"/>
        <v/>
      </c>
      <c r="Q431" s="29" t="str">
        <f t="shared" si="25"/>
        <v/>
      </c>
      <c r="R431" t="str">
        <f t="shared" si="26"/>
        <v/>
      </c>
    </row>
    <row r="432" spans="13:18" x14ac:dyDescent="0.2">
      <c r="M432" t="str">
        <f>IF(A432="","",VLOOKUP($A432,Paramètres!$A$1:$B$13,2,0))</f>
        <v/>
      </c>
      <c r="P432" t="str">
        <f t="shared" si="24"/>
        <v/>
      </c>
      <c r="Q432" s="29" t="str">
        <f t="shared" si="25"/>
        <v/>
      </c>
      <c r="R432" t="str">
        <f t="shared" si="26"/>
        <v/>
      </c>
    </row>
    <row r="433" spans="13:18" x14ac:dyDescent="0.2">
      <c r="M433" t="str">
        <f>IF(A433="","",VLOOKUP($A433,Paramètres!$A$1:$B$13,2,0))</f>
        <v/>
      </c>
      <c r="P433" t="str">
        <f t="shared" si="24"/>
        <v/>
      </c>
      <c r="Q433" s="29" t="str">
        <f t="shared" si="25"/>
        <v/>
      </c>
      <c r="R433" t="str">
        <f t="shared" si="26"/>
        <v/>
      </c>
    </row>
    <row r="434" spans="13:18" x14ac:dyDescent="0.2">
      <c r="M434" t="str">
        <f>IF(A434="","",VLOOKUP($A434,Paramètres!$A$1:$B$13,2,0))</f>
        <v/>
      </c>
      <c r="P434" t="str">
        <f t="shared" si="24"/>
        <v/>
      </c>
      <c r="Q434" s="29" t="str">
        <f t="shared" si="25"/>
        <v/>
      </c>
      <c r="R434" t="str">
        <f t="shared" si="26"/>
        <v/>
      </c>
    </row>
    <row r="435" spans="13:18" x14ac:dyDescent="0.2">
      <c r="M435" t="str">
        <f>IF(A435="","",VLOOKUP($A435,Paramètres!$A$1:$B$13,2,0))</f>
        <v/>
      </c>
      <c r="P435" t="str">
        <f t="shared" si="24"/>
        <v/>
      </c>
      <c r="Q435" s="29" t="str">
        <f t="shared" si="25"/>
        <v/>
      </c>
      <c r="R435" t="str">
        <f t="shared" si="26"/>
        <v/>
      </c>
    </row>
    <row r="436" spans="13:18" x14ac:dyDescent="0.2">
      <c r="M436" t="str">
        <f>IF(A436="","",VLOOKUP($A436,Paramètres!$A$1:$B$13,2,0))</f>
        <v/>
      </c>
      <c r="P436" t="str">
        <f t="shared" si="24"/>
        <v/>
      </c>
      <c r="Q436" s="29" t="str">
        <f t="shared" si="25"/>
        <v/>
      </c>
      <c r="R436" t="str">
        <f t="shared" si="26"/>
        <v/>
      </c>
    </row>
    <row r="437" spans="13:18" x14ac:dyDescent="0.2">
      <c r="M437" t="str">
        <f>IF(A437="","",VLOOKUP($A437,Paramètres!$A$1:$B$13,2,0))</f>
        <v/>
      </c>
      <c r="P437" t="str">
        <f t="shared" si="24"/>
        <v/>
      </c>
      <c r="Q437" s="29" t="str">
        <f t="shared" si="25"/>
        <v/>
      </c>
      <c r="R437" t="str">
        <f t="shared" si="26"/>
        <v/>
      </c>
    </row>
    <row r="438" spans="13:18" x14ac:dyDescent="0.2">
      <c r="M438" t="str">
        <f>IF(A438="","",VLOOKUP($A438,Paramètres!$A$1:$B$13,2,0))</f>
        <v/>
      </c>
      <c r="P438" t="str">
        <f t="shared" si="24"/>
        <v/>
      </c>
      <c r="Q438" s="29" t="str">
        <f t="shared" si="25"/>
        <v/>
      </c>
      <c r="R438" t="str">
        <f t="shared" si="26"/>
        <v/>
      </c>
    </row>
    <row r="439" spans="13:18" x14ac:dyDescent="0.2">
      <c r="M439" t="str">
        <f>IF(A439="","",VLOOKUP($A439,Paramètres!$A$1:$B$13,2,0))</f>
        <v/>
      </c>
      <c r="P439" t="str">
        <f t="shared" si="24"/>
        <v/>
      </c>
      <c r="Q439" s="29" t="str">
        <f t="shared" si="25"/>
        <v/>
      </c>
      <c r="R439" t="str">
        <f t="shared" si="26"/>
        <v/>
      </c>
    </row>
    <row r="440" spans="13:18" x14ac:dyDescent="0.2">
      <c r="M440" t="str">
        <f>IF(A440="","",VLOOKUP($A440,Paramètres!$A$1:$B$13,2,0))</f>
        <v/>
      </c>
      <c r="P440" t="str">
        <f t="shared" si="24"/>
        <v/>
      </c>
      <c r="Q440" s="29" t="str">
        <f t="shared" si="25"/>
        <v/>
      </c>
      <c r="R440" t="str">
        <f t="shared" si="26"/>
        <v/>
      </c>
    </row>
    <row r="441" spans="13:18" x14ac:dyDescent="0.2">
      <c r="M441" t="str">
        <f>IF(A441="","",VLOOKUP($A441,Paramètres!$A$1:$B$13,2,0))</f>
        <v/>
      </c>
      <c r="P441" t="str">
        <f t="shared" si="24"/>
        <v/>
      </c>
      <c r="Q441" s="29" t="str">
        <f t="shared" si="25"/>
        <v/>
      </c>
      <c r="R441" t="str">
        <f t="shared" si="26"/>
        <v/>
      </c>
    </row>
    <row r="442" spans="13:18" x14ac:dyDescent="0.2">
      <c r="M442" t="str">
        <f>IF(A442="","",VLOOKUP($A442,Paramètres!$A$1:$B$13,2,0))</f>
        <v/>
      </c>
      <c r="P442" t="str">
        <f t="shared" si="24"/>
        <v/>
      </c>
      <c r="Q442" s="29" t="str">
        <f t="shared" si="25"/>
        <v/>
      </c>
      <c r="R442" t="str">
        <f t="shared" si="26"/>
        <v/>
      </c>
    </row>
    <row r="443" spans="13:18" x14ac:dyDescent="0.2">
      <c r="M443" t="str">
        <f>IF(A443="","",VLOOKUP($A443,Paramètres!$A$1:$B$13,2,0))</f>
        <v/>
      </c>
      <c r="P443" t="str">
        <f t="shared" si="24"/>
        <v/>
      </c>
      <c r="Q443" s="29" t="str">
        <f t="shared" si="25"/>
        <v/>
      </c>
      <c r="R443" t="str">
        <f t="shared" si="26"/>
        <v/>
      </c>
    </row>
    <row r="444" spans="13:18" x14ac:dyDescent="0.2">
      <c r="M444" t="str">
        <f>IF(A444="","",VLOOKUP($A444,Paramètres!$A$1:$B$13,2,0))</f>
        <v/>
      </c>
      <c r="P444" t="str">
        <f t="shared" si="24"/>
        <v/>
      </c>
      <c r="Q444" s="29" t="str">
        <f t="shared" si="25"/>
        <v/>
      </c>
      <c r="R444" t="str">
        <f t="shared" si="26"/>
        <v/>
      </c>
    </row>
    <row r="445" spans="13:18" x14ac:dyDescent="0.2">
      <c r="M445" t="str">
        <f>IF(A445="","",VLOOKUP($A445,Paramètres!$A$1:$B$13,2,0))</f>
        <v/>
      </c>
      <c r="P445" t="str">
        <f t="shared" si="24"/>
        <v/>
      </c>
      <c r="Q445" s="29" t="str">
        <f t="shared" si="25"/>
        <v/>
      </c>
      <c r="R445" t="str">
        <f t="shared" si="26"/>
        <v/>
      </c>
    </row>
    <row r="446" spans="13:18" x14ac:dyDescent="0.2">
      <c r="M446" t="str">
        <f>IF(A446="","",VLOOKUP($A446,Paramètres!$A$1:$B$13,2,0))</f>
        <v/>
      </c>
      <c r="P446" t="str">
        <f t="shared" si="24"/>
        <v/>
      </c>
      <c r="Q446" s="29" t="str">
        <f t="shared" si="25"/>
        <v/>
      </c>
      <c r="R446" t="str">
        <f t="shared" si="26"/>
        <v/>
      </c>
    </row>
    <row r="447" spans="13:18" x14ac:dyDescent="0.2">
      <c r="M447" t="str">
        <f>IF(A447="","",VLOOKUP($A447,Paramètres!$A$1:$B$13,2,0))</f>
        <v/>
      </c>
      <c r="P447" t="str">
        <f t="shared" si="24"/>
        <v/>
      </c>
      <c r="Q447" s="29" t="str">
        <f t="shared" si="25"/>
        <v/>
      </c>
      <c r="R447" t="str">
        <f t="shared" si="26"/>
        <v/>
      </c>
    </row>
    <row r="448" spans="13:18" x14ac:dyDescent="0.2">
      <c r="M448" t="str">
        <f>IF(A448="","",VLOOKUP($A448,Paramètres!$A$1:$B$13,2,0))</f>
        <v/>
      </c>
      <c r="P448" t="str">
        <f t="shared" si="24"/>
        <v/>
      </c>
      <c r="Q448" s="29" t="str">
        <f t="shared" si="25"/>
        <v/>
      </c>
      <c r="R448" t="str">
        <f t="shared" si="26"/>
        <v/>
      </c>
    </row>
    <row r="449" spans="13:18" x14ac:dyDescent="0.2">
      <c r="M449" t="str">
        <f>IF(A449="","",VLOOKUP($A449,Paramètres!$A$1:$B$13,2,0))</f>
        <v/>
      </c>
      <c r="P449" t="str">
        <f t="shared" si="24"/>
        <v/>
      </c>
      <c r="Q449" s="29" t="str">
        <f t="shared" si="25"/>
        <v/>
      </c>
      <c r="R449" t="str">
        <f t="shared" si="26"/>
        <v/>
      </c>
    </row>
    <row r="450" spans="13:18" x14ac:dyDescent="0.2">
      <c r="M450" t="str">
        <f>IF(A450="","",VLOOKUP($A450,Paramètres!$A$1:$B$13,2,0))</f>
        <v/>
      </c>
      <c r="P450" t="str">
        <f t="shared" si="24"/>
        <v/>
      </c>
      <c r="Q450" s="29" t="str">
        <f t="shared" si="25"/>
        <v/>
      </c>
      <c r="R450" t="str">
        <f t="shared" si="26"/>
        <v/>
      </c>
    </row>
    <row r="451" spans="13:18" x14ac:dyDescent="0.2">
      <c r="M451" t="str">
        <f>IF(A451="","",VLOOKUP($A451,Paramètres!$A$1:$B$13,2,0))</f>
        <v/>
      </c>
      <c r="P451" t="str">
        <f t="shared" si="24"/>
        <v/>
      </c>
      <c r="Q451" s="29" t="str">
        <f t="shared" si="25"/>
        <v/>
      </c>
      <c r="R451" t="str">
        <f t="shared" si="26"/>
        <v/>
      </c>
    </row>
    <row r="452" spans="13:18" x14ac:dyDescent="0.2">
      <c r="M452" t="str">
        <f>IF(A452="","",VLOOKUP($A452,Paramètres!$A$1:$B$13,2,0))</f>
        <v/>
      </c>
      <c r="P452" t="str">
        <f t="shared" si="24"/>
        <v/>
      </c>
      <c r="Q452" s="29" t="str">
        <f t="shared" si="25"/>
        <v/>
      </c>
      <c r="R452" t="str">
        <f t="shared" si="26"/>
        <v/>
      </c>
    </row>
    <row r="453" spans="13:18" x14ac:dyDescent="0.2">
      <c r="M453" t="str">
        <f>IF(A453="","",VLOOKUP($A453,Paramètres!$A$1:$B$13,2,0))</f>
        <v/>
      </c>
      <c r="P453" t="str">
        <f t="shared" si="24"/>
        <v/>
      </c>
      <c r="Q453" s="29" t="str">
        <f t="shared" si="25"/>
        <v/>
      </c>
      <c r="R453" t="str">
        <f t="shared" si="26"/>
        <v/>
      </c>
    </row>
    <row r="454" spans="13:18" x14ac:dyDescent="0.2">
      <c r="M454" t="str">
        <f>IF(A454="","",VLOOKUP($A454,Paramètres!$A$1:$B$13,2,0))</f>
        <v/>
      </c>
      <c r="P454" t="str">
        <f t="shared" si="24"/>
        <v/>
      </c>
      <c r="Q454" s="29" t="str">
        <f t="shared" si="25"/>
        <v/>
      </c>
      <c r="R454" t="str">
        <f t="shared" si="26"/>
        <v/>
      </c>
    </row>
    <row r="455" spans="13:18" x14ac:dyDescent="0.2">
      <c r="M455" t="str">
        <f>IF(A455="","",VLOOKUP($A455,Paramètres!$A$1:$B$13,2,0))</f>
        <v/>
      </c>
      <c r="P455" t="str">
        <f t="shared" si="24"/>
        <v/>
      </c>
      <c r="Q455" s="29" t="str">
        <f t="shared" si="25"/>
        <v/>
      </c>
      <c r="R455" t="str">
        <f t="shared" si="26"/>
        <v/>
      </c>
    </row>
    <row r="456" spans="13:18" x14ac:dyDescent="0.2">
      <c r="M456" t="str">
        <f>IF(A456="","",VLOOKUP($A456,Paramètres!$A$1:$B$13,2,0))</f>
        <v/>
      </c>
      <c r="P456" t="str">
        <f t="shared" si="24"/>
        <v/>
      </c>
      <c r="Q456" s="29" t="str">
        <f t="shared" si="25"/>
        <v/>
      </c>
      <c r="R456" t="str">
        <f t="shared" si="26"/>
        <v/>
      </c>
    </row>
    <row r="457" spans="13:18" x14ac:dyDescent="0.2">
      <c r="M457" t="str">
        <f>IF(A457="","",VLOOKUP($A457,Paramètres!$A$1:$B$13,2,0))</f>
        <v/>
      </c>
      <c r="P457" t="str">
        <f t="shared" si="24"/>
        <v/>
      </c>
      <c r="Q457" s="29" t="str">
        <f t="shared" si="25"/>
        <v/>
      </c>
      <c r="R457" t="str">
        <f t="shared" si="26"/>
        <v/>
      </c>
    </row>
    <row r="458" spans="13:18" x14ac:dyDescent="0.2">
      <c r="M458" t="str">
        <f>IF(A458="","",VLOOKUP($A458,Paramètres!$A$1:$B$13,2,0))</f>
        <v/>
      </c>
      <c r="P458" t="str">
        <f t="shared" si="24"/>
        <v/>
      </c>
      <c r="Q458" s="29" t="str">
        <f t="shared" si="25"/>
        <v/>
      </c>
      <c r="R458" t="str">
        <f t="shared" si="26"/>
        <v/>
      </c>
    </row>
    <row r="459" spans="13:18" x14ac:dyDescent="0.2">
      <c r="M459" t="str">
        <f>IF(A459="","",VLOOKUP($A459,Paramètres!$A$1:$B$13,2,0))</f>
        <v/>
      </c>
      <c r="P459" t="str">
        <f t="shared" si="24"/>
        <v/>
      </c>
      <c r="Q459" s="29" t="str">
        <f t="shared" si="25"/>
        <v/>
      </c>
      <c r="R459" t="str">
        <f t="shared" si="26"/>
        <v/>
      </c>
    </row>
    <row r="460" spans="13:18" x14ac:dyDescent="0.2">
      <c r="M460" t="str">
        <f>IF(A460="","",VLOOKUP($A460,Paramètres!$A$1:$B$13,2,0))</f>
        <v/>
      </c>
      <c r="P460" t="str">
        <f t="shared" si="24"/>
        <v/>
      </c>
      <c r="Q460" s="29" t="str">
        <f t="shared" si="25"/>
        <v/>
      </c>
      <c r="R460" t="str">
        <f t="shared" si="26"/>
        <v/>
      </c>
    </row>
    <row r="461" spans="13:18" x14ac:dyDescent="0.2">
      <c r="M461" t="str">
        <f>IF(A461="","",VLOOKUP($A461,Paramètres!$A$1:$B$13,2,0))</f>
        <v/>
      </c>
      <c r="P461" t="str">
        <f t="shared" si="24"/>
        <v/>
      </c>
      <c r="Q461" s="29" t="str">
        <f t="shared" si="25"/>
        <v/>
      </c>
      <c r="R461" t="str">
        <f t="shared" si="26"/>
        <v/>
      </c>
    </row>
    <row r="462" spans="13:18" x14ac:dyDescent="0.2">
      <c r="M462" t="str">
        <f>IF(A462="","",VLOOKUP($A462,Paramètres!$A$1:$B$13,2,0))</f>
        <v/>
      </c>
      <c r="P462" t="str">
        <f t="shared" si="24"/>
        <v/>
      </c>
      <c r="Q462" s="29" t="str">
        <f t="shared" si="25"/>
        <v/>
      </c>
      <c r="R462" t="str">
        <f t="shared" si="26"/>
        <v/>
      </c>
    </row>
    <row r="463" spans="13:18" x14ac:dyDescent="0.2">
      <c r="M463" t="str">
        <f>IF(A463="","",VLOOKUP($A463,Paramètres!$A$1:$B$13,2,0))</f>
        <v/>
      </c>
      <c r="P463" t="str">
        <f t="shared" si="24"/>
        <v/>
      </c>
      <c r="Q463" s="29" t="str">
        <f t="shared" si="25"/>
        <v/>
      </c>
      <c r="R463" t="str">
        <f t="shared" si="26"/>
        <v/>
      </c>
    </row>
    <row r="464" spans="13:18" x14ac:dyDescent="0.2">
      <c r="M464" t="str">
        <f>IF(A464="","",VLOOKUP($A464,Paramètres!$A$1:$B$13,2,0))</f>
        <v/>
      </c>
      <c r="P464" t="str">
        <f t="shared" si="24"/>
        <v/>
      </c>
      <c r="Q464" s="29" t="str">
        <f t="shared" si="25"/>
        <v/>
      </c>
      <c r="R464" t="str">
        <f t="shared" si="26"/>
        <v/>
      </c>
    </row>
    <row r="465" spans="13:18" x14ac:dyDescent="0.2">
      <c r="M465" t="str">
        <f>IF(A465="","",VLOOKUP($A465,Paramètres!$A$1:$B$13,2,0))</f>
        <v/>
      </c>
      <c r="P465" t="str">
        <f t="shared" si="24"/>
        <v/>
      </c>
      <c r="Q465" s="29" t="str">
        <f t="shared" si="25"/>
        <v/>
      </c>
      <c r="R465" t="str">
        <f t="shared" si="26"/>
        <v/>
      </c>
    </row>
    <row r="466" spans="13:18" x14ac:dyDescent="0.2">
      <c r="M466" t="str">
        <f>IF(A466="","",VLOOKUP($A466,Paramètres!$A$1:$B$13,2,0))</f>
        <v/>
      </c>
      <c r="P466" t="str">
        <f t="shared" si="24"/>
        <v/>
      </c>
      <c r="Q466" s="29" t="str">
        <f t="shared" si="25"/>
        <v/>
      </c>
      <c r="R466" t="str">
        <f t="shared" si="26"/>
        <v/>
      </c>
    </row>
    <row r="467" spans="13:18" x14ac:dyDescent="0.2">
      <c r="M467" t="str">
        <f>IF(A467="","",VLOOKUP($A467,Paramètres!$A$1:$B$13,2,0))</f>
        <v/>
      </c>
      <c r="P467" t="str">
        <f t="shared" si="24"/>
        <v/>
      </c>
      <c r="Q467" s="29" t="str">
        <f t="shared" si="25"/>
        <v/>
      </c>
      <c r="R467" t="str">
        <f t="shared" si="26"/>
        <v/>
      </c>
    </row>
    <row r="468" spans="13:18" x14ac:dyDescent="0.2">
      <c r="M468" t="str">
        <f>IF(A468="","",VLOOKUP($A468,Paramètres!$A$1:$B$13,2,0))</f>
        <v/>
      </c>
      <c r="P468" t="str">
        <f t="shared" si="24"/>
        <v/>
      </c>
      <c r="Q468" s="29" t="str">
        <f t="shared" si="25"/>
        <v/>
      </c>
      <c r="R468" t="str">
        <f t="shared" si="26"/>
        <v/>
      </c>
    </row>
    <row r="469" spans="13:18" x14ac:dyDescent="0.2">
      <c r="M469" t="str">
        <f>IF(A469="","",VLOOKUP($A469,Paramètres!$A$1:$B$13,2,0))</f>
        <v/>
      </c>
      <c r="P469" t="str">
        <f t="shared" si="24"/>
        <v/>
      </c>
      <c r="Q469" s="29" t="str">
        <f t="shared" si="25"/>
        <v/>
      </c>
      <c r="R469" t="str">
        <f t="shared" si="26"/>
        <v/>
      </c>
    </row>
    <row r="470" spans="13:18" x14ac:dyDescent="0.2">
      <c r="M470" t="str">
        <f>IF(A470="","",VLOOKUP($A470,Paramètres!$A$1:$B$13,2,0))</f>
        <v/>
      </c>
      <c r="P470" t="str">
        <f t="shared" si="24"/>
        <v/>
      </c>
      <c r="Q470" s="29" t="str">
        <f t="shared" si="25"/>
        <v/>
      </c>
      <c r="R470" t="str">
        <f t="shared" si="26"/>
        <v/>
      </c>
    </row>
    <row r="471" spans="13:18" x14ac:dyDescent="0.2">
      <c r="M471" t="str">
        <f>IF(A471="","",VLOOKUP($A471,Paramètres!$A$1:$B$13,2,0))</f>
        <v/>
      </c>
      <c r="P471" t="str">
        <f t="shared" si="24"/>
        <v/>
      </c>
      <c r="Q471" s="29" t="str">
        <f t="shared" si="25"/>
        <v/>
      </c>
      <c r="R471" t="str">
        <f t="shared" si="26"/>
        <v/>
      </c>
    </row>
    <row r="472" spans="13:18" x14ac:dyDescent="0.2">
      <c r="M472" t="str">
        <f>IF(A472="","",VLOOKUP($A472,Paramètres!$A$1:$B$13,2,0))</f>
        <v/>
      </c>
      <c r="P472" t="str">
        <f t="shared" si="24"/>
        <v/>
      </c>
      <c r="Q472" s="29" t="str">
        <f t="shared" si="25"/>
        <v/>
      </c>
      <c r="R472" t="str">
        <f t="shared" si="26"/>
        <v/>
      </c>
    </row>
    <row r="473" spans="13:18" x14ac:dyDescent="0.2">
      <c r="M473" t="str">
        <f>IF(A473="","",VLOOKUP($A473,Paramètres!$A$1:$B$13,2,0))</f>
        <v/>
      </c>
      <c r="P473" t="str">
        <f t="shared" si="24"/>
        <v/>
      </c>
      <c r="Q473" s="29" t="str">
        <f t="shared" si="25"/>
        <v/>
      </c>
      <c r="R473" t="str">
        <f t="shared" si="26"/>
        <v/>
      </c>
    </row>
    <row r="474" spans="13:18" x14ac:dyDescent="0.2">
      <c r="M474" t="str">
        <f>IF(A474="","",VLOOKUP($A474,Paramètres!$A$1:$B$13,2,0))</f>
        <v/>
      </c>
      <c r="P474" t="str">
        <f t="shared" si="24"/>
        <v/>
      </c>
      <c r="Q474" s="29" t="str">
        <f t="shared" si="25"/>
        <v/>
      </c>
      <c r="R474" t="str">
        <f t="shared" si="26"/>
        <v/>
      </c>
    </row>
    <row r="475" spans="13:18" x14ac:dyDescent="0.2">
      <c r="M475" t="str">
        <f>IF(A475="","",VLOOKUP($A475,Paramètres!$A$1:$B$13,2,0))</f>
        <v/>
      </c>
      <c r="P475" t="str">
        <f t="shared" si="24"/>
        <v/>
      </c>
      <c r="Q475" s="29" t="str">
        <f t="shared" si="25"/>
        <v/>
      </c>
      <c r="R475" t="str">
        <f t="shared" si="26"/>
        <v/>
      </c>
    </row>
    <row r="476" spans="13:18" x14ac:dyDescent="0.2">
      <c r="M476" t="str">
        <f>IF(A476="","",VLOOKUP($A476,Paramètres!$A$1:$B$13,2,0))</f>
        <v/>
      </c>
      <c r="P476" t="str">
        <f t="shared" si="24"/>
        <v/>
      </c>
      <c r="Q476" s="29" t="str">
        <f t="shared" si="25"/>
        <v/>
      </c>
      <c r="R476" t="str">
        <f t="shared" si="26"/>
        <v/>
      </c>
    </row>
    <row r="477" spans="13:18" x14ac:dyDescent="0.2">
      <c r="M477" t="str">
        <f>IF(A477="","",VLOOKUP($A477,Paramètres!$A$1:$B$13,2,0))</f>
        <v/>
      </c>
      <c r="P477" t="str">
        <f t="shared" si="24"/>
        <v/>
      </c>
      <c r="Q477" s="29" t="str">
        <f t="shared" si="25"/>
        <v/>
      </c>
      <c r="R477" t="str">
        <f t="shared" si="26"/>
        <v/>
      </c>
    </row>
    <row r="478" spans="13:18" x14ac:dyDescent="0.2">
      <c r="M478" t="str">
        <f>IF(A478="","",VLOOKUP($A478,Paramètres!$A$1:$B$13,2,0))</f>
        <v/>
      </c>
      <c r="P478" t="str">
        <f t="shared" si="24"/>
        <v/>
      </c>
      <c r="Q478" s="29" t="str">
        <f t="shared" si="25"/>
        <v/>
      </c>
      <c r="R478" t="str">
        <f t="shared" si="26"/>
        <v/>
      </c>
    </row>
    <row r="479" spans="13:18" x14ac:dyDescent="0.2">
      <c r="M479" t="str">
        <f>IF(A479="","",VLOOKUP($A479,Paramètres!$A$1:$B$13,2,0))</f>
        <v/>
      </c>
      <c r="P479" t="str">
        <f t="shared" si="24"/>
        <v/>
      </c>
      <c r="Q479" s="29" t="str">
        <f t="shared" si="25"/>
        <v/>
      </c>
      <c r="R479" t="str">
        <f t="shared" si="26"/>
        <v/>
      </c>
    </row>
    <row r="480" spans="13:18" x14ac:dyDescent="0.2">
      <c r="M480" t="str">
        <f>IF(A480="","",VLOOKUP($A480,Paramètres!$A$1:$B$13,2,0))</f>
        <v/>
      </c>
      <c r="P480" t="str">
        <f t="shared" si="24"/>
        <v/>
      </c>
      <c r="Q480" s="29" t="str">
        <f t="shared" si="25"/>
        <v/>
      </c>
      <c r="R480" t="str">
        <f t="shared" si="26"/>
        <v/>
      </c>
    </row>
    <row r="481" spans="13:18" x14ac:dyDescent="0.2">
      <c r="M481" t="str">
        <f>IF(A481="","",VLOOKUP($A481,Paramètres!$A$1:$B$13,2,0))</f>
        <v/>
      </c>
      <c r="P481" t="str">
        <f t="shared" si="24"/>
        <v/>
      </c>
      <c r="Q481" s="29" t="str">
        <f t="shared" si="25"/>
        <v/>
      </c>
      <c r="R481" t="str">
        <f t="shared" si="26"/>
        <v/>
      </c>
    </row>
    <row r="482" spans="13:18" x14ac:dyDescent="0.2">
      <c r="M482" t="str">
        <f>IF(A482="","",VLOOKUP($A482,Paramètres!$A$1:$B$13,2,0))</f>
        <v/>
      </c>
      <c r="P482" t="str">
        <f t="shared" si="24"/>
        <v/>
      </c>
      <c r="Q482" s="29" t="str">
        <f t="shared" si="25"/>
        <v/>
      </c>
      <c r="R482" t="str">
        <f t="shared" si="26"/>
        <v/>
      </c>
    </row>
    <row r="483" spans="13:18" x14ac:dyDescent="0.2">
      <c r="M483" t="str">
        <f>IF(A483="","",VLOOKUP($A483,Paramètres!$A$1:$B$13,2,0))</f>
        <v/>
      </c>
      <c r="P483" t="str">
        <f t="shared" si="24"/>
        <v/>
      </c>
      <c r="Q483" s="29" t="str">
        <f t="shared" si="25"/>
        <v/>
      </c>
      <c r="R483" t="str">
        <f t="shared" si="26"/>
        <v/>
      </c>
    </row>
    <row r="484" spans="13:18" x14ac:dyDescent="0.2">
      <c r="M484" t="str">
        <f>IF(A484="","",VLOOKUP($A484,Paramètres!$A$1:$B$13,2,0))</f>
        <v/>
      </c>
      <c r="P484" t="str">
        <f t="shared" si="24"/>
        <v/>
      </c>
      <c r="Q484" s="29" t="str">
        <f t="shared" si="25"/>
        <v/>
      </c>
      <c r="R484" t="str">
        <f t="shared" si="26"/>
        <v/>
      </c>
    </row>
    <row r="485" spans="13:18" x14ac:dyDescent="0.2">
      <c r="M485" t="str">
        <f>IF(A485="","",VLOOKUP($A485,Paramètres!$A$1:$B$13,2,0))</f>
        <v/>
      </c>
      <c r="P485" t="str">
        <f t="shared" si="24"/>
        <v/>
      </c>
      <c r="Q485" s="29" t="str">
        <f t="shared" si="25"/>
        <v/>
      </c>
      <c r="R485" t="str">
        <f t="shared" si="26"/>
        <v/>
      </c>
    </row>
    <row r="486" spans="13:18" x14ac:dyDescent="0.2">
      <c r="M486" t="str">
        <f>IF(A486="","",VLOOKUP($A486,Paramètres!$A$1:$B$13,2,0))</f>
        <v/>
      </c>
      <c r="P486" t="str">
        <f t="shared" ref="P486:P549" si="27">IF(A486="","",J486*N486)</f>
        <v/>
      </c>
      <c r="Q486" s="29" t="str">
        <f t="shared" ref="Q486:Q549" si="28">IF(A486="PHONE REGIE",1.37,IF(N486=0,"",N486/M486))</f>
        <v/>
      </c>
      <c r="R486" t="str">
        <f t="shared" ref="R486:R549" si="29">IF(A486="","",IF(L486=0,1,L486&gt;=EDATE(A486,1)-1)*1)</f>
        <v/>
      </c>
    </row>
    <row r="487" spans="13:18" x14ac:dyDescent="0.2">
      <c r="M487" t="str">
        <f>IF(A487="","",VLOOKUP($A487,Paramètres!$A$1:$B$13,2,0))</f>
        <v/>
      </c>
      <c r="P487" t="str">
        <f t="shared" si="27"/>
        <v/>
      </c>
      <c r="Q487" s="29" t="str">
        <f t="shared" si="28"/>
        <v/>
      </c>
      <c r="R487" t="str">
        <f t="shared" si="29"/>
        <v/>
      </c>
    </row>
    <row r="488" spans="13:18" x14ac:dyDescent="0.2">
      <c r="M488" t="str">
        <f>IF(A488="","",VLOOKUP($A488,Paramètres!$A$1:$B$13,2,0))</f>
        <v/>
      </c>
      <c r="P488" t="str">
        <f t="shared" si="27"/>
        <v/>
      </c>
      <c r="Q488" s="29" t="str">
        <f t="shared" si="28"/>
        <v/>
      </c>
      <c r="R488" t="str">
        <f t="shared" si="29"/>
        <v/>
      </c>
    </row>
    <row r="489" spans="13:18" x14ac:dyDescent="0.2">
      <c r="M489" t="str">
        <f>IF(A489="","",VLOOKUP($A489,Paramètres!$A$1:$B$13,2,0))</f>
        <v/>
      </c>
      <c r="P489" t="str">
        <f t="shared" si="27"/>
        <v/>
      </c>
      <c r="Q489" s="29" t="str">
        <f t="shared" si="28"/>
        <v/>
      </c>
      <c r="R489" t="str">
        <f t="shared" si="29"/>
        <v/>
      </c>
    </row>
    <row r="490" spans="13:18" x14ac:dyDescent="0.2">
      <c r="M490" t="str">
        <f>IF(A490="","",VLOOKUP($A490,Paramètres!$A$1:$B$13,2,0))</f>
        <v/>
      </c>
      <c r="P490" t="str">
        <f t="shared" si="27"/>
        <v/>
      </c>
      <c r="Q490" s="29" t="str">
        <f t="shared" si="28"/>
        <v/>
      </c>
      <c r="R490" t="str">
        <f t="shared" si="29"/>
        <v/>
      </c>
    </row>
    <row r="491" spans="13:18" x14ac:dyDescent="0.2">
      <c r="M491" t="str">
        <f>IF(A491="","",VLOOKUP($A491,Paramètres!$A$1:$B$13,2,0))</f>
        <v/>
      </c>
      <c r="P491" t="str">
        <f t="shared" si="27"/>
        <v/>
      </c>
      <c r="Q491" s="29" t="str">
        <f t="shared" si="28"/>
        <v/>
      </c>
      <c r="R491" t="str">
        <f t="shared" si="29"/>
        <v/>
      </c>
    </row>
    <row r="492" spans="13:18" x14ac:dyDescent="0.2">
      <c r="M492" t="str">
        <f>IF(A492="","",VLOOKUP($A492,Paramètres!$A$1:$B$13,2,0))</f>
        <v/>
      </c>
      <c r="P492" t="str">
        <f t="shared" si="27"/>
        <v/>
      </c>
      <c r="Q492" s="29" t="str">
        <f t="shared" si="28"/>
        <v/>
      </c>
      <c r="R492" t="str">
        <f t="shared" si="29"/>
        <v/>
      </c>
    </row>
    <row r="493" spans="13:18" x14ac:dyDescent="0.2">
      <c r="M493" t="str">
        <f>IF(A493="","",VLOOKUP($A493,Paramètres!$A$1:$B$13,2,0))</f>
        <v/>
      </c>
      <c r="P493" t="str">
        <f t="shared" si="27"/>
        <v/>
      </c>
      <c r="Q493" s="29" t="str">
        <f t="shared" si="28"/>
        <v/>
      </c>
      <c r="R493" t="str">
        <f t="shared" si="29"/>
        <v/>
      </c>
    </row>
    <row r="494" spans="13:18" x14ac:dyDescent="0.2">
      <c r="M494" t="str">
        <f>IF(A494="","",VLOOKUP($A494,Paramètres!$A$1:$B$13,2,0))</f>
        <v/>
      </c>
      <c r="P494" t="str">
        <f t="shared" si="27"/>
        <v/>
      </c>
      <c r="Q494" s="29" t="str">
        <f t="shared" si="28"/>
        <v/>
      </c>
      <c r="R494" t="str">
        <f t="shared" si="29"/>
        <v/>
      </c>
    </row>
    <row r="495" spans="13:18" x14ac:dyDescent="0.2">
      <c r="M495" t="str">
        <f>IF(A495="","",VLOOKUP($A495,Paramètres!$A$1:$B$13,2,0))</f>
        <v/>
      </c>
      <c r="P495" t="str">
        <f t="shared" si="27"/>
        <v/>
      </c>
      <c r="Q495" s="29" t="str">
        <f t="shared" si="28"/>
        <v/>
      </c>
      <c r="R495" t="str">
        <f t="shared" si="29"/>
        <v/>
      </c>
    </row>
    <row r="496" spans="13:18" x14ac:dyDescent="0.2">
      <c r="M496" t="str">
        <f>IF(A496="","",VLOOKUP($A496,Paramètres!$A$1:$B$13,2,0))</f>
        <v/>
      </c>
      <c r="P496" t="str">
        <f t="shared" si="27"/>
        <v/>
      </c>
      <c r="Q496" s="29" t="str">
        <f t="shared" si="28"/>
        <v/>
      </c>
      <c r="R496" t="str">
        <f t="shared" si="29"/>
        <v/>
      </c>
    </row>
    <row r="497" spans="13:18" x14ac:dyDescent="0.2">
      <c r="M497" t="str">
        <f>IF(A497="","",VLOOKUP($A497,Paramètres!$A$1:$B$13,2,0))</f>
        <v/>
      </c>
      <c r="P497" t="str">
        <f t="shared" si="27"/>
        <v/>
      </c>
      <c r="Q497" s="29" t="str">
        <f t="shared" si="28"/>
        <v/>
      </c>
      <c r="R497" t="str">
        <f t="shared" si="29"/>
        <v/>
      </c>
    </row>
    <row r="498" spans="13:18" x14ac:dyDescent="0.2">
      <c r="M498" t="str">
        <f>IF(A498="","",VLOOKUP($A498,Paramètres!$A$1:$B$13,2,0))</f>
        <v/>
      </c>
      <c r="P498" t="str">
        <f t="shared" si="27"/>
        <v/>
      </c>
      <c r="Q498" s="29" t="str">
        <f t="shared" si="28"/>
        <v/>
      </c>
      <c r="R498" t="str">
        <f t="shared" si="29"/>
        <v/>
      </c>
    </row>
    <row r="499" spans="13:18" x14ac:dyDescent="0.2">
      <c r="M499" t="str">
        <f>IF(A499="","",VLOOKUP($A499,Paramètres!$A$1:$B$13,2,0))</f>
        <v/>
      </c>
      <c r="P499" t="str">
        <f t="shared" si="27"/>
        <v/>
      </c>
      <c r="Q499" s="29" t="str">
        <f t="shared" si="28"/>
        <v/>
      </c>
      <c r="R499" t="str">
        <f t="shared" si="29"/>
        <v/>
      </c>
    </row>
    <row r="500" spans="13:18" x14ac:dyDescent="0.2">
      <c r="M500" t="str">
        <f>IF(A500="","",VLOOKUP($A500,Paramètres!$A$1:$B$13,2,0))</f>
        <v/>
      </c>
      <c r="P500" t="str">
        <f t="shared" si="27"/>
        <v/>
      </c>
      <c r="Q500" s="29" t="str">
        <f t="shared" si="28"/>
        <v/>
      </c>
      <c r="R500" t="str">
        <f t="shared" si="29"/>
        <v/>
      </c>
    </row>
    <row r="501" spans="13:18" x14ac:dyDescent="0.2">
      <c r="M501" t="str">
        <f>IF(A501="","",VLOOKUP($A501,Paramètres!$A$1:$B$13,2,0))</f>
        <v/>
      </c>
      <c r="P501" t="str">
        <f t="shared" si="27"/>
        <v/>
      </c>
      <c r="Q501" s="29" t="str">
        <f t="shared" si="28"/>
        <v/>
      </c>
      <c r="R501" t="str">
        <f t="shared" si="29"/>
        <v/>
      </c>
    </row>
    <row r="502" spans="13:18" x14ac:dyDescent="0.2">
      <c r="M502" t="str">
        <f>IF(A502="","",VLOOKUP($A502,Paramètres!$A$1:$B$13,2,0))</f>
        <v/>
      </c>
      <c r="P502" t="str">
        <f t="shared" si="27"/>
        <v/>
      </c>
      <c r="Q502" s="29" t="str">
        <f t="shared" si="28"/>
        <v/>
      </c>
      <c r="R502" t="str">
        <f t="shared" si="29"/>
        <v/>
      </c>
    </row>
    <row r="503" spans="13:18" x14ac:dyDescent="0.2">
      <c r="M503" t="str">
        <f>IF(A503="","",VLOOKUP($A503,Paramètres!$A$1:$B$13,2,0))</f>
        <v/>
      </c>
      <c r="P503" t="str">
        <f t="shared" si="27"/>
        <v/>
      </c>
      <c r="Q503" s="29" t="str">
        <f t="shared" si="28"/>
        <v/>
      </c>
      <c r="R503" t="str">
        <f t="shared" si="29"/>
        <v/>
      </c>
    </row>
    <row r="504" spans="13:18" x14ac:dyDescent="0.2">
      <c r="M504" t="str">
        <f>IF(A504="","",VLOOKUP($A504,Paramètres!$A$1:$B$13,2,0))</f>
        <v/>
      </c>
      <c r="P504" t="str">
        <f t="shared" si="27"/>
        <v/>
      </c>
      <c r="Q504" s="29" t="str">
        <f t="shared" si="28"/>
        <v/>
      </c>
      <c r="R504" t="str">
        <f t="shared" si="29"/>
        <v/>
      </c>
    </row>
    <row r="505" spans="13:18" x14ac:dyDescent="0.2">
      <c r="M505" t="str">
        <f>IF(A505="","",VLOOKUP($A505,Paramètres!$A$1:$B$13,2,0))</f>
        <v/>
      </c>
      <c r="P505" t="str">
        <f t="shared" si="27"/>
        <v/>
      </c>
      <c r="Q505" s="29" t="str">
        <f t="shared" si="28"/>
        <v/>
      </c>
      <c r="R505" t="str">
        <f t="shared" si="29"/>
        <v/>
      </c>
    </row>
    <row r="506" spans="13:18" x14ac:dyDescent="0.2">
      <c r="M506" t="str">
        <f>IF(A506="","",VLOOKUP($A506,Paramètres!$A$1:$B$13,2,0))</f>
        <v/>
      </c>
      <c r="P506" t="str">
        <f t="shared" si="27"/>
        <v/>
      </c>
      <c r="Q506" s="29" t="str">
        <f t="shared" si="28"/>
        <v/>
      </c>
      <c r="R506" t="str">
        <f t="shared" si="29"/>
        <v/>
      </c>
    </row>
    <row r="507" spans="13:18" x14ac:dyDescent="0.2">
      <c r="M507" t="str">
        <f>IF(A507="","",VLOOKUP($A507,Paramètres!$A$1:$B$13,2,0))</f>
        <v/>
      </c>
      <c r="P507" t="str">
        <f t="shared" si="27"/>
        <v/>
      </c>
      <c r="Q507" s="29" t="str">
        <f t="shared" si="28"/>
        <v/>
      </c>
      <c r="R507" t="str">
        <f t="shared" si="29"/>
        <v/>
      </c>
    </row>
    <row r="508" spans="13:18" x14ac:dyDescent="0.2">
      <c r="M508" t="str">
        <f>IF(A508="","",VLOOKUP($A508,Paramètres!$A$1:$B$13,2,0))</f>
        <v/>
      </c>
      <c r="P508" t="str">
        <f t="shared" si="27"/>
        <v/>
      </c>
      <c r="Q508" s="29" t="str">
        <f t="shared" si="28"/>
        <v/>
      </c>
      <c r="R508" t="str">
        <f t="shared" si="29"/>
        <v/>
      </c>
    </row>
    <row r="509" spans="13:18" x14ac:dyDescent="0.2">
      <c r="M509" t="str">
        <f>IF(A509="","",VLOOKUP($A509,Paramètres!$A$1:$B$13,2,0))</f>
        <v/>
      </c>
      <c r="P509" t="str">
        <f t="shared" si="27"/>
        <v/>
      </c>
      <c r="Q509" s="29" t="str">
        <f t="shared" si="28"/>
        <v/>
      </c>
      <c r="R509" t="str">
        <f t="shared" si="29"/>
        <v/>
      </c>
    </row>
    <row r="510" spans="13:18" x14ac:dyDescent="0.2">
      <c r="M510" t="str">
        <f>IF(A510="","",VLOOKUP($A510,Paramètres!$A$1:$B$13,2,0))</f>
        <v/>
      </c>
      <c r="P510" t="str">
        <f t="shared" si="27"/>
        <v/>
      </c>
      <c r="Q510" s="29" t="str">
        <f t="shared" si="28"/>
        <v/>
      </c>
      <c r="R510" t="str">
        <f t="shared" si="29"/>
        <v/>
      </c>
    </row>
    <row r="511" spans="13:18" x14ac:dyDescent="0.2">
      <c r="M511" t="str">
        <f>IF(A511="","",VLOOKUP($A511,Paramètres!$A$1:$B$13,2,0))</f>
        <v/>
      </c>
      <c r="P511" t="str">
        <f t="shared" si="27"/>
        <v/>
      </c>
      <c r="Q511" s="29" t="str">
        <f t="shared" si="28"/>
        <v/>
      </c>
      <c r="R511" t="str">
        <f t="shared" si="29"/>
        <v/>
      </c>
    </row>
    <row r="512" spans="13:18" x14ac:dyDescent="0.2">
      <c r="M512" t="str">
        <f>IF(A512="","",VLOOKUP($A512,Paramètres!$A$1:$B$13,2,0))</f>
        <v/>
      </c>
      <c r="P512" t="str">
        <f t="shared" si="27"/>
        <v/>
      </c>
      <c r="Q512" s="29" t="str">
        <f t="shared" si="28"/>
        <v/>
      </c>
      <c r="R512" t="str">
        <f t="shared" si="29"/>
        <v/>
      </c>
    </row>
    <row r="513" spans="13:18" x14ac:dyDescent="0.2">
      <c r="M513" t="str">
        <f>IF(A513="","",VLOOKUP($A513,Paramètres!$A$1:$B$13,2,0))</f>
        <v/>
      </c>
      <c r="P513" t="str">
        <f t="shared" si="27"/>
        <v/>
      </c>
      <c r="Q513" s="29" t="str">
        <f t="shared" si="28"/>
        <v/>
      </c>
      <c r="R513" t="str">
        <f t="shared" si="29"/>
        <v/>
      </c>
    </row>
    <row r="514" spans="13:18" x14ac:dyDescent="0.2">
      <c r="M514" t="str">
        <f>IF(A514="","",VLOOKUP($A514,Paramètres!$A$1:$B$13,2,0))</f>
        <v/>
      </c>
      <c r="P514" t="str">
        <f t="shared" si="27"/>
        <v/>
      </c>
      <c r="Q514" s="29" t="str">
        <f t="shared" si="28"/>
        <v/>
      </c>
      <c r="R514" t="str">
        <f t="shared" si="29"/>
        <v/>
      </c>
    </row>
    <row r="515" spans="13:18" x14ac:dyDescent="0.2">
      <c r="M515" t="str">
        <f>IF(A515="","",VLOOKUP($A515,Paramètres!$A$1:$B$13,2,0))</f>
        <v/>
      </c>
      <c r="P515" t="str">
        <f t="shared" si="27"/>
        <v/>
      </c>
      <c r="Q515" s="29" t="str">
        <f t="shared" si="28"/>
        <v/>
      </c>
      <c r="R515" t="str">
        <f t="shared" si="29"/>
        <v/>
      </c>
    </row>
    <row r="516" spans="13:18" x14ac:dyDescent="0.2">
      <c r="M516" t="str">
        <f>IF(A516="","",VLOOKUP($A516,Paramètres!$A$1:$B$13,2,0))</f>
        <v/>
      </c>
      <c r="P516" t="str">
        <f t="shared" si="27"/>
        <v/>
      </c>
      <c r="Q516" s="29" t="str">
        <f t="shared" si="28"/>
        <v/>
      </c>
      <c r="R516" t="str">
        <f t="shared" si="29"/>
        <v/>
      </c>
    </row>
    <row r="517" spans="13:18" x14ac:dyDescent="0.2">
      <c r="M517" t="str">
        <f>IF(A517="","",VLOOKUP($A517,Paramètres!$A$1:$B$13,2,0))</f>
        <v/>
      </c>
      <c r="P517" t="str">
        <f t="shared" si="27"/>
        <v/>
      </c>
      <c r="Q517" s="29" t="str">
        <f t="shared" si="28"/>
        <v/>
      </c>
      <c r="R517" t="str">
        <f t="shared" si="29"/>
        <v/>
      </c>
    </row>
    <row r="518" spans="13:18" x14ac:dyDescent="0.2">
      <c r="M518" t="str">
        <f>IF(A518="","",VLOOKUP($A518,Paramètres!$A$1:$B$13,2,0))</f>
        <v/>
      </c>
      <c r="P518" t="str">
        <f t="shared" si="27"/>
        <v/>
      </c>
      <c r="Q518" s="29" t="str">
        <f t="shared" si="28"/>
        <v/>
      </c>
      <c r="R518" t="str">
        <f t="shared" si="29"/>
        <v/>
      </c>
    </row>
    <row r="519" spans="13:18" x14ac:dyDescent="0.2">
      <c r="M519" t="str">
        <f>IF(A519="","",VLOOKUP($A519,Paramètres!$A$1:$B$13,2,0))</f>
        <v/>
      </c>
      <c r="P519" t="str">
        <f t="shared" si="27"/>
        <v/>
      </c>
      <c r="Q519" s="29" t="str">
        <f t="shared" si="28"/>
        <v/>
      </c>
      <c r="R519" t="str">
        <f t="shared" si="29"/>
        <v/>
      </c>
    </row>
    <row r="520" spans="13:18" x14ac:dyDescent="0.2">
      <c r="M520" t="str">
        <f>IF(A520="","",VLOOKUP($A520,Paramètres!$A$1:$B$13,2,0))</f>
        <v/>
      </c>
      <c r="P520" t="str">
        <f t="shared" si="27"/>
        <v/>
      </c>
      <c r="Q520" s="29" t="str">
        <f t="shared" si="28"/>
        <v/>
      </c>
      <c r="R520" t="str">
        <f t="shared" si="29"/>
        <v/>
      </c>
    </row>
    <row r="521" spans="13:18" x14ac:dyDescent="0.2">
      <c r="M521" t="str">
        <f>IF(A521="","",VLOOKUP($A521,Paramètres!$A$1:$B$13,2,0))</f>
        <v/>
      </c>
      <c r="P521" t="str">
        <f t="shared" si="27"/>
        <v/>
      </c>
      <c r="Q521" s="29" t="str">
        <f t="shared" si="28"/>
        <v/>
      </c>
      <c r="R521" t="str">
        <f t="shared" si="29"/>
        <v/>
      </c>
    </row>
    <row r="522" spans="13:18" x14ac:dyDescent="0.2">
      <c r="M522" t="str">
        <f>IF(A522="","",VLOOKUP($A522,Paramètres!$A$1:$B$13,2,0))</f>
        <v/>
      </c>
      <c r="P522" t="str">
        <f t="shared" si="27"/>
        <v/>
      </c>
      <c r="Q522" s="29" t="str">
        <f t="shared" si="28"/>
        <v/>
      </c>
      <c r="R522" t="str">
        <f t="shared" si="29"/>
        <v/>
      </c>
    </row>
    <row r="523" spans="13:18" x14ac:dyDescent="0.2">
      <c r="M523" t="str">
        <f>IF(A523="","",VLOOKUP($A523,Paramètres!$A$1:$B$13,2,0))</f>
        <v/>
      </c>
      <c r="P523" t="str">
        <f t="shared" si="27"/>
        <v/>
      </c>
      <c r="Q523" s="29" t="str">
        <f t="shared" si="28"/>
        <v/>
      </c>
      <c r="R523" t="str">
        <f t="shared" si="29"/>
        <v/>
      </c>
    </row>
    <row r="524" spans="13:18" x14ac:dyDescent="0.2">
      <c r="M524" t="str">
        <f>IF(A524="","",VLOOKUP($A524,Paramètres!$A$1:$B$13,2,0))</f>
        <v/>
      </c>
      <c r="P524" t="str">
        <f t="shared" si="27"/>
        <v/>
      </c>
      <c r="Q524" s="29" t="str">
        <f t="shared" si="28"/>
        <v/>
      </c>
      <c r="R524" t="str">
        <f t="shared" si="29"/>
        <v/>
      </c>
    </row>
    <row r="525" spans="13:18" x14ac:dyDescent="0.2">
      <c r="M525" t="str">
        <f>IF(A525="","",VLOOKUP($A525,Paramètres!$A$1:$B$13,2,0))</f>
        <v/>
      </c>
      <c r="P525" t="str">
        <f t="shared" si="27"/>
        <v/>
      </c>
      <c r="Q525" s="29" t="str">
        <f t="shared" si="28"/>
        <v/>
      </c>
      <c r="R525" t="str">
        <f t="shared" si="29"/>
        <v/>
      </c>
    </row>
    <row r="526" spans="13:18" x14ac:dyDescent="0.2">
      <c r="M526" t="str">
        <f>IF(A526="","",VLOOKUP($A526,Paramètres!$A$1:$B$13,2,0))</f>
        <v/>
      </c>
      <c r="P526" t="str">
        <f t="shared" si="27"/>
        <v/>
      </c>
      <c r="Q526" s="29" t="str">
        <f t="shared" si="28"/>
        <v/>
      </c>
      <c r="R526" t="str">
        <f t="shared" si="29"/>
        <v/>
      </c>
    </row>
    <row r="527" spans="13:18" x14ac:dyDescent="0.2">
      <c r="M527" t="str">
        <f>IF(A527="","",VLOOKUP($A527,Paramètres!$A$1:$B$13,2,0))</f>
        <v/>
      </c>
      <c r="P527" t="str">
        <f t="shared" si="27"/>
        <v/>
      </c>
      <c r="Q527" s="29" t="str">
        <f t="shared" si="28"/>
        <v/>
      </c>
      <c r="R527" t="str">
        <f t="shared" si="29"/>
        <v/>
      </c>
    </row>
    <row r="528" spans="13:18" x14ac:dyDescent="0.2">
      <c r="M528" t="str">
        <f>IF(A528="","",VLOOKUP($A528,Paramètres!$A$1:$B$13,2,0))</f>
        <v/>
      </c>
      <c r="P528" t="str">
        <f t="shared" si="27"/>
        <v/>
      </c>
      <c r="Q528" s="29" t="str">
        <f t="shared" si="28"/>
        <v/>
      </c>
      <c r="R528" t="str">
        <f t="shared" si="29"/>
        <v/>
      </c>
    </row>
    <row r="529" spans="13:18" x14ac:dyDescent="0.2">
      <c r="M529" t="str">
        <f>IF(A529="","",VLOOKUP($A529,Paramètres!$A$1:$B$13,2,0))</f>
        <v/>
      </c>
      <c r="P529" t="str">
        <f t="shared" si="27"/>
        <v/>
      </c>
      <c r="Q529" s="29" t="str">
        <f t="shared" si="28"/>
        <v/>
      </c>
      <c r="R529" t="str">
        <f t="shared" si="29"/>
        <v/>
      </c>
    </row>
    <row r="530" spans="13:18" x14ac:dyDescent="0.2">
      <c r="M530" t="str">
        <f>IF(A530="","",VLOOKUP($A530,Paramètres!$A$1:$B$13,2,0))</f>
        <v/>
      </c>
      <c r="P530" t="str">
        <f t="shared" si="27"/>
        <v/>
      </c>
      <c r="Q530" s="29" t="str">
        <f t="shared" si="28"/>
        <v/>
      </c>
      <c r="R530" t="str">
        <f t="shared" si="29"/>
        <v/>
      </c>
    </row>
    <row r="531" spans="13:18" x14ac:dyDescent="0.2">
      <c r="M531" t="str">
        <f>IF(A531="","",VLOOKUP($A531,Paramètres!$A$1:$B$13,2,0))</f>
        <v/>
      </c>
      <c r="P531" t="str">
        <f t="shared" si="27"/>
        <v/>
      </c>
      <c r="Q531" s="29" t="str">
        <f t="shared" si="28"/>
        <v/>
      </c>
      <c r="R531" t="str">
        <f t="shared" si="29"/>
        <v/>
      </c>
    </row>
    <row r="532" spans="13:18" x14ac:dyDescent="0.2">
      <c r="M532" t="str">
        <f>IF(A532="","",VLOOKUP($A532,Paramètres!$A$1:$B$13,2,0))</f>
        <v/>
      </c>
      <c r="P532" t="str">
        <f t="shared" si="27"/>
        <v/>
      </c>
      <c r="Q532" s="29" t="str">
        <f t="shared" si="28"/>
        <v/>
      </c>
      <c r="R532" t="str">
        <f t="shared" si="29"/>
        <v/>
      </c>
    </row>
    <row r="533" spans="13:18" x14ac:dyDescent="0.2">
      <c r="M533" t="str">
        <f>IF(A533="","",VLOOKUP($A533,Paramètres!$A$1:$B$13,2,0))</f>
        <v/>
      </c>
      <c r="P533" t="str">
        <f t="shared" si="27"/>
        <v/>
      </c>
      <c r="Q533" s="29" t="str">
        <f t="shared" si="28"/>
        <v/>
      </c>
      <c r="R533" t="str">
        <f t="shared" si="29"/>
        <v/>
      </c>
    </row>
    <row r="534" spans="13:18" x14ac:dyDescent="0.2">
      <c r="M534" t="str">
        <f>IF(A534="","",VLOOKUP($A534,Paramètres!$A$1:$B$13,2,0))</f>
        <v/>
      </c>
      <c r="P534" t="str">
        <f t="shared" si="27"/>
        <v/>
      </c>
      <c r="Q534" s="29" t="str">
        <f t="shared" si="28"/>
        <v/>
      </c>
      <c r="R534" t="str">
        <f t="shared" si="29"/>
        <v/>
      </c>
    </row>
    <row r="535" spans="13:18" x14ac:dyDescent="0.2">
      <c r="M535" t="str">
        <f>IF(A535="","",VLOOKUP($A535,Paramètres!$A$1:$B$13,2,0))</f>
        <v/>
      </c>
      <c r="P535" t="str">
        <f t="shared" si="27"/>
        <v/>
      </c>
      <c r="Q535" s="29" t="str">
        <f t="shared" si="28"/>
        <v/>
      </c>
      <c r="R535" t="str">
        <f t="shared" si="29"/>
        <v/>
      </c>
    </row>
    <row r="536" spans="13:18" x14ac:dyDescent="0.2">
      <c r="M536" t="str">
        <f>IF(A536="","",VLOOKUP($A536,Paramètres!$A$1:$B$13,2,0))</f>
        <v/>
      </c>
      <c r="P536" t="str">
        <f t="shared" si="27"/>
        <v/>
      </c>
      <c r="Q536" s="29" t="str">
        <f t="shared" si="28"/>
        <v/>
      </c>
      <c r="R536" t="str">
        <f t="shared" si="29"/>
        <v/>
      </c>
    </row>
    <row r="537" spans="13:18" x14ac:dyDescent="0.2">
      <c r="M537" t="str">
        <f>IF(A537="","",VLOOKUP($A537,Paramètres!$A$1:$B$13,2,0))</f>
        <v/>
      </c>
      <c r="P537" t="str">
        <f t="shared" si="27"/>
        <v/>
      </c>
      <c r="Q537" s="29" t="str">
        <f t="shared" si="28"/>
        <v/>
      </c>
      <c r="R537" t="str">
        <f t="shared" si="29"/>
        <v/>
      </c>
    </row>
    <row r="538" spans="13:18" x14ac:dyDescent="0.2">
      <c r="M538" t="str">
        <f>IF(A538="","",VLOOKUP($A538,Paramètres!$A$1:$B$13,2,0))</f>
        <v/>
      </c>
      <c r="P538" t="str">
        <f t="shared" si="27"/>
        <v/>
      </c>
      <c r="Q538" s="29" t="str">
        <f t="shared" si="28"/>
        <v/>
      </c>
      <c r="R538" t="str">
        <f t="shared" si="29"/>
        <v/>
      </c>
    </row>
    <row r="539" spans="13:18" x14ac:dyDescent="0.2">
      <c r="M539" t="str">
        <f>IF(A539="","",VLOOKUP($A539,Paramètres!$A$1:$B$13,2,0))</f>
        <v/>
      </c>
      <c r="P539" t="str">
        <f t="shared" si="27"/>
        <v/>
      </c>
      <c r="Q539" s="29" t="str">
        <f t="shared" si="28"/>
        <v/>
      </c>
      <c r="R539" t="str">
        <f t="shared" si="29"/>
        <v/>
      </c>
    </row>
    <row r="540" spans="13:18" x14ac:dyDescent="0.2">
      <c r="M540" t="str">
        <f>IF(A540="","",VLOOKUP($A540,Paramètres!$A$1:$B$13,2,0))</f>
        <v/>
      </c>
      <c r="P540" t="str">
        <f t="shared" si="27"/>
        <v/>
      </c>
      <c r="Q540" s="29" t="str">
        <f t="shared" si="28"/>
        <v/>
      </c>
      <c r="R540" t="str">
        <f t="shared" si="29"/>
        <v/>
      </c>
    </row>
    <row r="541" spans="13:18" x14ac:dyDescent="0.2">
      <c r="M541" t="str">
        <f>IF(A541="","",VLOOKUP($A541,Paramètres!$A$1:$B$13,2,0))</f>
        <v/>
      </c>
      <c r="P541" t="str">
        <f t="shared" si="27"/>
        <v/>
      </c>
      <c r="Q541" s="29" t="str">
        <f t="shared" si="28"/>
        <v/>
      </c>
      <c r="R541" t="str">
        <f t="shared" si="29"/>
        <v/>
      </c>
    </row>
    <row r="542" spans="13:18" x14ac:dyDescent="0.2">
      <c r="M542" t="str">
        <f>IF(A542="","",VLOOKUP($A542,Paramètres!$A$1:$B$13,2,0))</f>
        <v/>
      </c>
      <c r="P542" t="str">
        <f t="shared" si="27"/>
        <v/>
      </c>
      <c r="Q542" s="29" t="str">
        <f t="shared" si="28"/>
        <v/>
      </c>
      <c r="R542" t="str">
        <f t="shared" si="29"/>
        <v/>
      </c>
    </row>
    <row r="543" spans="13:18" x14ac:dyDescent="0.2">
      <c r="M543" t="str">
        <f>IF(A543="","",VLOOKUP($A543,Paramètres!$A$1:$B$13,2,0))</f>
        <v/>
      </c>
      <c r="P543" t="str">
        <f t="shared" si="27"/>
        <v/>
      </c>
      <c r="Q543" s="29" t="str">
        <f t="shared" si="28"/>
        <v/>
      </c>
      <c r="R543" t="str">
        <f t="shared" si="29"/>
        <v/>
      </c>
    </row>
    <row r="544" spans="13:18" x14ac:dyDescent="0.2">
      <c r="M544" t="str">
        <f>IF(A544="","",VLOOKUP($A544,Paramètres!$A$1:$B$13,2,0))</f>
        <v/>
      </c>
      <c r="P544" t="str">
        <f t="shared" si="27"/>
        <v/>
      </c>
      <c r="Q544" s="29" t="str">
        <f t="shared" si="28"/>
        <v/>
      </c>
      <c r="R544" t="str">
        <f t="shared" si="29"/>
        <v/>
      </c>
    </row>
    <row r="545" spans="13:18" x14ac:dyDescent="0.2">
      <c r="M545" t="str">
        <f>IF(A545="","",VLOOKUP($A545,Paramètres!$A$1:$B$13,2,0))</f>
        <v/>
      </c>
      <c r="P545" t="str">
        <f t="shared" si="27"/>
        <v/>
      </c>
      <c r="Q545" s="29" t="str">
        <f t="shared" si="28"/>
        <v/>
      </c>
      <c r="R545" t="str">
        <f t="shared" si="29"/>
        <v/>
      </c>
    </row>
    <row r="546" spans="13:18" x14ac:dyDescent="0.2">
      <c r="M546" t="str">
        <f>IF(A546="","",VLOOKUP($A546,Paramètres!$A$1:$B$13,2,0))</f>
        <v/>
      </c>
      <c r="P546" t="str">
        <f t="shared" si="27"/>
        <v/>
      </c>
      <c r="Q546" s="29" t="str">
        <f t="shared" si="28"/>
        <v/>
      </c>
      <c r="R546" t="str">
        <f t="shared" si="29"/>
        <v/>
      </c>
    </row>
    <row r="547" spans="13:18" x14ac:dyDescent="0.2">
      <c r="M547" t="str">
        <f>IF(A547="","",VLOOKUP($A547,Paramètres!$A$1:$B$13,2,0))</f>
        <v/>
      </c>
      <c r="P547" t="str">
        <f t="shared" si="27"/>
        <v/>
      </c>
      <c r="Q547" s="29" t="str">
        <f t="shared" si="28"/>
        <v/>
      </c>
      <c r="R547" t="str">
        <f t="shared" si="29"/>
        <v/>
      </c>
    </row>
    <row r="548" spans="13:18" x14ac:dyDescent="0.2">
      <c r="M548" t="str">
        <f>IF(A548="","",VLOOKUP($A548,Paramètres!$A$1:$B$13,2,0))</f>
        <v/>
      </c>
      <c r="P548" t="str">
        <f t="shared" si="27"/>
        <v/>
      </c>
      <c r="Q548" s="29" t="str">
        <f t="shared" si="28"/>
        <v/>
      </c>
      <c r="R548" t="str">
        <f t="shared" si="29"/>
        <v/>
      </c>
    </row>
    <row r="549" spans="13:18" x14ac:dyDescent="0.2">
      <c r="M549" t="str">
        <f>IF(A549="","",VLOOKUP($A549,Paramètres!$A$1:$B$13,2,0))</f>
        <v/>
      </c>
      <c r="P549" t="str">
        <f t="shared" si="27"/>
        <v/>
      </c>
      <c r="Q549" s="29" t="str">
        <f t="shared" si="28"/>
        <v/>
      </c>
      <c r="R549" t="str">
        <f t="shared" si="29"/>
        <v/>
      </c>
    </row>
    <row r="550" spans="13:18" x14ac:dyDescent="0.2">
      <c r="M550" t="str">
        <f>IF(A550="","",VLOOKUP($A550,Paramètres!$A$1:$B$13,2,0))</f>
        <v/>
      </c>
      <c r="P550" t="str">
        <f t="shared" ref="P550:P613" si="30">IF(A550="","",J550*N550)</f>
        <v/>
      </c>
      <c r="Q550" s="29" t="str">
        <f t="shared" ref="Q550:Q613" si="31">IF(A550="PHONE REGIE",1.37,IF(N550=0,"",N550/M550))</f>
        <v/>
      </c>
      <c r="R550" t="str">
        <f t="shared" ref="R550:R613" si="32">IF(A550="","",IF(L550=0,1,L550&gt;=EDATE(A550,1)-1)*1)</f>
        <v/>
      </c>
    </row>
    <row r="551" spans="13:18" x14ac:dyDescent="0.2">
      <c r="M551" t="str">
        <f>IF(A551="","",VLOOKUP($A551,Paramètres!$A$1:$B$13,2,0))</f>
        <v/>
      </c>
      <c r="P551" t="str">
        <f t="shared" si="30"/>
        <v/>
      </c>
      <c r="Q551" s="29" t="str">
        <f t="shared" si="31"/>
        <v/>
      </c>
      <c r="R551" t="str">
        <f t="shared" si="32"/>
        <v/>
      </c>
    </row>
    <row r="552" spans="13:18" x14ac:dyDescent="0.2">
      <c r="M552" t="str">
        <f>IF(A552="","",VLOOKUP($A552,Paramètres!$A$1:$B$13,2,0))</f>
        <v/>
      </c>
      <c r="P552" t="str">
        <f t="shared" si="30"/>
        <v/>
      </c>
      <c r="Q552" s="29" t="str">
        <f t="shared" si="31"/>
        <v/>
      </c>
      <c r="R552" t="str">
        <f t="shared" si="32"/>
        <v/>
      </c>
    </row>
    <row r="553" spans="13:18" x14ac:dyDescent="0.2">
      <c r="M553" t="str">
        <f>IF(A553="","",VLOOKUP($A553,Paramètres!$A$1:$B$13,2,0))</f>
        <v/>
      </c>
      <c r="P553" t="str">
        <f t="shared" si="30"/>
        <v/>
      </c>
      <c r="Q553" s="29" t="str">
        <f t="shared" si="31"/>
        <v/>
      </c>
      <c r="R553" t="str">
        <f t="shared" si="32"/>
        <v/>
      </c>
    </row>
    <row r="554" spans="13:18" x14ac:dyDescent="0.2">
      <c r="M554" t="str">
        <f>IF(A554="","",VLOOKUP($A554,Paramètres!$A$1:$B$13,2,0))</f>
        <v/>
      </c>
      <c r="P554" t="str">
        <f t="shared" si="30"/>
        <v/>
      </c>
      <c r="Q554" s="29" t="str">
        <f t="shared" si="31"/>
        <v/>
      </c>
      <c r="R554" t="str">
        <f t="shared" si="32"/>
        <v/>
      </c>
    </row>
    <row r="555" spans="13:18" x14ac:dyDescent="0.2">
      <c r="M555" t="str">
        <f>IF(A555="","",VLOOKUP($A555,Paramètres!$A$1:$B$13,2,0))</f>
        <v/>
      </c>
      <c r="P555" t="str">
        <f t="shared" si="30"/>
        <v/>
      </c>
      <c r="Q555" s="29" t="str">
        <f t="shared" si="31"/>
        <v/>
      </c>
      <c r="R555" t="str">
        <f t="shared" si="32"/>
        <v/>
      </c>
    </row>
    <row r="556" spans="13:18" x14ac:dyDescent="0.2">
      <c r="M556" t="str">
        <f>IF(A556="","",VLOOKUP($A556,Paramètres!$A$1:$B$13,2,0))</f>
        <v/>
      </c>
      <c r="P556" t="str">
        <f t="shared" si="30"/>
        <v/>
      </c>
      <c r="Q556" s="29" t="str">
        <f t="shared" si="31"/>
        <v/>
      </c>
      <c r="R556" t="str">
        <f t="shared" si="32"/>
        <v/>
      </c>
    </row>
    <row r="557" spans="13:18" x14ac:dyDescent="0.2">
      <c r="M557" t="str">
        <f>IF(A557="","",VLOOKUP($A557,Paramètres!$A$1:$B$13,2,0))</f>
        <v/>
      </c>
      <c r="P557" t="str">
        <f t="shared" si="30"/>
        <v/>
      </c>
      <c r="Q557" s="29" t="str">
        <f t="shared" si="31"/>
        <v/>
      </c>
      <c r="R557" t="str">
        <f t="shared" si="32"/>
        <v/>
      </c>
    </row>
    <row r="558" spans="13:18" x14ac:dyDescent="0.2">
      <c r="M558" t="str">
        <f>IF(A558="","",VLOOKUP($A558,Paramètres!$A$1:$B$13,2,0))</f>
        <v/>
      </c>
      <c r="P558" t="str">
        <f t="shared" si="30"/>
        <v/>
      </c>
      <c r="Q558" s="29" t="str">
        <f t="shared" si="31"/>
        <v/>
      </c>
      <c r="R558" t="str">
        <f t="shared" si="32"/>
        <v/>
      </c>
    </row>
    <row r="559" spans="13:18" x14ac:dyDescent="0.2">
      <c r="M559" t="str">
        <f>IF(A559="","",VLOOKUP($A559,Paramètres!$A$1:$B$13,2,0))</f>
        <v/>
      </c>
      <c r="P559" t="str">
        <f t="shared" si="30"/>
        <v/>
      </c>
      <c r="Q559" s="29" t="str">
        <f t="shared" si="31"/>
        <v/>
      </c>
      <c r="R559" t="str">
        <f t="shared" si="32"/>
        <v/>
      </c>
    </row>
    <row r="560" spans="13:18" x14ac:dyDescent="0.2">
      <c r="M560" t="str">
        <f>IF(A560="","",VLOOKUP($A560,Paramètres!$A$1:$B$13,2,0))</f>
        <v/>
      </c>
      <c r="P560" t="str">
        <f t="shared" si="30"/>
        <v/>
      </c>
      <c r="Q560" s="29" t="str">
        <f t="shared" si="31"/>
        <v/>
      </c>
      <c r="R560" t="str">
        <f t="shared" si="32"/>
        <v/>
      </c>
    </row>
    <row r="561" spans="13:18" x14ac:dyDescent="0.2">
      <c r="M561" t="str">
        <f>IF(A561="","",VLOOKUP($A561,Paramètres!$A$1:$B$13,2,0))</f>
        <v/>
      </c>
      <c r="P561" t="str">
        <f t="shared" si="30"/>
        <v/>
      </c>
      <c r="Q561" s="29" t="str">
        <f t="shared" si="31"/>
        <v/>
      </c>
      <c r="R561" t="str">
        <f t="shared" si="32"/>
        <v/>
      </c>
    </row>
    <row r="562" spans="13:18" x14ac:dyDescent="0.2">
      <c r="M562" t="str">
        <f>IF(A562="","",VLOOKUP($A562,Paramètres!$A$1:$B$13,2,0))</f>
        <v/>
      </c>
      <c r="P562" t="str">
        <f t="shared" si="30"/>
        <v/>
      </c>
      <c r="Q562" s="29" t="str">
        <f t="shared" si="31"/>
        <v/>
      </c>
      <c r="R562" t="str">
        <f t="shared" si="32"/>
        <v/>
      </c>
    </row>
    <row r="563" spans="13:18" x14ac:dyDescent="0.2">
      <c r="M563" t="str">
        <f>IF(A563="","",VLOOKUP($A563,Paramètres!$A$1:$B$13,2,0))</f>
        <v/>
      </c>
      <c r="P563" t="str">
        <f t="shared" si="30"/>
        <v/>
      </c>
      <c r="Q563" s="29" t="str">
        <f t="shared" si="31"/>
        <v/>
      </c>
      <c r="R563" t="str">
        <f t="shared" si="32"/>
        <v/>
      </c>
    </row>
    <row r="564" spans="13:18" x14ac:dyDescent="0.2">
      <c r="M564" t="str">
        <f>IF(A564="","",VLOOKUP($A564,Paramètres!$A$1:$B$13,2,0))</f>
        <v/>
      </c>
      <c r="P564" t="str">
        <f t="shared" si="30"/>
        <v/>
      </c>
      <c r="Q564" s="29" t="str">
        <f t="shared" si="31"/>
        <v/>
      </c>
      <c r="R564" t="str">
        <f t="shared" si="32"/>
        <v/>
      </c>
    </row>
    <row r="565" spans="13:18" x14ac:dyDescent="0.2">
      <c r="M565" t="str">
        <f>IF(A565="","",VLOOKUP($A565,Paramètres!$A$1:$B$13,2,0))</f>
        <v/>
      </c>
      <c r="P565" t="str">
        <f t="shared" si="30"/>
        <v/>
      </c>
      <c r="Q565" s="29" t="str">
        <f t="shared" si="31"/>
        <v/>
      </c>
      <c r="R565" t="str">
        <f t="shared" si="32"/>
        <v/>
      </c>
    </row>
    <row r="566" spans="13:18" x14ac:dyDescent="0.2">
      <c r="M566" t="str">
        <f>IF(A566="","",VLOOKUP($A566,Paramètres!$A$1:$B$13,2,0))</f>
        <v/>
      </c>
      <c r="P566" t="str">
        <f t="shared" si="30"/>
        <v/>
      </c>
      <c r="Q566" s="29" t="str">
        <f t="shared" si="31"/>
        <v/>
      </c>
      <c r="R566" t="str">
        <f t="shared" si="32"/>
        <v/>
      </c>
    </row>
    <row r="567" spans="13:18" x14ac:dyDescent="0.2">
      <c r="M567" t="str">
        <f>IF(A567="","",VLOOKUP($A567,Paramètres!$A$1:$B$13,2,0))</f>
        <v/>
      </c>
      <c r="P567" t="str">
        <f t="shared" si="30"/>
        <v/>
      </c>
      <c r="Q567" s="29" t="str">
        <f t="shared" si="31"/>
        <v/>
      </c>
      <c r="R567" t="str">
        <f t="shared" si="32"/>
        <v/>
      </c>
    </row>
    <row r="568" spans="13:18" x14ac:dyDescent="0.2">
      <c r="M568" t="str">
        <f>IF(A568="","",VLOOKUP($A568,Paramètres!$A$1:$B$13,2,0))</f>
        <v/>
      </c>
      <c r="P568" t="str">
        <f t="shared" si="30"/>
        <v/>
      </c>
      <c r="Q568" s="29" t="str">
        <f t="shared" si="31"/>
        <v/>
      </c>
      <c r="R568" t="str">
        <f t="shared" si="32"/>
        <v/>
      </c>
    </row>
    <row r="569" spans="13:18" x14ac:dyDescent="0.2">
      <c r="M569" t="str">
        <f>IF(A569="","",VLOOKUP($A569,Paramètres!$A$1:$B$13,2,0))</f>
        <v/>
      </c>
      <c r="P569" t="str">
        <f t="shared" si="30"/>
        <v/>
      </c>
      <c r="Q569" s="29" t="str">
        <f t="shared" si="31"/>
        <v/>
      </c>
      <c r="R569" t="str">
        <f t="shared" si="32"/>
        <v/>
      </c>
    </row>
    <row r="570" spans="13:18" x14ac:dyDescent="0.2">
      <c r="M570" t="str">
        <f>IF(A570="","",VLOOKUP($A570,Paramètres!$A$1:$B$13,2,0))</f>
        <v/>
      </c>
      <c r="P570" t="str">
        <f t="shared" si="30"/>
        <v/>
      </c>
      <c r="Q570" s="29" t="str">
        <f t="shared" si="31"/>
        <v/>
      </c>
      <c r="R570" t="str">
        <f t="shared" si="32"/>
        <v/>
      </c>
    </row>
    <row r="571" spans="13:18" x14ac:dyDescent="0.2">
      <c r="M571" t="str">
        <f>IF(A571="","",VLOOKUP($A571,Paramètres!$A$1:$B$13,2,0))</f>
        <v/>
      </c>
      <c r="P571" t="str">
        <f t="shared" si="30"/>
        <v/>
      </c>
      <c r="Q571" s="29" t="str">
        <f t="shared" si="31"/>
        <v/>
      </c>
      <c r="R571" t="str">
        <f t="shared" si="32"/>
        <v/>
      </c>
    </row>
    <row r="572" spans="13:18" x14ac:dyDescent="0.2">
      <c r="M572" t="str">
        <f>IF(A572="","",VLOOKUP($A572,Paramètres!$A$1:$B$13,2,0))</f>
        <v/>
      </c>
      <c r="P572" t="str">
        <f t="shared" si="30"/>
        <v/>
      </c>
      <c r="Q572" s="29" t="str">
        <f t="shared" si="31"/>
        <v/>
      </c>
      <c r="R572" t="str">
        <f t="shared" si="32"/>
        <v/>
      </c>
    </row>
    <row r="573" spans="13:18" x14ac:dyDescent="0.2">
      <c r="M573" t="str">
        <f>IF(A573="","",VLOOKUP($A573,Paramètres!$A$1:$B$13,2,0))</f>
        <v/>
      </c>
      <c r="P573" t="str">
        <f t="shared" si="30"/>
        <v/>
      </c>
      <c r="Q573" s="29" t="str">
        <f t="shared" si="31"/>
        <v/>
      </c>
      <c r="R573" t="str">
        <f t="shared" si="32"/>
        <v/>
      </c>
    </row>
    <row r="574" spans="13:18" x14ac:dyDescent="0.2">
      <c r="M574" t="str">
        <f>IF(A574="","",VLOOKUP($A574,Paramètres!$A$1:$B$13,2,0))</f>
        <v/>
      </c>
      <c r="P574" t="str">
        <f t="shared" si="30"/>
        <v/>
      </c>
      <c r="Q574" s="29" t="str">
        <f t="shared" si="31"/>
        <v/>
      </c>
      <c r="R574" t="str">
        <f t="shared" si="32"/>
        <v/>
      </c>
    </row>
    <row r="575" spans="13:18" x14ac:dyDescent="0.2">
      <c r="M575" t="str">
        <f>IF(A575="","",VLOOKUP($A575,Paramètres!$A$1:$B$13,2,0))</f>
        <v/>
      </c>
      <c r="P575" t="str">
        <f t="shared" si="30"/>
        <v/>
      </c>
      <c r="Q575" s="29" t="str">
        <f t="shared" si="31"/>
        <v/>
      </c>
      <c r="R575" t="str">
        <f t="shared" si="32"/>
        <v/>
      </c>
    </row>
    <row r="576" spans="13:18" x14ac:dyDescent="0.2">
      <c r="M576" t="str">
        <f>IF(A576="","",VLOOKUP($A576,Paramètres!$A$1:$B$13,2,0))</f>
        <v/>
      </c>
      <c r="P576" t="str">
        <f t="shared" si="30"/>
        <v/>
      </c>
      <c r="Q576" s="29" t="str">
        <f t="shared" si="31"/>
        <v/>
      </c>
      <c r="R576" t="str">
        <f t="shared" si="32"/>
        <v/>
      </c>
    </row>
    <row r="577" spans="13:18" x14ac:dyDescent="0.2">
      <c r="M577" t="str">
        <f>IF(A577="","",VLOOKUP($A577,Paramètres!$A$1:$B$13,2,0))</f>
        <v/>
      </c>
      <c r="P577" t="str">
        <f t="shared" si="30"/>
        <v/>
      </c>
      <c r="Q577" s="29" t="str">
        <f t="shared" si="31"/>
        <v/>
      </c>
      <c r="R577" t="str">
        <f t="shared" si="32"/>
        <v/>
      </c>
    </row>
    <row r="578" spans="13:18" x14ac:dyDescent="0.2">
      <c r="M578" t="str">
        <f>IF(A578="","",VLOOKUP($A578,Paramètres!$A$1:$B$13,2,0))</f>
        <v/>
      </c>
      <c r="P578" t="str">
        <f t="shared" si="30"/>
        <v/>
      </c>
      <c r="Q578" s="29" t="str">
        <f t="shared" si="31"/>
        <v/>
      </c>
      <c r="R578" t="str">
        <f t="shared" si="32"/>
        <v/>
      </c>
    </row>
    <row r="579" spans="13:18" x14ac:dyDescent="0.2">
      <c r="M579" t="str">
        <f>IF(A579="","",VLOOKUP($A579,Paramètres!$A$1:$B$13,2,0))</f>
        <v/>
      </c>
      <c r="P579" t="str">
        <f t="shared" si="30"/>
        <v/>
      </c>
      <c r="Q579" s="29" t="str">
        <f t="shared" si="31"/>
        <v/>
      </c>
      <c r="R579" t="str">
        <f t="shared" si="32"/>
        <v/>
      </c>
    </row>
    <row r="580" spans="13:18" x14ac:dyDescent="0.2">
      <c r="M580" t="str">
        <f>IF(A580="","",VLOOKUP($A580,Paramètres!$A$1:$B$13,2,0))</f>
        <v/>
      </c>
      <c r="P580" t="str">
        <f t="shared" si="30"/>
        <v/>
      </c>
      <c r="Q580" s="29" t="str">
        <f t="shared" si="31"/>
        <v/>
      </c>
      <c r="R580" t="str">
        <f t="shared" si="32"/>
        <v/>
      </c>
    </row>
    <row r="581" spans="13:18" x14ac:dyDescent="0.2">
      <c r="M581" t="str">
        <f>IF(A581="","",VLOOKUP($A581,Paramètres!$A$1:$B$13,2,0))</f>
        <v/>
      </c>
      <c r="P581" t="str">
        <f t="shared" si="30"/>
        <v/>
      </c>
      <c r="Q581" s="29" t="str">
        <f t="shared" si="31"/>
        <v/>
      </c>
      <c r="R581" t="str">
        <f t="shared" si="32"/>
        <v/>
      </c>
    </row>
    <row r="582" spans="13:18" x14ac:dyDescent="0.2">
      <c r="M582" t="str">
        <f>IF(A582="","",VLOOKUP($A582,Paramètres!$A$1:$B$13,2,0))</f>
        <v/>
      </c>
      <c r="P582" t="str">
        <f t="shared" si="30"/>
        <v/>
      </c>
      <c r="Q582" s="29" t="str">
        <f t="shared" si="31"/>
        <v/>
      </c>
      <c r="R582" t="str">
        <f t="shared" si="32"/>
        <v/>
      </c>
    </row>
    <row r="583" spans="13:18" x14ac:dyDescent="0.2">
      <c r="M583" t="str">
        <f>IF(A583="","",VLOOKUP($A583,Paramètres!$A$1:$B$13,2,0))</f>
        <v/>
      </c>
      <c r="P583" t="str">
        <f t="shared" si="30"/>
        <v/>
      </c>
      <c r="Q583" s="29" t="str">
        <f t="shared" si="31"/>
        <v/>
      </c>
      <c r="R583" t="str">
        <f t="shared" si="32"/>
        <v/>
      </c>
    </row>
    <row r="584" spans="13:18" x14ac:dyDescent="0.2">
      <c r="M584" t="str">
        <f>IF(A584="","",VLOOKUP($A584,Paramètres!$A$1:$B$13,2,0))</f>
        <v/>
      </c>
      <c r="P584" t="str">
        <f t="shared" si="30"/>
        <v/>
      </c>
      <c r="Q584" s="29" t="str">
        <f t="shared" si="31"/>
        <v/>
      </c>
      <c r="R584" t="str">
        <f t="shared" si="32"/>
        <v/>
      </c>
    </row>
    <row r="585" spans="13:18" x14ac:dyDescent="0.2">
      <c r="M585" t="str">
        <f>IF(A585="","",VLOOKUP($A585,Paramètres!$A$1:$B$13,2,0))</f>
        <v/>
      </c>
      <c r="P585" t="str">
        <f t="shared" si="30"/>
        <v/>
      </c>
      <c r="Q585" s="29" t="str">
        <f t="shared" si="31"/>
        <v/>
      </c>
      <c r="R585" t="str">
        <f t="shared" si="32"/>
        <v/>
      </c>
    </row>
    <row r="586" spans="13:18" x14ac:dyDescent="0.2">
      <c r="M586" t="str">
        <f>IF(A586="","",VLOOKUP($A586,Paramètres!$A$1:$B$13,2,0))</f>
        <v/>
      </c>
      <c r="P586" t="str">
        <f t="shared" si="30"/>
        <v/>
      </c>
      <c r="Q586" s="29" t="str">
        <f t="shared" si="31"/>
        <v/>
      </c>
      <c r="R586" t="str">
        <f t="shared" si="32"/>
        <v/>
      </c>
    </row>
    <row r="587" spans="13:18" x14ac:dyDescent="0.2">
      <c r="M587" t="str">
        <f>IF(A587="","",VLOOKUP($A587,Paramètres!$A$1:$B$13,2,0))</f>
        <v/>
      </c>
      <c r="P587" t="str">
        <f t="shared" si="30"/>
        <v/>
      </c>
      <c r="Q587" s="29" t="str">
        <f t="shared" si="31"/>
        <v/>
      </c>
      <c r="R587" t="str">
        <f t="shared" si="32"/>
        <v/>
      </c>
    </row>
    <row r="588" spans="13:18" x14ac:dyDescent="0.2">
      <c r="M588" t="str">
        <f>IF(A588="","",VLOOKUP($A588,Paramètres!$A$1:$B$13,2,0))</f>
        <v/>
      </c>
      <c r="P588" t="str">
        <f t="shared" si="30"/>
        <v/>
      </c>
      <c r="Q588" s="29" t="str">
        <f t="shared" si="31"/>
        <v/>
      </c>
      <c r="R588" t="str">
        <f t="shared" si="32"/>
        <v/>
      </c>
    </row>
    <row r="589" spans="13:18" x14ac:dyDescent="0.2">
      <c r="M589" t="str">
        <f>IF(A589="","",VLOOKUP($A589,Paramètres!$A$1:$B$13,2,0))</f>
        <v/>
      </c>
      <c r="P589" t="str">
        <f t="shared" si="30"/>
        <v/>
      </c>
      <c r="Q589" s="29" t="str">
        <f t="shared" si="31"/>
        <v/>
      </c>
      <c r="R589" t="str">
        <f t="shared" si="32"/>
        <v/>
      </c>
    </row>
    <row r="590" spans="13:18" x14ac:dyDescent="0.2">
      <c r="M590" t="str">
        <f>IF(A590="","",VLOOKUP($A590,Paramètres!$A$1:$B$13,2,0))</f>
        <v/>
      </c>
      <c r="P590" t="str">
        <f t="shared" si="30"/>
        <v/>
      </c>
      <c r="Q590" s="29" t="str">
        <f t="shared" si="31"/>
        <v/>
      </c>
      <c r="R590" t="str">
        <f t="shared" si="32"/>
        <v/>
      </c>
    </row>
    <row r="591" spans="13:18" x14ac:dyDescent="0.2">
      <c r="M591" t="str">
        <f>IF(A591="","",VLOOKUP($A591,Paramètres!$A$1:$B$13,2,0))</f>
        <v/>
      </c>
      <c r="P591" t="str">
        <f t="shared" si="30"/>
        <v/>
      </c>
      <c r="Q591" s="29" t="str">
        <f t="shared" si="31"/>
        <v/>
      </c>
      <c r="R591" t="str">
        <f t="shared" si="32"/>
        <v/>
      </c>
    </row>
    <row r="592" spans="13:18" x14ac:dyDescent="0.2">
      <c r="M592" t="str">
        <f>IF(A592="","",VLOOKUP($A592,Paramètres!$A$1:$B$13,2,0))</f>
        <v/>
      </c>
      <c r="P592" t="str">
        <f t="shared" si="30"/>
        <v/>
      </c>
      <c r="Q592" s="29" t="str">
        <f t="shared" si="31"/>
        <v/>
      </c>
      <c r="R592" t="str">
        <f t="shared" si="32"/>
        <v/>
      </c>
    </row>
    <row r="593" spans="13:18" x14ac:dyDescent="0.2">
      <c r="M593" t="str">
        <f>IF(A593="","",VLOOKUP($A593,Paramètres!$A$1:$B$13,2,0))</f>
        <v/>
      </c>
      <c r="P593" t="str">
        <f t="shared" si="30"/>
        <v/>
      </c>
      <c r="Q593" s="29" t="str">
        <f t="shared" si="31"/>
        <v/>
      </c>
      <c r="R593" t="str">
        <f t="shared" si="32"/>
        <v/>
      </c>
    </row>
    <row r="594" spans="13:18" x14ac:dyDescent="0.2">
      <c r="M594" t="str">
        <f>IF(A594="","",VLOOKUP($A594,Paramètres!$A$1:$B$13,2,0))</f>
        <v/>
      </c>
      <c r="P594" t="str">
        <f t="shared" si="30"/>
        <v/>
      </c>
      <c r="Q594" s="29" t="str">
        <f t="shared" si="31"/>
        <v/>
      </c>
      <c r="R594" t="str">
        <f t="shared" si="32"/>
        <v/>
      </c>
    </row>
    <row r="595" spans="13:18" x14ac:dyDescent="0.2">
      <c r="M595" t="str">
        <f>IF(A595="","",VLOOKUP($A595,Paramètres!$A$1:$B$13,2,0))</f>
        <v/>
      </c>
      <c r="P595" t="str">
        <f t="shared" si="30"/>
        <v/>
      </c>
      <c r="Q595" s="29" t="str">
        <f t="shared" si="31"/>
        <v/>
      </c>
      <c r="R595" t="str">
        <f t="shared" si="32"/>
        <v/>
      </c>
    </row>
    <row r="596" spans="13:18" x14ac:dyDescent="0.2">
      <c r="M596" t="str">
        <f>IF(A596="","",VLOOKUP($A596,Paramètres!$A$1:$B$13,2,0))</f>
        <v/>
      </c>
      <c r="P596" t="str">
        <f t="shared" si="30"/>
        <v/>
      </c>
      <c r="Q596" s="29" t="str">
        <f t="shared" si="31"/>
        <v/>
      </c>
      <c r="R596" t="str">
        <f t="shared" si="32"/>
        <v/>
      </c>
    </row>
    <row r="597" spans="13:18" x14ac:dyDescent="0.2">
      <c r="M597" t="str">
        <f>IF(A597="","",VLOOKUP($A597,Paramètres!$A$1:$B$13,2,0))</f>
        <v/>
      </c>
      <c r="P597" t="str">
        <f t="shared" si="30"/>
        <v/>
      </c>
      <c r="Q597" s="29" t="str">
        <f t="shared" si="31"/>
        <v/>
      </c>
      <c r="R597" t="str">
        <f t="shared" si="32"/>
        <v/>
      </c>
    </row>
    <row r="598" spans="13:18" x14ac:dyDescent="0.2">
      <c r="M598" t="str">
        <f>IF(A598="","",VLOOKUP($A598,Paramètres!$A$1:$B$13,2,0))</f>
        <v/>
      </c>
      <c r="P598" t="str">
        <f t="shared" si="30"/>
        <v/>
      </c>
      <c r="Q598" s="29" t="str">
        <f t="shared" si="31"/>
        <v/>
      </c>
      <c r="R598" t="str">
        <f t="shared" si="32"/>
        <v/>
      </c>
    </row>
    <row r="599" spans="13:18" x14ac:dyDescent="0.2">
      <c r="M599" t="str">
        <f>IF(A599="","",VLOOKUP($A599,Paramètres!$A$1:$B$13,2,0))</f>
        <v/>
      </c>
      <c r="P599" t="str">
        <f t="shared" si="30"/>
        <v/>
      </c>
      <c r="Q599" s="29" t="str">
        <f t="shared" si="31"/>
        <v/>
      </c>
      <c r="R599" t="str">
        <f t="shared" si="32"/>
        <v/>
      </c>
    </row>
    <row r="600" spans="13:18" x14ac:dyDescent="0.2">
      <c r="M600" t="str">
        <f>IF(A600="","",VLOOKUP($A600,Paramètres!$A$1:$B$13,2,0))</f>
        <v/>
      </c>
      <c r="P600" t="str">
        <f t="shared" si="30"/>
        <v/>
      </c>
      <c r="Q600" s="29" t="str">
        <f t="shared" si="31"/>
        <v/>
      </c>
      <c r="R600" t="str">
        <f t="shared" si="32"/>
        <v/>
      </c>
    </row>
    <row r="601" spans="13:18" x14ac:dyDescent="0.2">
      <c r="M601" t="str">
        <f>IF(A601="","",VLOOKUP($A601,Paramètres!$A$1:$B$13,2,0))</f>
        <v/>
      </c>
      <c r="P601" t="str">
        <f t="shared" si="30"/>
        <v/>
      </c>
      <c r="Q601" s="29" t="str">
        <f t="shared" si="31"/>
        <v/>
      </c>
      <c r="R601" t="str">
        <f t="shared" si="32"/>
        <v/>
      </c>
    </row>
    <row r="602" spans="13:18" x14ac:dyDescent="0.2">
      <c r="M602" t="str">
        <f>IF(A602="","",VLOOKUP($A602,Paramètres!$A$1:$B$13,2,0))</f>
        <v/>
      </c>
      <c r="P602" t="str">
        <f t="shared" si="30"/>
        <v/>
      </c>
      <c r="Q602" s="29" t="str">
        <f t="shared" si="31"/>
        <v/>
      </c>
      <c r="R602" t="str">
        <f t="shared" si="32"/>
        <v/>
      </c>
    </row>
    <row r="603" spans="13:18" x14ac:dyDescent="0.2">
      <c r="M603" t="str">
        <f>IF(A603="","",VLOOKUP($A603,Paramètres!$A$1:$B$13,2,0))</f>
        <v/>
      </c>
      <c r="P603" t="str">
        <f t="shared" si="30"/>
        <v/>
      </c>
      <c r="Q603" s="29" t="str">
        <f t="shared" si="31"/>
        <v/>
      </c>
      <c r="R603" t="str">
        <f t="shared" si="32"/>
        <v/>
      </c>
    </row>
    <row r="604" spans="13:18" x14ac:dyDescent="0.2">
      <c r="M604" t="str">
        <f>IF(A604="","",VLOOKUP($A604,Paramètres!$A$1:$B$13,2,0))</f>
        <v/>
      </c>
      <c r="P604" t="str">
        <f t="shared" si="30"/>
        <v/>
      </c>
      <c r="Q604" s="29" t="str">
        <f t="shared" si="31"/>
        <v/>
      </c>
      <c r="R604" t="str">
        <f t="shared" si="32"/>
        <v/>
      </c>
    </row>
    <row r="605" spans="13:18" x14ac:dyDescent="0.2">
      <c r="M605" t="str">
        <f>IF(A605="","",VLOOKUP($A605,Paramètres!$A$1:$B$13,2,0))</f>
        <v/>
      </c>
      <c r="P605" t="str">
        <f t="shared" si="30"/>
        <v/>
      </c>
      <c r="Q605" s="29" t="str">
        <f t="shared" si="31"/>
        <v/>
      </c>
      <c r="R605" t="str">
        <f t="shared" si="32"/>
        <v/>
      </c>
    </row>
    <row r="606" spans="13:18" x14ac:dyDescent="0.2">
      <c r="M606" t="str">
        <f>IF(A606="","",VLOOKUP($A606,Paramètres!$A$1:$B$13,2,0))</f>
        <v/>
      </c>
      <c r="P606" t="str">
        <f t="shared" si="30"/>
        <v/>
      </c>
      <c r="Q606" s="29" t="str">
        <f t="shared" si="31"/>
        <v/>
      </c>
      <c r="R606" t="str">
        <f t="shared" si="32"/>
        <v/>
      </c>
    </row>
    <row r="607" spans="13:18" x14ac:dyDescent="0.2">
      <c r="M607" t="str">
        <f>IF(A607="","",VLOOKUP($A607,Paramètres!$A$1:$B$13,2,0))</f>
        <v/>
      </c>
      <c r="P607" t="str">
        <f t="shared" si="30"/>
        <v/>
      </c>
      <c r="Q607" s="29" t="str">
        <f t="shared" si="31"/>
        <v/>
      </c>
      <c r="R607" t="str">
        <f t="shared" si="32"/>
        <v/>
      </c>
    </row>
    <row r="608" spans="13:18" x14ac:dyDescent="0.2">
      <c r="M608" t="str">
        <f>IF(A608="","",VLOOKUP($A608,Paramètres!$A$1:$B$13,2,0))</f>
        <v/>
      </c>
      <c r="P608" t="str">
        <f t="shared" si="30"/>
        <v/>
      </c>
      <c r="Q608" s="29" t="str">
        <f t="shared" si="31"/>
        <v/>
      </c>
      <c r="R608" t="str">
        <f t="shared" si="32"/>
        <v/>
      </c>
    </row>
    <row r="609" spans="13:18" x14ac:dyDescent="0.2">
      <c r="M609" t="str">
        <f>IF(A609="","",VLOOKUP($A609,Paramètres!$A$1:$B$13,2,0))</f>
        <v/>
      </c>
      <c r="P609" t="str">
        <f t="shared" si="30"/>
        <v/>
      </c>
      <c r="Q609" s="29" t="str">
        <f t="shared" si="31"/>
        <v/>
      </c>
      <c r="R609" t="str">
        <f t="shared" si="32"/>
        <v/>
      </c>
    </row>
    <row r="610" spans="13:18" x14ac:dyDescent="0.2">
      <c r="M610" t="str">
        <f>IF(A610="","",VLOOKUP($A610,Paramètres!$A$1:$B$13,2,0))</f>
        <v/>
      </c>
      <c r="P610" t="str">
        <f t="shared" si="30"/>
        <v/>
      </c>
      <c r="Q610" s="29" t="str">
        <f t="shared" si="31"/>
        <v/>
      </c>
      <c r="R610" t="str">
        <f t="shared" si="32"/>
        <v/>
      </c>
    </row>
    <row r="611" spans="13:18" x14ac:dyDescent="0.2">
      <c r="M611" t="str">
        <f>IF(A611="","",VLOOKUP($A611,Paramètres!$A$1:$B$13,2,0))</f>
        <v/>
      </c>
      <c r="P611" t="str">
        <f t="shared" si="30"/>
        <v/>
      </c>
      <c r="Q611" s="29" t="str">
        <f t="shared" si="31"/>
        <v/>
      </c>
      <c r="R611" t="str">
        <f t="shared" si="32"/>
        <v/>
      </c>
    </row>
    <row r="612" spans="13:18" x14ac:dyDescent="0.2">
      <c r="M612" t="str">
        <f>IF(A612="","",VLOOKUP($A612,Paramètres!$A$1:$B$13,2,0))</f>
        <v/>
      </c>
      <c r="P612" t="str">
        <f t="shared" si="30"/>
        <v/>
      </c>
      <c r="Q612" s="29" t="str">
        <f t="shared" si="31"/>
        <v/>
      </c>
      <c r="R612" t="str">
        <f t="shared" si="32"/>
        <v/>
      </c>
    </row>
    <row r="613" spans="13:18" x14ac:dyDescent="0.2">
      <c r="M613" t="str">
        <f>IF(A613="","",VLOOKUP($A613,Paramètres!$A$1:$B$13,2,0))</f>
        <v/>
      </c>
      <c r="P613" t="str">
        <f t="shared" si="30"/>
        <v/>
      </c>
      <c r="Q613" s="29" t="str">
        <f t="shared" si="31"/>
        <v/>
      </c>
      <c r="R613" t="str">
        <f t="shared" si="32"/>
        <v/>
      </c>
    </row>
    <row r="614" spans="13:18" x14ac:dyDescent="0.2">
      <c r="M614" t="str">
        <f>IF(A614="","",VLOOKUP($A614,Paramètres!$A$1:$B$13,2,0))</f>
        <v/>
      </c>
      <c r="P614" t="str">
        <f t="shared" ref="P614:P677" si="33">IF(A614="","",J614*N614)</f>
        <v/>
      </c>
      <c r="Q614" s="29" t="str">
        <f t="shared" ref="Q614:Q677" si="34">IF(A614="PHONE REGIE",1.37,IF(N614=0,"",N614/M614))</f>
        <v/>
      </c>
      <c r="R614" t="str">
        <f t="shared" ref="R614:R677" si="35">IF(A614="","",IF(L614=0,1,L614&gt;=EDATE(A614,1)-1)*1)</f>
        <v/>
      </c>
    </row>
    <row r="615" spans="13:18" x14ac:dyDescent="0.2">
      <c r="M615" t="str">
        <f>IF(A615="","",VLOOKUP($A615,Paramètres!$A$1:$B$13,2,0))</f>
        <v/>
      </c>
      <c r="P615" t="str">
        <f t="shared" si="33"/>
        <v/>
      </c>
      <c r="Q615" s="29" t="str">
        <f t="shared" si="34"/>
        <v/>
      </c>
      <c r="R615" t="str">
        <f t="shared" si="35"/>
        <v/>
      </c>
    </row>
    <row r="616" spans="13:18" x14ac:dyDescent="0.2">
      <c r="M616" t="str">
        <f>IF(A616="","",VLOOKUP($A616,Paramètres!$A$1:$B$13,2,0))</f>
        <v/>
      </c>
      <c r="P616" t="str">
        <f t="shared" si="33"/>
        <v/>
      </c>
      <c r="Q616" s="29" t="str">
        <f t="shared" si="34"/>
        <v/>
      </c>
      <c r="R616" t="str">
        <f t="shared" si="35"/>
        <v/>
      </c>
    </row>
    <row r="617" spans="13:18" x14ac:dyDescent="0.2">
      <c r="M617" t="str">
        <f>IF(A617="","",VLOOKUP($A617,Paramètres!$A$1:$B$13,2,0))</f>
        <v/>
      </c>
      <c r="P617" t="str">
        <f t="shared" si="33"/>
        <v/>
      </c>
      <c r="Q617" s="29" t="str">
        <f t="shared" si="34"/>
        <v/>
      </c>
      <c r="R617" t="str">
        <f t="shared" si="35"/>
        <v/>
      </c>
    </row>
    <row r="618" spans="13:18" x14ac:dyDescent="0.2">
      <c r="M618" t="str">
        <f>IF(A618="","",VLOOKUP($A618,Paramètres!$A$1:$B$13,2,0))</f>
        <v/>
      </c>
      <c r="P618" t="str">
        <f t="shared" si="33"/>
        <v/>
      </c>
      <c r="Q618" s="29" t="str">
        <f t="shared" si="34"/>
        <v/>
      </c>
      <c r="R618" t="str">
        <f t="shared" si="35"/>
        <v/>
      </c>
    </row>
    <row r="619" spans="13:18" x14ac:dyDescent="0.2">
      <c r="M619" t="str">
        <f>IF(A619="","",VLOOKUP($A619,Paramètres!$A$1:$B$13,2,0))</f>
        <v/>
      </c>
      <c r="P619" t="str">
        <f t="shared" si="33"/>
        <v/>
      </c>
      <c r="Q619" s="29" t="str">
        <f t="shared" si="34"/>
        <v/>
      </c>
      <c r="R619" t="str">
        <f t="shared" si="35"/>
        <v/>
      </c>
    </row>
    <row r="620" spans="13:18" x14ac:dyDescent="0.2">
      <c r="M620" t="str">
        <f>IF(A620="","",VLOOKUP($A620,Paramètres!$A$1:$B$13,2,0))</f>
        <v/>
      </c>
      <c r="P620" t="str">
        <f t="shared" si="33"/>
        <v/>
      </c>
      <c r="Q620" s="29" t="str">
        <f t="shared" si="34"/>
        <v/>
      </c>
      <c r="R620" t="str">
        <f t="shared" si="35"/>
        <v/>
      </c>
    </row>
    <row r="621" spans="13:18" x14ac:dyDescent="0.2">
      <c r="M621" t="str">
        <f>IF(A621="","",VLOOKUP($A621,Paramètres!$A$1:$B$13,2,0))</f>
        <v/>
      </c>
      <c r="P621" t="str">
        <f t="shared" si="33"/>
        <v/>
      </c>
      <c r="Q621" s="29" t="str">
        <f t="shared" si="34"/>
        <v/>
      </c>
      <c r="R621" t="str">
        <f t="shared" si="35"/>
        <v/>
      </c>
    </row>
    <row r="622" spans="13:18" x14ac:dyDescent="0.2">
      <c r="M622" t="str">
        <f>IF(A622="","",VLOOKUP($A622,Paramètres!$A$1:$B$13,2,0))</f>
        <v/>
      </c>
      <c r="P622" t="str">
        <f t="shared" si="33"/>
        <v/>
      </c>
      <c r="Q622" s="29" t="str">
        <f t="shared" si="34"/>
        <v/>
      </c>
      <c r="R622" t="str">
        <f t="shared" si="35"/>
        <v/>
      </c>
    </row>
    <row r="623" spans="13:18" x14ac:dyDescent="0.2">
      <c r="M623" t="str">
        <f>IF(A623="","",VLOOKUP($A623,Paramètres!$A$1:$B$13,2,0))</f>
        <v/>
      </c>
      <c r="P623" t="str">
        <f t="shared" si="33"/>
        <v/>
      </c>
      <c r="Q623" s="29" t="str">
        <f t="shared" si="34"/>
        <v/>
      </c>
      <c r="R623" t="str">
        <f t="shared" si="35"/>
        <v/>
      </c>
    </row>
    <row r="624" spans="13:18" x14ac:dyDescent="0.2">
      <c r="M624" t="str">
        <f>IF(A624="","",VLOOKUP($A624,Paramètres!$A$1:$B$13,2,0))</f>
        <v/>
      </c>
      <c r="P624" t="str">
        <f t="shared" si="33"/>
        <v/>
      </c>
      <c r="Q624" s="29" t="str">
        <f t="shared" si="34"/>
        <v/>
      </c>
      <c r="R624" t="str">
        <f t="shared" si="35"/>
        <v/>
      </c>
    </row>
    <row r="625" spans="13:18" x14ac:dyDescent="0.2">
      <c r="M625" t="str">
        <f>IF(A625="","",VLOOKUP($A625,Paramètres!$A$1:$B$13,2,0))</f>
        <v/>
      </c>
      <c r="P625" t="str">
        <f t="shared" si="33"/>
        <v/>
      </c>
      <c r="Q625" s="29" t="str">
        <f t="shared" si="34"/>
        <v/>
      </c>
      <c r="R625" t="str">
        <f t="shared" si="35"/>
        <v/>
      </c>
    </row>
    <row r="626" spans="13:18" x14ac:dyDescent="0.2">
      <c r="M626" t="str">
        <f>IF(A626="","",VLOOKUP($A626,Paramètres!$A$1:$B$13,2,0))</f>
        <v/>
      </c>
      <c r="P626" t="str">
        <f t="shared" si="33"/>
        <v/>
      </c>
      <c r="Q626" s="29" t="str">
        <f t="shared" si="34"/>
        <v/>
      </c>
      <c r="R626" t="str">
        <f t="shared" si="35"/>
        <v/>
      </c>
    </row>
    <row r="627" spans="13:18" x14ac:dyDescent="0.2">
      <c r="M627" t="str">
        <f>IF(A627="","",VLOOKUP($A627,Paramètres!$A$1:$B$13,2,0))</f>
        <v/>
      </c>
      <c r="P627" t="str">
        <f t="shared" si="33"/>
        <v/>
      </c>
      <c r="Q627" s="29" t="str">
        <f t="shared" si="34"/>
        <v/>
      </c>
      <c r="R627" t="str">
        <f t="shared" si="35"/>
        <v/>
      </c>
    </row>
    <row r="628" spans="13:18" x14ac:dyDescent="0.2">
      <c r="M628" t="str">
        <f>IF(A628="","",VLOOKUP($A628,Paramètres!$A$1:$B$13,2,0))</f>
        <v/>
      </c>
      <c r="P628" t="str">
        <f t="shared" si="33"/>
        <v/>
      </c>
      <c r="Q628" s="29" t="str">
        <f t="shared" si="34"/>
        <v/>
      </c>
      <c r="R628" t="str">
        <f t="shared" si="35"/>
        <v/>
      </c>
    </row>
    <row r="629" spans="13:18" x14ac:dyDescent="0.2">
      <c r="M629" t="str">
        <f>IF(A629="","",VLOOKUP($A629,Paramètres!$A$1:$B$13,2,0))</f>
        <v/>
      </c>
      <c r="P629" t="str">
        <f t="shared" si="33"/>
        <v/>
      </c>
      <c r="Q629" s="29" t="str">
        <f t="shared" si="34"/>
        <v/>
      </c>
      <c r="R629" t="str">
        <f t="shared" si="35"/>
        <v/>
      </c>
    </row>
    <row r="630" spans="13:18" x14ac:dyDescent="0.2">
      <c r="M630" t="str">
        <f>IF(A630="","",VLOOKUP($A630,Paramètres!$A$1:$B$13,2,0))</f>
        <v/>
      </c>
      <c r="P630" t="str">
        <f t="shared" si="33"/>
        <v/>
      </c>
      <c r="Q630" s="29" t="str">
        <f t="shared" si="34"/>
        <v/>
      </c>
      <c r="R630" t="str">
        <f t="shared" si="35"/>
        <v/>
      </c>
    </row>
    <row r="631" spans="13:18" x14ac:dyDescent="0.2">
      <c r="M631" t="str">
        <f>IF(A631="","",VLOOKUP($A631,Paramètres!$A$1:$B$13,2,0))</f>
        <v/>
      </c>
      <c r="P631" t="str">
        <f t="shared" si="33"/>
        <v/>
      </c>
      <c r="Q631" s="29" t="str">
        <f t="shared" si="34"/>
        <v/>
      </c>
      <c r="R631" t="str">
        <f t="shared" si="35"/>
        <v/>
      </c>
    </row>
    <row r="632" spans="13:18" x14ac:dyDescent="0.2">
      <c r="M632" t="str">
        <f>IF(A632="","",VLOOKUP($A632,Paramètres!$A$1:$B$13,2,0))</f>
        <v/>
      </c>
      <c r="P632" t="str">
        <f t="shared" si="33"/>
        <v/>
      </c>
      <c r="Q632" s="29" t="str">
        <f t="shared" si="34"/>
        <v/>
      </c>
      <c r="R632" t="str">
        <f t="shared" si="35"/>
        <v/>
      </c>
    </row>
    <row r="633" spans="13:18" x14ac:dyDescent="0.2">
      <c r="M633" t="str">
        <f>IF(A633="","",VLOOKUP($A633,Paramètres!$A$1:$B$13,2,0))</f>
        <v/>
      </c>
      <c r="P633" t="str">
        <f t="shared" si="33"/>
        <v/>
      </c>
      <c r="Q633" s="29" t="str">
        <f t="shared" si="34"/>
        <v/>
      </c>
      <c r="R633" t="str">
        <f t="shared" si="35"/>
        <v/>
      </c>
    </row>
    <row r="634" spans="13:18" x14ac:dyDescent="0.2">
      <c r="M634" t="str">
        <f>IF(A634="","",VLOOKUP($A634,Paramètres!$A$1:$B$13,2,0))</f>
        <v/>
      </c>
      <c r="P634" t="str">
        <f t="shared" si="33"/>
        <v/>
      </c>
      <c r="Q634" s="29" t="str">
        <f t="shared" si="34"/>
        <v/>
      </c>
      <c r="R634" t="str">
        <f t="shared" si="35"/>
        <v/>
      </c>
    </row>
    <row r="635" spans="13:18" x14ac:dyDescent="0.2">
      <c r="M635" t="str">
        <f>IF(A635="","",VLOOKUP($A635,Paramètres!$A$1:$B$13,2,0))</f>
        <v/>
      </c>
      <c r="P635" t="str">
        <f t="shared" si="33"/>
        <v/>
      </c>
      <c r="Q635" s="29" t="str">
        <f t="shared" si="34"/>
        <v/>
      </c>
      <c r="R635" t="str">
        <f t="shared" si="35"/>
        <v/>
      </c>
    </row>
    <row r="636" spans="13:18" x14ac:dyDescent="0.2">
      <c r="M636" t="str">
        <f>IF(A636="","",VLOOKUP($A636,Paramètres!$A$1:$B$13,2,0))</f>
        <v/>
      </c>
      <c r="P636" t="str">
        <f t="shared" si="33"/>
        <v/>
      </c>
      <c r="Q636" s="29" t="str">
        <f t="shared" si="34"/>
        <v/>
      </c>
      <c r="R636" t="str">
        <f t="shared" si="35"/>
        <v/>
      </c>
    </row>
    <row r="637" spans="13:18" x14ac:dyDescent="0.2">
      <c r="M637" t="str">
        <f>IF(A637="","",VLOOKUP($A637,Paramètres!$A$1:$B$13,2,0))</f>
        <v/>
      </c>
      <c r="P637" t="str">
        <f t="shared" si="33"/>
        <v/>
      </c>
      <c r="Q637" s="29" t="str">
        <f t="shared" si="34"/>
        <v/>
      </c>
      <c r="R637" t="str">
        <f t="shared" si="35"/>
        <v/>
      </c>
    </row>
    <row r="638" spans="13:18" x14ac:dyDescent="0.2">
      <c r="M638" t="str">
        <f>IF(A638="","",VLOOKUP($A638,Paramètres!$A$1:$B$13,2,0))</f>
        <v/>
      </c>
      <c r="P638" t="str">
        <f t="shared" si="33"/>
        <v/>
      </c>
      <c r="Q638" s="29" t="str">
        <f t="shared" si="34"/>
        <v/>
      </c>
      <c r="R638" t="str">
        <f t="shared" si="35"/>
        <v/>
      </c>
    </row>
    <row r="639" spans="13:18" x14ac:dyDescent="0.2">
      <c r="M639" t="str">
        <f>IF(A639="","",VLOOKUP($A639,Paramètres!$A$1:$B$13,2,0))</f>
        <v/>
      </c>
      <c r="P639" t="str">
        <f t="shared" si="33"/>
        <v/>
      </c>
      <c r="Q639" s="29" t="str">
        <f t="shared" si="34"/>
        <v/>
      </c>
      <c r="R639" t="str">
        <f t="shared" si="35"/>
        <v/>
      </c>
    </row>
    <row r="640" spans="13:18" x14ac:dyDescent="0.2">
      <c r="M640" t="str">
        <f>IF(A640="","",VLOOKUP($A640,Paramètres!$A$1:$B$13,2,0))</f>
        <v/>
      </c>
      <c r="P640" t="str">
        <f t="shared" si="33"/>
        <v/>
      </c>
      <c r="Q640" s="29" t="str">
        <f t="shared" si="34"/>
        <v/>
      </c>
      <c r="R640" t="str">
        <f t="shared" si="35"/>
        <v/>
      </c>
    </row>
    <row r="641" spans="13:18" x14ac:dyDescent="0.2">
      <c r="M641" t="str">
        <f>IF(A641="","",VLOOKUP($A641,Paramètres!$A$1:$B$13,2,0))</f>
        <v/>
      </c>
      <c r="P641" t="str">
        <f t="shared" si="33"/>
        <v/>
      </c>
      <c r="Q641" s="29" t="str">
        <f t="shared" si="34"/>
        <v/>
      </c>
      <c r="R641" t="str">
        <f t="shared" si="35"/>
        <v/>
      </c>
    </row>
    <row r="642" spans="13:18" x14ac:dyDescent="0.2">
      <c r="M642" t="str">
        <f>IF(A642="","",VLOOKUP($A642,Paramètres!$A$1:$B$13,2,0))</f>
        <v/>
      </c>
      <c r="P642" t="str">
        <f t="shared" si="33"/>
        <v/>
      </c>
      <c r="Q642" s="29" t="str">
        <f t="shared" si="34"/>
        <v/>
      </c>
      <c r="R642" t="str">
        <f t="shared" si="35"/>
        <v/>
      </c>
    </row>
    <row r="643" spans="13:18" x14ac:dyDescent="0.2">
      <c r="M643" t="str">
        <f>IF(A643="","",VLOOKUP($A643,Paramètres!$A$1:$B$13,2,0))</f>
        <v/>
      </c>
      <c r="P643" t="str">
        <f t="shared" si="33"/>
        <v/>
      </c>
      <c r="Q643" s="29" t="str">
        <f t="shared" si="34"/>
        <v/>
      </c>
      <c r="R643" t="str">
        <f t="shared" si="35"/>
        <v/>
      </c>
    </row>
    <row r="644" spans="13:18" x14ac:dyDescent="0.2">
      <c r="M644" t="str">
        <f>IF(A644="","",VLOOKUP($A644,Paramètres!$A$1:$B$13,2,0))</f>
        <v/>
      </c>
      <c r="P644" t="str">
        <f t="shared" si="33"/>
        <v/>
      </c>
      <c r="Q644" s="29" t="str">
        <f t="shared" si="34"/>
        <v/>
      </c>
      <c r="R644" t="str">
        <f t="shared" si="35"/>
        <v/>
      </c>
    </row>
    <row r="645" spans="13:18" x14ac:dyDescent="0.2">
      <c r="M645" t="str">
        <f>IF(A645="","",VLOOKUP($A645,Paramètres!$A$1:$B$13,2,0))</f>
        <v/>
      </c>
      <c r="P645" t="str">
        <f t="shared" si="33"/>
        <v/>
      </c>
      <c r="Q645" s="29" t="str">
        <f t="shared" si="34"/>
        <v/>
      </c>
      <c r="R645" t="str">
        <f t="shared" si="35"/>
        <v/>
      </c>
    </row>
    <row r="646" spans="13:18" x14ac:dyDescent="0.2">
      <c r="M646" t="str">
        <f>IF(A646="","",VLOOKUP($A646,Paramètres!$A$1:$B$13,2,0))</f>
        <v/>
      </c>
      <c r="P646" t="str">
        <f t="shared" si="33"/>
        <v/>
      </c>
      <c r="Q646" s="29" t="str">
        <f t="shared" si="34"/>
        <v/>
      </c>
      <c r="R646" t="str">
        <f t="shared" si="35"/>
        <v/>
      </c>
    </row>
    <row r="647" spans="13:18" x14ac:dyDescent="0.2">
      <c r="M647" t="str">
        <f>IF(A647="","",VLOOKUP($A647,Paramètres!$A$1:$B$13,2,0))</f>
        <v/>
      </c>
      <c r="P647" t="str">
        <f t="shared" si="33"/>
        <v/>
      </c>
      <c r="Q647" s="29" t="str">
        <f t="shared" si="34"/>
        <v/>
      </c>
      <c r="R647" t="str">
        <f t="shared" si="35"/>
        <v/>
      </c>
    </row>
    <row r="648" spans="13:18" x14ac:dyDescent="0.2">
      <c r="M648" t="str">
        <f>IF(A648="","",VLOOKUP($A648,Paramètres!$A$1:$B$13,2,0))</f>
        <v/>
      </c>
      <c r="P648" t="str">
        <f t="shared" si="33"/>
        <v/>
      </c>
      <c r="Q648" s="29" t="str">
        <f t="shared" si="34"/>
        <v/>
      </c>
      <c r="R648" t="str">
        <f t="shared" si="35"/>
        <v/>
      </c>
    </row>
    <row r="649" spans="13:18" x14ac:dyDescent="0.2">
      <c r="M649" t="str">
        <f>IF(A649="","",VLOOKUP($A649,Paramètres!$A$1:$B$13,2,0))</f>
        <v/>
      </c>
      <c r="P649" t="str">
        <f t="shared" si="33"/>
        <v/>
      </c>
      <c r="Q649" s="29" t="str">
        <f t="shared" si="34"/>
        <v/>
      </c>
      <c r="R649" t="str">
        <f t="shared" si="35"/>
        <v/>
      </c>
    </row>
    <row r="650" spans="13:18" x14ac:dyDescent="0.2">
      <c r="M650" t="str">
        <f>IF(A650="","",VLOOKUP($A650,Paramètres!$A$1:$B$13,2,0))</f>
        <v/>
      </c>
      <c r="P650" t="str">
        <f t="shared" si="33"/>
        <v/>
      </c>
      <c r="Q650" s="29" t="str">
        <f t="shared" si="34"/>
        <v/>
      </c>
      <c r="R650" t="str">
        <f t="shared" si="35"/>
        <v/>
      </c>
    </row>
    <row r="651" spans="13:18" x14ac:dyDescent="0.2">
      <c r="M651" t="str">
        <f>IF(A651="","",VLOOKUP($A651,Paramètres!$A$1:$B$13,2,0))</f>
        <v/>
      </c>
      <c r="P651" t="str">
        <f t="shared" si="33"/>
        <v/>
      </c>
      <c r="Q651" s="29" t="str">
        <f t="shared" si="34"/>
        <v/>
      </c>
      <c r="R651" t="str">
        <f t="shared" si="35"/>
        <v/>
      </c>
    </row>
    <row r="652" spans="13:18" x14ac:dyDescent="0.2">
      <c r="M652" t="str">
        <f>IF(A652="","",VLOOKUP($A652,Paramètres!$A$1:$B$13,2,0))</f>
        <v/>
      </c>
      <c r="P652" t="str">
        <f t="shared" si="33"/>
        <v/>
      </c>
      <c r="Q652" s="29" t="str">
        <f t="shared" si="34"/>
        <v/>
      </c>
      <c r="R652" t="str">
        <f t="shared" si="35"/>
        <v/>
      </c>
    </row>
    <row r="653" spans="13:18" x14ac:dyDescent="0.2">
      <c r="M653" t="str">
        <f>IF(A653="","",VLOOKUP($A653,Paramètres!$A$1:$B$13,2,0))</f>
        <v/>
      </c>
      <c r="P653" t="str">
        <f t="shared" si="33"/>
        <v/>
      </c>
      <c r="Q653" s="29" t="str">
        <f t="shared" si="34"/>
        <v/>
      </c>
      <c r="R653" t="str">
        <f t="shared" si="35"/>
        <v/>
      </c>
    </row>
    <row r="654" spans="13:18" x14ac:dyDescent="0.2">
      <c r="M654" t="str">
        <f>IF(A654="","",VLOOKUP($A654,Paramètres!$A$1:$B$13,2,0))</f>
        <v/>
      </c>
      <c r="P654" t="str">
        <f t="shared" si="33"/>
        <v/>
      </c>
      <c r="Q654" s="29" t="str">
        <f t="shared" si="34"/>
        <v/>
      </c>
      <c r="R654" t="str">
        <f t="shared" si="35"/>
        <v/>
      </c>
    </row>
    <row r="655" spans="13:18" x14ac:dyDescent="0.2">
      <c r="M655" t="str">
        <f>IF(A655="","",VLOOKUP($A655,Paramètres!$A$1:$B$13,2,0))</f>
        <v/>
      </c>
      <c r="P655" t="str">
        <f t="shared" si="33"/>
        <v/>
      </c>
      <c r="Q655" s="29" t="str">
        <f t="shared" si="34"/>
        <v/>
      </c>
      <c r="R655" t="str">
        <f t="shared" si="35"/>
        <v/>
      </c>
    </row>
    <row r="656" spans="13:18" x14ac:dyDescent="0.2">
      <c r="M656" t="str">
        <f>IF(A656="","",VLOOKUP($A656,Paramètres!$A$1:$B$13,2,0))</f>
        <v/>
      </c>
      <c r="P656" t="str">
        <f t="shared" si="33"/>
        <v/>
      </c>
      <c r="Q656" s="29" t="str">
        <f t="shared" si="34"/>
        <v/>
      </c>
      <c r="R656" t="str">
        <f t="shared" si="35"/>
        <v/>
      </c>
    </row>
    <row r="657" spans="13:18" x14ac:dyDescent="0.2">
      <c r="M657" t="str">
        <f>IF(A657="","",VLOOKUP($A657,Paramètres!$A$1:$B$13,2,0))</f>
        <v/>
      </c>
      <c r="P657" t="str">
        <f t="shared" si="33"/>
        <v/>
      </c>
      <c r="Q657" s="29" t="str">
        <f t="shared" si="34"/>
        <v/>
      </c>
      <c r="R657" t="str">
        <f t="shared" si="35"/>
        <v/>
      </c>
    </row>
    <row r="658" spans="13:18" x14ac:dyDescent="0.2">
      <c r="M658" t="str">
        <f>IF(A658="","",VLOOKUP($A658,Paramètres!$A$1:$B$13,2,0))</f>
        <v/>
      </c>
      <c r="P658" t="str">
        <f t="shared" si="33"/>
        <v/>
      </c>
      <c r="Q658" s="29" t="str">
        <f t="shared" si="34"/>
        <v/>
      </c>
      <c r="R658" t="str">
        <f t="shared" si="35"/>
        <v/>
      </c>
    </row>
    <row r="659" spans="13:18" x14ac:dyDescent="0.2">
      <c r="M659" t="str">
        <f>IF(A659="","",VLOOKUP($A659,Paramètres!$A$1:$B$13,2,0))</f>
        <v/>
      </c>
      <c r="P659" t="str">
        <f t="shared" si="33"/>
        <v/>
      </c>
      <c r="Q659" s="29" t="str">
        <f t="shared" si="34"/>
        <v/>
      </c>
      <c r="R659" t="str">
        <f t="shared" si="35"/>
        <v/>
      </c>
    </row>
    <row r="660" spans="13:18" x14ac:dyDescent="0.2">
      <c r="M660" t="str">
        <f>IF(A660="","",VLOOKUP($A660,Paramètres!$A$1:$B$13,2,0))</f>
        <v/>
      </c>
      <c r="P660" t="str">
        <f t="shared" si="33"/>
        <v/>
      </c>
      <c r="Q660" s="29" t="str">
        <f t="shared" si="34"/>
        <v/>
      </c>
      <c r="R660" t="str">
        <f t="shared" si="35"/>
        <v/>
      </c>
    </row>
    <row r="661" spans="13:18" x14ac:dyDescent="0.2">
      <c r="M661" t="str">
        <f>IF(A661="","",VLOOKUP($A661,Paramètres!$A$1:$B$13,2,0))</f>
        <v/>
      </c>
      <c r="P661" t="str">
        <f t="shared" si="33"/>
        <v/>
      </c>
      <c r="Q661" s="29" t="str">
        <f t="shared" si="34"/>
        <v/>
      </c>
      <c r="R661" t="str">
        <f t="shared" si="35"/>
        <v/>
      </c>
    </row>
    <row r="662" spans="13:18" x14ac:dyDescent="0.2">
      <c r="M662" t="str">
        <f>IF(A662="","",VLOOKUP($A662,Paramètres!$A$1:$B$13,2,0))</f>
        <v/>
      </c>
      <c r="P662" t="str">
        <f t="shared" si="33"/>
        <v/>
      </c>
      <c r="Q662" s="29" t="str">
        <f t="shared" si="34"/>
        <v/>
      </c>
      <c r="R662" t="str">
        <f t="shared" si="35"/>
        <v/>
      </c>
    </row>
    <row r="663" spans="13:18" x14ac:dyDescent="0.2">
      <c r="M663" t="str">
        <f>IF(A663="","",VLOOKUP($A663,Paramètres!$A$1:$B$13,2,0))</f>
        <v/>
      </c>
      <c r="P663" t="str">
        <f t="shared" si="33"/>
        <v/>
      </c>
      <c r="Q663" s="29" t="str">
        <f t="shared" si="34"/>
        <v/>
      </c>
      <c r="R663" t="str">
        <f t="shared" si="35"/>
        <v/>
      </c>
    </row>
    <row r="664" spans="13:18" x14ac:dyDescent="0.2">
      <c r="M664" t="str">
        <f>IF(A664="","",VLOOKUP($A664,Paramètres!$A$1:$B$13,2,0))</f>
        <v/>
      </c>
      <c r="P664" t="str">
        <f t="shared" si="33"/>
        <v/>
      </c>
      <c r="Q664" s="29" t="str">
        <f t="shared" si="34"/>
        <v/>
      </c>
      <c r="R664" t="str">
        <f t="shared" si="35"/>
        <v/>
      </c>
    </row>
    <row r="665" spans="13:18" x14ac:dyDescent="0.2">
      <c r="M665" t="str">
        <f>IF(A665="","",VLOOKUP($A665,Paramètres!$A$1:$B$13,2,0))</f>
        <v/>
      </c>
      <c r="P665" t="str">
        <f t="shared" si="33"/>
        <v/>
      </c>
      <c r="Q665" s="29" t="str">
        <f t="shared" si="34"/>
        <v/>
      </c>
      <c r="R665" t="str">
        <f t="shared" si="35"/>
        <v/>
      </c>
    </row>
    <row r="666" spans="13:18" x14ac:dyDescent="0.2">
      <c r="M666" t="str">
        <f>IF(A666="","",VLOOKUP($A666,Paramètres!$A$1:$B$13,2,0))</f>
        <v/>
      </c>
      <c r="P666" t="str">
        <f t="shared" si="33"/>
        <v/>
      </c>
      <c r="Q666" s="29" t="str">
        <f t="shared" si="34"/>
        <v/>
      </c>
      <c r="R666" t="str">
        <f t="shared" si="35"/>
        <v/>
      </c>
    </row>
    <row r="667" spans="13:18" x14ac:dyDescent="0.2">
      <c r="M667" t="str">
        <f>IF(A667="","",VLOOKUP($A667,Paramètres!$A$1:$B$13,2,0))</f>
        <v/>
      </c>
      <c r="P667" t="str">
        <f t="shared" si="33"/>
        <v/>
      </c>
      <c r="Q667" s="29" t="str">
        <f t="shared" si="34"/>
        <v/>
      </c>
      <c r="R667" t="str">
        <f t="shared" si="35"/>
        <v/>
      </c>
    </row>
    <row r="668" spans="13:18" x14ac:dyDescent="0.2">
      <c r="M668" t="str">
        <f>IF(A668="","",VLOOKUP($A668,Paramètres!$A$1:$B$13,2,0))</f>
        <v/>
      </c>
      <c r="P668" t="str">
        <f t="shared" si="33"/>
        <v/>
      </c>
      <c r="Q668" s="29" t="str">
        <f t="shared" si="34"/>
        <v/>
      </c>
      <c r="R668" t="str">
        <f t="shared" si="35"/>
        <v/>
      </c>
    </row>
    <row r="669" spans="13:18" x14ac:dyDescent="0.2">
      <c r="M669" t="str">
        <f>IF(A669="","",VLOOKUP($A669,Paramètres!$A$1:$B$13,2,0))</f>
        <v/>
      </c>
      <c r="P669" t="str">
        <f t="shared" si="33"/>
        <v/>
      </c>
      <c r="Q669" s="29" t="str">
        <f t="shared" si="34"/>
        <v/>
      </c>
      <c r="R669" t="str">
        <f t="shared" si="35"/>
        <v/>
      </c>
    </row>
    <row r="670" spans="13:18" x14ac:dyDescent="0.2">
      <c r="M670" t="str">
        <f>IF(A670="","",VLOOKUP($A670,Paramètres!$A$1:$B$13,2,0))</f>
        <v/>
      </c>
      <c r="P670" t="str">
        <f t="shared" si="33"/>
        <v/>
      </c>
      <c r="Q670" s="29" t="str">
        <f t="shared" si="34"/>
        <v/>
      </c>
      <c r="R670" t="str">
        <f t="shared" si="35"/>
        <v/>
      </c>
    </row>
    <row r="671" spans="13:18" x14ac:dyDescent="0.2">
      <c r="M671" t="str">
        <f>IF(A671="","",VLOOKUP($A671,Paramètres!$A$1:$B$13,2,0))</f>
        <v/>
      </c>
      <c r="P671" t="str">
        <f t="shared" si="33"/>
        <v/>
      </c>
      <c r="Q671" s="29" t="str">
        <f t="shared" si="34"/>
        <v/>
      </c>
      <c r="R671" t="str">
        <f t="shared" si="35"/>
        <v/>
      </c>
    </row>
    <row r="672" spans="13:18" x14ac:dyDescent="0.2">
      <c r="M672" t="str">
        <f>IF(A672="","",VLOOKUP($A672,Paramètres!$A$1:$B$13,2,0))</f>
        <v/>
      </c>
      <c r="P672" t="str">
        <f t="shared" si="33"/>
        <v/>
      </c>
      <c r="Q672" s="29" t="str">
        <f t="shared" si="34"/>
        <v/>
      </c>
      <c r="R672" t="str">
        <f t="shared" si="35"/>
        <v/>
      </c>
    </row>
    <row r="673" spans="13:18" x14ac:dyDescent="0.2">
      <c r="M673" t="str">
        <f>IF(A673="","",VLOOKUP($A673,Paramètres!$A$1:$B$13,2,0))</f>
        <v/>
      </c>
      <c r="P673" t="str">
        <f t="shared" si="33"/>
        <v/>
      </c>
      <c r="Q673" s="29" t="str">
        <f t="shared" si="34"/>
        <v/>
      </c>
      <c r="R673" t="str">
        <f t="shared" si="35"/>
        <v/>
      </c>
    </row>
    <row r="674" spans="13:18" x14ac:dyDescent="0.2">
      <c r="M674" t="str">
        <f>IF(A674="","",VLOOKUP($A674,Paramètres!$A$1:$B$13,2,0))</f>
        <v/>
      </c>
      <c r="P674" t="str">
        <f t="shared" si="33"/>
        <v/>
      </c>
      <c r="Q674" s="29" t="str">
        <f t="shared" si="34"/>
        <v/>
      </c>
      <c r="R674" t="str">
        <f t="shared" si="35"/>
        <v/>
      </c>
    </row>
    <row r="675" spans="13:18" x14ac:dyDescent="0.2">
      <c r="M675" t="str">
        <f>IF(A675="","",VLOOKUP($A675,Paramètres!$A$1:$B$13,2,0))</f>
        <v/>
      </c>
      <c r="P675" t="str">
        <f t="shared" si="33"/>
        <v/>
      </c>
      <c r="Q675" s="29" t="str">
        <f t="shared" si="34"/>
        <v/>
      </c>
      <c r="R675" t="str">
        <f t="shared" si="35"/>
        <v/>
      </c>
    </row>
    <row r="676" spans="13:18" x14ac:dyDescent="0.2">
      <c r="M676" t="str">
        <f>IF(A676="","",VLOOKUP($A676,Paramètres!$A$1:$B$13,2,0))</f>
        <v/>
      </c>
      <c r="P676" t="str">
        <f t="shared" si="33"/>
        <v/>
      </c>
      <c r="Q676" s="29" t="str">
        <f t="shared" si="34"/>
        <v/>
      </c>
      <c r="R676" t="str">
        <f t="shared" si="35"/>
        <v/>
      </c>
    </row>
    <row r="677" spans="13:18" x14ac:dyDescent="0.2">
      <c r="M677" t="str">
        <f>IF(A677="","",VLOOKUP($A677,Paramètres!$A$1:$B$13,2,0))</f>
        <v/>
      </c>
      <c r="P677" t="str">
        <f t="shared" si="33"/>
        <v/>
      </c>
      <c r="Q677" s="29" t="str">
        <f t="shared" si="34"/>
        <v/>
      </c>
      <c r="R677" t="str">
        <f t="shared" si="35"/>
        <v/>
      </c>
    </row>
    <row r="678" spans="13:18" x14ac:dyDescent="0.2">
      <c r="M678" t="str">
        <f>IF(A678="","",VLOOKUP($A678,Paramètres!$A$1:$B$13,2,0))</f>
        <v/>
      </c>
      <c r="P678" t="str">
        <f t="shared" ref="P678:P741" si="36">IF(A678="","",J678*N678)</f>
        <v/>
      </c>
      <c r="Q678" s="29" t="str">
        <f t="shared" ref="Q678:Q741" si="37">IF(A678="PHONE REGIE",1.37,IF(N678=0,"",N678/M678))</f>
        <v/>
      </c>
      <c r="R678" t="str">
        <f t="shared" ref="R678:R741" si="38">IF(A678="","",IF(L678=0,1,L678&gt;=EDATE(A678,1)-1)*1)</f>
        <v/>
      </c>
    </row>
    <row r="679" spans="13:18" x14ac:dyDescent="0.2">
      <c r="M679" t="str">
        <f>IF(A679="","",VLOOKUP($A679,Paramètres!$A$1:$B$13,2,0))</f>
        <v/>
      </c>
      <c r="P679" t="str">
        <f t="shared" si="36"/>
        <v/>
      </c>
      <c r="Q679" s="29" t="str">
        <f t="shared" si="37"/>
        <v/>
      </c>
      <c r="R679" t="str">
        <f t="shared" si="38"/>
        <v/>
      </c>
    </row>
    <row r="680" spans="13:18" x14ac:dyDescent="0.2">
      <c r="M680" t="str">
        <f>IF(A680="","",VLOOKUP($A680,Paramètres!$A$1:$B$13,2,0))</f>
        <v/>
      </c>
      <c r="P680" t="str">
        <f t="shared" si="36"/>
        <v/>
      </c>
      <c r="Q680" s="29" t="str">
        <f t="shared" si="37"/>
        <v/>
      </c>
      <c r="R680" t="str">
        <f t="shared" si="38"/>
        <v/>
      </c>
    </row>
    <row r="681" spans="13:18" x14ac:dyDescent="0.2">
      <c r="M681" t="str">
        <f>IF(A681="","",VLOOKUP($A681,Paramètres!$A$1:$B$13,2,0))</f>
        <v/>
      </c>
      <c r="P681" t="str">
        <f t="shared" si="36"/>
        <v/>
      </c>
      <c r="Q681" s="29" t="str">
        <f t="shared" si="37"/>
        <v/>
      </c>
      <c r="R681" t="str">
        <f t="shared" si="38"/>
        <v/>
      </c>
    </row>
    <row r="682" spans="13:18" x14ac:dyDescent="0.2">
      <c r="M682" t="str">
        <f>IF(A682="","",VLOOKUP($A682,Paramètres!$A$1:$B$13,2,0))</f>
        <v/>
      </c>
      <c r="P682" t="str">
        <f t="shared" si="36"/>
        <v/>
      </c>
      <c r="Q682" s="29" t="str">
        <f t="shared" si="37"/>
        <v/>
      </c>
      <c r="R682" t="str">
        <f t="shared" si="38"/>
        <v/>
      </c>
    </row>
    <row r="683" spans="13:18" x14ac:dyDescent="0.2">
      <c r="M683" t="str">
        <f>IF(A683="","",VLOOKUP($A683,Paramètres!$A$1:$B$13,2,0))</f>
        <v/>
      </c>
      <c r="P683" t="str">
        <f t="shared" si="36"/>
        <v/>
      </c>
      <c r="Q683" s="29" t="str">
        <f t="shared" si="37"/>
        <v/>
      </c>
      <c r="R683" t="str">
        <f t="shared" si="38"/>
        <v/>
      </c>
    </row>
    <row r="684" spans="13:18" x14ac:dyDescent="0.2">
      <c r="M684" t="str">
        <f>IF(A684="","",VLOOKUP($A684,Paramètres!$A$1:$B$13,2,0))</f>
        <v/>
      </c>
      <c r="P684" t="str">
        <f t="shared" si="36"/>
        <v/>
      </c>
      <c r="Q684" s="29" t="str">
        <f t="shared" si="37"/>
        <v/>
      </c>
      <c r="R684" t="str">
        <f t="shared" si="38"/>
        <v/>
      </c>
    </row>
    <row r="685" spans="13:18" x14ac:dyDescent="0.2">
      <c r="M685" t="str">
        <f>IF(A685="","",VLOOKUP($A685,Paramètres!$A$1:$B$13,2,0))</f>
        <v/>
      </c>
      <c r="P685" t="str">
        <f t="shared" si="36"/>
        <v/>
      </c>
      <c r="Q685" s="29" t="str">
        <f t="shared" si="37"/>
        <v/>
      </c>
      <c r="R685" t="str">
        <f t="shared" si="38"/>
        <v/>
      </c>
    </row>
    <row r="686" spans="13:18" x14ac:dyDescent="0.2">
      <c r="M686" t="str">
        <f>IF(A686="","",VLOOKUP($A686,Paramètres!$A$1:$B$13,2,0))</f>
        <v/>
      </c>
      <c r="P686" t="str">
        <f t="shared" si="36"/>
        <v/>
      </c>
      <c r="Q686" s="29" t="str">
        <f t="shared" si="37"/>
        <v/>
      </c>
      <c r="R686" t="str">
        <f t="shared" si="38"/>
        <v/>
      </c>
    </row>
    <row r="687" spans="13:18" x14ac:dyDescent="0.2">
      <c r="M687" t="str">
        <f>IF(A687="","",VLOOKUP($A687,Paramètres!$A$1:$B$13,2,0))</f>
        <v/>
      </c>
      <c r="P687" t="str">
        <f t="shared" si="36"/>
        <v/>
      </c>
      <c r="Q687" s="29" t="str">
        <f t="shared" si="37"/>
        <v/>
      </c>
      <c r="R687" t="str">
        <f t="shared" si="38"/>
        <v/>
      </c>
    </row>
    <row r="688" spans="13:18" x14ac:dyDescent="0.2">
      <c r="M688" t="str">
        <f>IF(A688="","",VLOOKUP($A688,Paramètres!$A$1:$B$13,2,0))</f>
        <v/>
      </c>
      <c r="P688" t="str">
        <f t="shared" si="36"/>
        <v/>
      </c>
      <c r="Q688" s="29" t="str">
        <f t="shared" si="37"/>
        <v/>
      </c>
      <c r="R688" t="str">
        <f t="shared" si="38"/>
        <v/>
      </c>
    </row>
    <row r="689" spans="13:18" x14ac:dyDescent="0.2">
      <c r="M689" t="str">
        <f>IF(A689="","",VLOOKUP($A689,Paramètres!$A$1:$B$13,2,0))</f>
        <v/>
      </c>
      <c r="P689" t="str">
        <f t="shared" si="36"/>
        <v/>
      </c>
      <c r="Q689" s="29" t="str">
        <f t="shared" si="37"/>
        <v/>
      </c>
      <c r="R689" t="str">
        <f t="shared" si="38"/>
        <v/>
      </c>
    </row>
    <row r="690" spans="13:18" x14ac:dyDescent="0.2">
      <c r="M690" t="str">
        <f>IF(A690="","",VLOOKUP($A690,Paramètres!$A$1:$B$13,2,0))</f>
        <v/>
      </c>
      <c r="P690" t="str">
        <f t="shared" si="36"/>
        <v/>
      </c>
      <c r="Q690" s="29" t="str">
        <f t="shared" si="37"/>
        <v/>
      </c>
      <c r="R690" t="str">
        <f t="shared" si="38"/>
        <v/>
      </c>
    </row>
    <row r="691" spans="13:18" x14ac:dyDescent="0.2">
      <c r="M691" t="str">
        <f>IF(A691="","",VLOOKUP($A691,Paramètres!$A$1:$B$13,2,0))</f>
        <v/>
      </c>
      <c r="P691" t="str">
        <f t="shared" si="36"/>
        <v/>
      </c>
      <c r="Q691" s="29" t="str">
        <f t="shared" si="37"/>
        <v/>
      </c>
      <c r="R691" t="str">
        <f t="shared" si="38"/>
        <v/>
      </c>
    </row>
    <row r="692" spans="13:18" x14ac:dyDescent="0.2">
      <c r="M692" t="str">
        <f>IF(A692="","",VLOOKUP($A692,Paramètres!$A$1:$B$13,2,0))</f>
        <v/>
      </c>
      <c r="P692" t="str">
        <f t="shared" si="36"/>
        <v/>
      </c>
      <c r="Q692" s="29" t="str">
        <f t="shared" si="37"/>
        <v/>
      </c>
      <c r="R692" t="str">
        <f t="shared" si="38"/>
        <v/>
      </c>
    </row>
    <row r="693" spans="13:18" x14ac:dyDescent="0.2">
      <c r="M693" t="str">
        <f>IF(A693="","",VLOOKUP($A693,Paramètres!$A$1:$B$13,2,0))</f>
        <v/>
      </c>
      <c r="P693" t="str">
        <f t="shared" si="36"/>
        <v/>
      </c>
      <c r="Q693" s="29" t="str">
        <f t="shared" si="37"/>
        <v/>
      </c>
      <c r="R693" t="str">
        <f t="shared" si="38"/>
        <v/>
      </c>
    </row>
    <row r="694" spans="13:18" x14ac:dyDescent="0.2">
      <c r="M694" t="str">
        <f>IF(A694="","",VLOOKUP($A694,Paramètres!$A$1:$B$13,2,0))</f>
        <v/>
      </c>
      <c r="P694" t="str">
        <f t="shared" si="36"/>
        <v/>
      </c>
      <c r="Q694" s="29" t="str">
        <f t="shared" si="37"/>
        <v/>
      </c>
      <c r="R694" t="str">
        <f t="shared" si="38"/>
        <v/>
      </c>
    </row>
    <row r="695" spans="13:18" x14ac:dyDescent="0.2">
      <c r="M695" t="str">
        <f>IF(A695="","",VLOOKUP($A695,Paramètres!$A$1:$B$13,2,0))</f>
        <v/>
      </c>
      <c r="P695" t="str">
        <f t="shared" si="36"/>
        <v/>
      </c>
      <c r="Q695" s="29" t="str">
        <f t="shared" si="37"/>
        <v/>
      </c>
      <c r="R695" t="str">
        <f t="shared" si="38"/>
        <v/>
      </c>
    </row>
    <row r="696" spans="13:18" x14ac:dyDescent="0.2">
      <c r="M696" t="str">
        <f>IF(A696="","",VLOOKUP($A696,Paramètres!$A$1:$B$13,2,0))</f>
        <v/>
      </c>
      <c r="P696" t="str">
        <f t="shared" si="36"/>
        <v/>
      </c>
      <c r="Q696" s="29" t="str">
        <f t="shared" si="37"/>
        <v/>
      </c>
      <c r="R696" t="str">
        <f t="shared" si="38"/>
        <v/>
      </c>
    </row>
    <row r="697" spans="13:18" x14ac:dyDescent="0.2">
      <c r="M697" t="str">
        <f>IF(A697="","",VLOOKUP($A697,Paramètres!$A$1:$B$13,2,0))</f>
        <v/>
      </c>
      <c r="P697" t="str">
        <f t="shared" si="36"/>
        <v/>
      </c>
      <c r="Q697" s="29" t="str">
        <f t="shared" si="37"/>
        <v/>
      </c>
      <c r="R697" t="str">
        <f t="shared" si="38"/>
        <v/>
      </c>
    </row>
    <row r="698" spans="13:18" x14ac:dyDescent="0.2">
      <c r="M698" t="str">
        <f>IF(A698="","",VLOOKUP($A698,Paramètres!$A$1:$B$13,2,0))</f>
        <v/>
      </c>
      <c r="P698" t="str">
        <f t="shared" si="36"/>
        <v/>
      </c>
      <c r="Q698" s="29" t="str">
        <f t="shared" si="37"/>
        <v/>
      </c>
      <c r="R698" t="str">
        <f t="shared" si="38"/>
        <v/>
      </c>
    </row>
    <row r="699" spans="13:18" x14ac:dyDescent="0.2">
      <c r="M699" t="str">
        <f>IF(A699="","",VLOOKUP($A699,Paramètres!$A$1:$B$13,2,0))</f>
        <v/>
      </c>
      <c r="P699" t="str">
        <f t="shared" si="36"/>
        <v/>
      </c>
      <c r="Q699" s="29" t="str">
        <f t="shared" si="37"/>
        <v/>
      </c>
      <c r="R699" t="str">
        <f t="shared" si="38"/>
        <v/>
      </c>
    </row>
    <row r="700" spans="13:18" x14ac:dyDescent="0.2">
      <c r="M700" t="str">
        <f>IF(A700="","",VLOOKUP($A700,Paramètres!$A$1:$B$13,2,0))</f>
        <v/>
      </c>
      <c r="P700" t="str">
        <f t="shared" si="36"/>
        <v/>
      </c>
      <c r="Q700" s="29" t="str">
        <f t="shared" si="37"/>
        <v/>
      </c>
      <c r="R700" t="str">
        <f t="shared" si="38"/>
        <v/>
      </c>
    </row>
    <row r="701" spans="13:18" x14ac:dyDescent="0.2">
      <c r="M701" t="str">
        <f>IF(A701="","",VLOOKUP($A701,Paramètres!$A$1:$B$13,2,0))</f>
        <v/>
      </c>
      <c r="P701" t="str">
        <f t="shared" si="36"/>
        <v/>
      </c>
      <c r="Q701" s="29" t="str">
        <f t="shared" si="37"/>
        <v/>
      </c>
      <c r="R701" t="str">
        <f t="shared" si="38"/>
        <v/>
      </c>
    </row>
    <row r="702" spans="13:18" x14ac:dyDescent="0.2">
      <c r="M702" t="str">
        <f>IF(A702="","",VLOOKUP($A702,Paramètres!$A$1:$B$13,2,0))</f>
        <v/>
      </c>
      <c r="P702" t="str">
        <f t="shared" si="36"/>
        <v/>
      </c>
      <c r="Q702" s="29" t="str">
        <f t="shared" si="37"/>
        <v/>
      </c>
      <c r="R702" t="str">
        <f t="shared" si="38"/>
        <v/>
      </c>
    </row>
    <row r="703" spans="13:18" x14ac:dyDescent="0.2">
      <c r="M703" t="str">
        <f>IF(A703="","",VLOOKUP($A703,Paramètres!$A$1:$B$13,2,0))</f>
        <v/>
      </c>
      <c r="P703" t="str">
        <f t="shared" si="36"/>
        <v/>
      </c>
      <c r="Q703" s="29" t="str">
        <f t="shared" si="37"/>
        <v/>
      </c>
      <c r="R703" t="str">
        <f t="shared" si="38"/>
        <v/>
      </c>
    </row>
    <row r="704" spans="13:18" x14ac:dyDescent="0.2">
      <c r="M704" t="str">
        <f>IF(A704="","",VLOOKUP($A704,Paramètres!$A$1:$B$13,2,0))</f>
        <v/>
      </c>
      <c r="P704" t="str">
        <f t="shared" si="36"/>
        <v/>
      </c>
      <c r="Q704" s="29" t="str">
        <f t="shared" si="37"/>
        <v/>
      </c>
      <c r="R704" t="str">
        <f t="shared" si="38"/>
        <v/>
      </c>
    </row>
    <row r="705" spans="13:18" x14ac:dyDescent="0.2">
      <c r="M705" t="str">
        <f>IF(A705="","",VLOOKUP($A705,Paramètres!$A$1:$B$13,2,0))</f>
        <v/>
      </c>
      <c r="P705" t="str">
        <f t="shared" si="36"/>
        <v/>
      </c>
      <c r="Q705" s="29" t="str">
        <f t="shared" si="37"/>
        <v/>
      </c>
      <c r="R705" t="str">
        <f t="shared" si="38"/>
        <v/>
      </c>
    </row>
    <row r="706" spans="13:18" x14ac:dyDescent="0.2">
      <c r="M706" t="str">
        <f>IF(A706="","",VLOOKUP($A706,Paramètres!$A$1:$B$13,2,0))</f>
        <v/>
      </c>
      <c r="P706" t="str">
        <f t="shared" si="36"/>
        <v/>
      </c>
      <c r="Q706" s="29" t="str">
        <f t="shared" si="37"/>
        <v/>
      </c>
      <c r="R706" t="str">
        <f t="shared" si="38"/>
        <v/>
      </c>
    </row>
    <row r="707" spans="13:18" x14ac:dyDescent="0.2">
      <c r="M707" t="str">
        <f>IF(A707="","",VLOOKUP($A707,Paramètres!$A$1:$B$13,2,0))</f>
        <v/>
      </c>
      <c r="P707" t="str">
        <f t="shared" si="36"/>
        <v/>
      </c>
      <c r="Q707" s="29" t="str">
        <f t="shared" si="37"/>
        <v/>
      </c>
      <c r="R707" t="str">
        <f t="shared" si="38"/>
        <v/>
      </c>
    </row>
    <row r="708" spans="13:18" x14ac:dyDescent="0.2">
      <c r="M708" t="str">
        <f>IF(A708="","",VLOOKUP($A708,Paramètres!$A$1:$B$13,2,0))</f>
        <v/>
      </c>
      <c r="P708" t="str">
        <f t="shared" si="36"/>
        <v/>
      </c>
      <c r="Q708" s="29" t="str">
        <f t="shared" si="37"/>
        <v/>
      </c>
      <c r="R708" t="str">
        <f t="shared" si="38"/>
        <v/>
      </c>
    </row>
    <row r="709" spans="13:18" x14ac:dyDescent="0.2">
      <c r="M709" t="str">
        <f>IF(A709="","",VLOOKUP($A709,Paramètres!$A$1:$B$13,2,0))</f>
        <v/>
      </c>
      <c r="P709" t="str">
        <f t="shared" si="36"/>
        <v/>
      </c>
      <c r="Q709" s="29" t="str">
        <f t="shared" si="37"/>
        <v/>
      </c>
      <c r="R709" t="str">
        <f t="shared" si="38"/>
        <v/>
      </c>
    </row>
    <row r="710" spans="13:18" x14ac:dyDescent="0.2">
      <c r="M710" t="str">
        <f>IF(A710="","",VLOOKUP($A710,Paramètres!$A$1:$B$13,2,0))</f>
        <v/>
      </c>
      <c r="P710" t="str">
        <f t="shared" si="36"/>
        <v/>
      </c>
      <c r="Q710" s="29" t="str">
        <f t="shared" si="37"/>
        <v/>
      </c>
      <c r="R710" t="str">
        <f t="shared" si="38"/>
        <v/>
      </c>
    </row>
    <row r="711" spans="13:18" x14ac:dyDescent="0.2">
      <c r="M711" t="str">
        <f>IF(A711="","",VLOOKUP($A711,Paramètres!$A$1:$B$13,2,0))</f>
        <v/>
      </c>
      <c r="P711" t="str">
        <f t="shared" si="36"/>
        <v/>
      </c>
      <c r="Q711" s="29" t="str">
        <f t="shared" si="37"/>
        <v/>
      </c>
      <c r="R711" t="str">
        <f t="shared" si="38"/>
        <v/>
      </c>
    </row>
    <row r="712" spans="13:18" x14ac:dyDescent="0.2">
      <c r="M712" t="str">
        <f>IF(A712="","",VLOOKUP($A712,Paramètres!$A$1:$B$13,2,0))</f>
        <v/>
      </c>
      <c r="P712" t="str">
        <f t="shared" si="36"/>
        <v/>
      </c>
      <c r="Q712" s="29" t="str">
        <f t="shared" si="37"/>
        <v/>
      </c>
      <c r="R712" t="str">
        <f t="shared" si="38"/>
        <v/>
      </c>
    </row>
    <row r="713" spans="13:18" x14ac:dyDescent="0.2">
      <c r="M713" t="str">
        <f>IF(A713="","",VLOOKUP($A713,Paramètres!$A$1:$B$13,2,0))</f>
        <v/>
      </c>
      <c r="P713" t="str">
        <f t="shared" si="36"/>
        <v/>
      </c>
      <c r="Q713" s="29" t="str">
        <f t="shared" si="37"/>
        <v/>
      </c>
      <c r="R713" t="str">
        <f t="shared" si="38"/>
        <v/>
      </c>
    </row>
    <row r="714" spans="13:18" x14ac:dyDescent="0.2">
      <c r="M714" t="str">
        <f>IF(A714="","",VLOOKUP($A714,Paramètres!$A$1:$B$13,2,0))</f>
        <v/>
      </c>
      <c r="P714" t="str">
        <f t="shared" si="36"/>
        <v/>
      </c>
      <c r="Q714" s="29" t="str">
        <f t="shared" si="37"/>
        <v/>
      </c>
      <c r="R714" t="str">
        <f t="shared" si="38"/>
        <v/>
      </c>
    </row>
    <row r="715" spans="13:18" x14ac:dyDescent="0.2">
      <c r="M715" t="str">
        <f>IF(A715="","",VLOOKUP($A715,Paramètres!$A$1:$B$13,2,0))</f>
        <v/>
      </c>
      <c r="P715" t="str">
        <f t="shared" si="36"/>
        <v/>
      </c>
      <c r="Q715" s="29" t="str">
        <f t="shared" si="37"/>
        <v/>
      </c>
      <c r="R715" t="str">
        <f t="shared" si="38"/>
        <v/>
      </c>
    </row>
    <row r="716" spans="13:18" x14ac:dyDescent="0.2">
      <c r="M716" t="str">
        <f>IF(A716="","",VLOOKUP($A716,Paramètres!$A$1:$B$13,2,0))</f>
        <v/>
      </c>
      <c r="P716" t="str">
        <f t="shared" si="36"/>
        <v/>
      </c>
      <c r="Q716" s="29" t="str">
        <f t="shared" si="37"/>
        <v/>
      </c>
      <c r="R716" t="str">
        <f t="shared" si="38"/>
        <v/>
      </c>
    </row>
    <row r="717" spans="13:18" x14ac:dyDescent="0.2">
      <c r="M717" t="str">
        <f>IF(A717="","",VLOOKUP($A717,Paramètres!$A$1:$B$13,2,0))</f>
        <v/>
      </c>
      <c r="P717" t="str">
        <f t="shared" si="36"/>
        <v/>
      </c>
      <c r="Q717" s="29" t="str">
        <f t="shared" si="37"/>
        <v/>
      </c>
      <c r="R717" t="str">
        <f t="shared" si="38"/>
        <v/>
      </c>
    </row>
    <row r="718" spans="13:18" x14ac:dyDescent="0.2">
      <c r="M718" t="str">
        <f>IF(A718="","",VLOOKUP($A718,Paramètres!$A$1:$B$13,2,0))</f>
        <v/>
      </c>
      <c r="P718" t="str">
        <f t="shared" si="36"/>
        <v/>
      </c>
      <c r="Q718" s="29" t="str">
        <f t="shared" si="37"/>
        <v/>
      </c>
      <c r="R718" t="str">
        <f t="shared" si="38"/>
        <v/>
      </c>
    </row>
    <row r="719" spans="13:18" x14ac:dyDescent="0.2">
      <c r="M719" t="str">
        <f>IF(A719="","",VLOOKUP($A719,Paramètres!$A$1:$B$13,2,0))</f>
        <v/>
      </c>
      <c r="P719" t="str">
        <f t="shared" si="36"/>
        <v/>
      </c>
      <c r="Q719" s="29" t="str">
        <f t="shared" si="37"/>
        <v/>
      </c>
      <c r="R719" t="str">
        <f t="shared" si="38"/>
        <v/>
      </c>
    </row>
    <row r="720" spans="13:18" x14ac:dyDescent="0.2">
      <c r="M720" t="str">
        <f>IF(A720="","",VLOOKUP($A720,Paramètres!$A$1:$B$13,2,0))</f>
        <v/>
      </c>
      <c r="P720" t="str">
        <f t="shared" si="36"/>
        <v/>
      </c>
      <c r="Q720" s="29" t="str">
        <f t="shared" si="37"/>
        <v/>
      </c>
      <c r="R720" t="str">
        <f t="shared" si="38"/>
        <v/>
      </c>
    </row>
    <row r="721" spans="13:18" x14ac:dyDescent="0.2">
      <c r="M721" t="str">
        <f>IF(A721="","",VLOOKUP($A721,Paramètres!$A$1:$B$13,2,0))</f>
        <v/>
      </c>
      <c r="P721" t="str">
        <f t="shared" si="36"/>
        <v/>
      </c>
      <c r="Q721" s="29" t="str">
        <f t="shared" si="37"/>
        <v/>
      </c>
      <c r="R721" t="str">
        <f t="shared" si="38"/>
        <v/>
      </c>
    </row>
    <row r="722" spans="13:18" x14ac:dyDescent="0.2">
      <c r="M722" t="str">
        <f>IF(A722="","",VLOOKUP($A722,Paramètres!$A$1:$B$13,2,0))</f>
        <v/>
      </c>
      <c r="P722" t="str">
        <f t="shared" si="36"/>
        <v/>
      </c>
      <c r="Q722" s="29" t="str">
        <f t="shared" si="37"/>
        <v/>
      </c>
      <c r="R722" t="str">
        <f t="shared" si="38"/>
        <v/>
      </c>
    </row>
    <row r="723" spans="13:18" x14ac:dyDescent="0.2">
      <c r="M723" t="str">
        <f>IF(A723="","",VLOOKUP($A723,Paramètres!$A$1:$B$13,2,0))</f>
        <v/>
      </c>
      <c r="P723" t="str">
        <f t="shared" si="36"/>
        <v/>
      </c>
      <c r="Q723" s="29" t="str">
        <f t="shared" si="37"/>
        <v/>
      </c>
      <c r="R723" t="str">
        <f t="shared" si="38"/>
        <v/>
      </c>
    </row>
    <row r="724" spans="13:18" x14ac:dyDescent="0.2">
      <c r="M724" t="str">
        <f>IF(A724="","",VLOOKUP($A724,Paramètres!$A$1:$B$13,2,0))</f>
        <v/>
      </c>
      <c r="P724" t="str">
        <f t="shared" si="36"/>
        <v/>
      </c>
      <c r="Q724" s="29" t="str">
        <f t="shared" si="37"/>
        <v/>
      </c>
      <c r="R724" t="str">
        <f t="shared" si="38"/>
        <v/>
      </c>
    </row>
    <row r="725" spans="13:18" x14ac:dyDescent="0.2">
      <c r="M725" t="str">
        <f>IF(A725="","",VLOOKUP($A725,Paramètres!$A$1:$B$13,2,0))</f>
        <v/>
      </c>
      <c r="P725" t="str">
        <f t="shared" si="36"/>
        <v/>
      </c>
      <c r="Q725" s="29" t="str">
        <f t="shared" si="37"/>
        <v/>
      </c>
      <c r="R725" t="str">
        <f t="shared" si="38"/>
        <v/>
      </c>
    </row>
    <row r="726" spans="13:18" x14ac:dyDescent="0.2">
      <c r="M726" t="str">
        <f>IF(A726="","",VLOOKUP($A726,Paramètres!$A$1:$B$13,2,0))</f>
        <v/>
      </c>
      <c r="P726" t="str">
        <f t="shared" si="36"/>
        <v/>
      </c>
      <c r="Q726" s="29" t="str">
        <f t="shared" si="37"/>
        <v/>
      </c>
      <c r="R726" t="str">
        <f t="shared" si="38"/>
        <v/>
      </c>
    </row>
    <row r="727" spans="13:18" x14ac:dyDescent="0.2">
      <c r="M727" t="str">
        <f>IF(A727="","",VLOOKUP($A727,Paramètres!$A$1:$B$13,2,0))</f>
        <v/>
      </c>
      <c r="P727" t="str">
        <f t="shared" si="36"/>
        <v/>
      </c>
      <c r="Q727" s="29" t="str">
        <f t="shared" si="37"/>
        <v/>
      </c>
      <c r="R727" t="str">
        <f t="shared" si="38"/>
        <v/>
      </c>
    </row>
    <row r="728" spans="13:18" x14ac:dyDescent="0.2">
      <c r="M728" t="str">
        <f>IF(A728="","",VLOOKUP($A728,Paramètres!$A$1:$B$13,2,0))</f>
        <v/>
      </c>
      <c r="P728" t="str">
        <f t="shared" si="36"/>
        <v/>
      </c>
      <c r="Q728" s="29" t="str">
        <f t="shared" si="37"/>
        <v/>
      </c>
      <c r="R728" t="str">
        <f t="shared" si="38"/>
        <v/>
      </c>
    </row>
    <row r="729" spans="13:18" x14ac:dyDescent="0.2">
      <c r="M729" t="str">
        <f>IF(A729="","",VLOOKUP($A729,Paramètres!$A$1:$B$13,2,0))</f>
        <v/>
      </c>
      <c r="P729" t="str">
        <f t="shared" si="36"/>
        <v/>
      </c>
      <c r="Q729" s="29" t="str">
        <f t="shared" si="37"/>
        <v/>
      </c>
      <c r="R729" t="str">
        <f t="shared" si="38"/>
        <v/>
      </c>
    </row>
    <row r="730" spans="13:18" x14ac:dyDescent="0.2">
      <c r="M730" t="str">
        <f>IF(A730="","",VLOOKUP($A730,Paramètres!$A$1:$B$13,2,0))</f>
        <v/>
      </c>
      <c r="P730" t="str">
        <f t="shared" si="36"/>
        <v/>
      </c>
      <c r="Q730" s="29" t="str">
        <f t="shared" si="37"/>
        <v/>
      </c>
      <c r="R730" t="str">
        <f t="shared" si="38"/>
        <v/>
      </c>
    </row>
    <row r="731" spans="13:18" x14ac:dyDescent="0.2">
      <c r="M731" t="str">
        <f>IF(A731="","",VLOOKUP($A731,Paramètres!$A$1:$B$13,2,0))</f>
        <v/>
      </c>
      <c r="P731" t="str">
        <f t="shared" si="36"/>
        <v/>
      </c>
      <c r="Q731" s="29" t="str">
        <f t="shared" si="37"/>
        <v/>
      </c>
      <c r="R731" t="str">
        <f t="shared" si="38"/>
        <v/>
      </c>
    </row>
    <row r="732" spans="13:18" x14ac:dyDescent="0.2">
      <c r="M732" t="str">
        <f>IF(A732="","",VLOOKUP($A732,Paramètres!$A$1:$B$13,2,0))</f>
        <v/>
      </c>
      <c r="P732" t="str">
        <f t="shared" si="36"/>
        <v/>
      </c>
      <c r="Q732" s="29" t="str">
        <f t="shared" si="37"/>
        <v/>
      </c>
      <c r="R732" t="str">
        <f t="shared" si="38"/>
        <v/>
      </c>
    </row>
    <row r="733" spans="13:18" x14ac:dyDescent="0.2">
      <c r="M733" t="str">
        <f>IF(A733="","",VLOOKUP($A733,Paramètres!$A$1:$B$13,2,0))</f>
        <v/>
      </c>
      <c r="P733" t="str">
        <f t="shared" si="36"/>
        <v/>
      </c>
      <c r="Q733" s="29" t="str">
        <f t="shared" si="37"/>
        <v/>
      </c>
      <c r="R733" t="str">
        <f t="shared" si="38"/>
        <v/>
      </c>
    </row>
    <row r="734" spans="13:18" x14ac:dyDescent="0.2">
      <c r="M734" t="str">
        <f>IF(A734="","",VLOOKUP($A734,Paramètres!$A$1:$B$13,2,0))</f>
        <v/>
      </c>
      <c r="P734" t="str">
        <f t="shared" si="36"/>
        <v/>
      </c>
      <c r="Q734" s="29" t="str">
        <f t="shared" si="37"/>
        <v/>
      </c>
      <c r="R734" t="str">
        <f t="shared" si="38"/>
        <v/>
      </c>
    </row>
    <row r="735" spans="13:18" x14ac:dyDescent="0.2">
      <c r="M735" t="str">
        <f>IF(A735="","",VLOOKUP($A735,Paramètres!$A$1:$B$13,2,0))</f>
        <v/>
      </c>
      <c r="P735" t="str">
        <f t="shared" si="36"/>
        <v/>
      </c>
      <c r="Q735" s="29" t="str">
        <f t="shared" si="37"/>
        <v/>
      </c>
      <c r="R735" t="str">
        <f t="shared" si="38"/>
        <v/>
      </c>
    </row>
    <row r="736" spans="13:18" x14ac:dyDescent="0.2">
      <c r="M736" t="str">
        <f>IF(A736="","",VLOOKUP($A736,Paramètres!$A$1:$B$13,2,0))</f>
        <v/>
      </c>
      <c r="P736" t="str">
        <f t="shared" si="36"/>
        <v/>
      </c>
      <c r="Q736" s="29" t="str">
        <f t="shared" si="37"/>
        <v/>
      </c>
      <c r="R736" t="str">
        <f t="shared" si="38"/>
        <v/>
      </c>
    </row>
    <row r="737" spans="13:18" x14ac:dyDescent="0.2">
      <c r="M737" t="str">
        <f>IF(A737="","",VLOOKUP($A737,Paramètres!$A$1:$B$13,2,0))</f>
        <v/>
      </c>
      <c r="P737" t="str">
        <f t="shared" si="36"/>
        <v/>
      </c>
      <c r="Q737" s="29" t="str">
        <f t="shared" si="37"/>
        <v/>
      </c>
      <c r="R737" t="str">
        <f t="shared" si="38"/>
        <v/>
      </c>
    </row>
    <row r="738" spans="13:18" x14ac:dyDescent="0.2">
      <c r="M738" t="str">
        <f>IF(A738="","",VLOOKUP($A738,Paramètres!$A$1:$B$13,2,0))</f>
        <v/>
      </c>
      <c r="P738" t="str">
        <f t="shared" si="36"/>
        <v/>
      </c>
      <c r="Q738" s="29" t="str">
        <f t="shared" si="37"/>
        <v/>
      </c>
      <c r="R738" t="str">
        <f t="shared" si="38"/>
        <v/>
      </c>
    </row>
    <row r="739" spans="13:18" x14ac:dyDescent="0.2">
      <c r="M739" t="str">
        <f>IF(A739="","",VLOOKUP($A739,Paramètres!$A$1:$B$13,2,0))</f>
        <v/>
      </c>
      <c r="P739" t="str">
        <f t="shared" si="36"/>
        <v/>
      </c>
      <c r="Q739" s="29" t="str">
        <f t="shared" si="37"/>
        <v/>
      </c>
      <c r="R739" t="str">
        <f t="shared" si="38"/>
        <v/>
      </c>
    </row>
    <row r="740" spans="13:18" x14ac:dyDescent="0.2">
      <c r="M740" t="str">
        <f>IF(A740="","",VLOOKUP($A740,Paramètres!$A$1:$B$13,2,0))</f>
        <v/>
      </c>
      <c r="P740" t="str">
        <f t="shared" si="36"/>
        <v/>
      </c>
      <c r="Q740" s="29" t="str">
        <f t="shared" si="37"/>
        <v/>
      </c>
      <c r="R740" t="str">
        <f t="shared" si="38"/>
        <v/>
      </c>
    </row>
    <row r="741" spans="13:18" x14ac:dyDescent="0.2">
      <c r="M741" t="str">
        <f>IF(A741="","",VLOOKUP($A741,Paramètres!$A$1:$B$13,2,0))</f>
        <v/>
      </c>
      <c r="P741" t="str">
        <f t="shared" si="36"/>
        <v/>
      </c>
      <c r="Q741" s="29" t="str">
        <f t="shared" si="37"/>
        <v/>
      </c>
      <c r="R741" t="str">
        <f t="shared" si="38"/>
        <v/>
      </c>
    </row>
    <row r="742" spans="13:18" x14ac:dyDescent="0.2">
      <c r="M742" t="str">
        <f>IF(A742="","",VLOOKUP($A742,Paramètres!$A$1:$B$13,2,0))</f>
        <v/>
      </c>
      <c r="P742" t="str">
        <f t="shared" ref="P742:P805" si="39">IF(A742="","",J742*N742)</f>
        <v/>
      </c>
      <c r="Q742" s="29" t="str">
        <f t="shared" ref="Q742:Q805" si="40">IF(A742="PHONE REGIE",1.37,IF(N742=0,"",N742/M742))</f>
        <v/>
      </c>
      <c r="R742" t="str">
        <f t="shared" ref="R742:R805" si="41">IF(A742="","",IF(L742=0,1,L742&gt;=EDATE(A742,1)-1)*1)</f>
        <v/>
      </c>
    </row>
    <row r="743" spans="13:18" x14ac:dyDescent="0.2">
      <c r="M743" t="str">
        <f>IF(A743="","",VLOOKUP($A743,Paramètres!$A$1:$B$13,2,0))</f>
        <v/>
      </c>
      <c r="P743" t="str">
        <f t="shared" si="39"/>
        <v/>
      </c>
      <c r="Q743" s="29" t="str">
        <f t="shared" si="40"/>
        <v/>
      </c>
      <c r="R743" t="str">
        <f t="shared" si="41"/>
        <v/>
      </c>
    </row>
    <row r="744" spans="13:18" x14ac:dyDescent="0.2">
      <c r="M744" t="str">
        <f>IF(A744="","",VLOOKUP($A744,Paramètres!$A$1:$B$13,2,0))</f>
        <v/>
      </c>
      <c r="P744" t="str">
        <f t="shared" si="39"/>
        <v/>
      </c>
      <c r="Q744" s="29" t="str">
        <f t="shared" si="40"/>
        <v/>
      </c>
      <c r="R744" t="str">
        <f t="shared" si="41"/>
        <v/>
      </c>
    </row>
    <row r="745" spans="13:18" x14ac:dyDescent="0.2">
      <c r="M745" t="str">
        <f>IF(A745="","",VLOOKUP($A745,Paramètres!$A$1:$B$13,2,0))</f>
        <v/>
      </c>
      <c r="P745" t="str">
        <f t="shared" si="39"/>
        <v/>
      </c>
      <c r="Q745" s="29" t="str">
        <f t="shared" si="40"/>
        <v/>
      </c>
      <c r="R745" t="str">
        <f t="shared" si="41"/>
        <v/>
      </c>
    </row>
    <row r="746" spans="13:18" x14ac:dyDescent="0.2">
      <c r="M746" t="str">
        <f>IF(A746="","",VLOOKUP($A746,Paramètres!$A$1:$B$13,2,0))</f>
        <v/>
      </c>
      <c r="P746" t="str">
        <f t="shared" si="39"/>
        <v/>
      </c>
      <c r="Q746" s="29" t="str">
        <f t="shared" si="40"/>
        <v/>
      </c>
      <c r="R746" t="str">
        <f t="shared" si="41"/>
        <v/>
      </c>
    </row>
    <row r="747" spans="13:18" x14ac:dyDescent="0.2">
      <c r="M747" t="str">
        <f>IF(A747="","",VLOOKUP($A747,Paramètres!$A$1:$B$13,2,0))</f>
        <v/>
      </c>
      <c r="P747" t="str">
        <f t="shared" si="39"/>
        <v/>
      </c>
      <c r="Q747" s="29" t="str">
        <f t="shared" si="40"/>
        <v/>
      </c>
      <c r="R747" t="str">
        <f t="shared" si="41"/>
        <v/>
      </c>
    </row>
    <row r="748" spans="13:18" x14ac:dyDescent="0.2">
      <c r="M748" t="str">
        <f>IF(A748="","",VLOOKUP($A748,Paramètres!$A$1:$B$13,2,0))</f>
        <v/>
      </c>
      <c r="P748" t="str">
        <f t="shared" si="39"/>
        <v/>
      </c>
      <c r="Q748" s="29" t="str">
        <f t="shared" si="40"/>
        <v/>
      </c>
      <c r="R748" t="str">
        <f t="shared" si="41"/>
        <v/>
      </c>
    </row>
    <row r="749" spans="13:18" x14ac:dyDescent="0.2">
      <c r="M749" t="str">
        <f>IF(A749="","",VLOOKUP($A749,Paramètres!$A$1:$B$13,2,0))</f>
        <v/>
      </c>
      <c r="P749" t="str">
        <f t="shared" si="39"/>
        <v/>
      </c>
      <c r="Q749" s="29" t="str">
        <f t="shared" si="40"/>
        <v/>
      </c>
      <c r="R749" t="str">
        <f t="shared" si="41"/>
        <v/>
      </c>
    </row>
    <row r="750" spans="13:18" x14ac:dyDescent="0.2">
      <c r="M750" t="str">
        <f>IF(A750="","",VLOOKUP($A750,Paramètres!$A$1:$B$13,2,0))</f>
        <v/>
      </c>
      <c r="P750" t="str">
        <f t="shared" si="39"/>
        <v/>
      </c>
      <c r="Q750" s="29" t="str">
        <f t="shared" si="40"/>
        <v/>
      </c>
      <c r="R750" t="str">
        <f t="shared" si="41"/>
        <v/>
      </c>
    </row>
    <row r="751" spans="13:18" x14ac:dyDescent="0.2">
      <c r="M751" t="str">
        <f>IF(A751="","",VLOOKUP($A751,Paramètres!$A$1:$B$13,2,0))</f>
        <v/>
      </c>
      <c r="P751" t="str">
        <f t="shared" si="39"/>
        <v/>
      </c>
      <c r="Q751" s="29" t="str">
        <f t="shared" si="40"/>
        <v/>
      </c>
      <c r="R751" t="str">
        <f t="shared" si="41"/>
        <v/>
      </c>
    </row>
    <row r="752" spans="13:18" x14ac:dyDescent="0.2">
      <c r="M752" t="str">
        <f>IF(A752="","",VLOOKUP($A752,Paramètres!$A$1:$B$13,2,0))</f>
        <v/>
      </c>
      <c r="P752" t="str">
        <f t="shared" si="39"/>
        <v/>
      </c>
      <c r="Q752" s="29" t="str">
        <f t="shared" si="40"/>
        <v/>
      </c>
      <c r="R752" t="str">
        <f t="shared" si="41"/>
        <v/>
      </c>
    </row>
    <row r="753" spans="13:18" x14ac:dyDescent="0.2">
      <c r="M753" t="str">
        <f>IF(A753="","",VLOOKUP($A753,Paramètres!$A$1:$B$13,2,0))</f>
        <v/>
      </c>
      <c r="P753" t="str">
        <f t="shared" si="39"/>
        <v/>
      </c>
      <c r="Q753" s="29" t="str">
        <f t="shared" si="40"/>
        <v/>
      </c>
      <c r="R753" t="str">
        <f t="shared" si="41"/>
        <v/>
      </c>
    </row>
    <row r="754" spans="13:18" x14ac:dyDescent="0.2">
      <c r="M754" t="str">
        <f>IF(A754="","",VLOOKUP($A754,Paramètres!$A$1:$B$13,2,0))</f>
        <v/>
      </c>
      <c r="P754" t="str">
        <f t="shared" si="39"/>
        <v/>
      </c>
      <c r="Q754" s="29" t="str">
        <f t="shared" si="40"/>
        <v/>
      </c>
      <c r="R754" t="str">
        <f t="shared" si="41"/>
        <v/>
      </c>
    </row>
    <row r="755" spans="13:18" x14ac:dyDescent="0.2">
      <c r="M755" t="str">
        <f>IF(A755="","",VLOOKUP($A755,Paramètres!$A$1:$B$13,2,0))</f>
        <v/>
      </c>
      <c r="P755" t="str">
        <f t="shared" si="39"/>
        <v/>
      </c>
      <c r="Q755" s="29" t="str">
        <f t="shared" si="40"/>
        <v/>
      </c>
      <c r="R755" t="str">
        <f t="shared" si="41"/>
        <v/>
      </c>
    </row>
    <row r="756" spans="13:18" x14ac:dyDescent="0.2">
      <c r="M756" t="str">
        <f>IF(A756="","",VLOOKUP($A756,Paramètres!$A$1:$B$13,2,0))</f>
        <v/>
      </c>
      <c r="P756" t="str">
        <f t="shared" si="39"/>
        <v/>
      </c>
      <c r="Q756" s="29" t="str">
        <f t="shared" si="40"/>
        <v/>
      </c>
      <c r="R756" t="str">
        <f t="shared" si="41"/>
        <v/>
      </c>
    </row>
    <row r="757" spans="13:18" x14ac:dyDescent="0.2">
      <c r="M757" t="str">
        <f>IF(A757="","",VLOOKUP($A757,Paramètres!$A$1:$B$13,2,0))</f>
        <v/>
      </c>
      <c r="P757" t="str">
        <f t="shared" si="39"/>
        <v/>
      </c>
      <c r="Q757" s="29" t="str">
        <f t="shared" si="40"/>
        <v/>
      </c>
      <c r="R757" t="str">
        <f t="shared" si="41"/>
        <v/>
      </c>
    </row>
    <row r="758" spans="13:18" x14ac:dyDescent="0.2">
      <c r="M758" t="str">
        <f>IF(A758="","",VLOOKUP($A758,Paramètres!$A$1:$B$13,2,0))</f>
        <v/>
      </c>
      <c r="P758" t="str">
        <f t="shared" si="39"/>
        <v/>
      </c>
      <c r="Q758" s="29" t="str">
        <f t="shared" si="40"/>
        <v/>
      </c>
      <c r="R758" t="str">
        <f t="shared" si="41"/>
        <v/>
      </c>
    </row>
    <row r="759" spans="13:18" x14ac:dyDescent="0.2">
      <c r="M759" t="str">
        <f>IF(A759="","",VLOOKUP($A759,Paramètres!$A$1:$B$13,2,0))</f>
        <v/>
      </c>
      <c r="P759" t="str">
        <f t="shared" si="39"/>
        <v/>
      </c>
      <c r="Q759" s="29" t="str">
        <f t="shared" si="40"/>
        <v/>
      </c>
      <c r="R759" t="str">
        <f t="shared" si="41"/>
        <v/>
      </c>
    </row>
    <row r="760" spans="13:18" x14ac:dyDescent="0.2">
      <c r="M760" t="str">
        <f>IF(A760="","",VLOOKUP($A760,Paramètres!$A$1:$B$13,2,0))</f>
        <v/>
      </c>
      <c r="P760" t="str">
        <f t="shared" si="39"/>
        <v/>
      </c>
      <c r="Q760" s="29" t="str">
        <f t="shared" si="40"/>
        <v/>
      </c>
      <c r="R760" t="str">
        <f t="shared" si="41"/>
        <v/>
      </c>
    </row>
    <row r="761" spans="13:18" x14ac:dyDescent="0.2">
      <c r="M761" t="str">
        <f>IF(A761="","",VLOOKUP($A761,Paramètres!$A$1:$B$13,2,0))</f>
        <v/>
      </c>
      <c r="P761" t="str">
        <f t="shared" si="39"/>
        <v/>
      </c>
      <c r="Q761" s="29" t="str">
        <f t="shared" si="40"/>
        <v/>
      </c>
      <c r="R761" t="str">
        <f t="shared" si="41"/>
        <v/>
      </c>
    </row>
    <row r="762" spans="13:18" x14ac:dyDescent="0.2">
      <c r="M762" t="str">
        <f>IF(A762="","",VLOOKUP($A762,Paramètres!$A$1:$B$13,2,0))</f>
        <v/>
      </c>
      <c r="P762" t="str">
        <f t="shared" si="39"/>
        <v/>
      </c>
      <c r="Q762" s="29" t="str">
        <f t="shared" si="40"/>
        <v/>
      </c>
      <c r="R762" t="str">
        <f t="shared" si="41"/>
        <v/>
      </c>
    </row>
    <row r="763" spans="13:18" x14ac:dyDescent="0.2">
      <c r="M763" t="str">
        <f>IF(A763="","",VLOOKUP($A763,Paramètres!$A$1:$B$13,2,0))</f>
        <v/>
      </c>
      <c r="P763" t="str">
        <f t="shared" si="39"/>
        <v/>
      </c>
      <c r="Q763" s="29" t="str">
        <f t="shared" si="40"/>
        <v/>
      </c>
      <c r="R763" t="str">
        <f t="shared" si="41"/>
        <v/>
      </c>
    </row>
    <row r="764" spans="13:18" x14ac:dyDescent="0.2">
      <c r="M764" t="str">
        <f>IF(A764="","",VLOOKUP($A764,Paramètres!$A$1:$B$13,2,0))</f>
        <v/>
      </c>
      <c r="P764" t="str">
        <f t="shared" si="39"/>
        <v/>
      </c>
      <c r="Q764" s="29" t="str">
        <f t="shared" si="40"/>
        <v/>
      </c>
      <c r="R764" t="str">
        <f t="shared" si="41"/>
        <v/>
      </c>
    </row>
    <row r="765" spans="13:18" x14ac:dyDescent="0.2">
      <c r="M765" t="str">
        <f>IF(A765="","",VLOOKUP($A765,Paramètres!$A$1:$B$13,2,0))</f>
        <v/>
      </c>
      <c r="P765" t="str">
        <f t="shared" si="39"/>
        <v/>
      </c>
      <c r="Q765" s="29" t="str">
        <f t="shared" si="40"/>
        <v/>
      </c>
      <c r="R765" t="str">
        <f t="shared" si="41"/>
        <v/>
      </c>
    </row>
    <row r="766" spans="13:18" x14ac:dyDescent="0.2">
      <c r="M766" t="str">
        <f>IF(A766="","",VLOOKUP($A766,Paramètres!$A$1:$B$13,2,0))</f>
        <v/>
      </c>
      <c r="P766" t="str">
        <f t="shared" si="39"/>
        <v/>
      </c>
      <c r="Q766" s="29" t="str">
        <f t="shared" si="40"/>
        <v/>
      </c>
      <c r="R766" t="str">
        <f t="shared" si="41"/>
        <v/>
      </c>
    </row>
    <row r="767" spans="13:18" x14ac:dyDescent="0.2">
      <c r="M767" t="str">
        <f>IF(A767="","",VLOOKUP($A767,Paramètres!$A$1:$B$13,2,0))</f>
        <v/>
      </c>
      <c r="P767" t="str">
        <f t="shared" si="39"/>
        <v/>
      </c>
      <c r="Q767" s="29" t="str">
        <f t="shared" si="40"/>
        <v/>
      </c>
      <c r="R767" t="str">
        <f t="shared" si="41"/>
        <v/>
      </c>
    </row>
    <row r="768" spans="13:18" x14ac:dyDescent="0.2">
      <c r="M768" t="str">
        <f>IF(A768="","",VLOOKUP($A768,Paramètres!$A$1:$B$13,2,0))</f>
        <v/>
      </c>
      <c r="P768" t="str">
        <f t="shared" si="39"/>
        <v/>
      </c>
      <c r="Q768" s="29" t="str">
        <f t="shared" si="40"/>
        <v/>
      </c>
      <c r="R768" t="str">
        <f t="shared" si="41"/>
        <v/>
      </c>
    </row>
    <row r="769" spans="13:18" x14ac:dyDescent="0.2">
      <c r="M769" t="str">
        <f>IF(A769="","",VLOOKUP($A769,Paramètres!$A$1:$B$13,2,0))</f>
        <v/>
      </c>
      <c r="P769" t="str">
        <f t="shared" si="39"/>
        <v/>
      </c>
      <c r="Q769" s="29" t="str">
        <f t="shared" si="40"/>
        <v/>
      </c>
      <c r="R769" t="str">
        <f t="shared" si="41"/>
        <v/>
      </c>
    </row>
    <row r="770" spans="13:18" x14ac:dyDescent="0.2">
      <c r="M770" t="str">
        <f>IF(A770="","",VLOOKUP($A770,Paramètres!$A$1:$B$13,2,0))</f>
        <v/>
      </c>
      <c r="P770" t="str">
        <f t="shared" si="39"/>
        <v/>
      </c>
      <c r="Q770" s="29" t="str">
        <f t="shared" si="40"/>
        <v/>
      </c>
      <c r="R770" t="str">
        <f t="shared" si="41"/>
        <v/>
      </c>
    </row>
    <row r="771" spans="13:18" x14ac:dyDescent="0.2">
      <c r="M771" t="str">
        <f>IF(A771="","",VLOOKUP($A771,Paramètres!$A$1:$B$13,2,0))</f>
        <v/>
      </c>
      <c r="P771" t="str">
        <f t="shared" si="39"/>
        <v/>
      </c>
      <c r="Q771" s="29" t="str">
        <f t="shared" si="40"/>
        <v/>
      </c>
      <c r="R771" t="str">
        <f t="shared" si="41"/>
        <v/>
      </c>
    </row>
    <row r="772" spans="13:18" x14ac:dyDescent="0.2">
      <c r="M772" t="str">
        <f>IF(A772="","",VLOOKUP($A772,Paramètres!$A$1:$B$13,2,0))</f>
        <v/>
      </c>
      <c r="P772" t="str">
        <f t="shared" si="39"/>
        <v/>
      </c>
      <c r="Q772" s="29" t="str">
        <f t="shared" si="40"/>
        <v/>
      </c>
      <c r="R772" t="str">
        <f t="shared" si="41"/>
        <v/>
      </c>
    </row>
    <row r="773" spans="13:18" x14ac:dyDescent="0.2">
      <c r="M773" t="str">
        <f>IF(A773="","",VLOOKUP($A773,Paramètres!$A$1:$B$13,2,0))</f>
        <v/>
      </c>
      <c r="P773" t="str">
        <f t="shared" si="39"/>
        <v/>
      </c>
      <c r="Q773" s="29" t="str">
        <f t="shared" si="40"/>
        <v/>
      </c>
      <c r="R773" t="str">
        <f t="shared" si="41"/>
        <v/>
      </c>
    </row>
    <row r="774" spans="13:18" x14ac:dyDescent="0.2">
      <c r="M774" t="str">
        <f>IF(A774="","",VLOOKUP($A774,Paramètres!$A$1:$B$13,2,0))</f>
        <v/>
      </c>
      <c r="P774" t="str">
        <f t="shared" si="39"/>
        <v/>
      </c>
      <c r="Q774" s="29" t="str">
        <f t="shared" si="40"/>
        <v/>
      </c>
      <c r="R774" t="str">
        <f t="shared" si="41"/>
        <v/>
      </c>
    </row>
    <row r="775" spans="13:18" x14ac:dyDescent="0.2">
      <c r="M775" t="str">
        <f>IF(A775="","",VLOOKUP($A775,Paramètres!$A$1:$B$13,2,0))</f>
        <v/>
      </c>
      <c r="P775" t="str">
        <f t="shared" si="39"/>
        <v/>
      </c>
      <c r="Q775" s="29" t="str">
        <f t="shared" si="40"/>
        <v/>
      </c>
      <c r="R775" t="str">
        <f t="shared" si="41"/>
        <v/>
      </c>
    </row>
    <row r="776" spans="13:18" x14ac:dyDescent="0.2">
      <c r="M776" t="str">
        <f>IF(A776="","",VLOOKUP($A776,Paramètres!$A$1:$B$13,2,0))</f>
        <v/>
      </c>
      <c r="P776" t="str">
        <f t="shared" si="39"/>
        <v/>
      </c>
      <c r="Q776" s="29" t="str">
        <f t="shared" si="40"/>
        <v/>
      </c>
      <c r="R776" t="str">
        <f t="shared" si="41"/>
        <v/>
      </c>
    </row>
    <row r="777" spans="13:18" x14ac:dyDescent="0.2">
      <c r="M777" t="str">
        <f>IF(A777="","",VLOOKUP($A777,Paramètres!$A$1:$B$13,2,0))</f>
        <v/>
      </c>
      <c r="P777" t="str">
        <f t="shared" si="39"/>
        <v/>
      </c>
      <c r="Q777" s="29" t="str">
        <f t="shared" si="40"/>
        <v/>
      </c>
      <c r="R777" t="str">
        <f t="shared" si="41"/>
        <v/>
      </c>
    </row>
    <row r="778" spans="13:18" x14ac:dyDescent="0.2">
      <c r="M778" t="str">
        <f>IF(A778="","",VLOOKUP($A778,Paramètres!$A$1:$B$13,2,0))</f>
        <v/>
      </c>
      <c r="P778" t="str">
        <f t="shared" si="39"/>
        <v/>
      </c>
      <c r="Q778" s="29" t="str">
        <f t="shared" si="40"/>
        <v/>
      </c>
      <c r="R778" t="str">
        <f t="shared" si="41"/>
        <v/>
      </c>
    </row>
    <row r="779" spans="13:18" x14ac:dyDescent="0.2">
      <c r="M779" t="str">
        <f>IF(A779="","",VLOOKUP($A779,Paramètres!$A$1:$B$13,2,0))</f>
        <v/>
      </c>
      <c r="P779" t="str">
        <f t="shared" si="39"/>
        <v/>
      </c>
      <c r="Q779" s="29" t="str">
        <f t="shared" si="40"/>
        <v/>
      </c>
      <c r="R779" t="str">
        <f t="shared" si="41"/>
        <v/>
      </c>
    </row>
    <row r="780" spans="13:18" x14ac:dyDescent="0.2">
      <c r="M780" t="str">
        <f>IF(A780="","",VLOOKUP($A780,Paramètres!$A$1:$B$13,2,0))</f>
        <v/>
      </c>
      <c r="P780" t="str">
        <f t="shared" si="39"/>
        <v/>
      </c>
      <c r="Q780" s="29" t="str">
        <f t="shared" si="40"/>
        <v/>
      </c>
      <c r="R780" t="str">
        <f t="shared" si="41"/>
        <v/>
      </c>
    </row>
    <row r="781" spans="13:18" x14ac:dyDescent="0.2">
      <c r="M781" t="str">
        <f>IF(A781="","",VLOOKUP($A781,Paramètres!$A$1:$B$13,2,0))</f>
        <v/>
      </c>
      <c r="P781" t="str">
        <f t="shared" si="39"/>
        <v/>
      </c>
      <c r="Q781" s="29" t="str">
        <f t="shared" si="40"/>
        <v/>
      </c>
      <c r="R781" t="str">
        <f t="shared" si="41"/>
        <v/>
      </c>
    </row>
    <row r="782" spans="13:18" x14ac:dyDescent="0.2">
      <c r="M782" t="str">
        <f>IF(A782="","",VLOOKUP($A782,Paramètres!$A$1:$B$13,2,0))</f>
        <v/>
      </c>
      <c r="P782" t="str">
        <f t="shared" si="39"/>
        <v/>
      </c>
      <c r="Q782" s="29" t="str">
        <f t="shared" si="40"/>
        <v/>
      </c>
      <c r="R782" t="str">
        <f t="shared" si="41"/>
        <v/>
      </c>
    </row>
    <row r="783" spans="13:18" x14ac:dyDescent="0.2">
      <c r="M783" t="str">
        <f>IF(A783="","",VLOOKUP($A783,Paramètres!$A$1:$B$13,2,0))</f>
        <v/>
      </c>
      <c r="P783" t="str">
        <f t="shared" si="39"/>
        <v/>
      </c>
      <c r="Q783" s="29" t="str">
        <f t="shared" si="40"/>
        <v/>
      </c>
      <c r="R783" t="str">
        <f t="shared" si="41"/>
        <v/>
      </c>
    </row>
    <row r="784" spans="13:18" x14ac:dyDescent="0.2">
      <c r="M784" t="str">
        <f>IF(A784="","",VLOOKUP($A784,Paramètres!$A$1:$B$13,2,0))</f>
        <v/>
      </c>
      <c r="P784" t="str">
        <f t="shared" si="39"/>
        <v/>
      </c>
      <c r="Q784" s="29" t="str">
        <f t="shared" si="40"/>
        <v/>
      </c>
      <c r="R784" t="str">
        <f t="shared" si="41"/>
        <v/>
      </c>
    </row>
    <row r="785" spans="13:18" x14ac:dyDescent="0.2">
      <c r="M785" t="str">
        <f>IF(A785="","",VLOOKUP($A785,Paramètres!$A$1:$B$13,2,0))</f>
        <v/>
      </c>
      <c r="P785" t="str">
        <f t="shared" si="39"/>
        <v/>
      </c>
      <c r="Q785" s="29" t="str">
        <f t="shared" si="40"/>
        <v/>
      </c>
      <c r="R785" t="str">
        <f t="shared" si="41"/>
        <v/>
      </c>
    </row>
    <row r="786" spans="13:18" x14ac:dyDescent="0.2">
      <c r="M786" t="str">
        <f>IF(A786="","",VLOOKUP($A786,Paramètres!$A$1:$B$13,2,0))</f>
        <v/>
      </c>
      <c r="P786" t="str">
        <f t="shared" si="39"/>
        <v/>
      </c>
      <c r="Q786" s="29" t="str">
        <f t="shared" si="40"/>
        <v/>
      </c>
      <c r="R786" t="str">
        <f t="shared" si="41"/>
        <v/>
      </c>
    </row>
    <row r="787" spans="13:18" x14ac:dyDescent="0.2">
      <c r="M787" t="str">
        <f>IF(A787="","",VLOOKUP($A787,Paramètres!$A$1:$B$13,2,0))</f>
        <v/>
      </c>
      <c r="P787" t="str">
        <f t="shared" si="39"/>
        <v/>
      </c>
      <c r="Q787" s="29" t="str">
        <f t="shared" si="40"/>
        <v/>
      </c>
      <c r="R787" t="str">
        <f t="shared" si="41"/>
        <v/>
      </c>
    </row>
    <row r="788" spans="13:18" x14ac:dyDescent="0.2">
      <c r="M788" t="str">
        <f>IF(A788="","",VLOOKUP($A788,Paramètres!$A$1:$B$13,2,0))</f>
        <v/>
      </c>
      <c r="P788" t="str">
        <f t="shared" si="39"/>
        <v/>
      </c>
      <c r="Q788" s="29" t="str">
        <f t="shared" si="40"/>
        <v/>
      </c>
      <c r="R788" t="str">
        <f t="shared" si="41"/>
        <v/>
      </c>
    </row>
    <row r="789" spans="13:18" x14ac:dyDescent="0.2">
      <c r="M789" t="str">
        <f>IF(A789="","",VLOOKUP($A789,Paramètres!$A$1:$B$13,2,0))</f>
        <v/>
      </c>
      <c r="P789" t="str">
        <f t="shared" si="39"/>
        <v/>
      </c>
      <c r="Q789" s="29" t="str">
        <f t="shared" si="40"/>
        <v/>
      </c>
      <c r="R789" t="str">
        <f t="shared" si="41"/>
        <v/>
      </c>
    </row>
    <row r="790" spans="13:18" x14ac:dyDescent="0.2">
      <c r="M790" t="str">
        <f>IF(A790="","",VLOOKUP($A790,Paramètres!$A$1:$B$13,2,0))</f>
        <v/>
      </c>
      <c r="P790" t="str">
        <f t="shared" si="39"/>
        <v/>
      </c>
      <c r="Q790" s="29" t="str">
        <f t="shared" si="40"/>
        <v/>
      </c>
      <c r="R790" t="str">
        <f t="shared" si="41"/>
        <v/>
      </c>
    </row>
    <row r="791" spans="13:18" x14ac:dyDescent="0.2">
      <c r="M791" t="str">
        <f>IF(A791="","",VLOOKUP($A791,Paramètres!$A$1:$B$13,2,0))</f>
        <v/>
      </c>
      <c r="P791" t="str">
        <f t="shared" si="39"/>
        <v/>
      </c>
      <c r="Q791" s="29" t="str">
        <f t="shared" si="40"/>
        <v/>
      </c>
      <c r="R791" t="str">
        <f t="shared" si="41"/>
        <v/>
      </c>
    </row>
    <row r="792" spans="13:18" x14ac:dyDescent="0.2">
      <c r="M792" t="str">
        <f>IF(A792="","",VLOOKUP($A792,Paramètres!$A$1:$B$13,2,0))</f>
        <v/>
      </c>
      <c r="P792" t="str">
        <f t="shared" si="39"/>
        <v/>
      </c>
      <c r="Q792" s="29" t="str">
        <f t="shared" si="40"/>
        <v/>
      </c>
      <c r="R792" t="str">
        <f t="shared" si="41"/>
        <v/>
      </c>
    </row>
    <row r="793" spans="13:18" x14ac:dyDescent="0.2">
      <c r="M793" t="str">
        <f>IF(A793="","",VLOOKUP($A793,Paramètres!$A$1:$B$13,2,0))</f>
        <v/>
      </c>
      <c r="P793" t="str">
        <f t="shared" si="39"/>
        <v/>
      </c>
      <c r="Q793" s="29" t="str">
        <f t="shared" si="40"/>
        <v/>
      </c>
      <c r="R793" t="str">
        <f t="shared" si="41"/>
        <v/>
      </c>
    </row>
    <row r="794" spans="13:18" x14ac:dyDescent="0.2">
      <c r="M794" t="str">
        <f>IF(A794="","",VLOOKUP($A794,Paramètres!$A$1:$B$13,2,0))</f>
        <v/>
      </c>
      <c r="P794" t="str">
        <f t="shared" si="39"/>
        <v/>
      </c>
      <c r="Q794" s="29" t="str">
        <f t="shared" si="40"/>
        <v/>
      </c>
      <c r="R794" t="str">
        <f t="shared" si="41"/>
        <v/>
      </c>
    </row>
    <row r="795" spans="13:18" x14ac:dyDescent="0.2">
      <c r="M795" t="str">
        <f>IF(A795="","",VLOOKUP($A795,Paramètres!$A$1:$B$13,2,0))</f>
        <v/>
      </c>
      <c r="P795" t="str">
        <f t="shared" si="39"/>
        <v/>
      </c>
      <c r="Q795" s="29" t="str">
        <f t="shared" si="40"/>
        <v/>
      </c>
      <c r="R795" t="str">
        <f t="shared" si="41"/>
        <v/>
      </c>
    </row>
    <row r="796" spans="13:18" x14ac:dyDescent="0.2">
      <c r="M796" t="str">
        <f>IF(A796="","",VLOOKUP($A796,Paramètres!$A$1:$B$13,2,0))</f>
        <v/>
      </c>
      <c r="P796" t="str">
        <f t="shared" si="39"/>
        <v/>
      </c>
      <c r="Q796" s="29" t="str">
        <f t="shared" si="40"/>
        <v/>
      </c>
      <c r="R796" t="str">
        <f t="shared" si="41"/>
        <v/>
      </c>
    </row>
    <row r="797" spans="13:18" x14ac:dyDescent="0.2">
      <c r="M797" t="str">
        <f>IF(A797="","",VLOOKUP($A797,Paramètres!$A$1:$B$13,2,0))</f>
        <v/>
      </c>
      <c r="P797" t="str">
        <f t="shared" si="39"/>
        <v/>
      </c>
      <c r="Q797" s="29" t="str">
        <f t="shared" si="40"/>
        <v/>
      </c>
      <c r="R797" t="str">
        <f t="shared" si="41"/>
        <v/>
      </c>
    </row>
    <row r="798" spans="13:18" x14ac:dyDescent="0.2">
      <c r="M798" t="str">
        <f>IF(A798="","",VLOOKUP($A798,Paramètres!$A$1:$B$13,2,0))</f>
        <v/>
      </c>
      <c r="P798" t="str">
        <f t="shared" si="39"/>
        <v/>
      </c>
      <c r="Q798" s="29" t="str">
        <f t="shared" si="40"/>
        <v/>
      </c>
      <c r="R798" t="str">
        <f t="shared" si="41"/>
        <v/>
      </c>
    </row>
    <row r="799" spans="13:18" x14ac:dyDescent="0.2">
      <c r="M799" t="str">
        <f>IF(A799="","",VLOOKUP($A799,Paramètres!$A$1:$B$13,2,0))</f>
        <v/>
      </c>
      <c r="P799" t="str">
        <f t="shared" si="39"/>
        <v/>
      </c>
      <c r="Q799" s="29" t="str">
        <f t="shared" si="40"/>
        <v/>
      </c>
      <c r="R799" t="str">
        <f t="shared" si="41"/>
        <v/>
      </c>
    </row>
    <row r="800" spans="13:18" x14ac:dyDescent="0.2">
      <c r="M800" t="str">
        <f>IF(A800="","",VLOOKUP($A800,Paramètres!$A$1:$B$13,2,0))</f>
        <v/>
      </c>
      <c r="P800" t="str">
        <f t="shared" si="39"/>
        <v/>
      </c>
      <c r="Q800" s="29" t="str">
        <f t="shared" si="40"/>
        <v/>
      </c>
      <c r="R800" t="str">
        <f t="shared" si="41"/>
        <v/>
      </c>
    </row>
    <row r="801" spans="13:18" x14ac:dyDescent="0.2">
      <c r="M801" t="str">
        <f>IF(A801="","",VLOOKUP($A801,Paramètres!$A$1:$B$13,2,0))</f>
        <v/>
      </c>
      <c r="P801" t="str">
        <f t="shared" si="39"/>
        <v/>
      </c>
      <c r="Q801" s="29" t="str">
        <f t="shared" si="40"/>
        <v/>
      </c>
      <c r="R801" t="str">
        <f t="shared" si="41"/>
        <v/>
      </c>
    </row>
    <row r="802" spans="13:18" x14ac:dyDescent="0.2">
      <c r="M802" t="str">
        <f>IF(A802="","",VLOOKUP($A802,Paramètres!$A$1:$B$13,2,0))</f>
        <v/>
      </c>
      <c r="P802" t="str">
        <f t="shared" si="39"/>
        <v/>
      </c>
      <c r="Q802" s="29" t="str">
        <f t="shared" si="40"/>
        <v/>
      </c>
      <c r="R802" t="str">
        <f t="shared" si="41"/>
        <v/>
      </c>
    </row>
    <row r="803" spans="13:18" x14ac:dyDescent="0.2">
      <c r="M803" t="str">
        <f>IF(A803="","",VLOOKUP($A803,Paramètres!$A$1:$B$13,2,0))</f>
        <v/>
      </c>
      <c r="P803" t="str">
        <f t="shared" si="39"/>
        <v/>
      </c>
      <c r="Q803" s="29" t="str">
        <f t="shared" si="40"/>
        <v/>
      </c>
      <c r="R803" t="str">
        <f t="shared" si="41"/>
        <v/>
      </c>
    </row>
    <row r="804" spans="13:18" x14ac:dyDescent="0.2">
      <c r="M804" t="str">
        <f>IF(A804="","",VLOOKUP($A804,Paramètres!$A$1:$B$13,2,0))</f>
        <v/>
      </c>
      <c r="P804" t="str">
        <f t="shared" si="39"/>
        <v/>
      </c>
      <c r="Q804" s="29" t="str">
        <f t="shared" si="40"/>
        <v/>
      </c>
      <c r="R804" t="str">
        <f t="shared" si="41"/>
        <v/>
      </c>
    </row>
    <row r="805" spans="13:18" x14ac:dyDescent="0.2">
      <c r="M805" t="str">
        <f>IF(A805="","",VLOOKUP($A805,Paramètres!$A$1:$B$13,2,0))</f>
        <v/>
      </c>
      <c r="P805" t="str">
        <f t="shared" si="39"/>
        <v/>
      </c>
      <c r="Q805" s="29" t="str">
        <f t="shared" si="40"/>
        <v/>
      </c>
      <c r="R805" t="str">
        <f t="shared" si="41"/>
        <v/>
      </c>
    </row>
    <row r="806" spans="13:18" x14ac:dyDescent="0.2">
      <c r="M806" t="str">
        <f>IF(A806="","",VLOOKUP($A806,Paramètres!$A$1:$B$13,2,0))</f>
        <v/>
      </c>
      <c r="P806" t="str">
        <f t="shared" ref="P806:P869" si="42">IF(A806="","",J806*N806)</f>
        <v/>
      </c>
      <c r="Q806" s="29" t="str">
        <f t="shared" ref="Q806:Q869" si="43">IF(A806="PHONE REGIE",1.37,IF(N806=0,"",N806/M806))</f>
        <v/>
      </c>
      <c r="R806" t="str">
        <f t="shared" ref="R806:R869" si="44">IF(A806="","",IF(L806=0,1,L806&gt;=EDATE(A806,1)-1)*1)</f>
        <v/>
      </c>
    </row>
    <row r="807" spans="13:18" x14ac:dyDescent="0.2">
      <c r="M807" t="str">
        <f>IF(A807="","",VLOOKUP($A807,Paramètres!$A$1:$B$13,2,0))</f>
        <v/>
      </c>
      <c r="P807" t="str">
        <f t="shared" si="42"/>
        <v/>
      </c>
      <c r="Q807" s="29" t="str">
        <f t="shared" si="43"/>
        <v/>
      </c>
      <c r="R807" t="str">
        <f t="shared" si="44"/>
        <v/>
      </c>
    </row>
    <row r="808" spans="13:18" x14ac:dyDescent="0.2">
      <c r="M808" t="str">
        <f>IF(A808="","",VLOOKUP($A808,Paramètres!$A$1:$B$13,2,0))</f>
        <v/>
      </c>
      <c r="P808" t="str">
        <f t="shared" si="42"/>
        <v/>
      </c>
      <c r="Q808" s="29" t="str">
        <f t="shared" si="43"/>
        <v/>
      </c>
      <c r="R808" t="str">
        <f t="shared" si="44"/>
        <v/>
      </c>
    </row>
    <row r="809" spans="13:18" x14ac:dyDescent="0.2">
      <c r="M809" t="str">
        <f>IF(A809="","",VLOOKUP($A809,Paramètres!$A$1:$B$13,2,0))</f>
        <v/>
      </c>
      <c r="P809" t="str">
        <f t="shared" si="42"/>
        <v/>
      </c>
      <c r="Q809" s="29" t="str">
        <f t="shared" si="43"/>
        <v/>
      </c>
      <c r="R809" t="str">
        <f t="shared" si="44"/>
        <v/>
      </c>
    </row>
    <row r="810" spans="13:18" x14ac:dyDescent="0.2">
      <c r="M810" t="str">
        <f>IF(A810="","",VLOOKUP($A810,Paramètres!$A$1:$B$13,2,0))</f>
        <v/>
      </c>
      <c r="P810" t="str">
        <f t="shared" si="42"/>
        <v/>
      </c>
      <c r="Q810" s="29" t="str">
        <f t="shared" si="43"/>
        <v/>
      </c>
      <c r="R810" t="str">
        <f t="shared" si="44"/>
        <v/>
      </c>
    </row>
    <row r="811" spans="13:18" x14ac:dyDescent="0.2">
      <c r="M811" t="str">
        <f>IF(A811="","",VLOOKUP($A811,Paramètres!$A$1:$B$13,2,0))</f>
        <v/>
      </c>
      <c r="P811" t="str">
        <f t="shared" si="42"/>
        <v/>
      </c>
      <c r="Q811" s="29" t="str">
        <f t="shared" si="43"/>
        <v/>
      </c>
      <c r="R811" t="str">
        <f t="shared" si="44"/>
        <v/>
      </c>
    </row>
    <row r="812" spans="13:18" x14ac:dyDescent="0.2">
      <c r="M812" t="str">
        <f>IF(A812="","",VLOOKUP($A812,Paramètres!$A$1:$B$13,2,0))</f>
        <v/>
      </c>
      <c r="P812" t="str">
        <f t="shared" si="42"/>
        <v/>
      </c>
      <c r="Q812" s="29" t="str">
        <f t="shared" si="43"/>
        <v/>
      </c>
      <c r="R812" t="str">
        <f t="shared" si="44"/>
        <v/>
      </c>
    </row>
    <row r="813" spans="13:18" x14ac:dyDescent="0.2">
      <c r="M813" t="str">
        <f>IF(A813="","",VLOOKUP($A813,Paramètres!$A$1:$B$13,2,0))</f>
        <v/>
      </c>
      <c r="P813" t="str">
        <f t="shared" si="42"/>
        <v/>
      </c>
      <c r="Q813" s="29" t="str">
        <f t="shared" si="43"/>
        <v/>
      </c>
      <c r="R813" t="str">
        <f t="shared" si="44"/>
        <v/>
      </c>
    </row>
    <row r="814" spans="13:18" x14ac:dyDescent="0.2">
      <c r="M814" t="str">
        <f>IF(A814="","",VLOOKUP($A814,Paramètres!$A$1:$B$13,2,0))</f>
        <v/>
      </c>
      <c r="P814" t="str">
        <f t="shared" si="42"/>
        <v/>
      </c>
      <c r="Q814" s="29" t="str">
        <f t="shared" si="43"/>
        <v/>
      </c>
      <c r="R814" t="str">
        <f t="shared" si="44"/>
        <v/>
      </c>
    </row>
    <row r="815" spans="13:18" x14ac:dyDescent="0.2">
      <c r="M815" t="str">
        <f>IF(A815="","",VLOOKUP($A815,Paramètres!$A$1:$B$13,2,0))</f>
        <v/>
      </c>
      <c r="P815" t="str">
        <f t="shared" si="42"/>
        <v/>
      </c>
      <c r="Q815" s="29" t="str">
        <f t="shared" si="43"/>
        <v/>
      </c>
      <c r="R815" t="str">
        <f t="shared" si="44"/>
        <v/>
      </c>
    </row>
    <row r="816" spans="13:18" x14ac:dyDescent="0.2">
      <c r="M816" t="str">
        <f>IF(A816="","",VLOOKUP($A816,Paramètres!$A$1:$B$13,2,0))</f>
        <v/>
      </c>
      <c r="P816" t="str">
        <f t="shared" si="42"/>
        <v/>
      </c>
      <c r="Q816" s="29" t="str">
        <f t="shared" si="43"/>
        <v/>
      </c>
      <c r="R816" t="str">
        <f t="shared" si="44"/>
        <v/>
      </c>
    </row>
    <row r="817" spans="13:18" x14ac:dyDescent="0.2">
      <c r="M817" t="str">
        <f>IF(A817="","",VLOOKUP($A817,Paramètres!$A$1:$B$13,2,0))</f>
        <v/>
      </c>
      <c r="P817" t="str">
        <f t="shared" si="42"/>
        <v/>
      </c>
      <c r="Q817" s="29" t="str">
        <f t="shared" si="43"/>
        <v/>
      </c>
      <c r="R817" t="str">
        <f t="shared" si="44"/>
        <v/>
      </c>
    </row>
    <row r="818" spans="13:18" x14ac:dyDescent="0.2">
      <c r="M818" t="str">
        <f>IF(A818="","",VLOOKUP($A818,Paramètres!$A$1:$B$13,2,0))</f>
        <v/>
      </c>
      <c r="P818" t="str">
        <f t="shared" si="42"/>
        <v/>
      </c>
      <c r="Q818" s="29" t="str">
        <f t="shared" si="43"/>
        <v/>
      </c>
      <c r="R818" t="str">
        <f t="shared" si="44"/>
        <v/>
      </c>
    </row>
    <row r="819" spans="13:18" x14ac:dyDescent="0.2">
      <c r="M819" t="str">
        <f>IF(A819="","",VLOOKUP($A819,Paramètres!$A$1:$B$13,2,0))</f>
        <v/>
      </c>
      <c r="P819" t="str">
        <f t="shared" si="42"/>
        <v/>
      </c>
      <c r="Q819" s="29" t="str">
        <f t="shared" si="43"/>
        <v/>
      </c>
      <c r="R819" t="str">
        <f t="shared" si="44"/>
        <v/>
      </c>
    </row>
    <row r="820" spans="13:18" x14ac:dyDescent="0.2">
      <c r="M820" t="str">
        <f>IF(A820="","",VLOOKUP($A820,Paramètres!$A$1:$B$13,2,0))</f>
        <v/>
      </c>
      <c r="P820" t="str">
        <f t="shared" si="42"/>
        <v/>
      </c>
      <c r="Q820" s="29" t="str">
        <f t="shared" si="43"/>
        <v/>
      </c>
      <c r="R820" t="str">
        <f t="shared" si="44"/>
        <v/>
      </c>
    </row>
    <row r="821" spans="13:18" x14ac:dyDescent="0.2">
      <c r="M821" t="str">
        <f>IF(A821="","",VLOOKUP($A821,Paramètres!$A$1:$B$13,2,0))</f>
        <v/>
      </c>
      <c r="P821" t="str">
        <f t="shared" si="42"/>
        <v/>
      </c>
      <c r="Q821" s="29" t="str">
        <f t="shared" si="43"/>
        <v/>
      </c>
      <c r="R821" t="str">
        <f t="shared" si="44"/>
        <v/>
      </c>
    </row>
    <row r="822" spans="13:18" x14ac:dyDescent="0.2">
      <c r="M822" t="str">
        <f>IF(A822="","",VLOOKUP($A822,Paramètres!$A$1:$B$13,2,0))</f>
        <v/>
      </c>
      <c r="P822" t="str">
        <f t="shared" si="42"/>
        <v/>
      </c>
      <c r="Q822" s="29" t="str">
        <f t="shared" si="43"/>
        <v/>
      </c>
      <c r="R822" t="str">
        <f t="shared" si="44"/>
        <v/>
      </c>
    </row>
    <row r="823" spans="13:18" x14ac:dyDescent="0.2">
      <c r="M823" t="str">
        <f>IF(A823="","",VLOOKUP($A823,Paramètres!$A$1:$B$13,2,0))</f>
        <v/>
      </c>
      <c r="P823" t="str">
        <f t="shared" si="42"/>
        <v/>
      </c>
      <c r="Q823" s="29" t="str">
        <f t="shared" si="43"/>
        <v/>
      </c>
      <c r="R823" t="str">
        <f t="shared" si="44"/>
        <v/>
      </c>
    </row>
    <row r="824" spans="13:18" x14ac:dyDescent="0.2">
      <c r="M824" t="str">
        <f>IF(A824="","",VLOOKUP($A824,Paramètres!$A$1:$B$13,2,0))</f>
        <v/>
      </c>
      <c r="P824" t="str">
        <f t="shared" si="42"/>
        <v/>
      </c>
      <c r="Q824" s="29" t="str">
        <f t="shared" si="43"/>
        <v/>
      </c>
      <c r="R824" t="str">
        <f t="shared" si="44"/>
        <v/>
      </c>
    </row>
    <row r="825" spans="13:18" x14ac:dyDescent="0.2">
      <c r="M825" t="str">
        <f>IF(A825="","",VLOOKUP($A825,Paramètres!$A$1:$B$13,2,0))</f>
        <v/>
      </c>
      <c r="P825" t="str">
        <f t="shared" si="42"/>
        <v/>
      </c>
      <c r="Q825" s="29" t="str">
        <f t="shared" si="43"/>
        <v/>
      </c>
      <c r="R825" t="str">
        <f t="shared" si="44"/>
        <v/>
      </c>
    </row>
    <row r="826" spans="13:18" x14ac:dyDescent="0.2">
      <c r="M826" t="str">
        <f>IF(A826="","",VLOOKUP($A826,Paramètres!$A$1:$B$13,2,0))</f>
        <v/>
      </c>
      <c r="P826" t="str">
        <f t="shared" si="42"/>
        <v/>
      </c>
      <c r="Q826" s="29" t="str">
        <f t="shared" si="43"/>
        <v/>
      </c>
      <c r="R826" t="str">
        <f t="shared" si="44"/>
        <v/>
      </c>
    </row>
    <row r="827" spans="13:18" x14ac:dyDescent="0.2">
      <c r="M827" t="str">
        <f>IF(A827="","",VLOOKUP($A827,Paramètres!$A$1:$B$13,2,0))</f>
        <v/>
      </c>
      <c r="P827" t="str">
        <f t="shared" si="42"/>
        <v/>
      </c>
      <c r="Q827" s="29" t="str">
        <f t="shared" si="43"/>
        <v/>
      </c>
      <c r="R827" t="str">
        <f t="shared" si="44"/>
        <v/>
      </c>
    </row>
    <row r="828" spans="13:18" x14ac:dyDescent="0.2">
      <c r="M828" t="str">
        <f>IF(A828="","",VLOOKUP($A828,Paramètres!$A$1:$B$13,2,0))</f>
        <v/>
      </c>
      <c r="P828" t="str">
        <f t="shared" si="42"/>
        <v/>
      </c>
      <c r="Q828" s="29" t="str">
        <f t="shared" si="43"/>
        <v/>
      </c>
      <c r="R828" t="str">
        <f t="shared" si="44"/>
        <v/>
      </c>
    </row>
    <row r="829" spans="13:18" x14ac:dyDescent="0.2">
      <c r="M829" t="str">
        <f>IF(A829="","",VLOOKUP($A829,Paramètres!$A$1:$B$13,2,0))</f>
        <v/>
      </c>
      <c r="P829" t="str">
        <f t="shared" si="42"/>
        <v/>
      </c>
      <c r="Q829" s="29" t="str">
        <f t="shared" si="43"/>
        <v/>
      </c>
      <c r="R829" t="str">
        <f t="shared" si="44"/>
        <v/>
      </c>
    </row>
    <row r="830" spans="13:18" x14ac:dyDescent="0.2">
      <c r="M830" t="str">
        <f>IF(A830="","",VLOOKUP($A830,Paramètres!$A$1:$B$13,2,0))</f>
        <v/>
      </c>
      <c r="P830" t="str">
        <f t="shared" si="42"/>
        <v/>
      </c>
      <c r="Q830" s="29" t="str">
        <f t="shared" si="43"/>
        <v/>
      </c>
      <c r="R830" t="str">
        <f t="shared" si="44"/>
        <v/>
      </c>
    </row>
    <row r="831" spans="13:18" x14ac:dyDescent="0.2">
      <c r="M831" t="str">
        <f>IF(A831="","",VLOOKUP($A831,Paramètres!$A$1:$B$13,2,0))</f>
        <v/>
      </c>
      <c r="P831" t="str">
        <f t="shared" si="42"/>
        <v/>
      </c>
      <c r="Q831" s="29" t="str">
        <f t="shared" si="43"/>
        <v/>
      </c>
      <c r="R831" t="str">
        <f t="shared" si="44"/>
        <v/>
      </c>
    </row>
    <row r="832" spans="13:18" x14ac:dyDescent="0.2">
      <c r="M832" t="str">
        <f>IF(A832="","",VLOOKUP($A832,Paramètres!$A$1:$B$13,2,0))</f>
        <v/>
      </c>
      <c r="P832" t="str">
        <f t="shared" si="42"/>
        <v/>
      </c>
      <c r="Q832" s="29" t="str">
        <f t="shared" si="43"/>
        <v/>
      </c>
      <c r="R832" t="str">
        <f t="shared" si="44"/>
        <v/>
      </c>
    </row>
    <row r="833" spans="13:18" x14ac:dyDescent="0.2">
      <c r="M833" t="str">
        <f>IF(A833="","",VLOOKUP($A833,Paramètres!$A$1:$B$13,2,0))</f>
        <v/>
      </c>
      <c r="P833" t="str">
        <f t="shared" si="42"/>
        <v/>
      </c>
      <c r="Q833" s="29" t="str">
        <f t="shared" si="43"/>
        <v/>
      </c>
      <c r="R833" t="str">
        <f t="shared" si="44"/>
        <v/>
      </c>
    </row>
    <row r="834" spans="13:18" x14ac:dyDescent="0.2">
      <c r="M834" t="str">
        <f>IF(A834="","",VLOOKUP($A834,Paramètres!$A$1:$B$13,2,0))</f>
        <v/>
      </c>
      <c r="P834" t="str">
        <f t="shared" si="42"/>
        <v/>
      </c>
      <c r="Q834" s="29" t="str">
        <f t="shared" si="43"/>
        <v/>
      </c>
      <c r="R834" t="str">
        <f t="shared" si="44"/>
        <v/>
      </c>
    </row>
    <row r="835" spans="13:18" x14ac:dyDescent="0.2">
      <c r="M835" t="str">
        <f>IF(A835="","",VLOOKUP($A835,Paramètres!$A$1:$B$13,2,0))</f>
        <v/>
      </c>
      <c r="P835" t="str">
        <f t="shared" si="42"/>
        <v/>
      </c>
      <c r="Q835" s="29" t="str">
        <f t="shared" si="43"/>
        <v/>
      </c>
      <c r="R835" t="str">
        <f t="shared" si="44"/>
        <v/>
      </c>
    </row>
    <row r="836" spans="13:18" x14ac:dyDescent="0.2">
      <c r="M836" t="str">
        <f>IF(A836="","",VLOOKUP($A836,Paramètres!$A$1:$B$13,2,0))</f>
        <v/>
      </c>
      <c r="P836" t="str">
        <f t="shared" si="42"/>
        <v/>
      </c>
      <c r="Q836" s="29" t="str">
        <f t="shared" si="43"/>
        <v/>
      </c>
      <c r="R836" t="str">
        <f t="shared" si="44"/>
        <v/>
      </c>
    </row>
    <row r="837" spans="13:18" x14ac:dyDescent="0.2">
      <c r="M837" t="str">
        <f>IF(A837="","",VLOOKUP($A837,Paramètres!$A$1:$B$13,2,0))</f>
        <v/>
      </c>
      <c r="P837" t="str">
        <f t="shared" si="42"/>
        <v/>
      </c>
      <c r="Q837" s="29" t="str">
        <f t="shared" si="43"/>
        <v/>
      </c>
      <c r="R837" t="str">
        <f t="shared" si="44"/>
        <v/>
      </c>
    </row>
    <row r="838" spans="13:18" x14ac:dyDescent="0.2">
      <c r="M838" t="str">
        <f>IF(A838="","",VLOOKUP($A838,Paramètres!$A$1:$B$13,2,0))</f>
        <v/>
      </c>
      <c r="P838" t="str">
        <f t="shared" si="42"/>
        <v/>
      </c>
      <c r="Q838" s="29" t="str">
        <f t="shared" si="43"/>
        <v/>
      </c>
      <c r="R838" t="str">
        <f t="shared" si="44"/>
        <v/>
      </c>
    </row>
    <row r="839" spans="13:18" x14ac:dyDescent="0.2">
      <c r="M839" t="str">
        <f>IF(A839="","",VLOOKUP($A839,Paramètres!$A$1:$B$13,2,0))</f>
        <v/>
      </c>
      <c r="P839" t="str">
        <f t="shared" si="42"/>
        <v/>
      </c>
      <c r="Q839" s="29" t="str">
        <f t="shared" si="43"/>
        <v/>
      </c>
      <c r="R839" t="str">
        <f t="shared" si="44"/>
        <v/>
      </c>
    </row>
    <row r="840" spans="13:18" x14ac:dyDescent="0.2">
      <c r="M840" t="str">
        <f>IF(A840="","",VLOOKUP($A840,Paramètres!$A$1:$B$13,2,0))</f>
        <v/>
      </c>
      <c r="P840" t="str">
        <f t="shared" si="42"/>
        <v/>
      </c>
      <c r="Q840" s="29" t="str">
        <f t="shared" si="43"/>
        <v/>
      </c>
      <c r="R840" t="str">
        <f t="shared" si="44"/>
        <v/>
      </c>
    </row>
    <row r="841" spans="13:18" x14ac:dyDescent="0.2">
      <c r="M841" t="str">
        <f>IF(A841="","",VLOOKUP($A841,Paramètres!$A$1:$B$13,2,0))</f>
        <v/>
      </c>
      <c r="P841" t="str">
        <f t="shared" si="42"/>
        <v/>
      </c>
      <c r="Q841" s="29" t="str">
        <f t="shared" si="43"/>
        <v/>
      </c>
      <c r="R841" t="str">
        <f t="shared" si="44"/>
        <v/>
      </c>
    </row>
    <row r="842" spans="13:18" x14ac:dyDescent="0.2">
      <c r="M842" t="str">
        <f>IF(A842="","",VLOOKUP($A842,Paramètres!$A$1:$B$13,2,0))</f>
        <v/>
      </c>
      <c r="P842" t="str">
        <f t="shared" si="42"/>
        <v/>
      </c>
      <c r="Q842" s="29" t="str">
        <f t="shared" si="43"/>
        <v/>
      </c>
      <c r="R842" t="str">
        <f t="shared" si="44"/>
        <v/>
      </c>
    </row>
    <row r="843" spans="13:18" x14ac:dyDescent="0.2">
      <c r="M843" t="str">
        <f>IF(A843="","",VLOOKUP($A843,Paramètres!$A$1:$B$13,2,0))</f>
        <v/>
      </c>
      <c r="P843" t="str">
        <f t="shared" si="42"/>
        <v/>
      </c>
      <c r="Q843" s="29" t="str">
        <f t="shared" si="43"/>
        <v/>
      </c>
      <c r="R843" t="str">
        <f t="shared" si="44"/>
        <v/>
      </c>
    </row>
    <row r="844" spans="13:18" x14ac:dyDescent="0.2">
      <c r="M844" t="str">
        <f>IF(A844="","",VLOOKUP($A844,Paramètres!$A$1:$B$13,2,0))</f>
        <v/>
      </c>
      <c r="P844" t="str">
        <f t="shared" si="42"/>
        <v/>
      </c>
      <c r="Q844" s="29" t="str">
        <f t="shared" si="43"/>
        <v/>
      </c>
      <c r="R844" t="str">
        <f t="shared" si="44"/>
        <v/>
      </c>
    </row>
    <row r="845" spans="13:18" x14ac:dyDescent="0.2">
      <c r="M845" t="str">
        <f>IF(A845="","",VLOOKUP($A845,Paramètres!$A$1:$B$13,2,0))</f>
        <v/>
      </c>
      <c r="P845" t="str">
        <f t="shared" si="42"/>
        <v/>
      </c>
      <c r="Q845" s="29" t="str">
        <f t="shared" si="43"/>
        <v/>
      </c>
      <c r="R845" t="str">
        <f t="shared" si="44"/>
        <v/>
      </c>
    </row>
    <row r="846" spans="13:18" x14ac:dyDescent="0.2">
      <c r="M846" t="str">
        <f>IF(A846="","",VLOOKUP($A846,Paramètres!$A$1:$B$13,2,0))</f>
        <v/>
      </c>
      <c r="P846" t="str">
        <f t="shared" si="42"/>
        <v/>
      </c>
      <c r="Q846" s="29" t="str">
        <f t="shared" si="43"/>
        <v/>
      </c>
      <c r="R846" t="str">
        <f t="shared" si="44"/>
        <v/>
      </c>
    </row>
    <row r="847" spans="13:18" x14ac:dyDescent="0.2">
      <c r="M847" t="str">
        <f>IF(A847="","",VLOOKUP($A847,Paramètres!$A$1:$B$13,2,0))</f>
        <v/>
      </c>
      <c r="P847" t="str">
        <f t="shared" si="42"/>
        <v/>
      </c>
      <c r="Q847" s="29" t="str">
        <f t="shared" si="43"/>
        <v/>
      </c>
      <c r="R847" t="str">
        <f t="shared" si="44"/>
        <v/>
      </c>
    </row>
    <row r="848" spans="13:18" x14ac:dyDescent="0.2">
      <c r="M848" t="str">
        <f>IF(A848="","",VLOOKUP($A848,Paramètres!$A$1:$B$13,2,0))</f>
        <v/>
      </c>
      <c r="P848" t="str">
        <f t="shared" si="42"/>
        <v/>
      </c>
      <c r="Q848" s="29" t="str">
        <f t="shared" si="43"/>
        <v/>
      </c>
      <c r="R848" t="str">
        <f t="shared" si="44"/>
        <v/>
      </c>
    </row>
    <row r="849" spans="13:18" x14ac:dyDescent="0.2">
      <c r="M849" t="str">
        <f>IF(A849="","",VLOOKUP($A849,Paramètres!$A$1:$B$13,2,0))</f>
        <v/>
      </c>
      <c r="P849" t="str">
        <f t="shared" si="42"/>
        <v/>
      </c>
      <c r="Q849" s="29" t="str">
        <f t="shared" si="43"/>
        <v/>
      </c>
      <c r="R849" t="str">
        <f t="shared" si="44"/>
        <v/>
      </c>
    </row>
    <row r="850" spans="13:18" x14ac:dyDescent="0.2">
      <c r="M850" t="str">
        <f>IF(A850="","",VLOOKUP($A850,Paramètres!$A$1:$B$13,2,0))</f>
        <v/>
      </c>
      <c r="P850" t="str">
        <f t="shared" si="42"/>
        <v/>
      </c>
      <c r="Q850" s="29" t="str">
        <f t="shared" si="43"/>
        <v/>
      </c>
      <c r="R850" t="str">
        <f t="shared" si="44"/>
        <v/>
      </c>
    </row>
    <row r="851" spans="13:18" x14ac:dyDescent="0.2">
      <c r="M851" t="str">
        <f>IF(A851="","",VLOOKUP($A851,Paramètres!$A$1:$B$13,2,0))</f>
        <v/>
      </c>
      <c r="P851" t="str">
        <f t="shared" si="42"/>
        <v/>
      </c>
      <c r="Q851" s="29" t="str">
        <f t="shared" si="43"/>
        <v/>
      </c>
      <c r="R851" t="str">
        <f t="shared" si="44"/>
        <v/>
      </c>
    </row>
    <row r="852" spans="13:18" x14ac:dyDescent="0.2">
      <c r="M852" t="str">
        <f>IF(A852="","",VLOOKUP($A852,Paramètres!$A$1:$B$13,2,0))</f>
        <v/>
      </c>
      <c r="P852" t="str">
        <f t="shared" si="42"/>
        <v/>
      </c>
      <c r="Q852" s="29" t="str">
        <f t="shared" si="43"/>
        <v/>
      </c>
      <c r="R852" t="str">
        <f t="shared" si="44"/>
        <v/>
      </c>
    </row>
    <row r="853" spans="13:18" x14ac:dyDescent="0.2">
      <c r="M853" t="str">
        <f>IF(A853="","",VLOOKUP($A853,Paramètres!$A$1:$B$13,2,0))</f>
        <v/>
      </c>
      <c r="P853" t="str">
        <f t="shared" si="42"/>
        <v/>
      </c>
      <c r="Q853" s="29" t="str">
        <f t="shared" si="43"/>
        <v/>
      </c>
      <c r="R853" t="str">
        <f t="shared" si="44"/>
        <v/>
      </c>
    </row>
    <row r="854" spans="13:18" x14ac:dyDescent="0.2">
      <c r="M854" t="str">
        <f>IF(A854="","",VLOOKUP($A854,Paramètres!$A$1:$B$13,2,0))</f>
        <v/>
      </c>
      <c r="P854" t="str">
        <f t="shared" si="42"/>
        <v/>
      </c>
      <c r="Q854" s="29" t="str">
        <f t="shared" si="43"/>
        <v/>
      </c>
      <c r="R854" t="str">
        <f t="shared" si="44"/>
        <v/>
      </c>
    </row>
    <row r="855" spans="13:18" x14ac:dyDescent="0.2">
      <c r="M855" t="str">
        <f>IF(A855="","",VLOOKUP($A855,Paramètres!$A$1:$B$13,2,0))</f>
        <v/>
      </c>
      <c r="P855" t="str">
        <f t="shared" si="42"/>
        <v/>
      </c>
      <c r="Q855" s="29" t="str">
        <f t="shared" si="43"/>
        <v/>
      </c>
      <c r="R855" t="str">
        <f t="shared" si="44"/>
        <v/>
      </c>
    </row>
    <row r="856" spans="13:18" x14ac:dyDescent="0.2">
      <c r="M856" t="str">
        <f>IF(A856="","",VLOOKUP($A856,Paramètres!$A$1:$B$13,2,0))</f>
        <v/>
      </c>
      <c r="P856" t="str">
        <f t="shared" si="42"/>
        <v/>
      </c>
      <c r="Q856" s="29" t="str">
        <f t="shared" si="43"/>
        <v/>
      </c>
      <c r="R856" t="str">
        <f t="shared" si="44"/>
        <v/>
      </c>
    </row>
    <row r="857" spans="13:18" x14ac:dyDescent="0.2">
      <c r="M857" t="str">
        <f>IF(A857="","",VLOOKUP($A857,Paramètres!$A$1:$B$13,2,0))</f>
        <v/>
      </c>
      <c r="P857" t="str">
        <f t="shared" si="42"/>
        <v/>
      </c>
      <c r="Q857" s="29" t="str">
        <f t="shared" si="43"/>
        <v/>
      </c>
      <c r="R857" t="str">
        <f t="shared" si="44"/>
        <v/>
      </c>
    </row>
    <row r="858" spans="13:18" x14ac:dyDescent="0.2">
      <c r="M858" t="str">
        <f>IF(A858="","",VLOOKUP($A858,Paramètres!$A$1:$B$13,2,0))</f>
        <v/>
      </c>
      <c r="P858" t="str">
        <f t="shared" si="42"/>
        <v/>
      </c>
      <c r="Q858" s="29" t="str">
        <f t="shared" si="43"/>
        <v/>
      </c>
      <c r="R858" t="str">
        <f t="shared" si="44"/>
        <v/>
      </c>
    </row>
    <row r="859" spans="13:18" x14ac:dyDescent="0.2">
      <c r="M859" t="str">
        <f>IF(A859="","",VLOOKUP($A859,Paramètres!$A$1:$B$13,2,0))</f>
        <v/>
      </c>
      <c r="P859" t="str">
        <f t="shared" si="42"/>
        <v/>
      </c>
      <c r="Q859" s="29" t="str">
        <f t="shared" si="43"/>
        <v/>
      </c>
      <c r="R859" t="str">
        <f t="shared" si="44"/>
        <v/>
      </c>
    </row>
    <row r="860" spans="13:18" x14ac:dyDescent="0.2">
      <c r="M860" t="str">
        <f>IF(A860="","",VLOOKUP($A860,Paramètres!$A$1:$B$13,2,0))</f>
        <v/>
      </c>
      <c r="P860" t="str">
        <f t="shared" si="42"/>
        <v/>
      </c>
      <c r="Q860" s="29" t="str">
        <f t="shared" si="43"/>
        <v/>
      </c>
      <c r="R860" t="str">
        <f t="shared" si="44"/>
        <v/>
      </c>
    </row>
    <row r="861" spans="13:18" x14ac:dyDescent="0.2">
      <c r="M861" t="str">
        <f>IF(A861="","",VLOOKUP($A861,Paramètres!$A$1:$B$13,2,0))</f>
        <v/>
      </c>
      <c r="P861" t="str">
        <f t="shared" si="42"/>
        <v/>
      </c>
      <c r="Q861" s="29" t="str">
        <f t="shared" si="43"/>
        <v/>
      </c>
      <c r="R861" t="str">
        <f t="shared" si="44"/>
        <v/>
      </c>
    </row>
    <row r="862" spans="13:18" x14ac:dyDescent="0.2">
      <c r="M862" t="str">
        <f>IF(A862="","",VLOOKUP($A862,Paramètres!$A$1:$B$13,2,0))</f>
        <v/>
      </c>
      <c r="P862" t="str">
        <f t="shared" si="42"/>
        <v/>
      </c>
      <c r="Q862" s="29" t="str">
        <f t="shared" si="43"/>
        <v/>
      </c>
      <c r="R862" t="str">
        <f t="shared" si="44"/>
        <v/>
      </c>
    </row>
    <row r="863" spans="13:18" x14ac:dyDescent="0.2">
      <c r="M863" t="str">
        <f>IF(A863="","",VLOOKUP($A863,Paramètres!$A$1:$B$13,2,0))</f>
        <v/>
      </c>
      <c r="P863" t="str">
        <f t="shared" si="42"/>
        <v/>
      </c>
      <c r="Q863" s="29" t="str">
        <f t="shared" si="43"/>
        <v/>
      </c>
      <c r="R863" t="str">
        <f t="shared" si="44"/>
        <v/>
      </c>
    </row>
    <row r="864" spans="13:18" x14ac:dyDescent="0.2">
      <c r="M864" t="str">
        <f>IF(A864="","",VLOOKUP($A864,Paramètres!$A$1:$B$13,2,0))</f>
        <v/>
      </c>
      <c r="P864" t="str">
        <f t="shared" si="42"/>
        <v/>
      </c>
      <c r="Q864" s="29" t="str">
        <f t="shared" si="43"/>
        <v/>
      </c>
      <c r="R864" t="str">
        <f t="shared" si="44"/>
        <v/>
      </c>
    </row>
    <row r="865" spans="13:18" x14ac:dyDescent="0.2">
      <c r="M865" t="str">
        <f>IF(A865="","",VLOOKUP($A865,Paramètres!$A$1:$B$13,2,0))</f>
        <v/>
      </c>
      <c r="P865" t="str">
        <f t="shared" si="42"/>
        <v/>
      </c>
      <c r="Q865" s="29" t="str">
        <f t="shared" si="43"/>
        <v/>
      </c>
      <c r="R865" t="str">
        <f t="shared" si="44"/>
        <v/>
      </c>
    </row>
    <row r="866" spans="13:18" x14ac:dyDescent="0.2">
      <c r="M866" t="str">
        <f>IF(A866="","",VLOOKUP($A866,Paramètres!$A$1:$B$13,2,0))</f>
        <v/>
      </c>
      <c r="P866" t="str">
        <f t="shared" si="42"/>
        <v/>
      </c>
      <c r="Q866" s="29" t="str">
        <f t="shared" si="43"/>
        <v/>
      </c>
      <c r="R866" t="str">
        <f t="shared" si="44"/>
        <v/>
      </c>
    </row>
    <row r="867" spans="13:18" x14ac:dyDescent="0.2">
      <c r="M867" t="str">
        <f>IF(A867="","",VLOOKUP($A867,Paramètres!$A$1:$B$13,2,0))</f>
        <v/>
      </c>
      <c r="P867" t="str">
        <f t="shared" si="42"/>
        <v/>
      </c>
      <c r="Q867" s="29" t="str">
        <f t="shared" si="43"/>
        <v/>
      </c>
      <c r="R867" t="str">
        <f t="shared" si="44"/>
        <v/>
      </c>
    </row>
    <row r="868" spans="13:18" x14ac:dyDescent="0.2">
      <c r="M868" t="str">
        <f>IF(A868="","",VLOOKUP($A868,Paramètres!$A$1:$B$13,2,0))</f>
        <v/>
      </c>
      <c r="P868" t="str">
        <f t="shared" si="42"/>
        <v/>
      </c>
      <c r="Q868" s="29" t="str">
        <f t="shared" si="43"/>
        <v/>
      </c>
      <c r="R868" t="str">
        <f t="shared" si="44"/>
        <v/>
      </c>
    </row>
    <row r="869" spans="13:18" x14ac:dyDescent="0.2">
      <c r="M869" t="str">
        <f>IF(A869="","",VLOOKUP($A869,Paramètres!$A$1:$B$13,2,0))</f>
        <v/>
      </c>
      <c r="P869" t="str">
        <f t="shared" si="42"/>
        <v/>
      </c>
      <c r="Q869" s="29" t="str">
        <f t="shared" si="43"/>
        <v/>
      </c>
      <c r="R869" t="str">
        <f t="shared" si="44"/>
        <v/>
      </c>
    </row>
    <row r="870" spans="13:18" x14ac:dyDescent="0.2">
      <c r="M870" t="str">
        <f>IF(A870="","",VLOOKUP($A870,Paramètres!$A$1:$B$13,2,0))</f>
        <v/>
      </c>
      <c r="P870" t="str">
        <f t="shared" ref="P870:P901" si="45">IF(A870="","",J870*N870)</f>
        <v/>
      </c>
      <c r="Q870" s="29" t="str">
        <f t="shared" ref="Q870:Q933" si="46">IF(A870="PHONE REGIE",1.37,IF(N870=0,"",N870/M870))</f>
        <v/>
      </c>
      <c r="R870" t="str">
        <f t="shared" ref="R870:R933" si="47">IF(A870="","",IF(L870=0,1,L870&gt;=EDATE(A870,1)-1)*1)</f>
        <v/>
      </c>
    </row>
    <row r="871" spans="13:18" x14ac:dyDescent="0.2">
      <c r="M871" t="str">
        <f>IF(A871="","",VLOOKUP($A871,Paramètres!$A$1:$B$13,2,0))</f>
        <v/>
      </c>
      <c r="P871" t="str">
        <f t="shared" si="45"/>
        <v/>
      </c>
      <c r="Q871" s="29" t="str">
        <f t="shared" si="46"/>
        <v/>
      </c>
      <c r="R871" t="str">
        <f t="shared" si="47"/>
        <v/>
      </c>
    </row>
    <row r="872" spans="13:18" x14ac:dyDescent="0.2">
      <c r="M872" t="str">
        <f>IF(A872="","",VLOOKUP($A872,Paramètres!$A$1:$B$13,2,0))</f>
        <v/>
      </c>
      <c r="P872" t="str">
        <f t="shared" si="45"/>
        <v/>
      </c>
      <c r="Q872" s="29" t="str">
        <f t="shared" si="46"/>
        <v/>
      </c>
      <c r="R872" t="str">
        <f t="shared" si="47"/>
        <v/>
      </c>
    </row>
    <row r="873" spans="13:18" x14ac:dyDescent="0.2">
      <c r="M873" t="str">
        <f>IF(A873="","",VLOOKUP($A873,Paramètres!$A$1:$B$13,2,0))</f>
        <v/>
      </c>
      <c r="P873" t="str">
        <f t="shared" si="45"/>
        <v/>
      </c>
      <c r="Q873" s="29" t="str">
        <f t="shared" si="46"/>
        <v/>
      </c>
      <c r="R873" t="str">
        <f t="shared" si="47"/>
        <v/>
      </c>
    </row>
    <row r="874" spans="13:18" x14ac:dyDescent="0.2">
      <c r="M874" t="str">
        <f>IF(A874="","",VLOOKUP($A874,Paramètres!$A$1:$B$13,2,0))</f>
        <v/>
      </c>
      <c r="P874" t="str">
        <f t="shared" si="45"/>
        <v/>
      </c>
      <c r="Q874" s="29" t="str">
        <f t="shared" si="46"/>
        <v/>
      </c>
      <c r="R874" t="str">
        <f t="shared" si="47"/>
        <v/>
      </c>
    </row>
    <row r="875" spans="13:18" x14ac:dyDescent="0.2">
      <c r="M875" t="str">
        <f>IF(A875="","",VLOOKUP($A875,Paramètres!$A$1:$B$13,2,0))</f>
        <v/>
      </c>
      <c r="P875" t="str">
        <f t="shared" si="45"/>
        <v/>
      </c>
      <c r="Q875" s="29" t="str">
        <f t="shared" si="46"/>
        <v/>
      </c>
      <c r="R875" t="str">
        <f t="shared" si="47"/>
        <v/>
      </c>
    </row>
    <row r="876" spans="13:18" x14ac:dyDescent="0.2">
      <c r="M876" t="str">
        <f>IF(A876="","",VLOOKUP($A876,Paramètres!$A$1:$B$13,2,0))</f>
        <v/>
      </c>
      <c r="P876" t="str">
        <f t="shared" si="45"/>
        <v/>
      </c>
      <c r="Q876" s="29" t="str">
        <f t="shared" si="46"/>
        <v/>
      </c>
      <c r="R876" t="str">
        <f t="shared" si="47"/>
        <v/>
      </c>
    </row>
    <row r="877" spans="13:18" x14ac:dyDescent="0.2">
      <c r="M877" t="str">
        <f>IF(A877="","",VLOOKUP($A877,Paramètres!$A$1:$B$13,2,0))</f>
        <v/>
      </c>
      <c r="P877" t="str">
        <f t="shared" si="45"/>
        <v/>
      </c>
      <c r="Q877" s="29" t="str">
        <f t="shared" si="46"/>
        <v/>
      </c>
      <c r="R877" t="str">
        <f t="shared" si="47"/>
        <v/>
      </c>
    </row>
    <row r="878" spans="13:18" x14ac:dyDescent="0.2">
      <c r="M878" t="str">
        <f>IF(A878="","",VLOOKUP($A878,Paramètres!$A$1:$B$13,2,0))</f>
        <v/>
      </c>
      <c r="P878" t="str">
        <f t="shared" si="45"/>
        <v/>
      </c>
      <c r="Q878" s="29" t="str">
        <f t="shared" si="46"/>
        <v/>
      </c>
      <c r="R878" t="str">
        <f t="shared" si="47"/>
        <v/>
      </c>
    </row>
    <row r="879" spans="13:18" x14ac:dyDescent="0.2">
      <c r="M879" t="str">
        <f>IF(A879="","",VLOOKUP($A879,Paramètres!$A$1:$B$13,2,0))</f>
        <v/>
      </c>
      <c r="P879" t="str">
        <f t="shared" si="45"/>
        <v/>
      </c>
      <c r="Q879" s="29" t="str">
        <f t="shared" si="46"/>
        <v/>
      </c>
      <c r="R879" t="str">
        <f t="shared" si="47"/>
        <v/>
      </c>
    </row>
    <row r="880" spans="13:18" x14ac:dyDescent="0.2">
      <c r="M880" t="str">
        <f>IF(A880="","",VLOOKUP($A880,Paramètres!$A$1:$B$13,2,0))</f>
        <v/>
      </c>
      <c r="P880" t="str">
        <f t="shared" si="45"/>
        <v/>
      </c>
      <c r="Q880" s="29" t="str">
        <f t="shared" si="46"/>
        <v/>
      </c>
      <c r="R880" t="str">
        <f t="shared" si="47"/>
        <v/>
      </c>
    </row>
    <row r="881" spans="13:18" x14ac:dyDescent="0.2">
      <c r="M881" t="str">
        <f>IF(A881="","",VLOOKUP($A881,Paramètres!$A$1:$B$13,2,0))</f>
        <v/>
      </c>
      <c r="P881" t="str">
        <f t="shared" si="45"/>
        <v/>
      </c>
      <c r="Q881" s="29" t="str">
        <f t="shared" si="46"/>
        <v/>
      </c>
      <c r="R881" t="str">
        <f t="shared" si="47"/>
        <v/>
      </c>
    </row>
    <row r="882" spans="13:18" x14ac:dyDescent="0.2">
      <c r="M882" t="str">
        <f>IF(A882="","",VLOOKUP($A882,Paramètres!$A$1:$B$13,2,0))</f>
        <v/>
      </c>
      <c r="P882" t="str">
        <f t="shared" si="45"/>
        <v/>
      </c>
      <c r="Q882" s="29" t="str">
        <f t="shared" si="46"/>
        <v/>
      </c>
      <c r="R882" t="str">
        <f t="shared" si="47"/>
        <v/>
      </c>
    </row>
    <row r="883" spans="13:18" x14ac:dyDescent="0.2">
      <c r="M883" t="str">
        <f>IF(A883="","",VLOOKUP($A883,Paramètres!$A$1:$B$13,2,0))</f>
        <v/>
      </c>
      <c r="P883" t="str">
        <f t="shared" si="45"/>
        <v/>
      </c>
      <c r="Q883" s="29" t="str">
        <f t="shared" si="46"/>
        <v/>
      </c>
      <c r="R883" t="str">
        <f t="shared" si="47"/>
        <v/>
      </c>
    </row>
    <row r="884" spans="13:18" x14ac:dyDescent="0.2">
      <c r="M884" t="str">
        <f>IF(A884="","",VLOOKUP($A884,Paramètres!$A$1:$B$13,2,0))</f>
        <v/>
      </c>
      <c r="P884" t="str">
        <f t="shared" si="45"/>
        <v/>
      </c>
      <c r="Q884" s="29" t="str">
        <f t="shared" si="46"/>
        <v/>
      </c>
      <c r="R884" t="str">
        <f t="shared" si="47"/>
        <v/>
      </c>
    </row>
    <row r="885" spans="13:18" x14ac:dyDescent="0.2">
      <c r="M885" t="str">
        <f>IF(A885="","",VLOOKUP($A885,Paramètres!$A$1:$B$13,2,0))</f>
        <v/>
      </c>
      <c r="P885" t="str">
        <f t="shared" si="45"/>
        <v/>
      </c>
      <c r="Q885" s="29" t="str">
        <f t="shared" si="46"/>
        <v/>
      </c>
      <c r="R885" t="str">
        <f t="shared" si="47"/>
        <v/>
      </c>
    </row>
    <row r="886" spans="13:18" x14ac:dyDescent="0.2">
      <c r="M886" t="str">
        <f>IF(A886="","",VLOOKUP($A886,Paramètres!$A$1:$B$13,2,0))</f>
        <v/>
      </c>
      <c r="P886" t="str">
        <f t="shared" si="45"/>
        <v/>
      </c>
      <c r="Q886" s="29" t="str">
        <f t="shared" si="46"/>
        <v/>
      </c>
      <c r="R886" t="str">
        <f t="shared" si="47"/>
        <v/>
      </c>
    </row>
    <row r="887" spans="13:18" x14ac:dyDescent="0.2">
      <c r="M887" t="str">
        <f>IF(A887="","",VLOOKUP($A887,Paramètres!$A$1:$B$13,2,0))</f>
        <v/>
      </c>
      <c r="P887" t="str">
        <f t="shared" si="45"/>
        <v/>
      </c>
      <c r="Q887" s="29" t="str">
        <f t="shared" si="46"/>
        <v/>
      </c>
      <c r="R887" t="str">
        <f t="shared" si="47"/>
        <v/>
      </c>
    </row>
    <row r="888" spans="13:18" x14ac:dyDescent="0.2">
      <c r="M888" t="str">
        <f>IF(A888="","",VLOOKUP($A888,Paramètres!$A$1:$B$13,2,0))</f>
        <v/>
      </c>
      <c r="P888" t="str">
        <f t="shared" si="45"/>
        <v/>
      </c>
      <c r="Q888" s="29" t="str">
        <f t="shared" si="46"/>
        <v/>
      </c>
      <c r="R888" t="str">
        <f t="shared" si="47"/>
        <v/>
      </c>
    </row>
    <row r="889" spans="13:18" x14ac:dyDescent="0.2">
      <c r="M889" t="str">
        <f>IF(A889="","",VLOOKUP($A889,Paramètres!$A$1:$B$13,2,0))</f>
        <v/>
      </c>
      <c r="P889" t="str">
        <f t="shared" si="45"/>
        <v/>
      </c>
      <c r="Q889" s="29" t="str">
        <f t="shared" si="46"/>
        <v/>
      </c>
      <c r="R889" t="str">
        <f t="shared" si="47"/>
        <v/>
      </c>
    </row>
    <row r="890" spans="13:18" x14ac:dyDescent="0.2">
      <c r="M890" t="str">
        <f>IF(A890="","",VLOOKUP($A890,Paramètres!$A$1:$B$13,2,0))</f>
        <v/>
      </c>
      <c r="P890" t="str">
        <f t="shared" si="45"/>
        <v/>
      </c>
      <c r="Q890" s="29" t="str">
        <f t="shared" si="46"/>
        <v/>
      </c>
      <c r="R890" t="str">
        <f t="shared" si="47"/>
        <v/>
      </c>
    </row>
    <row r="891" spans="13:18" x14ac:dyDescent="0.2">
      <c r="M891" t="str">
        <f>IF(A891="","",VLOOKUP($A891,Paramètres!$A$1:$B$13,2,0))</f>
        <v/>
      </c>
      <c r="P891" t="str">
        <f t="shared" si="45"/>
        <v/>
      </c>
      <c r="Q891" s="29" t="str">
        <f t="shared" si="46"/>
        <v/>
      </c>
      <c r="R891" t="str">
        <f t="shared" si="47"/>
        <v/>
      </c>
    </row>
    <row r="892" spans="13:18" x14ac:dyDescent="0.2">
      <c r="M892" t="str">
        <f>IF(A892="","",VLOOKUP($A892,Paramètres!$A$1:$B$13,2,0))</f>
        <v/>
      </c>
      <c r="P892" t="str">
        <f t="shared" si="45"/>
        <v/>
      </c>
      <c r="Q892" s="29" t="str">
        <f t="shared" si="46"/>
        <v/>
      </c>
      <c r="R892" t="str">
        <f t="shared" si="47"/>
        <v/>
      </c>
    </row>
    <row r="893" spans="13:18" x14ac:dyDescent="0.2">
      <c r="M893" t="str">
        <f>IF(A893="","",VLOOKUP($A893,Paramètres!$A$1:$B$13,2,0))</f>
        <v/>
      </c>
      <c r="P893" t="str">
        <f t="shared" si="45"/>
        <v/>
      </c>
      <c r="Q893" s="29" t="str">
        <f t="shared" si="46"/>
        <v/>
      </c>
      <c r="R893" t="str">
        <f t="shared" si="47"/>
        <v/>
      </c>
    </row>
    <row r="894" spans="13:18" x14ac:dyDescent="0.2">
      <c r="M894" t="str">
        <f>IF(A894="","",VLOOKUP($A894,Paramètres!$A$1:$B$13,2,0))</f>
        <v/>
      </c>
      <c r="P894" t="str">
        <f t="shared" si="45"/>
        <v/>
      </c>
      <c r="Q894" s="29" t="str">
        <f t="shared" si="46"/>
        <v/>
      </c>
      <c r="R894" t="str">
        <f t="shared" si="47"/>
        <v/>
      </c>
    </row>
    <row r="895" spans="13:18" x14ac:dyDescent="0.2">
      <c r="M895" t="str">
        <f>IF(A895="","",VLOOKUP($A895,Paramètres!$A$1:$B$13,2,0))</f>
        <v/>
      </c>
      <c r="P895" t="str">
        <f t="shared" si="45"/>
        <v/>
      </c>
      <c r="Q895" s="29" t="str">
        <f t="shared" si="46"/>
        <v/>
      </c>
      <c r="R895" t="str">
        <f t="shared" si="47"/>
        <v/>
      </c>
    </row>
    <row r="896" spans="13:18" x14ac:dyDescent="0.2">
      <c r="M896" t="str">
        <f>IF(A896="","",VLOOKUP($A896,Paramètres!$A$1:$B$13,2,0))</f>
        <v/>
      </c>
      <c r="P896" t="str">
        <f t="shared" si="45"/>
        <v/>
      </c>
      <c r="Q896" s="29" t="str">
        <f t="shared" si="46"/>
        <v/>
      </c>
      <c r="R896" t="str">
        <f t="shared" si="47"/>
        <v/>
      </c>
    </row>
    <row r="897" spans="13:18" x14ac:dyDescent="0.2">
      <c r="M897" t="str">
        <f>IF(A897="","",VLOOKUP($A897,Paramètres!$A$1:$B$13,2,0))</f>
        <v/>
      </c>
      <c r="P897" t="str">
        <f t="shared" si="45"/>
        <v/>
      </c>
      <c r="Q897" s="29" t="str">
        <f t="shared" si="46"/>
        <v/>
      </c>
      <c r="R897" t="str">
        <f t="shared" si="47"/>
        <v/>
      </c>
    </row>
    <row r="898" spans="13:18" x14ac:dyDescent="0.2">
      <c r="M898" t="str">
        <f>IF(A898="","",VLOOKUP($A898,Paramètres!$A$1:$B$13,2,0))</f>
        <v/>
      </c>
      <c r="P898" t="str">
        <f t="shared" si="45"/>
        <v/>
      </c>
      <c r="Q898" s="29" t="str">
        <f t="shared" si="46"/>
        <v/>
      </c>
      <c r="R898" t="str">
        <f t="shared" si="47"/>
        <v/>
      </c>
    </row>
    <row r="899" spans="13:18" x14ac:dyDescent="0.2">
      <c r="M899" t="str">
        <f>IF(A899="","",VLOOKUP($A899,Paramètres!$A$1:$B$13,2,0))</f>
        <v/>
      </c>
      <c r="P899" t="str">
        <f t="shared" si="45"/>
        <v/>
      </c>
      <c r="Q899" s="29" t="str">
        <f t="shared" si="46"/>
        <v/>
      </c>
      <c r="R899" t="str">
        <f t="shared" si="47"/>
        <v/>
      </c>
    </row>
    <row r="900" spans="13:18" x14ac:dyDescent="0.2">
      <c r="M900" t="str">
        <f>IF(A900="","",VLOOKUP($A900,Paramètres!$A$1:$B$13,2,0))</f>
        <v/>
      </c>
      <c r="P900" t="str">
        <f t="shared" si="45"/>
        <v/>
      </c>
      <c r="Q900" s="29" t="str">
        <f t="shared" si="46"/>
        <v/>
      </c>
      <c r="R900" t="str">
        <f t="shared" si="47"/>
        <v/>
      </c>
    </row>
    <row r="901" spans="13:18" x14ac:dyDescent="0.2">
      <c r="M901" t="str">
        <f>IF(A901="","",VLOOKUP($A901,Paramètres!$A$1:$B$13,2,0))</f>
        <v/>
      </c>
      <c r="P901" t="str">
        <f t="shared" si="45"/>
        <v/>
      </c>
      <c r="Q901" s="29" t="str">
        <f t="shared" si="46"/>
        <v/>
      </c>
      <c r="R901" t="str">
        <f t="shared" si="47"/>
        <v/>
      </c>
    </row>
    <row r="902" spans="13:18" x14ac:dyDescent="0.2">
      <c r="M902" t="str">
        <f>IF(A902="","",VLOOKUP($A902,Paramètres!$A$1:$B$13,2,0))</f>
        <v/>
      </c>
      <c r="Q902" s="29" t="str">
        <f t="shared" si="46"/>
        <v/>
      </c>
      <c r="R902" t="str">
        <f t="shared" si="47"/>
        <v/>
      </c>
    </row>
    <row r="903" spans="13:18" x14ac:dyDescent="0.2">
      <c r="M903" t="str">
        <f>IF(A903="","",VLOOKUP($A903,Paramètres!$A$1:$B$13,2,0))</f>
        <v/>
      </c>
      <c r="Q903" s="29" t="str">
        <f t="shared" si="46"/>
        <v/>
      </c>
      <c r="R903" t="str">
        <f t="shared" si="47"/>
        <v/>
      </c>
    </row>
    <row r="904" spans="13:18" x14ac:dyDescent="0.2">
      <c r="M904" t="str">
        <f>IF(A904="","",VLOOKUP($A904,Paramètres!$A$1:$B$13,2,0))</f>
        <v/>
      </c>
      <c r="Q904" s="29" t="str">
        <f t="shared" si="46"/>
        <v/>
      </c>
      <c r="R904" t="str">
        <f t="shared" si="47"/>
        <v/>
      </c>
    </row>
    <row r="905" spans="13:18" x14ac:dyDescent="0.2">
      <c r="M905" t="str">
        <f>IF(A905="","",VLOOKUP($A905,Paramètres!$A$1:$B$13,2,0))</f>
        <v/>
      </c>
      <c r="Q905" s="29" t="str">
        <f t="shared" si="46"/>
        <v/>
      </c>
      <c r="R905" t="str">
        <f t="shared" si="47"/>
        <v/>
      </c>
    </row>
    <row r="906" spans="13:18" x14ac:dyDescent="0.2">
      <c r="M906" t="str">
        <f>IF(A906="","",VLOOKUP($A906,Paramètres!$A$1:$B$13,2,0))</f>
        <v/>
      </c>
      <c r="Q906" s="29" t="str">
        <f t="shared" si="46"/>
        <v/>
      </c>
      <c r="R906" t="str">
        <f t="shared" si="47"/>
        <v/>
      </c>
    </row>
    <row r="907" spans="13:18" x14ac:dyDescent="0.2">
      <c r="M907" t="str">
        <f>IF(A907="","",VLOOKUP($A907,Paramètres!$A$1:$B$13,2,0))</f>
        <v/>
      </c>
      <c r="Q907" s="29" t="str">
        <f t="shared" si="46"/>
        <v/>
      </c>
      <c r="R907" t="str">
        <f t="shared" si="47"/>
        <v/>
      </c>
    </row>
    <row r="908" spans="13:18" x14ac:dyDescent="0.2">
      <c r="M908" t="str">
        <f>IF(A908="","",VLOOKUP($A908,Paramètres!$A$1:$B$13,2,0))</f>
        <v/>
      </c>
      <c r="Q908" s="29" t="str">
        <f t="shared" si="46"/>
        <v/>
      </c>
      <c r="R908" t="str">
        <f t="shared" si="47"/>
        <v/>
      </c>
    </row>
    <row r="909" spans="13:18" x14ac:dyDescent="0.2">
      <c r="M909" t="str">
        <f>IF(A909="","",VLOOKUP($A909,Paramètres!$A$1:$B$13,2,0))</f>
        <v/>
      </c>
      <c r="Q909" s="29" t="str">
        <f t="shared" si="46"/>
        <v/>
      </c>
      <c r="R909" t="str">
        <f t="shared" si="47"/>
        <v/>
      </c>
    </row>
    <row r="910" spans="13:18" x14ac:dyDescent="0.2">
      <c r="M910" t="str">
        <f>IF(A910="","",VLOOKUP($A910,Paramètres!$A$1:$B$13,2,0))</f>
        <v/>
      </c>
      <c r="Q910" s="29" t="str">
        <f t="shared" si="46"/>
        <v/>
      </c>
      <c r="R910" t="str">
        <f t="shared" si="47"/>
        <v/>
      </c>
    </row>
    <row r="911" spans="13:18" x14ac:dyDescent="0.2">
      <c r="M911" t="str">
        <f>IF(A911="","",VLOOKUP($A911,Paramètres!$A$1:$B$13,2,0))</f>
        <v/>
      </c>
      <c r="Q911" s="29" t="str">
        <f t="shared" si="46"/>
        <v/>
      </c>
      <c r="R911" t="str">
        <f t="shared" si="47"/>
        <v/>
      </c>
    </row>
    <row r="912" spans="13:18" x14ac:dyDescent="0.2">
      <c r="M912" t="str">
        <f>IF(A912="","",VLOOKUP($A912,Paramètres!$A$1:$B$13,2,0))</f>
        <v/>
      </c>
      <c r="Q912" s="29" t="str">
        <f t="shared" si="46"/>
        <v/>
      </c>
      <c r="R912" t="str">
        <f t="shared" si="47"/>
        <v/>
      </c>
    </row>
    <row r="913" spans="13:18" x14ac:dyDescent="0.2">
      <c r="M913" t="str">
        <f>IF(A913="","",VLOOKUP($A913,Paramètres!$A$1:$B$13,2,0))</f>
        <v/>
      </c>
      <c r="Q913" s="29" t="str">
        <f t="shared" si="46"/>
        <v/>
      </c>
      <c r="R913" t="str">
        <f t="shared" si="47"/>
        <v/>
      </c>
    </row>
    <row r="914" spans="13:18" x14ac:dyDescent="0.2">
      <c r="M914" t="str">
        <f>IF(A914="","",VLOOKUP($A914,Paramètres!$A$1:$B$13,2,0))</f>
        <v/>
      </c>
      <c r="Q914" s="29" t="str">
        <f t="shared" si="46"/>
        <v/>
      </c>
      <c r="R914" t="str">
        <f t="shared" si="47"/>
        <v/>
      </c>
    </row>
    <row r="915" spans="13:18" x14ac:dyDescent="0.2">
      <c r="M915" t="str">
        <f>IF(A915="","",VLOOKUP($A915,Paramètres!$A$1:$B$13,2,0))</f>
        <v/>
      </c>
      <c r="Q915" s="29" t="str">
        <f t="shared" si="46"/>
        <v/>
      </c>
      <c r="R915" t="str">
        <f t="shared" si="47"/>
        <v/>
      </c>
    </row>
    <row r="916" spans="13:18" x14ac:dyDescent="0.2">
      <c r="M916" t="str">
        <f>IF(A916="","",VLOOKUP($A916,Paramètres!$A$1:$B$13,2,0))</f>
        <v/>
      </c>
      <c r="Q916" s="29" t="str">
        <f t="shared" si="46"/>
        <v/>
      </c>
      <c r="R916" t="str">
        <f t="shared" si="47"/>
        <v/>
      </c>
    </row>
    <row r="917" spans="13:18" x14ac:dyDescent="0.2">
      <c r="M917" t="str">
        <f>IF(A917="","",VLOOKUP($A917,Paramètres!$A$1:$B$13,2,0))</f>
        <v/>
      </c>
      <c r="Q917" s="29" t="str">
        <f t="shared" si="46"/>
        <v/>
      </c>
      <c r="R917" t="str">
        <f t="shared" si="47"/>
        <v/>
      </c>
    </row>
    <row r="918" spans="13:18" x14ac:dyDescent="0.2">
      <c r="M918" t="str">
        <f>IF(A918="","",VLOOKUP($A918,Paramètres!$A$1:$B$13,2,0))</f>
        <v/>
      </c>
      <c r="Q918" s="29" t="str">
        <f t="shared" si="46"/>
        <v/>
      </c>
      <c r="R918" t="str">
        <f t="shared" si="47"/>
        <v/>
      </c>
    </row>
    <row r="919" spans="13:18" x14ac:dyDescent="0.2">
      <c r="M919" t="str">
        <f>IF(A919="","",VLOOKUP($A919,Paramètres!$A$1:$B$13,2,0))</f>
        <v/>
      </c>
      <c r="Q919" s="29" t="str">
        <f t="shared" si="46"/>
        <v/>
      </c>
      <c r="R919" t="str">
        <f t="shared" si="47"/>
        <v/>
      </c>
    </row>
    <row r="920" spans="13:18" x14ac:dyDescent="0.2">
      <c r="M920" t="str">
        <f>IF(A920="","",VLOOKUP($A920,Paramètres!$A$1:$B$13,2,0))</f>
        <v/>
      </c>
      <c r="Q920" s="29" t="str">
        <f t="shared" si="46"/>
        <v/>
      </c>
      <c r="R920" t="str">
        <f t="shared" si="47"/>
        <v/>
      </c>
    </row>
    <row r="921" spans="13:18" x14ac:dyDescent="0.2">
      <c r="M921" t="str">
        <f>IF(A921="","",VLOOKUP($A921,Paramètres!$A$1:$B$13,2,0))</f>
        <v/>
      </c>
      <c r="Q921" s="29" t="str">
        <f t="shared" si="46"/>
        <v/>
      </c>
      <c r="R921" t="str">
        <f t="shared" si="47"/>
        <v/>
      </c>
    </row>
    <row r="922" spans="13:18" x14ac:dyDescent="0.2">
      <c r="M922" t="str">
        <f>IF(A922="","",VLOOKUP($A922,Paramètres!$A$1:$B$13,2,0))</f>
        <v/>
      </c>
      <c r="Q922" s="29" t="str">
        <f t="shared" si="46"/>
        <v/>
      </c>
      <c r="R922" t="str">
        <f t="shared" si="47"/>
        <v/>
      </c>
    </row>
    <row r="923" spans="13:18" x14ac:dyDescent="0.2">
      <c r="M923" t="str">
        <f>IF(A923="","",VLOOKUP($A923,Paramètres!$A$1:$B$13,2,0))</f>
        <v/>
      </c>
      <c r="Q923" s="29" t="str">
        <f t="shared" si="46"/>
        <v/>
      </c>
      <c r="R923" t="str">
        <f t="shared" si="47"/>
        <v/>
      </c>
    </row>
    <row r="924" spans="13:18" x14ac:dyDescent="0.2">
      <c r="M924" t="str">
        <f>IF(A924="","",VLOOKUP($A924,Paramètres!$A$1:$B$13,2,0))</f>
        <v/>
      </c>
      <c r="Q924" s="29" t="str">
        <f t="shared" si="46"/>
        <v/>
      </c>
      <c r="R924" t="str">
        <f t="shared" si="47"/>
        <v/>
      </c>
    </row>
    <row r="925" spans="13:18" x14ac:dyDescent="0.2">
      <c r="M925" t="str">
        <f>IF(A925="","",VLOOKUP($A925,Paramètres!$A$1:$B$13,2,0))</f>
        <v/>
      </c>
      <c r="Q925" s="29" t="str">
        <f t="shared" si="46"/>
        <v/>
      </c>
      <c r="R925" t="str">
        <f t="shared" si="47"/>
        <v/>
      </c>
    </row>
    <row r="926" spans="13:18" x14ac:dyDescent="0.2">
      <c r="M926" t="str">
        <f>IF(A926="","",VLOOKUP($A926,Paramètres!$A$1:$B$13,2,0))</f>
        <v/>
      </c>
      <c r="Q926" s="29" t="str">
        <f t="shared" si="46"/>
        <v/>
      </c>
      <c r="R926" t="str">
        <f t="shared" si="47"/>
        <v/>
      </c>
    </row>
    <row r="927" spans="13:18" x14ac:dyDescent="0.2">
      <c r="M927" t="str">
        <f>IF(A927="","",VLOOKUP($A927,Paramètres!$A$1:$B$13,2,0))</f>
        <v/>
      </c>
      <c r="Q927" s="29" t="str">
        <f t="shared" si="46"/>
        <v/>
      </c>
      <c r="R927" t="str">
        <f t="shared" si="47"/>
        <v/>
      </c>
    </row>
    <row r="928" spans="13:18" x14ac:dyDescent="0.2">
      <c r="M928" t="str">
        <f>IF(A928="","",VLOOKUP($A928,Paramètres!$A$1:$B$13,2,0))</f>
        <v/>
      </c>
      <c r="Q928" s="29" t="str">
        <f t="shared" si="46"/>
        <v/>
      </c>
      <c r="R928" t="str">
        <f t="shared" si="47"/>
        <v/>
      </c>
    </row>
    <row r="929" spans="13:18" x14ac:dyDescent="0.2">
      <c r="M929" t="str">
        <f>IF(A929="","",VLOOKUP($A929,Paramètres!$A$1:$B$13,2,0))</f>
        <v/>
      </c>
      <c r="Q929" s="29" t="str">
        <f t="shared" si="46"/>
        <v/>
      </c>
      <c r="R929" t="str">
        <f t="shared" si="47"/>
        <v/>
      </c>
    </row>
    <row r="930" spans="13:18" x14ac:dyDescent="0.2">
      <c r="M930" t="str">
        <f>IF(A930="","",VLOOKUP($A930,Paramètres!$A$1:$B$13,2,0))</f>
        <v/>
      </c>
      <c r="Q930" s="29" t="str">
        <f t="shared" si="46"/>
        <v/>
      </c>
      <c r="R930" t="str">
        <f t="shared" si="47"/>
        <v/>
      </c>
    </row>
    <row r="931" spans="13:18" x14ac:dyDescent="0.2">
      <c r="M931" t="str">
        <f>IF(A931="","",VLOOKUP($A931,Paramètres!$A$1:$B$13,2,0))</f>
        <v/>
      </c>
      <c r="Q931" s="29" t="str">
        <f t="shared" si="46"/>
        <v/>
      </c>
      <c r="R931" t="str">
        <f t="shared" si="47"/>
        <v/>
      </c>
    </row>
    <row r="932" spans="13:18" x14ac:dyDescent="0.2">
      <c r="M932" t="str">
        <f>IF(A932="","",VLOOKUP($A932,Paramètres!$A$1:$B$13,2,0))</f>
        <v/>
      </c>
      <c r="Q932" s="29" t="str">
        <f t="shared" si="46"/>
        <v/>
      </c>
      <c r="R932" t="str">
        <f t="shared" si="47"/>
        <v/>
      </c>
    </row>
    <row r="933" spans="13:18" x14ac:dyDescent="0.2">
      <c r="M933" t="str">
        <f>IF(A933="","",VLOOKUP($A933,Paramètres!$A$1:$B$13,2,0))</f>
        <v/>
      </c>
      <c r="Q933" s="29" t="str">
        <f t="shared" si="46"/>
        <v/>
      </c>
      <c r="R933" t="str">
        <f t="shared" si="47"/>
        <v/>
      </c>
    </row>
    <row r="934" spans="13:18" x14ac:dyDescent="0.2">
      <c r="M934" t="str">
        <f>IF(A934="","",VLOOKUP($A934,Paramètres!$A$1:$B$13,2,0))</f>
        <v/>
      </c>
      <c r="Q934" s="29" t="str">
        <f t="shared" ref="Q934:Q967" si="48">IF(A934="PHONE REGIE",1.37,IF(N934=0,"",N934/M934))</f>
        <v/>
      </c>
      <c r="R934" t="str">
        <f t="shared" ref="R934:R969" si="49">IF(A934="","",IF(L934=0,1,L934&gt;=EDATE(A934,1)-1)*1)</f>
        <v/>
      </c>
    </row>
    <row r="935" spans="13:18" x14ac:dyDescent="0.2">
      <c r="M935" t="str">
        <f>IF(A935="","",VLOOKUP($A935,Paramètres!$A$1:$B$13,2,0))</f>
        <v/>
      </c>
      <c r="Q935" s="29" t="str">
        <f t="shared" si="48"/>
        <v/>
      </c>
      <c r="R935" t="str">
        <f t="shared" si="49"/>
        <v/>
      </c>
    </row>
    <row r="936" spans="13:18" x14ac:dyDescent="0.2">
      <c r="M936" t="str">
        <f>IF(A936="","",VLOOKUP($A936,Paramètres!$A$1:$B$13,2,0))</f>
        <v/>
      </c>
      <c r="Q936" s="29" t="str">
        <f t="shared" si="48"/>
        <v/>
      </c>
      <c r="R936" t="str">
        <f t="shared" si="49"/>
        <v/>
      </c>
    </row>
    <row r="937" spans="13:18" x14ac:dyDescent="0.2">
      <c r="M937" t="str">
        <f>IF(A937="","",VLOOKUP($A937,Paramètres!$A$1:$B$13,2,0))</f>
        <v/>
      </c>
      <c r="Q937" s="29" t="str">
        <f t="shared" si="48"/>
        <v/>
      </c>
      <c r="R937" t="str">
        <f t="shared" si="49"/>
        <v/>
      </c>
    </row>
    <row r="938" spans="13:18" x14ac:dyDescent="0.2">
      <c r="M938" t="str">
        <f>IF(A938="","",VLOOKUP($A938,Paramètres!$A$1:$B$13,2,0))</f>
        <v/>
      </c>
      <c r="Q938" s="29" t="str">
        <f t="shared" si="48"/>
        <v/>
      </c>
      <c r="R938" t="str">
        <f t="shared" si="49"/>
        <v/>
      </c>
    </row>
    <row r="939" spans="13:18" x14ac:dyDescent="0.2">
      <c r="M939" t="str">
        <f>IF(A939="","",VLOOKUP($A939,Paramètres!$A$1:$B$13,2,0))</f>
        <v/>
      </c>
      <c r="Q939" s="29" t="str">
        <f t="shared" si="48"/>
        <v/>
      </c>
      <c r="R939" t="str">
        <f t="shared" si="49"/>
        <v/>
      </c>
    </row>
    <row r="940" spans="13:18" x14ac:dyDescent="0.2">
      <c r="M940" t="str">
        <f>IF(A940="","",VLOOKUP($A940,Paramètres!$A$1:$B$13,2,0))</f>
        <v/>
      </c>
      <c r="Q940" s="29" t="str">
        <f t="shared" si="48"/>
        <v/>
      </c>
      <c r="R940" t="str">
        <f t="shared" si="49"/>
        <v/>
      </c>
    </row>
    <row r="941" spans="13:18" x14ac:dyDescent="0.2">
      <c r="M941" t="str">
        <f>IF(A941="","",VLOOKUP($A941,Paramètres!$A$1:$B$13,2,0))</f>
        <v/>
      </c>
      <c r="Q941" s="29" t="str">
        <f t="shared" si="48"/>
        <v/>
      </c>
      <c r="R941" t="str">
        <f t="shared" si="49"/>
        <v/>
      </c>
    </row>
    <row r="942" spans="13:18" x14ac:dyDescent="0.2">
      <c r="M942" t="str">
        <f>IF(A942="","",VLOOKUP($A942,Paramètres!$A$1:$B$13,2,0))</f>
        <v/>
      </c>
      <c r="Q942" s="29" t="str">
        <f t="shared" si="48"/>
        <v/>
      </c>
      <c r="R942" t="str">
        <f t="shared" si="49"/>
        <v/>
      </c>
    </row>
    <row r="943" spans="13:18" x14ac:dyDescent="0.2">
      <c r="M943" t="str">
        <f>IF(A943="","",VLOOKUP($A943,Paramètres!$A$1:$B$13,2,0))</f>
        <v/>
      </c>
      <c r="Q943" s="29" t="str">
        <f t="shared" si="48"/>
        <v/>
      </c>
      <c r="R943" t="str">
        <f t="shared" si="49"/>
        <v/>
      </c>
    </row>
    <row r="944" spans="13:18" x14ac:dyDescent="0.2">
      <c r="M944" t="str">
        <f>IF(A944="","",VLOOKUP($A944,Paramètres!$A$1:$B$13,2,0))</f>
        <v/>
      </c>
      <c r="Q944" s="29" t="str">
        <f t="shared" si="48"/>
        <v/>
      </c>
      <c r="R944" t="str">
        <f t="shared" si="49"/>
        <v/>
      </c>
    </row>
    <row r="945" spans="13:18" x14ac:dyDescent="0.2">
      <c r="M945" t="str">
        <f>IF(A945="","",VLOOKUP($A945,Paramètres!$A$1:$B$13,2,0))</f>
        <v/>
      </c>
      <c r="Q945" s="29" t="str">
        <f t="shared" si="48"/>
        <v/>
      </c>
      <c r="R945" t="str">
        <f t="shared" si="49"/>
        <v/>
      </c>
    </row>
    <row r="946" spans="13:18" x14ac:dyDescent="0.2">
      <c r="M946" t="str">
        <f>IF(A946="","",VLOOKUP($A946,Paramètres!$A$1:$B$13,2,0))</f>
        <v/>
      </c>
      <c r="Q946" s="29" t="str">
        <f t="shared" si="48"/>
        <v/>
      </c>
      <c r="R946" t="str">
        <f t="shared" si="49"/>
        <v/>
      </c>
    </row>
    <row r="947" spans="13:18" x14ac:dyDescent="0.2">
      <c r="M947" t="str">
        <f>IF(A947="","",VLOOKUP($A947,Paramètres!$A$1:$B$13,2,0))</f>
        <v/>
      </c>
      <c r="Q947" s="29" t="str">
        <f t="shared" si="48"/>
        <v/>
      </c>
      <c r="R947" t="str">
        <f t="shared" si="49"/>
        <v/>
      </c>
    </row>
    <row r="948" spans="13:18" x14ac:dyDescent="0.2">
      <c r="M948" t="str">
        <f>IF(A948="","",VLOOKUP($A948,Paramètres!$A$1:$B$13,2,0))</f>
        <v/>
      </c>
      <c r="Q948" s="29" t="str">
        <f t="shared" si="48"/>
        <v/>
      </c>
      <c r="R948" t="str">
        <f t="shared" si="49"/>
        <v/>
      </c>
    </row>
    <row r="949" spans="13:18" x14ac:dyDescent="0.2">
      <c r="M949" t="str">
        <f>IF(A949="","",VLOOKUP($A949,Paramètres!$A$1:$B$13,2,0))</f>
        <v/>
      </c>
      <c r="Q949" s="29" t="str">
        <f t="shared" si="48"/>
        <v/>
      </c>
      <c r="R949" t="str">
        <f t="shared" si="49"/>
        <v/>
      </c>
    </row>
    <row r="950" spans="13:18" x14ac:dyDescent="0.2">
      <c r="M950" t="str">
        <f>IF(A950="","",VLOOKUP($A950,Paramètres!$A$1:$B$13,2,0))</f>
        <v/>
      </c>
      <c r="Q950" s="29" t="str">
        <f t="shared" si="48"/>
        <v/>
      </c>
      <c r="R950" t="str">
        <f t="shared" si="49"/>
        <v/>
      </c>
    </row>
    <row r="951" spans="13:18" x14ac:dyDescent="0.2">
      <c r="M951" t="str">
        <f>IF(A951="","",VLOOKUP($A951,Paramètres!$A$1:$B$13,2,0))</f>
        <v/>
      </c>
      <c r="Q951" s="29" t="str">
        <f t="shared" si="48"/>
        <v/>
      </c>
      <c r="R951" t="str">
        <f t="shared" si="49"/>
        <v/>
      </c>
    </row>
    <row r="952" spans="13:18" x14ac:dyDescent="0.2">
      <c r="M952" t="str">
        <f>IF(A952="","",VLOOKUP($A952,Paramètres!$A$1:$B$13,2,0))</f>
        <v/>
      </c>
      <c r="Q952" s="29" t="str">
        <f t="shared" si="48"/>
        <v/>
      </c>
      <c r="R952" t="str">
        <f t="shared" si="49"/>
        <v/>
      </c>
    </row>
    <row r="953" spans="13:18" x14ac:dyDescent="0.2">
      <c r="M953" t="str">
        <f>IF(A953="","",VLOOKUP($A953,Paramètres!$A$1:$B$13,2,0))</f>
        <v/>
      </c>
      <c r="Q953" s="29" t="str">
        <f t="shared" si="48"/>
        <v/>
      </c>
      <c r="R953" t="str">
        <f t="shared" si="49"/>
        <v/>
      </c>
    </row>
    <row r="954" spans="13:18" x14ac:dyDescent="0.2">
      <c r="M954" t="str">
        <f>IF(A954="","",VLOOKUP($A954,Paramètres!$A$1:$B$13,2,0))</f>
        <v/>
      </c>
      <c r="Q954" s="29" t="str">
        <f t="shared" si="48"/>
        <v/>
      </c>
      <c r="R954" t="str">
        <f t="shared" si="49"/>
        <v/>
      </c>
    </row>
    <row r="955" spans="13:18" x14ac:dyDescent="0.2">
      <c r="M955" t="str">
        <f>IF(A955="","",VLOOKUP($A955,Paramètres!$A$1:$B$13,2,0))</f>
        <v/>
      </c>
      <c r="Q955" s="29" t="str">
        <f t="shared" si="48"/>
        <v/>
      </c>
      <c r="R955" t="str">
        <f t="shared" si="49"/>
        <v/>
      </c>
    </row>
    <row r="956" spans="13:18" x14ac:dyDescent="0.2">
      <c r="M956" t="str">
        <f>IF(A956="","",VLOOKUP($A956,Paramètres!$A$1:$B$13,2,0))</f>
        <v/>
      </c>
      <c r="Q956" s="29" t="str">
        <f t="shared" si="48"/>
        <v/>
      </c>
      <c r="R956" t="str">
        <f t="shared" si="49"/>
        <v/>
      </c>
    </row>
    <row r="957" spans="13:18" x14ac:dyDescent="0.2">
      <c r="M957" t="str">
        <f>IF(A957="","",VLOOKUP($A957,Paramètres!$A$1:$B$13,2,0))</f>
        <v/>
      </c>
      <c r="Q957" s="29" t="str">
        <f t="shared" si="48"/>
        <v/>
      </c>
      <c r="R957" t="str">
        <f t="shared" si="49"/>
        <v/>
      </c>
    </row>
    <row r="958" spans="13:18" x14ac:dyDescent="0.2">
      <c r="M958" t="str">
        <f>IF(A958="","",VLOOKUP($A958,Paramètres!$A$1:$B$13,2,0))</f>
        <v/>
      </c>
      <c r="Q958" s="29" t="str">
        <f t="shared" si="48"/>
        <v/>
      </c>
      <c r="R958" t="str">
        <f t="shared" si="49"/>
        <v/>
      </c>
    </row>
    <row r="959" spans="13:18" x14ac:dyDescent="0.2">
      <c r="M959" t="str">
        <f>IF(A959="","",VLOOKUP($A959,Paramètres!$A$1:$B$13,2,0))</f>
        <v/>
      </c>
      <c r="Q959" s="29" t="str">
        <f t="shared" si="48"/>
        <v/>
      </c>
      <c r="R959" t="str">
        <f t="shared" si="49"/>
        <v/>
      </c>
    </row>
    <row r="960" spans="13:18" x14ac:dyDescent="0.2">
      <c r="M960" t="str">
        <f>IF(A960="","",VLOOKUP($A960,Paramètres!$A$1:$B$13,2,0))</f>
        <v/>
      </c>
      <c r="Q960" s="29" t="str">
        <f t="shared" si="48"/>
        <v/>
      </c>
      <c r="R960" t="str">
        <f t="shared" si="49"/>
        <v/>
      </c>
    </row>
    <row r="961" spans="13:18" x14ac:dyDescent="0.2">
      <c r="M961" t="str">
        <f>IF(A961="","",VLOOKUP($A961,Paramètres!$A$1:$B$13,2,0))</f>
        <v/>
      </c>
      <c r="Q961" s="29" t="str">
        <f t="shared" si="48"/>
        <v/>
      </c>
      <c r="R961" t="str">
        <f t="shared" si="49"/>
        <v/>
      </c>
    </row>
    <row r="962" spans="13:18" x14ac:dyDescent="0.2">
      <c r="M962" t="str">
        <f>IF(A962="","",VLOOKUP($A962,Paramètres!$A$1:$B$13,2,0))</f>
        <v/>
      </c>
      <c r="Q962" s="29" t="str">
        <f t="shared" si="48"/>
        <v/>
      </c>
      <c r="R962" t="str">
        <f t="shared" si="49"/>
        <v/>
      </c>
    </row>
    <row r="963" spans="13:18" x14ac:dyDescent="0.2">
      <c r="M963" t="str">
        <f>IF(A963="","",VLOOKUP($A963,Paramètres!$A$1:$B$13,2,0))</f>
        <v/>
      </c>
      <c r="Q963" s="29" t="str">
        <f t="shared" si="48"/>
        <v/>
      </c>
      <c r="R963" t="str">
        <f t="shared" si="49"/>
        <v/>
      </c>
    </row>
    <row r="964" spans="13:18" x14ac:dyDescent="0.2">
      <c r="M964" t="str">
        <f>IF(A964="","",VLOOKUP($A964,Paramètres!$A$1:$B$13,2,0))</f>
        <v/>
      </c>
      <c r="Q964" s="29" t="str">
        <f t="shared" si="48"/>
        <v/>
      </c>
      <c r="R964" t="str">
        <f t="shared" si="49"/>
        <v/>
      </c>
    </row>
    <row r="965" spans="13:18" x14ac:dyDescent="0.2">
      <c r="M965" t="str">
        <f>IF(A965="","",VLOOKUP($A965,Paramètres!$A$1:$B$13,2,0))</f>
        <v/>
      </c>
      <c r="Q965" s="29" t="str">
        <f t="shared" si="48"/>
        <v/>
      </c>
      <c r="R965" t="str">
        <f t="shared" si="49"/>
        <v/>
      </c>
    </row>
    <row r="966" spans="13:18" x14ac:dyDescent="0.2">
      <c r="M966" t="str">
        <f>IF(A966="","",VLOOKUP($A966,Paramètres!$A$1:$B$13,2,0))</f>
        <v/>
      </c>
      <c r="Q966" s="29" t="str">
        <f t="shared" si="48"/>
        <v/>
      </c>
      <c r="R966" t="str">
        <f t="shared" si="49"/>
        <v/>
      </c>
    </row>
    <row r="967" spans="13:18" x14ac:dyDescent="0.2">
      <c r="M967" t="str">
        <f>IF(A967="","",VLOOKUP($A967,Paramètres!$A$1:$B$13,2,0))</f>
        <v/>
      </c>
      <c r="Q967" s="29" t="str">
        <f t="shared" si="48"/>
        <v/>
      </c>
      <c r="R967" t="str">
        <f t="shared" si="49"/>
        <v/>
      </c>
    </row>
    <row r="968" spans="13:18" x14ac:dyDescent="0.2">
      <c r="M968" t="str">
        <f>IF(A968="","",VLOOKUP($A968,Paramètres!$A$1:$B$13,2,0))</f>
        <v/>
      </c>
      <c r="R968" t="str">
        <f t="shared" si="49"/>
        <v/>
      </c>
    </row>
    <row r="969" spans="13:18" x14ac:dyDescent="0.2">
      <c r="M969" t="str">
        <f>IF(A969="","",VLOOKUP($A969,Paramètres!$A$1:$B$13,2,0))</f>
        <v/>
      </c>
      <c r="R969" t="str">
        <f t="shared" si="49"/>
        <v/>
      </c>
    </row>
  </sheetData>
  <autoFilter ref="A1:T969" xr:uid="{ACA0A09A-8700-4300-9EC4-F3ACD82F033C}"/>
  <sortState xmlns:xlrd2="http://schemas.microsoft.com/office/spreadsheetml/2017/richdata2" ref="A2:L119">
    <sortCondition ref="A2:A55"/>
    <sortCondition ref="A2:A61"/>
    <sortCondition ref="A2:A60"/>
    <sortCondition ref="A2:A62"/>
    <sortCondition ref="A2:A63"/>
    <sortCondition ref="A2:A64"/>
    <sortCondition ref="A2:A65"/>
    <sortCondition ref="A2:A65"/>
    <sortCondition ref="A2:A65"/>
    <sortCondition ref="A2:A73"/>
    <sortCondition ref="A2:A81"/>
    <sortCondition ref="A2:A91"/>
    <sortCondition ref="A2:A97"/>
    <sortCondition ref="A2:A103"/>
    <sortCondition ref="A2:A107"/>
    <sortCondition ref="A2:A11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Paramètres</vt:lpstr>
      <vt:lpstr>Contrats presta</vt:lpstr>
      <vt:lpstr>Facturation</vt:lpstr>
      <vt:lpstr>date</vt:lpstr>
    </vt:vector>
  </TitlesOfParts>
  <Company>Sepro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Gwendoline Pilard</dc:creator>
  <cp:lastModifiedBy>Gwendoline Pilard</cp:lastModifiedBy>
  <cp:lastPrinted>2019-10-22T13:43:35Z</cp:lastPrinted>
  <dcterms:created xsi:type="dcterms:W3CDTF">2019-10-22T13:15:49Z</dcterms:created>
  <dcterms:modified xsi:type="dcterms:W3CDTF">2019-10-31T08:56:19Z</dcterms:modified>
</cp:coreProperties>
</file>