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Q:\RH\RECRUTEMENT\08_SOUS_TRAITANCE_PRESTA\CONTRACTUELS\"/>
    </mc:Choice>
  </mc:AlternateContent>
  <xr:revisionPtr revIDLastSave="0" documentId="13_ncr:1_{A1046C54-9E23-4EC3-BA95-06D31FBEB5AE}" xr6:coauthVersionLast="43" xr6:coauthVersionMax="43" xr10:uidLastSave="{00000000-0000-0000-0000-000000000000}"/>
  <bookViews>
    <workbookView xWindow="-120" yWindow="-120" windowWidth="29040" windowHeight="15840" activeTab="2" xr2:uid="{477BB0AB-F486-4489-89A4-264347C5E81B}"/>
  </bookViews>
  <sheets>
    <sheet name="Paramètres" sheetId="9" r:id="rId1"/>
    <sheet name="MAJ" sheetId="10" r:id="rId2"/>
    <sheet name="Contrats presta" sheetId="12" r:id="rId3"/>
    <sheet name="Facturation" sheetId="2" r:id="rId4"/>
  </sheets>
  <definedNames>
    <definedName name="_xlnm._FilterDatabase" localSheetId="2" hidden="1">'Contrats presta'!$A$3:$X$28</definedName>
    <definedName name="_xlnm._FilterDatabase" localSheetId="3" hidden="1">Facturation!$A$1:$T$2</definedName>
    <definedName name="date">Paramètres!$D$1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28" i="12" l="1"/>
  <c r="W28" i="12"/>
  <c r="V28" i="12"/>
  <c r="U28" i="12"/>
  <c r="T28" i="12"/>
  <c r="S28" i="12"/>
  <c r="R28" i="12"/>
  <c r="Q28" i="12"/>
  <c r="P28" i="12"/>
  <c r="O28" i="12"/>
  <c r="N28" i="12"/>
  <c r="M28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X24" i="12"/>
  <c r="W24" i="12"/>
  <c r="V24" i="12"/>
  <c r="U24" i="12"/>
  <c r="T24" i="12"/>
  <c r="S24" i="12"/>
  <c r="R24" i="12"/>
  <c r="Q24" i="12"/>
  <c r="P24" i="12"/>
  <c r="O24" i="12"/>
  <c r="N24" i="12"/>
  <c r="M24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X20" i="12"/>
  <c r="W20" i="12"/>
  <c r="V20" i="12"/>
  <c r="U20" i="12"/>
  <c r="T20" i="12"/>
  <c r="S20" i="12"/>
  <c r="R20" i="12"/>
  <c r="Q20" i="12"/>
  <c r="P20" i="12"/>
  <c r="O20" i="12"/>
  <c r="N20" i="12"/>
  <c r="M20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X18" i="12"/>
  <c r="W18" i="12"/>
  <c r="V18" i="12"/>
  <c r="U18" i="12"/>
  <c r="T18" i="12"/>
  <c r="S18" i="12"/>
  <c r="R18" i="12"/>
  <c r="Q18" i="12"/>
  <c r="P18" i="12"/>
  <c r="O18" i="12"/>
  <c r="N18" i="12"/>
  <c r="M18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X16" i="12"/>
  <c r="W16" i="12"/>
  <c r="V16" i="12"/>
  <c r="U16" i="12"/>
  <c r="T16" i="12"/>
  <c r="S16" i="12"/>
  <c r="R16" i="12"/>
  <c r="Q16" i="12"/>
  <c r="P16" i="12"/>
  <c r="O16" i="12"/>
  <c r="N16" i="12"/>
  <c r="M16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X14" i="12"/>
  <c r="W14" i="12"/>
  <c r="V14" i="12"/>
  <c r="U14" i="12"/>
  <c r="T14" i="12"/>
  <c r="S14" i="12"/>
  <c r="R14" i="12"/>
  <c r="Q14" i="12"/>
  <c r="P14" i="12"/>
  <c r="O14" i="12"/>
  <c r="N14" i="12"/>
  <c r="M14" i="12"/>
  <c r="X13" i="12"/>
  <c r="W13" i="12"/>
  <c r="V13" i="12"/>
  <c r="U13" i="12"/>
  <c r="T13" i="12"/>
  <c r="S13" i="12"/>
  <c r="R13" i="12"/>
  <c r="Q13" i="12"/>
  <c r="P13" i="12"/>
  <c r="O13" i="12"/>
  <c r="N13" i="12"/>
  <c r="M13" i="12"/>
  <c r="X12" i="12"/>
  <c r="W12" i="12"/>
  <c r="V12" i="12"/>
  <c r="U12" i="12"/>
  <c r="T12" i="12"/>
  <c r="S12" i="12"/>
  <c r="R12" i="12"/>
  <c r="Q12" i="12"/>
  <c r="P12" i="12"/>
  <c r="O12" i="12"/>
  <c r="N12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X10" i="12"/>
  <c r="W10" i="12"/>
  <c r="V10" i="12"/>
  <c r="U10" i="12"/>
  <c r="T10" i="12"/>
  <c r="S10" i="12"/>
  <c r="R10" i="12"/>
  <c r="Q10" i="12"/>
  <c r="P10" i="12"/>
  <c r="O10" i="12"/>
  <c r="N10" i="12"/>
  <c r="M10" i="12"/>
  <c r="X9" i="12"/>
  <c r="W9" i="12"/>
  <c r="V9" i="12"/>
  <c r="U9" i="12"/>
  <c r="T9" i="12"/>
  <c r="S9" i="12"/>
  <c r="R9" i="12"/>
  <c r="Q9" i="12"/>
  <c r="P9" i="12"/>
  <c r="O9" i="12"/>
  <c r="N9" i="12"/>
  <c r="M9" i="12"/>
  <c r="X8" i="12"/>
  <c r="W8" i="12"/>
  <c r="V8" i="12"/>
  <c r="U8" i="12"/>
  <c r="T8" i="12"/>
  <c r="S8" i="12"/>
  <c r="R8" i="12"/>
  <c r="Q8" i="12"/>
  <c r="P8" i="12"/>
  <c r="O8" i="12"/>
  <c r="N8" i="12"/>
  <c r="M8" i="12"/>
  <c r="X7" i="12"/>
  <c r="W7" i="12"/>
  <c r="V7" i="12"/>
  <c r="U7" i="12"/>
  <c r="T7" i="12"/>
  <c r="S7" i="12"/>
  <c r="R7" i="12"/>
  <c r="Q7" i="12"/>
  <c r="P7" i="12"/>
  <c r="O7" i="12"/>
  <c r="N7" i="12"/>
  <c r="M7" i="12"/>
  <c r="X6" i="12"/>
  <c r="W6" i="12"/>
  <c r="V6" i="12"/>
  <c r="U6" i="12"/>
  <c r="T6" i="12"/>
  <c r="S6" i="12"/>
  <c r="R6" i="12"/>
  <c r="Q6" i="12"/>
  <c r="P6" i="12"/>
  <c r="O6" i="12"/>
  <c r="N6" i="12"/>
  <c r="M6" i="12"/>
  <c r="X5" i="12"/>
  <c r="W5" i="12"/>
  <c r="V5" i="12"/>
  <c r="U5" i="12"/>
  <c r="T5" i="12"/>
  <c r="S5" i="12"/>
  <c r="R5" i="12"/>
  <c r="Q5" i="12"/>
  <c r="P5" i="12"/>
  <c r="O5" i="12"/>
  <c r="N5" i="12"/>
  <c r="M5" i="12"/>
  <c r="X4" i="12"/>
  <c r="W4" i="12"/>
  <c r="V4" i="12"/>
  <c r="U4" i="12"/>
  <c r="T4" i="12"/>
  <c r="S4" i="12"/>
  <c r="R4" i="12"/>
  <c r="Q4" i="12"/>
  <c r="P4" i="12"/>
  <c r="O4" i="12"/>
  <c r="N4" i="12"/>
</calcChain>
</file>

<file path=xl/sharedStrings.xml><?xml version="1.0" encoding="utf-8"?>
<sst xmlns="http://schemas.openxmlformats.org/spreadsheetml/2006/main" count="297" uniqueCount="173">
  <si>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</si>
  <si>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</si>
  <si>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</si>
  <si>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</si>
  <si>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</si>
  <si>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</si>
  <si>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</si>
  <si>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</si>
  <si>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</si>
  <si>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</si>
  <si>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</si>
  <si>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</si>
  <si>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</si>
  <si>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Cadres</t>
  </si>
  <si>
    <t>A111</t>
  </si>
  <si>
    <t>A121</t>
  </si>
  <si>
    <t>A122</t>
  </si>
  <si>
    <t>F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</si>
  <si>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</si>
  <si>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</si>
  <si>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</si>
  <si>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</si>
  <si>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</si>
  <si>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</si>
  <si>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</si>
  <si>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</si>
  <si>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</si>
  <si>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</si>
  <si>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Contrat</t>
  </si>
  <si>
    <t>Ctr4</t>
  </si>
  <si>
    <t>Ctr5</t>
  </si>
  <si>
    <t>Ctr8</t>
  </si>
  <si>
    <t>Ctr12</t>
  </si>
  <si>
    <t>Ctr17</t>
  </si>
  <si>
    <t>Projeteur automation</t>
  </si>
  <si>
    <t>En cours</t>
  </si>
  <si>
    <t>Ingénieur conception tôlerie</t>
  </si>
  <si>
    <t>Fin à venir</t>
  </si>
  <si>
    <t>Développeur logiciel</t>
  </si>
  <si>
    <t>Standardiste</t>
  </si>
  <si>
    <t>A202</t>
  </si>
  <si>
    <t>Ctr21</t>
  </si>
  <si>
    <t>Ctr25</t>
  </si>
  <si>
    <t>Ctr32</t>
  </si>
  <si>
    <t>Ctr33</t>
  </si>
  <si>
    <t>Développeur électrotechnique</t>
  </si>
  <si>
    <t>Ctr35</t>
  </si>
  <si>
    <t>Ctr37</t>
  </si>
  <si>
    <t>Ctr38</t>
  </si>
  <si>
    <t>Ctr39</t>
  </si>
  <si>
    <t>Chef de projet</t>
  </si>
  <si>
    <t>A104</t>
  </si>
  <si>
    <t>Ctr40</t>
  </si>
  <si>
    <t>N° de commande</t>
  </si>
  <si>
    <t>Montant mensuel ligne commande</t>
  </si>
  <si>
    <t>N° de ligne</t>
  </si>
  <si>
    <t>Réception AX</t>
  </si>
  <si>
    <t xml:space="preserve">Onglet "Contrats presta" </t>
  </si>
  <si>
    <t>Ajouter un nouveau contrat de prestation</t>
  </si>
  <si>
    <t>Insérer le nouveau presta juste en dessous de la dernière ligne du tableau =&gt; le tableau s'insère automatiquement</t>
  </si>
  <si>
    <t>Nouveau numéro de contrat à suivre.</t>
  </si>
  <si>
    <t>Les colonnes vertes du tableau doivent être toutes renseignées</t>
  </si>
  <si>
    <t>Les colonnes grises du tableau se calculent automatiquement</t>
  </si>
  <si>
    <t xml:space="preserve">Pour ajouter le contrat presta dans l'onglet "Facturation" : </t>
  </si>
  <si>
    <t xml:space="preserve">             - Se placer sur la ligne et cliquer sur "Ajout contrat" --&gt; Le contrat s'ajoute automatiquement dans l'onglet "Facturation" fonction des dates renseignées</t>
  </si>
  <si>
    <t xml:space="preserve">Pour mettre à jour la date de fin de contrat presta : </t>
  </si>
  <si>
    <t xml:space="preserve">             - Ecraser la date de fin presta dans l'onglet "Contrat presta"</t>
  </si>
  <si>
    <t xml:space="preserve">             - Les lignes s'ajoutent automatiquement dans l'onglet "Facturation" fonction des nouvelles dates renseignées</t>
  </si>
  <si>
    <t>Changements en cours de contrat presta</t>
  </si>
  <si>
    <t>Type de changement : service, coût de prestation, agence, poste</t>
  </si>
  <si>
    <r>
      <t>Insérer une nouvelle ligne de contrat avec un</t>
    </r>
    <r>
      <rPr>
        <b/>
        <sz val="10"/>
        <color theme="1"/>
        <rFont val="Calibri"/>
        <family val="2"/>
      </rPr>
      <t xml:space="preserve"> nouveau numéro de contrat</t>
    </r>
    <r>
      <rPr>
        <sz val="10"/>
        <color theme="1"/>
        <rFont val="Calibri"/>
        <family val="2"/>
      </rPr>
      <t xml:space="preserve"> et apporter les modifications</t>
    </r>
  </si>
  <si>
    <t>Les colonnes grise du tableau se calculent automatiquement</t>
  </si>
  <si>
    <t xml:space="preserve">Onglet "Facturation" </t>
  </si>
  <si>
    <t>Les colonnes oranges sont rapatriées directement des informations renseignées dans l'onglet "Contrats presta"</t>
  </si>
  <si>
    <t xml:space="preserve">Les colonnes vertes sont des formules automatiques --&gt; ne pas changer </t>
  </si>
  <si>
    <t>Les colonnes noires sont à renseigner manuellement</t>
  </si>
  <si>
    <t>Commandes Presta</t>
  </si>
  <si>
    <t>Au moment de la contractualisation :</t>
  </si>
  <si>
    <t>Créer les commandes AX en fonction du nombre de mois prévus au contrat</t>
  </si>
  <si>
    <t>Renseigner les numéros de commandes ainsi que les montants prévisionnels mois par mois.</t>
  </si>
  <si>
    <r>
      <rPr>
        <sz val="10"/>
        <color rgb="FFFF0000"/>
        <rFont val="Calibri"/>
        <family val="2"/>
      </rPr>
      <t>Chaque mois</t>
    </r>
    <r>
      <rPr>
        <sz val="10"/>
        <color theme="1"/>
        <rFont val="Calibri"/>
        <family val="2"/>
      </rPr>
      <t xml:space="preserve"> : réceptionner la commande puis compléter par OK</t>
    </r>
  </si>
  <si>
    <r>
      <rPr>
        <sz val="10"/>
        <color rgb="FFFF0000"/>
        <rFont val="Calibri"/>
        <family val="2"/>
      </rPr>
      <t xml:space="preserve">Fin de mois </t>
    </r>
    <r>
      <rPr>
        <sz val="10"/>
        <color theme="1"/>
        <rFont val="Calibri"/>
        <family val="2"/>
      </rPr>
      <t>: Vérifier avec Bodet si absences. Puis renseigner colonne "N" avec nombre de jours réels travaillés.</t>
    </r>
  </si>
  <si>
    <t>Communiquer à l'agence Presta le nombre réels de jours travaillés et leurs indiquer la référence commande à indiquer à sur leurs facturation.</t>
  </si>
  <si>
    <r>
      <rPr>
        <sz val="10"/>
        <color rgb="FFFF0000"/>
        <rFont val="Calibri"/>
        <family val="2"/>
      </rPr>
      <t>A réception de la facturation</t>
    </r>
    <r>
      <rPr>
        <sz val="10"/>
        <color theme="1"/>
        <rFont val="Calibri"/>
        <family val="2"/>
      </rPr>
      <t xml:space="preserve"> : Contrôle de cohérence entre jours commandés et jours facturés à réception de la facturation. </t>
    </r>
  </si>
  <si>
    <t>puis corriger si nécessaire colonne "N" si écart avec facturation de l'agence (si presta n'a pas renseigné toutes ces absences dans Bodet ce qui créé un avec l'agence par ex.)</t>
  </si>
  <si>
    <t>Les montants facturés dans AX doivent correspondre à ceux présents dans la BDD</t>
  </si>
  <si>
    <t>Transmettre facture validée à la compta</t>
  </si>
  <si>
    <t>Fin</t>
  </si>
  <si>
    <t>Potentiel du mois 2020</t>
  </si>
  <si>
    <t>Ctr41</t>
  </si>
  <si>
    <t>Rédactrice technique</t>
  </si>
  <si>
    <t>A123</t>
  </si>
  <si>
    <t>Ctr42</t>
  </si>
  <si>
    <t>Rédacteur technique</t>
  </si>
  <si>
    <t>Service2</t>
  </si>
  <si>
    <t>A100</t>
  </si>
  <si>
    <t>A101</t>
  </si>
  <si>
    <t>A102</t>
  </si>
  <si>
    <t>A105</t>
  </si>
  <si>
    <t>C140</t>
  </si>
  <si>
    <t>A103</t>
  </si>
  <si>
    <t>C103</t>
  </si>
  <si>
    <t>A112</t>
  </si>
  <si>
    <t>A131</t>
  </si>
  <si>
    <t>C117</t>
  </si>
  <si>
    <t>C115</t>
  </si>
  <si>
    <t>C116</t>
  </si>
  <si>
    <t>C145</t>
  </si>
  <si>
    <t>C111</t>
  </si>
  <si>
    <t>C112</t>
  </si>
  <si>
    <t>C113</t>
  </si>
  <si>
    <t>C142</t>
  </si>
  <si>
    <t>C182</t>
  </si>
  <si>
    <t>C144</t>
  </si>
  <si>
    <t>C146</t>
  </si>
  <si>
    <t>C191</t>
  </si>
  <si>
    <t>C141</t>
  </si>
  <si>
    <t>C181</t>
  </si>
  <si>
    <t>C143</t>
  </si>
  <si>
    <t>C183</t>
  </si>
  <si>
    <t>C151</t>
  </si>
  <si>
    <t>C152</t>
  </si>
  <si>
    <t>C153</t>
  </si>
  <si>
    <t>C162</t>
  </si>
  <si>
    <t>C163</t>
  </si>
  <si>
    <t>C192</t>
  </si>
  <si>
    <t>C193</t>
  </si>
  <si>
    <t>C194</t>
  </si>
  <si>
    <t>A142</t>
  </si>
  <si>
    <t>A141</t>
  </si>
  <si>
    <t>A501</t>
  </si>
  <si>
    <t>A601</t>
  </si>
  <si>
    <t>A201</t>
  </si>
  <si>
    <t>A203</t>
  </si>
  <si>
    <t>A204</t>
  </si>
  <si>
    <t>B201</t>
  </si>
  <si>
    <t>B202</t>
  </si>
  <si>
    <t>B211</t>
  </si>
  <si>
    <t>B221</t>
  </si>
  <si>
    <t>B231</t>
  </si>
  <si>
    <t>B232</t>
  </si>
  <si>
    <t>A301</t>
  </si>
  <si>
    <t>A310</t>
  </si>
  <si>
    <t>A311</t>
  </si>
  <si>
    <t>A321</t>
  </si>
  <si>
    <t>A132</t>
  </si>
  <si>
    <t>A401</t>
  </si>
  <si>
    <t>A801</t>
  </si>
  <si>
    <t>Ctr43</t>
  </si>
  <si>
    <t>Ctr44</t>
  </si>
  <si>
    <t>Ctr45</t>
  </si>
  <si>
    <t>Monteur automation</t>
  </si>
  <si>
    <t>Ouvriers</t>
  </si>
  <si>
    <t>Ctr46</t>
  </si>
  <si>
    <t>Ctr47</t>
  </si>
  <si>
    <t>Ctr48</t>
  </si>
  <si>
    <t>Ctrs49</t>
  </si>
  <si>
    <t>Ctr50</t>
  </si>
  <si>
    <t>Ctr51</t>
  </si>
  <si>
    <t>Agence2</t>
  </si>
  <si>
    <t>Etat</t>
  </si>
  <si>
    <t>janv.-20</t>
  </si>
  <si>
    <t>févr.-20</t>
  </si>
  <si>
    <t>mars-20</t>
  </si>
  <si>
    <t>avr.-20</t>
  </si>
  <si>
    <t>mai-20</t>
  </si>
  <si>
    <t>juin-20</t>
  </si>
  <si>
    <t>juil.-20</t>
  </si>
  <si>
    <t>août-20</t>
  </si>
  <si>
    <t>sept.-20</t>
  </si>
  <si>
    <t>oct.-20</t>
  </si>
  <si>
    <t>nov.-20</t>
  </si>
  <si>
    <t>déc.-20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</si>
</sst>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5" formatCode="_-* #,##0\ &quot;€&quot;_-;\-* #,##0\ &quot;€&quot;_-;_-* &quot;-&quot;??\ &quot;€&quot;_-;_-@_-"/>
  </numFmts>
  <fonts count="12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sz val="8"/>
      <name val="Calibri"/>
      <family val="2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9"/>
      <color theme="0"/>
      <name val="Calibri"/>
      <family val="2"/>
    </font>
    <font>
      <b/>
      <sz val="11"/>
      <color theme="1"/>
      <name val="Calibri"/>
      <family val="2"/>
    </font>
    <font>
      <i/>
      <sz val="10"/>
      <color rgb="FFFF0000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ill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NumberFormat="1"/>
    <xf numFmtId="0" fontId="0" fillId="0" borderId="2" xfId="0" applyFont="1" applyBorder="1"/>
    <xf numFmtId="14" fontId="0" fillId="0" borderId="2" xfId="0" applyNumberFormat="1" applyFont="1" applyBorder="1"/>
    <xf numFmtId="0" fontId="0" fillId="0" borderId="0" xfId="0" quotePrefix="1"/>
    <xf numFmtId="0" fontId="0" fillId="0" borderId="0" xfId="0" applyNumberFormat="1" applyBorder="1"/>
    <xf numFmtId="0" fontId="5" fillId="0" borderId="0" xfId="0" applyFont="1" applyFill="1" applyAlignment="1">
      <alignment horizontal="left" vertical="top" wrapText="1"/>
    </xf>
    <xf numFmtId="0" fontId="5" fillId="4" borderId="0" xfId="0" applyFont="1" applyFill="1" applyAlignment="1">
      <alignment horizontal="left" vertical="top" wrapText="1"/>
    </xf>
    <xf numFmtId="0" fontId="5" fillId="5" borderId="0" xfId="0" applyNumberFormat="1" applyFont="1" applyFill="1" applyAlignment="1">
      <alignment horizontal="left" vertical="top" wrapText="1"/>
    </xf>
    <xf numFmtId="0" fontId="5" fillId="5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0" fillId="0" borderId="0" xfId="0" applyBorder="1"/>
    <xf numFmtId="0" fontId="6" fillId="4" borderId="0" xfId="0" applyFont="1" applyFill="1" applyAlignment="1">
      <alignment horizontal="left" vertical="top" wrapText="1"/>
    </xf>
    <xf numFmtId="0" fontId="7" fillId="6" borderId="0" xfId="0" applyFont="1" applyFill="1"/>
    <xf numFmtId="0" fontId="5" fillId="3" borderId="0" xfId="0" applyFont="1" applyFill="1"/>
    <xf numFmtId="0" fontId="8" fillId="0" borderId="0" xfId="0" applyFont="1"/>
    <xf numFmtId="0" fontId="9" fillId="0" borderId="0" xfId="0" applyFont="1"/>
    <xf numFmtId="0" fontId="9" fillId="7" borderId="0" xfId="0" applyFont="1" applyFill="1"/>
    <xf numFmtId="0" fontId="0" fillId="7" borderId="0" xfId="0" applyFill="1"/>
    <xf numFmtId="165" fontId="0" fillId="0" borderId="0" xfId="1" applyNumberFormat="1" applyFont="1" applyBorder="1"/>
    <xf numFmtId="0" fontId="0" fillId="0" borderId="2" xfId="0" applyFont="1" applyFill="1" applyBorder="1"/>
    <xf numFmtId="14" fontId="0" fillId="0" borderId="0" xfId="0" applyNumberFormat="1"/>
    <xf numFmtId="14" fontId="0" fillId="0" borderId="2" xfId="0" applyNumberFormat="1" applyBorder="1"/>
    <xf numFmtId="0" fontId="1" fillId="8" borderId="0" xfId="0" applyFont="1" applyFill="1" applyAlignment="1">
      <alignment horizontal="left" vertical="top" wrapText="1"/>
    </xf>
    <xf numFmtId="0" fontId="1" fillId="9" borderId="0" xfId="0" applyFont="1" applyFill="1" applyAlignment="1">
      <alignment horizontal="left" vertical="top" wrapText="1"/>
    </xf>
    <xf numFmtId="164" fontId="1" fillId="9" borderId="0" xfId="0" applyNumberFormat="1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/>
    <xf numFmtId="0" fontId="11" fillId="0" borderId="0" xfId="0" applyFont="1"/>
    <xf numFmtId="14" fontId="0" fillId="10" borderId="0" xfId="0" applyNumberFormat="1" applyFill="1"/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14" fontId="0" fillId="10" borderId="4" xfId="0" applyNumberFormat="1" applyFill="1" applyBorder="1"/>
  </cellXfs>
  <cellStyles count="2">
    <cellStyle name="Monétaire" xfId="1" builtinId="4"/>
    <cellStyle name="Normal" xfId="0" builtinId="0"/>
  </cellStyles>
  <dxfs count="3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_-* #,##0\ &quot;€&quot;_-;\-* #,##0\ &quot;€&quot;_-;_-* &quot;-&quot;??\ &quot;€&quot;_-;_-@_-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numFmt numFmtId="164" formatCode="[$-40C]mmm\-yy;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theme="8"/>
        </patternFill>
      </fill>
      <alignment horizontal="left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99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405765</xdr:colOff>
      <xdr:row>2</xdr:row>
      <xdr:rowOff>59055</xdr:rowOff>
    </xdr:from>
    <xdr:to>
      <xdr:col>30</xdr:col>
      <xdr:colOff>400050</xdr:colOff>
      <xdr:row>2</xdr:row>
      <xdr:rowOff>293370</xdr:rowOff>
    </xdr:to>
    <xdr:sp macro="[0]!Dispatch_facturation" textlink="">
      <xdr:nvSpPr>
        <xdr:cNvPr id="2" name="Rectangle 1">
          <a:extLst>
            <a:ext uri="{FF2B5EF4-FFF2-40B4-BE49-F238E27FC236}">
              <a16:creationId xmlns:a16="http://schemas.microsoft.com/office/drawing/2014/main" id="{C0E81BD8-EFCD-4415-AF12-C52DC5A38604}"/>
            </a:ext>
          </a:extLst>
        </xdr:cNvPr>
        <xdr:cNvSpPr/>
      </xdr:nvSpPr>
      <xdr:spPr>
        <a:xfrm>
          <a:off x="19027140" y="59055"/>
          <a:ext cx="1518285" cy="23431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 facturation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24</xdr:col>
      <xdr:colOff>106680</xdr:colOff>
      <xdr:row>2</xdr:row>
      <xdr:rowOff>64770</xdr:rowOff>
    </xdr:from>
    <xdr:to>
      <xdr:col>25</xdr:col>
      <xdr:colOff>712469</xdr:colOff>
      <xdr:row>2</xdr:row>
      <xdr:rowOff>320040</xdr:rowOff>
    </xdr:to>
    <xdr:sp macro="[0]!Ajouter" textlink="">
      <xdr:nvSpPr>
        <xdr:cNvPr id="3" name="Rectangle 2">
          <a:extLst>
            <a:ext uri="{FF2B5EF4-FFF2-40B4-BE49-F238E27FC236}">
              <a16:creationId xmlns:a16="http://schemas.microsoft.com/office/drawing/2014/main" id="{516A3D3D-CD2A-484B-932F-1B4684377E24}"/>
            </a:ext>
          </a:extLst>
        </xdr:cNvPr>
        <xdr:cNvSpPr/>
      </xdr:nvSpPr>
      <xdr:spPr>
        <a:xfrm>
          <a:off x="15680055" y="64770"/>
          <a:ext cx="1367789" cy="25527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Contrat</a:t>
          </a:r>
        </a:p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69F694-BA0F-401F-A3AF-E83A6F0344B8}" name="Tableau1" displayName="Tableau1" ref="A3:X28" totalsRowShown="0" headerRowDxfId="31">
  <autoFilter ref="A3:X28" xr:uid="{0E119092-0C54-46F7-A0EA-953BBCE590FB}"/>
  <tableColumns count="24">
    <tableColumn id="1" xr3:uid="{F52FE554-1351-4E99-9FF6-006F1DD01C72}" name="Contrat"/>
    <tableColumn id="24" xr3:uid="{7ADDED30-4CB2-4B1F-B4DD-EBAFEA9D5764}" name="Agence2"/>
    <tableColumn id="2" xr3:uid="{7FF19CF2-ADEC-4462-851B-BDD3B42A8986}" name="Collaborateurs"/>
    <tableColumn id="3" xr3:uid="{5DC4E413-CAF5-4A45-88E3-D34CD4AB7801}" name="Poste"/>
    <tableColumn id="4" xr3:uid="{F4882268-28FC-4ED2-AE1B-C4C62527B0C9}" name="Service"/>
    <tableColumn id="5" xr3:uid="{F617AA30-7885-40B7-8A15-251801AF9D45}" name="CSP"/>
    <tableColumn id="6" xr3:uid="{35BA27FE-2195-40E2-9291-9AA87439B79B}" name="Sexe"/>
    <tableColumn id="7" xr3:uid="{B59BF93A-91A1-43D1-8309-BFE9EBE35580}" name="Date d'entrée" dataDxfId="30"/>
    <tableColumn id="8" xr3:uid="{561B41C0-AE0E-4EB4-BFD9-2AD1549558AA}" name="Tarif journalier"/>
    <tableColumn id="9" xr3:uid="{FF224117-495B-4A98-8FDA-C04B7CFF2BBE}" name="Début de contrat" dataDxfId="29"/>
    <tableColumn id="10" xr3:uid="{F4B40917-32A0-42EA-87AA-4F990D2E5FDC}" name="Fin de contrat" dataDxfId="28"/>
    <tableColumn id="11" xr3:uid="{0BA3A832-39F0-4AB8-A1DD-FF36C5AD4BDC}" name="Etat"/>
    <tableColumn id="12" xr3:uid="{57F72076-1EFC-4DEA-833E-4035B4783EC6}" name="janv.-20" dataDxfId="27">
      <calculatedColumnFormula>IF(OR(AND($J4&gt;=M$1,$K4&lt;=M$2),AND($J4&lt;=M$2,$K4&gt;=M$1),AND($J4&lt;$M$1,$K4&gt;=M$1)),1,0)</calculatedColumnFormula>
    </tableColumn>
    <tableColumn id="13" xr3:uid="{CB2C0FF7-1C78-480E-AF08-C8DC84702793}" name="févr.-20">
      <calculatedColumnFormula>IF(OR(AND($J4&gt;=N$1,$K4&lt;=N$2),AND($J4&lt;=N$2,$K4&gt;=N$1),AND($J4&lt;$M$1,$K4&gt;=N$1)),1,0)</calculatedColumnFormula>
    </tableColumn>
    <tableColumn id="14" xr3:uid="{BA729AC3-01CE-41ED-A375-E38BA4C462D4}" name="mars-20">
      <calculatedColumnFormula>IF(OR(AND($J4&gt;=O$1,$K4&lt;=O$2),AND($J4&lt;=O$2,$K4&gt;=O$1),AND($J4&lt;$M$1,$K4&gt;=O$1)),1,0)</calculatedColumnFormula>
    </tableColumn>
    <tableColumn id="15" xr3:uid="{1007BE06-8013-4FB3-9C5B-103DF7701B51}" name="avr.-20">
      <calculatedColumnFormula>IF(OR(AND($J4&gt;=P$1,$K4&lt;=P$2),AND($J4&lt;=P$2,$K4&gt;=P$1),AND($J4&lt;$M$1,$K4&gt;=P$1)),1,0)</calculatedColumnFormula>
    </tableColumn>
    <tableColumn id="16" xr3:uid="{47C1EE1E-130A-4BAA-8C9B-171CCF0E1567}" name="mai-20">
      <calculatedColumnFormula>IF(OR(AND($J4&gt;=Q$1,$K4&lt;=Q$2),AND($J4&lt;=Q$2,$K4&gt;=Q$1),AND($J4&lt;$M$1,$K4&gt;=Q$1)),1,0)</calculatedColumnFormula>
    </tableColumn>
    <tableColumn id="17" xr3:uid="{14B92CAB-8CFD-43C1-B126-B63FC3A5E4E3}" name="juin-20">
      <calculatedColumnFormula>IF(OR(AND($J4&gt;=R$1,$K4&lt;=R$2),AND($J4&lt;=R$2,$K4&gt;=R$1),AND($J4&lt;$M$1,$K4&gt;=R$1)),1,0)</calculatedColumnFormula>
    </tableColumn>
    <tableColumn id="18" xr3:uid="{B8C686EA-F6EF-44BA-B18C-8AAACAB935F6}" name="juil.-20">
      <calculatedColumnFormula>IF(OR(AND($J4&gt;=S$1,$K4&lt;=S$2),AND($J4&lt;=S$2,$K4&gt;=S$1),AND($J4&lt;$M$1,$K4&gt;=S$1)),1,0)</calculatedColumnFormula>
    </tableColumn>
    <tableColumn id="19" xr3:uid="{8B3EAAE0-6C3A-4FD0-8623-C7FEAE2B4DA0}" name="août-20">
      <calculatedColumnFormula>IF(OR(AND($J4&gt;=T$1,$K4&lt;=T$2),AND($J4&lt;=T$2,$K4&gt;=T$1),AND($J4&lt;$M$1,$K4&gt;=T$1)),1,0)</calculatedColumnFormula>
    </tableColumn>
    <tableColumn id="20" xr3:uid="{7FB63AFA-BA71-4347-91CB-CA2781486476}" name="sept.-20">
      <calculatedColumnFormula>IF(OR(AND($J4&gt;=U$1,$K4&lt;=U$2),AND($J4&lt;=U$2,$K4&gt;=U$1),AND($J4&lt;$M$1,$K4&gt;=U$1)),1,0)</calculatedColumnFormula>
    </tableColumn>
    <tableColumn id="21" xr3:uid="{3BCE32BD-8BAF-4AEE-AA94-37845C9075B7}" name="oct.-20">
      <calculatedColumnFormula>IF(OR(AND($J4&gt;=V$1,$K4&lt;=V$2),AND($J4&lt;=V$2,$K4&gt;=V$1),AND($J4&lt;$M$1,$K4&gt;=V$1)),1,0)</calculatedColumnFormula>
    </tableColumn>
    <tableColumn id="22" xr3:uid="{1E6C4F06-EC94-4424-945A-38E9D554A284}" name="nov.-20">
      <calculatedColumnFormula>IF(OR(AND($J4&gt;=W$1,$K4&lt;=W$2),AND($J4&lt;=W$2,$K4&gt;=W$1),AND($J4&lt;$M$1,$K4&gt;=W$1)),1,0)</calculatedColumnFormula>
    </tableColumn>
    <tableColumn id="23" xr3:uid="{C65A0A10-A742-473C-9C4E-E69578431D98}" name="déc.-20" dataDxfId="26">
      <calculatedColumnFormula>IF(OR(AND($J4&gt;=X$1,$K4&lt;=X$2),AND($J4&lt;=X$2,$K4&gt;=X$1),AND($J4&lt;$M$1,$K4&gt;=X$1)),1,0)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1BDE7-3DA6-4785-9662-661531440DBB}" name="Tableau2" displayName="Tableau2" ref="A1:Y2" insertRow="1" totalsRowShown="0" headerRowDxfId="25">
  <autoFilter ref="A1:Y2" xr:uid="{324A4E4E-709F-45C6-B591-198733EDE012}"/>
  <tableColumns count="25">
    <tableColumn id="1" xr3:uid="{14FD9265-28F6-4CAB-8C01-FB6FEB7F4FA3}" name="Mois" dataDxfId="24"/>
    <tableColumn id="2" xr3:uid="{2C2C2483-856E-433D-BCB6-AC811607F8EE}" name="Contrat" dataDxfId="23"/>
    <tableColumn id="3" xr3:uid="{AC583942-D7B2-494B-93A1-D231D74399C7}" name="Agence" dataDxfId="22"/>
    <tableColumn id="4" xr3:uid="{63EC00BC-485B-46DC-9D32-CABCA8CFC751}" name="Collaborateurs" dataDxfId="21"/>
    <tableColumn id="5" xr3:uid="{8D2D9C32-DD5F-45C0-A94C-323D2BF0B094}" name="Poste" dataDxfId="20"/>
    <tableColumn id="6" xr3:uid="{604D7DEF-DE75-46CA-ADF8-5B7A5165EF48}" name="Service" dataDxfId="19"/>
    <tableColumn id="7" xr3:uid="{A12EF790-88E5-4190-9613-0BA922BE5DFC}" name="CSP" dataDxfId="18"/>
    <tableColumn id="8" xr3:uid="{224BAF26-A501-45A2-8AFB-9AB5D441C5B2}" name="Sexe" dataDxfId="17"/>
    <tableColumn id="9" xr3:uid="{FCC62D2F-A4D3-4A16-9929-12CCFC2F3C01}" name="Date d'entrée" dataDxfId="16"/>
    <tableColumn id="10" xr3:uid="{C2078D0E-CDD2-409F-A58D-325F1C292757}" name="Tarif journalier" dataDxfId="15"/>
    <tableColumn id="11" xr3:uid="{D1C7DFED-535C-44A6-9CFD-E08A21056A0D}" name="Début de contrat" dataDxfId="14"/>
    <tableColumn id="12" xr3:uid="{9FEF15C2-170D-40BD-AD33-9519D9CD624C}" name="Fin de contrat" dataDxfId="13"/>
    <tableColumn id="13" xr3:uid="{78089C6C-F5A6-42D7-836C-8EA21B1B943E}" name="Potentiel jours mois" dataDxfId="12">
      <calculatedColumnFormula>IF(A2="","",VLOOKUP($A2,Paramètres!$A$1:$B$13,2,0))</calculatedColumnFormula>
    </tableColumn>
    <tableColumn id="14" xr3:uid="{BDB24047-2BD9-43EC-AE02-08081FA7AD5E}" name="Jours travaillés" dataDxfId="11"/>
    <tableColumn id="15" xr3:uid="{3BA5C4AF-55AB-4301-B746-4D07884A4876}" name="Primes" dataDxfId="10"/>
    <tableColumn id="16" xr3:uid="{ED804A50-8054-4905-910E-863EE0D24B2B}" name="Coût de prestation" dataDxfId="9" dataCellStyle="Monétaire">
      <calculatedColumnFormula>IF(A2="","",J2*N2+O2)</calculatedColumnFormula>
    </tableColumn>
    <tableColumn id="17" xr3:uid="{84351061-8C99-40F6-9800-CC93A26A7BE1}" name="ETP" dataDxfId="8">
      <calculatedColumnFormula>IF(C2="PHONE REGIE",1.37,IF(N2=0,"",N2/M2))</calculatedColumnFormula>
    </tableColumn>
    <tableColumn id="18" xr3:uid="{C999C83D-7880-4907-94E4-2A7F8979CA68}" name="IFM" dataDxfId="7">
      <calculatedColumnFormula>IF(A2="","",IF(L2=0,1,L2&gt;=EDATE(A2,1)-1)*1)</calculatedColumnFormula>
    </tableColumn>
    <tableColumn id="19" xr3:uid="{8C0D6C5E-0CCC-41EA-8C5B-2FF1902D07F4}" name="Coef" dataDxfId="6"/>
    <tableColumn id="20" xr3:uid="{2C5E4CED-B14B-448C-B30A-00169D7B3ED0}" name="Heures sup" dataDxfId="5"/>
    <tableColumn id="21" xr3:uid="{3B9C1E43-DD09-4271-9C7E-600272F9851C}" name="N° de commande" dataDxfId="4"/>
    <tableColumn id="22" xr3:uid="{10AB7235-3555-4DC7-A9CF-0D2FF238E03A}" name="Montant mensuel ligne commande" dataDxfId="3">
      <calculatedColumnFormula>J2*M2</calculatedColumnFormula>
    </tableColumn>
    <tableColumn id="23" xr3:uid="{1C35709A-4F58-4858-8A6A-DBF5A0D68D01}" name="N° de ligne" dataDxfId="2"/>
    <tableColumn id="24" xr3:uid="{46F3CA13-6BB2-41D5-8917-E94F4070DEF6}" name="Réception AX" dataDxfId="1"/>
    <tableColumn id="25" xr3:uid="{CA7DD7D1-9470-433C-B79B-F15A24F00DE6}" name="Service2" dataDxfId="0">
      <calculatedColumnFormula>VLOOKUP(Tableau2[[#This Row],[Service]],Paramètres!$H$2:$I$61,2,0)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H61"/>
  <sheetViews>
    <sheetView workbookViewId="0">
      <selection activeCell="I1" sqref="I1:K1048576"/>
    </sheetView>
  </sheetViews>
  <sheetFormatPr baseColWidth="10" defaultRowHeight="12.75" x14ac:dyDescent="0.2"/>
  <cols>
    <col min="9" max="9" width="24.7109375" bestFit="1" customWidth="1"/>
    <col min="10" max="10" width="24.7109375" customWidth="1"/>
  </cols>
  <sheetData>
    <row r="1" spans="1:8" ht="25.5" x14ac:dyDescent="0.2">
      <c r="A1" s="2" t="s">
        <v>27</v>
      </c>
      <c r="B1" s="3" t="s">
        <v>88</v>
      </c>
      <c r="D1" s="6">
        <v>43496</v>
      </c>
      <c r="F1" t="s">
        <v>35</v>
      </c>
    </row>
    <row r="2" spans="1:8" x14ac:dyDescent="0.2">
      <c r="A2" s="4">
        <v>43831</v>
      </c>
      <c r="B2" s="5">
        <v>22</v>
      </c>
      <c r="F2" t="s">
        <v>37</v>
      </c>
      <c r="H2" t="s">
        <v>95</v>
      </c>
    </row>
    <row r="3" spans="1:8" x14ac:dyDescent="0.2">
      <c r="A3" s="4">
        <v>43862</v>
      </c>
      <c r="B3" s="5">
        <v>20</v>
      </c>
      <c r="F3" t="s">
        <v>87</v>
      </c>
      <c r="H3" t="s">
        <v>96</v>
      </c>
    </row>
    <row r="4" spans="1:8" x14ac:dyDescent="0.2">
      <c r="A4" s="4">
        <v>43891</v>
      </c>
      <c r="B4" s="5">
        <v>22</v>
      </c>
      <c r="H4" t="s">
        <v>97</v>
      </c>
    </row>
    <row r="5" spans="1:8" x14ac:dyDescent="0.2">
      <c r="A5" s="4">
        <v>43922</v>
      </c>
      <c r="B5" s="5">
        <v>21</v>
      </c>
      <c r="H5" t="s">
        <v>51</v>
      </c>
    </row>
    <row r="6" spans="1:8" x14ac:dyDescent="0.2">
      <c r="A6" s="4">
        <v>43952</v>
      </c>
      <c r="B6" s="5">
        <v>18</v>
      </c>
      <c r="H6" t="s">
        <v>98</v>
      </c>
    </row>
    <row r="7" spans="1:8" x14ac:dyDescent="0.2">
      <c r="A7" s="4">
        <v>43983</v>
      </c>
      <c r="B7" s="5">
        <v>21</v>
      </c>
      <c r="H7" t="s">
        <v>99</v>
      </c>
    </row>
    <row r="8" spans="1:8" x14ac:dyDescent="0.2">
      <c r="A8" s="4">
        <v>44013</v>
      </c>
      <c r="B8" s="5">
        <v>22</v>
      </c>
      <c r="H8" t="s">
        <v>100</v>
      </c>
    </row>
    <row r="9" spans="1:8" x14ac:dyDescent="0.2">
      <c r="A9" s="4">
        <v>44044</v>
      </c>
      <c r="B9" s="5">
        <v>21</v>
      </c>
      <c r="H9" t="s">
        <v>101</v>
      </c>
    </row>
    <row r="10" spans="1:8" x14ac:dyDescent="0.2">
      <c r="A10" s="4">
        <v>44075</v>
      </c>
      <c r="B10" s="5">
        <v>22</v>
      </c>
      <c r="H10" t="s">
        <v>14</v>
      </c>
    </row>
    <row r="11" spans="1:8" x14ac:dyDescent="0.2">
      <c r="A11" s="4">
        <v>44105</v>
      </c>
      <c r="B11" s="5">
        <v>22</v>
      </c>
      <c r="H11" t="s">
        <v>102</v>
      </c>
    </row>
    <row r="12" spans="1:8" x14ac:dyDescent="0.2">
      <c r="A12" s="4">
        <v>44136</v>
      </c>
      <c r="B12" s="5">
        <v>20</v>
      </c>
      <c r="H12" t="s">
        <v>15</v>
      </c>
    </row>
    <row r="13" spans="1:8" x14ac:dyDescent="0.2">
      <c r="A13" s="4">
        <v>44166</v>
      </c>
      <c r="B13" s="5">
        <v>22</v>
      </c>
      <c r="H13" t="s">
        <v>16</v>
      </c>
    </row>
    <row r="14" spans="1:8" x14ac:dyDescent="0.2">
      <c r="H14" t="s">
        <v>91</v>
      </c>
    </row>
    <row r="15" spans="1:8" x14ac:dyDescent="0.2">
      <c r="H15" t="s">
        <v>103</v>
      </c>
    </row>
    <row r="16" spans="1:8" x14ac:dyDescent="0.2">
      <c r="H16" t="s">
        <v>10</v>
      </c>
    </row>
    <row r="17" spans="8:8" x14ac:dyDescent="0.2">
      <c r="H17" t="s">
        <v>104</v>
      </c>
    </row>
    <row r="18" spans="8:8" x14ac:dyDescent="0.2">
      <c r="H18" t="s">
        <v>105</v>
      </c>
    </row>
    <row r="19" spans="8:8" x14ac:dyDescent="0.2">
      <c r="H19" t="s">
        <v>106</v>
      </c>
    </row>
    <row r="20" spans="8:8" x14ac:dyDescent="0.2">
      <c r="H20" t="s">
        <v>107</v>
      </c>
    </row>
    <row r="21" spans="8:8" x14ac:dyDescent="0.2">
      <c r="H21" t="s">
        <v>108</v>
      </c>
    </row>
    <row r="22" spans="8:8" x14ac:dyDescent="0.2">
      <c r="H22" t="s">
        <v>109</v>
      </c>
    </row>
    <row r="23" spans="8:8" x14ac:dyDescent="0.2">
      <c r="H23" t="s">
        <v>110</v>
      </c>
    </row>
    <row r="24" spans="8:8" x14ac:dyDescent="0.2">
      <c r="H24" t="s">
        <v>111</v>
      </c>
    </row>
    <row r="25" spans="8:8" x14ac:dyDescent="0.2">
      <c r="H25" t="s">
        <v>112</v>
      </c>
    </row>
    <row r="26" spans="8:8" x14ac:dyDescent="0.2">
      <c r="H26" t="s">
        <v>113</v>
      </c>
    </row>
    <row r="27" spans="8:8" x14ac:dyDescent="0.2">
      <c r="H27" t="s">
        <v>114</v>
      </c>
    </row>
    <row r="28" spans="8:8" x14ac:dyDescent="0.2">
      <c r="H28" t="s">
        <v>115</v>
      </c>
    </row>
    <row r="29" spans="8:8" x14ac:dyDescent="0.2">
      <c r="H29" t="s">
        <v>116</v>
      </c>
    </row>
    <row r="30" spans="8:8" x14ac:dyDescent="0.2">
      <c r="H30" t="s">
        <v>117</v>
      </c>
    </row>
    <row r="31" spans="8:8" x14ac:dyDescent="0.2">
      <c r="H31" t="s">
        <v>118</v>
      </c>
    </row>
    <row r="32" spans="8:8" x14ac:dyDescent="0.2">
      <c r="H32" t="s">
        <v>119</v>
      </c>
    </row>
    <row r="33" spans="8:8" x14ac:dyDescent="0.2">
      <c r="H33" t="s">
        <v>120</v>
      </c>
    </row>
    <row r="34" spans="8:8" x14ac:dyDescent="0.2">
      <c r="H34" t="s">
        <v>121</v>
      </c>
    </row>
    <row r="35" spans="8:8" x14ac:dyDescent="0.2">
      <c r="H35" t="s">
        <v>122</v>
      </c>
    </row>
    <row r="36" spans="8:8" x14ac:dyDescent="0.2">
      <c r="H36" t="s">
        <v>123</v>
      </c>
    </row>
    <row r="37" spans="8:8" x14ac:dyDescent="0.2">
      <c r="H37" t="s">
        <v>124</v>
      </c>
    </row>
    <row r="38" spans="8:8" x14ac:dyDescent="0.2">
      <c r="H38" t="s">
        <v>125</v>
      </c>
    </row>
    <row r="39" spans="8:8" x14ac:dyDescent="0.2">
      <c r="H39" t="s">
        <v>126</v>
      </c>
    </row>
    <row r="40" spans="8:8" x14ac:dyDescent="0.2">
      <c r="H40" t="s">
        <v>127</v>
      </c>
    </row>
    <row r="41" spans="8:8" x14ac:dyDescent="0.2">
      <c r="H41" t="s">
        <v>128</v>
      </c>
    </row>
    <row r="42" spans="8:8" x14ac:dyDescent="0.2">
      <c r="H42" t="s">
        <v>129</v>
      </c>
    </row>
    <row r="43" spans="8:8" x14ac:dyDescent="0.2">
      <c r="H43" t="s">
        <v>130</v>
      </c>
    </row>
    <row r="44" spans="8:8" x14ac:dyDescent="0.2">
      <c r="H44" t="s">
        <v>131</v>
      </c>
    </row>
    <row r="45" spans="8:8" x14ac:dyDescent="0.2">
      <c r="H45" t="s">
        <v>132</v>
      </c>
    </row>
    <row r="46" spans="8:8" x14ac:dyDescent="0.2">
      <c r="H46" t="s">
        <v>40</v>
      </c>
    </row>
    <row r="47" spans="8:8" x14ac:dyDescent="0.2">
      <c r="H47" t="s">
        <v>133</v>
      </c>
    </row>
    <row r="48" spans="8:8" x14ac:dyDescent="0.2">
      <c r="H48" t="s">
        <v>134</v>
      </c>
    </row>
    <row r="49" spans="8:8" x14ac:dyDescent="0.2">
      <c r="H49" t="s">
        <v>135</v>
      </c>
    </row>
    <row r="50" spans="8:8" x14ac:dyDescent="0.2">
      <c r="H50" t="s">
        <v>136</v>
      </c>
    </row>
    <row r="51" spans="8:8" x14ac:dyDescent="0.2">
      <c r="H51" t="s">
        <v>137</v>
      </c>
    </row>
    <row r="52" spans="8:8" x14ac:dyDescent="0.2">
      <c r="H52" t="s">
        <v>138</v>
      </c>
    </row>
    <row r="53" spans="8:8" x14ac:dyDescent="0.2">
      <c r="H53" t="s">
        <v>139</v>
      </c>
    </row>
    <row r="54" spans="8:8" x14ac:dyDescent="0.2">
      <c r="H54" t="s">
        <v>140</v>
      </c>
    </row>
    <row r="55" spans="8:8" x14ac:dyDescent="0.2">
      <c r="H55" t="s">
        <v>141</v>
      </c>
    </row>
    <row r="56" spans="8:8" x14ac:dyDescent="0.2">
      <c r="H56" t="s">
        <v>142</v>
      </c>
    </row>
    <row r="57" spans="8:8" x14ac:dyDescent="0.2">
      <c r="H57" t="s">
        <v>143</v>
      </c>
    </row>
    <row r="58" spans="8:8" x14ac:dyDescent="0.2">
      <c r="H58" t="s">
        <v>144</v>
      </c>
    </row>
    <row r="59" spans="8:8" x14ac:dyDescent="0.2">
      <c r="H59" t="s">
        <v>145</v>
      </c>
    </row>
    <row r="60" spans="8:8" x14ac:dyDescent="0.2">
      <c r="H60" t="s">
        <v>146</v>
      </c>
    </row>
    <row r="61" spans="8:8" x14ac:dyDescent="0.2">
      <c r="H61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518A-A3F3-4FDE-B17E-0043C34C6D7D}">
  <sheetPr codeName="Feuil3"/>
  <dimension ref="A4:K49"/>
  <sheetViews>
    <sheetView showGridLines="0" topLeftCell="A4" zoomScaleNormal="100" workbookViewId="0">
      <selection activeCell="E25" sqref="E25"/>
    </sheetView>
  </sheetViews>
  <sheetFormatPr baseColWidth="10" defaultColWidth="0" defaultRowHeight="12.75" x14ac:dyDescent="0.2"/>
  <cols>
    <col min="1" max="11" width="11.42578125" customWidth="1"/>
    <col min="12" max="16384" width="11.42578125" hidden="1"/>
  </cols>
  <sheetData>
    <row r="4" spans="1:11" ht="15" x14ac:dyDescent="0.25">
      <c r="A4" s="20" t="s">
        <v>57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6" spans="1:11" x14ac:dyDescent="0.2">
      <c r="A6" s="21" t="s">
        <v>58</v>
      </c>
      <c r="B6" s="21"/>
      <c r="C6" s="21"/>
      <c r="D6" s="21"/>
      <c r="E6" s="21"/>
      <c r="F6" s="21"/>
      <c r="G6" s="21"/>
      <c r="H6" s="21"/>
      <c r="I6" s="21"/>
      <c r="J6" s="21"/>
    </row>
    <row r="8" spans="1:11" x14ac:dyDescent="0.2">
      <c r="A8" t="s">
        <v>59</v>
      </c>
    </row>
    <row r="9" spans="1:11" x14ac:dyDescent="0.2">
      <c r="A9" t="s">
        <v>60</v>
      </c>
    </row>
    <row r="10" spans="1:11" x14ac:dyDescent="0.2">
      <c r="A10" t="s">
        <v>61</v>
      </c>
    </row>
    <row r="11" spans="1:11" x14ac:dyDescent="0.2">
      <c r="A11" t="s">
        <v>62</v>
      </c>
    </row>
    <row r="13" spans="1:11" x14ac:dyDescent="0.2">
      <c r="A13" t="s">
        <v>63</v>
      </c>
    </row>
    <row r="14" spans="1:11" x14ac:dyDescent="0.2">
      <c r="A14" s="11" t="s">
        <v>64</v>
      </c>
    </row>
    <row r="15" spans="1:11" x14ac:dyDescent="0.2">
      <c r="A15" s="11" t="s">
        <v>65</v>
      </c>
    </row>
    <row r="16" spans="1:11" x14ac:dyDescent="0.2">
      <c r="A16" s="11" t="s">
        <v>66</v>
      </c>
    </row>
    <row r="17" spans="1:11" x14ac:dyDescent="0.2">
      <c r="A17" s="11" t="s">
        <v>67</v>
      </c>
    </row>
    <row r="19" spans="1:11" x14ac:dyDescent="0.2">
      <c r="A19" s="21" t="s">
        <v>68</v>
      </c>
      <c r="B19" s="21"/>
      <c r="C19" s="21"/>
      <c r="D19" s="21"/>
      <c r="E19" s="21"/>
      <c r="F19" s="21"/>
      <c r="G19" s="21"/>
      <c r="H19" s="21"/>
      <c r="I19" s="21"/>
      <c r="J19" s="21"/>
    </row>
    <row r="21" spans="1:11" s="23" customFormat="1" x14ac:dyDescent="0.2">
      <c r="A21" s="22" t="s">
        <v>69</v>
      </c>
    </row>
    <row r="23" spans="1:11" x14ac:dyDescent="0.2">
      <c r="A23" t="s">
        <v>70</v>
      </c>
    </row>
    <row r="24" spans="1:11" x14ac:dyDescent="0.2">
      <c r="A24" t="s">
        <v>61</v>
      </c>
    </row>
    <row r="25" spans="1:11" x14ac:dyDescent="0.2">
      <c r="A25" t="s">
        <v>71</v>
      </c>
    </row>
    <row r="27" spans="1:11" x14ac:dyDescent="0.2">
      <c r="A27" t="s">
        <v>63</v>
      </c>
    </row>
    <row r="28" spans="1:11" x14ac:dyDescent="0.2">
      <c r="A28" s="11" t="s">
        <v>64</v>
      </c>
    </row>
    <row r="31" spans="1:11" ht="15" x14ac:dyDescent="0.25">
      <c r="A31" s="20" t="s">
        <v>72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3" spans="1:11" x14ac:dyDescent="0.2">
      <c r="A33" t="s">
        <v>73</v>
      </c>
    </row>
    <row r="34" spans="1:11" x14ac:dyDescent="0.2">
      <c r="A34" t="s">
        <v>74</v>
      </c>
    </row>
    <row r="35" spans="1:11" x14ac:dyDescent="0.2">
      <c r="A35" t="s">
        <v>75</v>
      </c>
    </row>
    <row r="37" spans="1:11" x14ac:dyDescent="0.2">
      <c r="A37" s="21" t="s">
        <v>76</v>
      </c>
      <c r="B37" s="21"/>
      <c r="C37" s="21"/>
      <c r="D37" s="21"/>
      <c r="E37" s="21"/>
      <c r="F37" s="21"/>
      <c r="G37" s="21"/>
      <c r="H37" s="21"/>
      <c r="I37" s="21"/>
      <c r="J37" s="21"/>
    </row>
    <row r="39" spans="1:11" x14ac:dyDescent="0.2">
      <c r="A39" s="24" t="s">
        <v>77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2">
      <c r="A40" s="25" t="s">
        <v>78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2">
      <c r="A41" s="25" t="s">
        <v>79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2">
      <c r="A42" s="25" t="s">
        <v>80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</row>
    <row r="43" spans="1:11" x14ac:dyDescent="0.2">
      <c r="A43" s="25" t="s">
        <v>81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x14ac:dyDescent="0.2">
      <c r="A44" s="25" t="s">
        <v>82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</row>
    <row r="45" spans="1:11" x14ac:dyDescent="0.2">
      <c r="A45" s="25" t="s">
        <v>83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</row>
    <row r="46" spans="1:11" x14ac:dyDescent="0.2">
      <c r="A46" s="25" t="s">
        <v>84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</row>
    <row r="47" spans="1:11" x14ac:dyDescent="0.2">
      <c r="A47" s="25" t="s">
        <v>85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</row>
    <row r="48" spans="1:11" x14ac:dyDescent="0.2">
      <c r="A48" s="25" t="s">
        <v>86</v>
      </c>
      <c r="B48" s="25"/>
      <c r="C48" s="25"/>
      <c r="D48" s="25"/>
      <c r="E48" s="25"/>
      <c r="F48" s="25"/>
      <c r="G48" s="25"/>
      <c r="H48" s="25"/>
      <c r="I48" s="25"/>
      <c r="J48" s="25"/>
      <c r="K48" s="25"/>
    </row>
    <row r="49" spans="1:11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1DCE4-F432-49BA-9B85-9A5449B2CF84}">
  <sheetPr codeName="Feuil1"/>
  <dimension ref="A1:X28"/>
  <sheetViews>
    <sheetView showGridLines="0" tabSelected="1" topLeftCell="A3" zoomScale="110" zoomScaleNormal="110" workbookViewId="0">
      <selection activeCell="D6" sqref="D6"/>
    </sheetView>
  </sheetViews>
  <sheetFormatPr baseColWidth="10" defaultRowHeight="12.75" x14ac:dyDescent="0.2"/>
  <cols>
    <col min="1" max="1" width="9.28515625" customWidth="1"/>
    <col min="2" max="2" width="17.5703125" customWidth="1"/>
    <col min="3" max="3" width="22.28515625" customWidth="1"/>
    <col min="4" max="4" width="21.140625" customWidth="1"/>
    <col min="5" max="5" width="8.7109375" customWidth="1"/>
    <col min="6" max="6" width="7.5703125" customWidth="1"/>
    <col min="7" max="7" width="5" customWidth="1"/>
    <col min="8" max="8" width="14.140625" customWidth="1"/>
    <col min="9" max="9" width="9.28515625" customWidth="1"/>
    <col min="10" max="10" width="12.42578125" customWidth="1"/>
    <col min="11" max="11" width="12.28515625" customWidth="1"/>
    <col min="12" max="12" width="9.85546875" customWidth="1"/>
    <col min="13" max="24" width="7" customWidth="1"/>
  </cols>
  <sheetData>
    <row r="1" spans="1:24" hidden="1" x14ac:dyDescent="0.2">
      <c r="M1" s="28">
        <v>43831</v>
      </c>
      <c r="N1" s="28">
        <v>43862</v>
      </c>
      <c r="O1" s="28">
        <v>43891</v>
      </c>
      <c r="P1" s="28">
        <v>43922</v>
      </c>
      <c r="Q1" s="28">
        <v>43952</v>
      </c>
      <c r="R1" s="28">
        <v>43983</v>
      </c>
      <c r="S1" s="28">
        <v>44013</v>
      </c>
      <c r="T1" s="28">
        <v>44044</v>
      </c>
      <c r="U1" s="28">
        <v>44075</v>
      </c>
      <c r="V1" s="28">
        <v>44105</v>
      </c>
      <c r="W1" s="28">
        <v>44136</v>
      </c>
      <c r="X1" s="28">
        <v>44166</v>
      </c>
    </row>
    <row r="2" spans="1:24" hidden="1" x14ac:dyDescent="0.2">
      <c r="M2" s="28">
        <v>43861</v>
      </c>
      <c r="N2" s="28">
        <v>43890</v>
      </c>
      <c r="O2" s="28">
        <v>43921</v>
      </c>
      <c r="P2" s="28">
        <v>43951</v>
      </c>
      <c r="Q2" s="28">
        <v>43982</v>
      </c>
      <c r="R2" s="28">
        <v>44012</v>
      </c>
      <c r="S2" s="28">
        <v>44043</v>
      </c>
      <c r="T2" s="28">
        <v>44074</v>
      </c>
      <c r="U2" s="28">
        <v>44104</v>
      </c>
      <c r="V2" s="28">
        <v>44135</v>
      </c>
      <c r="W2" s="28">
        <v>44165</v>
      </c>
      <c r="X2" s="29">
        <v>44196</v>
      </c>
    </row>
    <row r="3" spans="1:24" s="33" customFormat="1" ht="25.5" x14ac:dyDescent="0.2">
      <c r="A3" s="30" t="s">
        <v>28</v>
      </c>
      <c r="B3" s="30" t="s">
        <v>159</v>
      </c>
      <c r="C3" s="30" t="s">
        <v>1</v>
      </c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8</v>
      </c>
      <c r="K3" s="30" t="s">
        <v>9</v>
      </c>
      <c r="L3" s="31" t="s">
        <v>160</v>
      </c>
      <c r="M3" s="32" t="s">
        <v>161</v>
      </c>
      <c r="N3" s="32" t="s">
        <v>162</v>
      </c>
      <c r="O3" s="32" t="s">
        <v>163</v>
      </c>
      <c r="P3" s="32" t="s">
        <v>164</v>
      </c>
      <c r="Q3" s="32" t="s">
        <v>165</v>
      </c>
      <c r="R3" s="32" t="s">
        <v>166</v>
      </c>
      <c r="S3" s="32" t="s">
        <v>167</v>
      </c>
      <c r="T3" s="32" t="s">
        <v>168</v>
      </c>
      <c r="U3" s="32" t="s">
        <v>169</v>
      </c>
      <c r="V3" s="32" t="s">
        <v>170</v>
      </c>
      <c r="W3" s="32" t="s">
        <v>171</v>
      </c>
      <c r="X3" s="32" t="s">
        <v>172</v>
      </c>
    </row>
    <row r="4" spans="1:24" x14ac:dyDescent="0.2">
      <c r="A4" t="s">
        <v>89</v>
      </c>
      <c r="B4" s="34">
        <v>1</v>
      </c>
      <c r="C4">
        <v>1</v>
      </c>
      <c r="D4" t="s">
        <v>90</v>
      </c>
      <c r="E4" t="s">
        <v>91</v>
      </c>
      <c r="F4" t="s">
        <v>13</v>
      </c>
      <c r="G4" t="s">
        <v>17</v>
      </c>
      <c r="H4" s="28">
        <v>43866</v>
      </c>
      <c r="I4">
        <v>10</v>
      </c>
      <c r="J4" s="28">
        <v>43866</v>
      </c>
      <c r="K4" s="28">
        <v>44196</v>
      </c>
      <c r="L4" t="s">
        <v>35</v>
      </c>
      <c r="M4">
        <v>0</v>
      </c>
      <c r="N4">
        <f t="shared" ref="N4:X19" si="0">IF(OR(AND($J4&gt;=N$1,$K4&lt;=N$2),AND($J4&lt;=N$2,$K4&gt;=N$1),AND($J4&lt;$M$1,$K4&gt;=N$1)),1,0)</f>
        <v>1</v>
      </c>
      <c r="O4">
        <f t="shared" si="0"/>
        <v>1</v>
      </c>
      <c r="P4">
        <f t="shared" si="0"/>
        <v>1</v>
      </c>
      <c r="Q4">
        <f t="shared" si="0"/>
        <v>1</v>
      </c>
      <c r="R4">
        <f t="shared" si="0"/>
        <v>1</v>
      </c>
      <c r="S4">
        <f t="shared" si="0"/>
        <v>1</v>
      </c>
      <c r="T4">
        <f t="shared" si="0"/>
        <v>1</v>
      </c>
      <c r="U4">
        <f t="shared" si="0"/>
        <v>1</v>
      </c>
      <c r="V4">
        <f t="shared" si="0"/>
        <v>1</v>
      </c>
      <c r="W4">
        <f t="shared" si="0"/>
        <v>1</v>
      </c>
      <c r="X4">
        <f t="shared" si="0"/>
        <v>1</v>
      </c>
    </row>
    <row r="5" spans="1:24" x14ac:dyDescent="0.2">
      <c r="A5" t="s">
        <v>48</v>
      </c>
      <c r="B5" s="34">
        <v>1</v>
      </c>
      <c r="C5">
        <v>2</v>
      </c>
      <c r="D5" t="s">
        <v>34</v>
      </c>
      <c r="E5" t="s">
        <v>10</v>
      </c>
      <c r="F5" t="s">
        <v>11</v>
      </c>
      <c r="G5" t="s">
        <v>12</v>
      </c>
      <c r="H5" s="28">
        <v>43796</v>
      </c>
      <c r="I5">
        <v>10</v>
      </c>
      <c r="J5" s="28">
        <v>43796</v>
      </c>
      <c r="K5" s="28">
        <v>43956</v>
      </c>
      <c r="L5" t="s">
        <v>87</v>
      </c>
      <c r="M5">
        <f t="shared" ref="M5:M11" si="1">IF(OR(AND($J5&gt;=M$1,$K5&lt;=M$2),AND($J5&lt;=M$2,$K5&gt;=M$1),AND($J5&lt;$M$1,$K5&gt;=M$1)),1,0)</f>
        <v>1</v>
      </c>
      <c r="N5">
        <f t="shared" si="0"/>
        <v>1</v>
      </c>
      <c r="O5">
        <f t="shared" si="0"/>
        <v>1</v>
      </c>
      <c r="P5">
        <f t="shared" si="0"/>
        <v>1</v>
      </c>
      <c r="Q5">
        <f t="shared" si="0"/>
        <v>1</v>
      </c>
      <c r="R5">
        <f t="shared" si="0"/>
        <v>0</v>
      </c>
      <c r="S5">
        <f t="shared" si="0"/>
        <v>0</v>
      </c>
      <c r="T5">
        <f t="shared" si="0"/>
        <v>0</v>
      </c>
      <c r="U5">
        <f t="shared" si="0"/>
        <v>0</v>
      </c>
      <c r="V5">
        <f t="shared" si="0"/>
        <v>0</v>
      </c>
      <c r="W5">
        <f t="shared" si="0"/>
        <v>0</v>
      </c>
      <c r="X5">
        <f t="shared" si="0"/>
        <v>0</v>
      </c>
    </row>
    <row r="6" spans="1:24" ht="12.75" customHeight="1" x14ac:dyDescent="0.25">
      <c r="A6" t="s">
        <v>153</v>
      </c>
      <c r="B6" s="34">
        <v>1</v>
      </c>
      <c r="C6" s="35">
        <v>3</v>
      </c>
      <c r="D6" t="s">
        <v>151</v>
      </c>
      <c r="E6" t="s">
        <v>107</v>
      </c>
      <c r="F6" t="s">
        <v>152</v>
      </c>
      <c r="G6" t="s">
        <v>12</v>
      </c>
      <c r="H6" s="28">
        <v>43878</v>
      </c>
      <c r="I6">
        <v>10</v>
      </c>
      <c r="J6" s="28">
        <v>43878</v>
      </c>
      <c r="K6" s="28">
        <v>43889</v>
      </c>
      <c r="L6" t="s">
        <v>87</v>
      </c>
      <c r="M6">
        <f t="shared" si="1"/>
        <v>0</v>
      </c>
      <c r="N6">
        <f t="shared" si="0"/>
        <v>1</v>
      </c>
      <c r="O6">
        <f t="shared" si="0"/>
        <v>0</v>
      </c>
      <c r="P6">
        <f t="shared" si="0"/>
        <v>0</v>
      </c>
      <c r="Q6">
        <f t="shared" si="0"/>
        <v>0</v>
      </c>
      <c r="R6">
        <f t="shared" si="0"/>
        <v>0</v>
      </c>
      <c r="S6">
        <f t="shared" si="0"/>
        <v>0</v>
      </c>
      <c r="T6">
        <f t="shared" si="0"/>
        <v>0</v>
      </c>
      <c r="U6">
        <f t="shared" si="0"/>
        <v>0</v>
      </c>
      <c r="V6">
        <f t="shared" si="0"/>
        <v>0</v>
      </c>
      <c r="W6">
        <f t="shared" si="0"/>
        <v>0</v>
      </c>
      <c r="X6">
        <f t="shared" si="0"/>
        <v>0</v>
      </c>
    </row>
    <row r="7" spans="1:24" x14ac:dyDescent="0.2">
      <c r="A7" t="s">
        <v>29</v>
      </c>
      <c r="B7" s="34">
        <v>1</v>
      </c>
      <c r="C7">
        <v>4</v>
      </c>
      <c r="D7" t="s">
        <v>34</v>
      </c>
      <c r="E7" t="s">
        <v>10</v>
      </c>
      <c r="F7" t="s">
        <v>11</v>
      </c>
      <c r="G7" t="s">
        <v>12</v>
      </c>
      <c r="H7" s="28">
        <v>43544</v>
      </c>
      <c r="I7">
        <v>10</v>
      </c>
      <c r="J7" s="28">
        <v>43544</v>
      </c>
      <c r="K7" s="36">
        <v>43955</v>
      </c>
      <c r="L7" t="s">
        <v>87</v>
      </c>
      <c r="M7">
        <f t="shared" si="1"/>
        <v>1</v>
      </c>
      <c r="N7">
        <f t="shared" si="0"/>
        <v>1</v>
      </c>
      <c r="O7">
        <f t="shared" si="0"/>
        <v>1</v>
      </c>
      <c r="P7">
        <f t="shared" si="0"/>
        <v>1</v>
      </c>
      <c r="Q7">
        <f t="shared" si="0"/>
        <v>1</v>
      </c>
      <c r="R7">
        <f t="shared" si="0"/>
        <v>0</v>
      </c>
      <c r="S7">
        <f t="shared" si="0"/>
        <v>0</v>
      </c>
      <c r="T7">
        <f t="shared" si="0"/>
        <v>0</v>
      </c>
      <c r="U7">
        <f t="shared" si="0"/>
        <v>0</v>
      </c>
      <c r="V7">
        <f t="shared" si="0"/>
        <v>0</v>
      </c>
      <c r="W7">
        <f t="shared" si="0"/>
        <v>0</v>
      </c>
      <c r="X7">
        <f t="shared" si="0"/>
        <v>0</v>
      </c>
    </row>
    <row r="8" spans="1:24" x14ac:dyDescent="0.2">
      <c r="A8" t="s">
        <v>30</v>
      </c>
      <c r="B8" s="34">
        <v>1</v>
      </c>
      <c r="C8">
        <v>5</v>
      </c>
      <c r="D8" t="s">
        <v>36</v>
      </c>
      <c r="E8" t="s">
        <v>14</v>
      </c>
      <c r="F8" t="s">
        <v>13</v>
      </c>
      <c r="G8" t="s">
        <v>12</v>
      </c>
      <c r="H8" s="28">
        <v>43731</v>
      </c>
      <c r="I8">
        <v>10</v>
      </c>
      <c r="J8" s="28">
        <v>43731</v>
      </c>
      <c r="K8" s="28">
        <v>43861</v>
      </c>
      <c r="L8" t="s">
        <v>87</v>
      </c>
      <c r="M8">
        <f t="shared" si="1"/>
        <v>1</v>
      </c>
      <c r="N8">
        <f t="shared" si="0"/>
        <v>0</v>
      </c>
      <c r="O8">
        <f t="shared" si="0"/>
        <v>0</v>
      </c>
      <c r="P8">
        <f t="shared" si="0"/>
        <v>0</v>
      </c>
      <c r="Q8">
        <f t="shared" si="0"/>
        <v>0</v>
      </c>
      <c r="R8">
        <f t="shared" si="0"/>
        <v>0</v>
      </c>
      <c r="S8">
        <f t="shared" si="0"/>
        <v>0</v>
      </c>
      <c r="T8">
        <f t="shared" si="0"/>
        <v>0</v>
      </c>
      <c r="U8">
        <f t="shared" si="0"/>
        <v>0</v>
      </c>
      <c r="V8">
        <f t="shared" si="0"/>
        <v>0</v>
      </c>
      <c r="W8">
        <f t="shared" si="0"/>
        <v>0</v>
      </c>
      <c r="X8">
        <f t="shared" si="0"/>
        <v>0</v>
      </c>
    </row>
    <row r="9" spans="1:24" ht="15" x14ac:dyDescent="0.25">
      <c r="A9" t="s">
        <v>149</v>
      </c>
      <c r="B9" s="34">
        <v>1</v>
      </c>
      <c r="C9" s="35">
        <v>6</v>
      </c>
      <c r="D9" t="s">
        <v>36</v>
      </c>
      <c r="E9" t="s">
        <v>14</v>
      </c>
      <c r="F9" t="s">
        <v>13</v>
      </c>
      <c r="G9" t="s">
        <v>12</v>
      </c>
      <c r="H9" s="28">
        <v>43878</v>
      </c>
      <c r="I9">
        <v>10</v>
      </c>
      <c r="J9" s="28">
        <v>43878</v>
      </c>
      <c r="K9" s="28">
        <v>43994</v>
      </c>
      <c r="L9" t="s">
        <v>87</v>
      </c>
      <c r="M9">
        <f t="shared" si="1"/>
        <v>0</v>
      </c>
      <c r="N9">
        <f t="shared" si="0"/>
        <v>1</v>
      </c>
      <c r="O9">
        <f t="shared" si="0"/>
        <v>1</v>
      </c>
      <c r="P9">
        <f t="shared" si="0"/>
        <v>1</v>
      </c>
      <c r="Q9">
        <f t="shared" si="0"/>
        <v>1</v>
      </c>
      <c r="R9">
        <f t="shared" si="0"/>
        <v>1</v>
      </c>
      <c r="S9">
        <f t="shared" si="0"/>
        <v>0</v>
      </c>
      <c r="T9">
        <f t="shared" si="0"/>
        <v>0</v>
      </c>
      <c r="U9">
        <f t="shared" si="0"/>
        <v>0</v>
      </c>
      <c r="V9">
        <f t="shared" si="0"/>
        <v>0</v>
      </c>
      <c r="W9">
        <f t="shared" si="0"/>
        <v>0</v>
      </c>
      <c r="X9">
        <f t="shared" si="0"/>
        <v>0</v>
      </c>
    </row>
    <row r="10" spans="1:24" x14ac:dyDescent="0.2">
      <c r="A10" t="s">
        <v>31</v>
      </c>
      <c r="B10" s="34">
        <v>1</v>
      </c>
      <c r="C10">
        <v>7</v>
      </c>
      <c r="D10" t="s">
        <v>38</v>
      </c>
      <c r="E10" t="s">
        <v>16</v>
      </c>
      <c r="F10" t="s">
        <v>13</v>
      </c>
      <c r="G10" t="s">
        <v>12</v>
      </c>
      <c r="H10" s="28">
        <v>43766</v>
      </c>
      <c r="I10">
        <v>10</v>
      </c>
      <c r="J10" s="28">
        <v>43766</v>
      </c>
      <c r="K10" s="28">
        <v>44043</v>
      </c>
      <c r="L10" t="s">
        <v>35</v>
      </c>
      <c r="M10">
        <f t="shared" si="1"/>
        <v>1</v>
      </c>
      <c r="N10">
        <f t="shared" si="0"/>
        <v>1</v>
      </c>
      <c r="O10">
        <f t="shared" si="0"/>
        <v>1</v>
      </c>
      <c r="P10">
        <f t="shared" si="0"/>
        <v>1</v>
      </c>
      <c r="Q10">
        <f t="shared" si="0"/>
        <v>1</v>
      </c>
      <c r="R10">
        <f t="shared" si="0"/>
        <v>1</v>
      </c>
      <c r="S10">
        <f t="shared" si="0"/>
        <v>1</v>
      </c>
      <c r="T10">
        <f t="shared" si="0"/>
        <v>0</v>
      </c>
      <c r="U10">
        <f t="shared" si="0"/>
        <v>0</v>
      </c>
      <c r="V10">
        <f t="shared" si="0"/>
        <v>0</v>
      </c>
      <c r="W10">
        <f t="shared" si="0"/>
        <v>0</v>
      </c>
      <c r="X10">
        <f t="shared" si="0"/>
        <v>0</v>
      </c>
    </row>
    <row r="11" spans="1:24" x14ac:dyDescent="0.2">
      <c r="A11" t="s">
        <v>32</v>
      </c>
      <c r="B11" s="34">
        <v>1</v>
      </c>
      <c r="C11">
        <v>8</v>
      </c>
      <c r="D11" t="s">
        <v>38</v>
      </c>
      <c r="E11" t="s">
        <v>16</v>
      </c>
      <c r="F11" t="s">
        <v>13</v>
      </c>
      <c r="G11" t="s">
        <v>12</v>
      </c>
      <c r="H11" s="28">
        <v>43724</v>
      </c>
      <c r="I11">
        <v>10</v>
      </c>
      <c r="J11" s="28">
        <v>43724</v>
      </c>
      <c r="K11" s="28">
        <v>44012</v>
      </c>
      <c r="L11" t="s">
        <v>35</v>
      </c>
      <c r="M11">
        <f t="shared" si="1"/>
        <v>1</v>
      </c>
      <c r="N11">
        <f t="shared" si="0"/>
        <v>1</v>
      </c>
      <c r="O11">
        <f t="shared" si="0"/>
        <v>1</v>
      </c>
      <c r="P11">
        <f t="shared" si="0"/>
        <v>1</v>
      </c>
      <c r="Q11">
        <f t="shared" si="0"/>
        <v>1</v>
      </c>
      <c r="R11">
        <f t="shared" si="0"/>
        <v>1</v>
      </c>
      <c r="S11">
        <f t="shared" si="0"/>
        <v>0</v>
      </c>
      <c r="T11">
        <f t="shared" si="0"/>
        <v>0</v>
      </c>
      <c r="U11">
        <f t="shared" si="0"/>
        <v>0</v>
      </c>
      <c r="V11">
        <f t="shared" si="0"/>
        <v>0</v>
      </c>
      <c r="W11">
        <f t="shared" si="0"/>
        <v>0</v>
      </c>
      <c r="X11">
        <f t="shared" si="0"/>
        <v>0</v>
      </c>
    </row>
    <row r="12" spans="1:24" ht="15" x14ac:dyDescent="0.25">
      <c r="A12" t="s">
        <v>92</v>
      </c>
      <c r="B12" s="34">
        <v>1</v>
      </c>
      <c r="C12" s="35">
        <v>9</v>
      </c>
      <c r="D12" t="s">
        <v>93</v>
      </c>
      <c r="E12" t="s">
        <v>91</v>
      </c>
      <c r="F12" t="s">
        <v>11</v>
      </c>
      <c r="G12" t="s">
        <v>12</v>
      </c>
      <c r="H12" s="28">
        <v>43871</v>
      </c>
      <c r="I12">
        <v>10</v>
      </c>
      <c r="J12" s="28">
        <v>43871</v>
      </c>
      <c r="K12" s="28">
        <v>44043</v>
      </c>
      <c r="L12" t="s">
        <v>37</v>
      </c>
      <c r="M12">
        <v>0</v>
      </c>
      <c r="N12">
        <f t="shared" si="0"/>
        <v>1</v>
      </c>
      <c r="O12">
        <f t="shared" si="0"/>
        <v>1</v>
      </c>
      <c r="P12">
        <f t="shared" si="0"/>
        <v>1</v>
      </c>
      <c r="Q12">
        <f t="shared" si="0"/>
        <v>1</v>
      </c>
      <c r="R12">
        <f t="shared" si="0"/>
        <v>1</v>
      </c>
      <c r="S12">
        <f t="shared" si="0"/>
        <v>1</v>
      </c>
      <c r="T12">
        <f t="shared" si="0"/>
        <v>0</v>
      </c>
      <c r="U12">
        <f t="shared" si="0"/>
        <v>0</v>
      </c>
      <c r="V12">
        <f t="shared" si="0"/>
        <v>0</v>
      </c>
      <c r="W12">
        <f t="shared" si="0"/>
        <v>0</v>
      </c>
      <c r="X12">
        <f t="shared" si="0"/>
        <v>0</v>
      </c>
    </row>
    <row r="13" spans="1:24" x14ac:dyDescent="0.2">
      <c r="A13" t="s">
        <v>33</v>
      </c>
      <c r="B13" s="34">
        <v>1</v>
      </c>
      <c r="C13">
        <v>10</v>
      </c>
      <c r="D13" t="s">
        <v>39</v>
      </c>
      <c r="E13" t="s">
        <v>40</v>
      </c>
      <c r="F13" t="s">
        <v>11</v>
      </c>
      <c r="G13" t="s">
        <v>17</v>
      </c>
      <c r="H13" s="28">
        <v>43689</v>
      </c>
      <c r="I13">
        <v>10</v>
      </c>
      <c r="J13" s="28">
        <v>43689</v>
      </c>
      <c r="K13" s="28">
        <v>44055</v>
      </c>
      <c r="L13" t="s">
        <v>35</v>
      </c>
      <c r="M13">
        <f t="shared" ref="M13:X28" si="2">IF(OR(AND($J13&gt;=M$1,$K13&lt;=M$2),AND($J13&lt;=M$2,$K13&gt;=M$1),AND($J13&lt;$M$1,$K13&gt;=M$1)),1,0)</f>
        <v>1</v>
      </c>
      <c r="N13">
        <f t="shared" si="0"/>
        <v>1</v>
      </c>
      <c r="O13">
        <f t="shared" si="0"/>
        <v>1</v>
      </c>
      <c r="P13">
        <f t="shared" si="0"/>
        <v>1</v>
      </c>
      <c r="Q13">
        <f t="shared" si="0"/>
        <v>1</v>
      </c>
      <c r="R13">
        <f t="shared" si="0"/>
        <v>1</v>
      </c>
      <c r="S13">
        <f t="shared" si="0"/>
        <v>1</v>
      </c>
      <c r="T13">
        <f t="shared" si="0"/>
        <v>1</v>
      </c>
      <c r="U13">
        <f t="shared" si="0"/>
        <v>0</v>
      </c>
      <c r="V13">
        <f t="shared" si="0"/>
        <v>0</v>
      </c>
      <c r="W13">
        <f t="shared" si="0"/>
        <v>0</v>
      </c>
      <c r="X13">
        <f t="shared" si="0"/>
        <v>0</v>
      </c>
    </row>
    <row r="14" spans="1:24" x14ac:dyDescent="0.2">
      <c r="A14" t="s">
        <v>41</v>
      </c>
      <c r="B14" s="34">
        <v>1</v>
      </c>
      <c r="C14">
        <v>11</v>
      </c>
      <c r="D14" t="s">
        <v>38</v>
      </c>
      <c r="E14" t="s">
        <v>16</v>
      </c>
      <c r="F14" t="s">
        <v>13</v>
      </c>
      <c r="G14" t="s">
        <v>12</v>
      </c>
      <c r="H14" s="28">
        <v>43738</v>
      </c>
      <c r="I14">
        <v>10</v>
      </c>
      <c r="J14" s="28">
        <v>43738</v>
      </c>
      <c r="K14" s="28">
        <v>43987</v>
      </c>
      <c r="L14" t="s">
        <v>87</v>
      </c>
      <c r="M14">
        <f t="shared" si="2"/>
        <v>1</v>
      </c>
      <c r="N14">
        <f t="shared" si="0"/>
        <v>1</v>
      </c>
      <c r="O14">
        <f t="shared" si="0"/>
        <v>1</v>
      </c>
      <c r="P14">
        <f t="shared" si="0"/>
        <v>1</v>
      </c>
      <c r="Q14">
        <f t="shared" si="0"/>
        <v>1</v>
      </c>
      <c r="R14">
        <f t="shared" si="0"/>
        <v>1</v>
      </c>
      <c r="S14">
        <f t="shared" si="0"/>
        <v>0</v>
      </c>
      <c r="T14">
        <f t="shared" si="0"/>
        <v>0</v>
      </c>
      <c r="U14">
        <f t="shared" si="0"/>
        <v>0</v>
      </c>
      <c r="V14">
        <f t="shared" si="0"/>
        <v>0</v>
      </c>
      <c r="W14">
        <f t="shared" si="0"/>
        <v>0</v>
      </c>
      <c r="X14">
        <f t="shared" si="0"/>
        <v>0</v>
      </c>
    </row>
    <row r="15" spans="1:24" ht="12.75" customHeight="1" x14ac:dyDescent="0.25">
      <c r="A15" t="s">
        <v>150</v>
      </c>
      <c r="B15" s="34">
        <v>1</v>
      </c>
      <c r="C15" s="35">
        <v>12</v>
      </c>
      <c r="D15" t="s">
        <v>151</v>
      </c>
      <c r="E15" t="s">
        <v>107</v>
      </c>
      <c r="F15" t="s">
        <v>152</v>
      </c>
      <c r="G15" t="s">
        <v>12</v>
      </c>
      <c r="H15" s="28">
        <v>43878</v>
      </c>
      <c r="I15">
        <v>10</v>
      </c>
      <c r="J15" s="28">
        <v>43878</v>
      </c>
      <c r="K15" s="28">
        <v>43889</v>
      </c>
      <c r="L15" t="s">
        <v>87</v>
      </c>
      <c r="M15">
        <f t="shared" si="2"/>
        <v>0</v>
      </c>
      <c r="N15">
        <f t="shared" si="0"/>
        <v>1</v>
      </c>
      <c r="O15">
        <f t="shared" si="0"/>
        <v>0</v>
      </c>
      <c r="P15">
        <f t="shared" si="0"/>
        <v>0</v>
      </c>
      <c r="Q15">
        <f t="shared" si="0"/>
        <v>0</v>
      </c>
      <c r="R15">
        <f t="shared" si="0"/>
        <v>0</v>
      </c>
      <c r="S15">
        <f t="shared" si="0"/>
        <v>0</v>
      </c>
      <c r="T15">
        <f t="shared" si="0"/>
        <v>0</v>
      </c>
      <c r="U15">
        <f t="shared" si="0"/>
        <v>0</v>
      </c>
      <c r="V15">
        <f t="shared" si="0"/>
        <v>0</v>
      </c>
      <c r="W15">
        <f t="shared" si="0"/>
        <v>0</v>
      </c>
      <c r="X15">
        <f t="shared" si="0"/>
        <v>0</v>
      </c>
    </row>
    <row r="16" spans="1:24" x14ac:dyDescent="0.2">
      <c r="A16" t="s">
        <v>47</v>
      </c>
      <c r="B16" s="34">
        <v>1</v>
      </c>
      <c r="C16">
        <v>13</v>
      </c>
      <c r="D16" t="s">
        <v>34</v>
      </c>
      <c r="E16" t="s">
        <v>10</v>
      </c>
      <c r="F16" t="s">
        <v>11</v>
      </c>
      <c r="G16" t="s">
        <v>12</v>
      </c>
      <c r="H16" s="28">
        <v>43796</v>
      </c>
      <c r="I16">
        <v>10</v>
      </c>
      <c r="J16" s="28">
        <v>43796</v>
      </c>
      <c r="K16" s="28">
        <v>43938</v>
      </c>
      <c r="L16" t="s">
        <v>87</v>
      </c>
      <c r="M16">
        <f t="shared" si="2"/>
        <v>1</v>
      </c>
      <c r="N16">
        <f t="shared" si="0"/>
        <v>1</v>
      </c>
      <c r="O16">
        <f t="shared" si="0"/>
        <v>1</v>
      </c>
      <c r="P16">
        <f t="shared" si="0"/>
        <v>1</v>
      </c>
      <c r="Q16">
        <f t="shared" si="0"/>
        <v>0</v>
      </c>
      <c r="R16">
        <f t="shared" si="0"/>
        <v>0</v>
      </c>
      <c r="S16">
        <f t="shared" si="0"/>
        <v>0</v>
      </c>
      <c r="T16">
        <f t="shared" si="0"/>
        <v>0</v>
      </c>
      <c r="U16">
        <f t="shared" si="0"/>
        <v>0</v>
      </c>
      <c r="V16">
        <f t="shared" si="0"/>
        <v>0</v>
      </c>
      <c r="W16">
        <f t="shared" si="0"/>
        <v>0</v>
      </c>
      <c r="X16">
        <f t="shared" si="0"/>
        <v>0</v>
      </c>
    </row>
    <row r="17" spans="1:24" x14ac:dyDescent="0.2">
      <c r="A17" t="s">
        <v>155</v>
      </c>
      <c r="B17" s="34">
        <v>1</v>
      </c>
      <c r="C17">
        <v>14</v>
      </c>
      <c r="D17" t="s">
        <v>50</v>
      </c>
      <c r="E17" t="s">
        <v>51</v>
      </c>
      <c r="F17" t="s">
        <v>13</v>
      </c>
      <c r="G17" t="s">
        <v>12</v>
      </c>
      <c r="H17" s="28">
        <v>43899</v>
      </c>
      <c r="I17">
        <v>10</v>
      </c>
      <c r="J17" s="28">
        <v>43899</v>
      </c>
      <c r="K17" s="36">
        <v>44083</v>
      </c>
      <c r="L17" t="s">
        <v>35</v>
      </c>
      <c r="M17">
        <f t="shared" si="2"/>
        <v>0</v>
      </c>
      <c r="N17">
        <f t="shared" si="0"/>
        <v>0</v>
      </c>
      <c r="O17">
        <f t="shared" si="0"/>
        <v>1</v>
      </c>
      <c r="P17">
        <f t="shared" si="0"/>
        <v>1</v>
      </c>
      <c r="Q17">
        <f t="shared" si="0"/>
        <v>1</v>
      </c>
      <c r="R17">
        <f t="shared" si="0"/>
        <v>1</v>
      </c>
      <c r="S17">
        <f t="shared" si="0"/>
        <v>1</v>
      </c>
      <c r="T17">
        <f t="shared" si="0"/>
        <v>1</v>
      </c>
      <c r="U17">
        <f t="shared" si="0"/>
        <v>1</v>
      </c>
      <c r="V17">
        <f t="shared" si="0"/>
        <v>0</v>
      </c>
      <c r="W17">
        <f t="shared" si="0"/>
        <v>0</v>
      </c>
      <c r="X17">
        <f t="shared" si="0"/>
        <v>0</v>
      </c>
    </row>
    <row r="18" spans="1:24" ht="15" x14ac:dyDescent="0.25">
      <c r="A18" t="s">
        <v>46</v>
      </c>
      <c r="B18" s="34">
        <v>1</v>
      </c>
      <c r="C18" s="35">
        <v>15</v>
      </c>
      <c r="D18" t="s">
        <v>38</v>
      </c>
      <c r="E18" t="s">
        <v>16</v>
      </c>
      <c r="F18" t="s">
        <v>13</v>
      </c>
      <c r="G18" t="s">
        <v>12</v>
      </c>
      <c r="H18" s="28">
        <v>43773</v>
      </c>
      <c r="I18">
        <v>10</v>
      </c>
      <c r="J18" s="28">
        <v>43773</v>
      </c>
      <c r="K18" s="28">
        <v>44012</v>
      </c>
      <c r="L18" t="s">
        <v>35</v>
      </c>
      <c r="M18">
        <f t="shared" si="2"/>
        <v>1</v>
      </c>
      <c r="N18">
        <f t="shared" si="0"/>
        <v>1</v>
      </c>
      <c r="O18">
        <f t="shared" si="0"/>
        <v>1</v>
      </c>
      <c r="P18">
        <f t="shared" si="0"/>
        <v>1</v>
      </c>
      <c r="Q18">
        <f t="shared" si="0"/>
        <v>1</v>
      </c>
      <c r="R18">
        <f t="shared" si="0"/>
        <v>1</v>
      </c>
      <c r="S18">
        <f t="shared" si="0"/>
        <v>0</v>
      </c>
      <c r="T18">
        <f t="shared" si="0"/>
        <v>0</v>
      </c>
      <c r="U18">
        <f t="shared" si="0"/>
        <v>0</v>
      </c>
      <c r="V18">
        <f t="shared" si="0"/>
        <v>0</v>
      </c>
      <c r="W18">
        <f t="shared" si="0"/>
        <v>0</v>
      </c>
      <c r="X18">
        <f t="shared" si="0"/>
        <v>0</v>
      </c>
    </row>
    <row r="19" spans="1:24" x14ac:dyDescent="0.2">
      <c r="A19" t="s">
        <v>157</v>
      </c>
      <c r="B19" s="34">
        <v>1</v>
      </c>
      <c r="C19">
        <v>16</v>
      </c>
      <c r="D19" t="s">
        <v>38</v>
      </c>
      <c r="E19" t="s">
        <v>16</v>
      </c>
      <c r="F19" t="s">
        <v>13</v>
      </c>
      <c r="G19" t="s">
        <v>12</v>
      </c>
      <c r="H19" s="28">
        <v>43899</v>
      </c>
      <c r="I19">
        <v>10</v>
      </c>
      <c r="J19" s="28">
        <v>43899</v>
      </c>
      <c r="K19" s="28">
        <v>44074</v>
      </c>
      <c r="L19" t="s">
        <v>35</v>
      </c>
      <c r="M19">
        <f t="shared" si="2"/>
        <v>0</v>
      </c>
      <c r="N19">
        <f t="shared" si="0"/>
        <v>0</v>
      </c>
      <c r="O19">
        <f t="shared" si="0"/>
        <v>1</v>
      </c>
      <c r="P19">
        <f t="shared" si="0"/>
        <v>1</v>
      </c>
      <c r="Q19">
        <f t="shared" si="0"/>
        <v>1</v>
      </c>
      <c r="R19">
        <f t="shared" si="0"/>
        <v>1</v>
      </c>
      <c r="S19">
        <f t="shared" si="0"/>
        <v>1</v>
      </c>
      <c r="T19">
        <f t="shared" si="0"/>
        <v>1</v>
      </c>
      <c r="U19">
        <f t="shared" si="0"/>
        <v>0</v>
      </c>
      <c r="V19">
        <f t="shared" si="0"/>
        <v>0</v>
      </c>
      <c r="W19">
        <f t="shared" si="0"/>
        <v>0</v>
      </c>
      <c r="X19">
        <f t="shared" si="0"/>
        <v>0</v>
      </c>
    </row>
    <row r="20" spans="1:24" x14ac:dyDescent="0.2">
      <c r="A20" s="37" t="s">
        <v>148</v>
      </c>
      <c r="B20" s="34">
        <v>1</v>
      </c>
      <c r="C20">
        <v>17</v>
      </c>
      <c r="D20" s="38" t="s">
        <v>34</v>
      </c>
      <c r="E20" s="38" t="s">
        <v>10</v>
      </c>
      <c r="F20" s="38" t="s">
        <v>11</v>
      </c>
      <c r="G20" s="38" t="s">
        <v>12</v>
      </c>
      <c r="H20" s="39">
        <v>43885</v>
      </c>
      <c r="I20">
        <v>10</v>
      </c>
      <c r="J20" s="39">
        <v>43885</v>
      </c>
      <c r="K20" s="39">
        <v>43951</v>
      </c>
      <c r="L20" t="s">
        <v>87</v>
      </c>
      <c r="M20">
        <f t="shared" si="2"/>
        <v>0</v>
      </c>
      <c r="N20">
        <f t="shared" si="2"/>
        <v>1</v>
      </c>
      <c r="O20">
        <f t="shared" si="2"/>
        <v>1</v>
      </c>
      <c r="P20">
        <f t="shared" si="2"/>
        <v>1</v>
      </c>
      <c r="Q20">
        <f t="shared" si="2"/>
        <v>0</v>
      </c>
      <c r="R20">
        <f t="shared" si="2"/>
        <v>0</v>
      </c>
      <c r="S20">
        <f t="shared" si="2"/>
        <v>0</v>
      </c>
      <c r="T20">
        <f t="shared" si="2"/>
        <v>0</v>
      </c>
      <c r="U20">
        <f t="shared" si="2"/>
        <v>0</v>
      </c>
      <c r="V20">
        <f t="shared" si="2"/>
        <v>0</v>
      </c>
      <c r="W20">
        <f t="shared" si="2"/>
        <v>0</v>
      </c>
      <c r="X20">
        <f t="shared" si="2"/>
        <v>0</v>
      </c>
    </row>
    <row r="21" spans="1:24" ht="15" x14ac:dyDescent="0.25">
      <c r="A21" s="37" t="s">
        <v>156</v>
      </c>
      <c r="B21" s="34">
        <v>1</v>
      </c>
      <c r="C21" s="35">
        <v>18</v>
      </c>
      <c r="D21" s="38" t="s">
        <v>34</v>
      </c>
      <c r="E21" s="38" t="s">
        <v>10</v>
      </c>
      <c r="F21" s="38" t="s">
        <v>11</v>
      </c>
      <c r="G21" s="38" t="s">
        <v>12</v>
      </c>
      <c r="H21" s="39">
        <v>43885</v>
      </c>
      <c r="I21">
        <v>10</v>
      </c>
      <c r="J21" s="39">
        <v>43952</v>
      </c>
      <c r="K21" s="40">
        <v>43981</v>
      </c>
      <c r="L21" t="s">
        <v>87</v>
      </c>
      <c r="M21">
        <f t="shared" si="2"/>
        <v>0</v>
      </c>
      <c r="N21">
        <f t="shared" si="2"/>
        <v>0</v>
      </c>
      <c r="O21">
        <f t="shared" si="2"/>
        <v>0</v>
      </c>
      <c r="P21">
        <f t="shared" si="2"/>
        <v>0</v>
      </c>
      <c r="Q21">
        <f t="shared" si="2"/>
        <v>1</v>
      </c>
      <c r="R21">
        <f t="shared" si="2"/>
        <v>0</v>
      </c>
      <c r="S21">
        <f t="shared" si="2"/>
        <v>0</v>
      </c>
      <c r="T21">
        <f t="shared" si="2"/>
        <v>0</v>
      </c>
      <c r="U21">
        <f t="shared" si="2"/>
        <v>0</v>
      </c>
      <c r="V21">
        <f t="shared" si="2"/>
        <v>0</v>
      </c>
      <c r="W21">
        <f t="shared" si="2"/>
        <v>0</v>
      </c>
      <c r="X21">
        <f t="shared" si="2"/>
        <v>0</v>
      </c>
    </row>
    <row r="22" spans="1:24" ht="15" customHeight="1" x14ac:dyDescent="0.2">
      <c r="A22" t="s">
        <v>42</v>
      </c>
      <c r="B22" s="34">
        <v>1</v>
      </c>
      <c r="C22">
        <v>19</v>
      </c>
      <c r="D22" t="s">
        <v>39</v>
      </c>
      <c r="E22" t="s">
        <v>40</v>
      </c>
      <c r="F22" t="s">
        <v>11</v>
      </c>
      <c r="G22" t="s">
        <v>17</v>
      </c>
      <c r="H22" s="28">
        <v>43689</v>
      </c>
      <c r="I22">
        <v>10</v>
      </c>
      <c r="J22" s="28">
        <v>43689</v>
      </c>
      <c r="K22" s="28">
        <v>44043</v>
      </c>
      <c r="L22" t="s">
        <v>35</v>
      </c>
      <c r="M22">
        <f t="shared" si="2"/>
        <v>1</v>
      </c>
      <c r="N22">
        <f t="shared" si="2"/>
        <v>1</v>
      </c>
      <c r="O22">
        <f t="shared" si="2"/>
        <v>1</v>
      </c>
      <c r="P22">
        <f t="shared" si="2"/>
        <v>1</v>
      </c>
      <c r="Q22">
        <f t="shared" si="2"/>
        <v>1</v>
      </c>
      <c r="R22">
        <f t="shared" si="2"/>
        <v>1</v>
      </c>
      <c r="S22">
        <f t="shared" si="2"/>
        <v>1</v>
      </c>
      <c r="T22">
        <f t="shared" si="2"/>
        <v>0</v>
      </c>
      <c r="U22">
        <f t="shared" si="2"/>
        <v>0</v>
      </c>
      <c r="V22">
        <f t="shared" si="2"/>
        <v>0</v>
      </c>
      <c r="W22">
        <f t="shared" si="2"/>
        <v>0</v>
      </c>
      <c r="X22">
        <f t="shared" si="2"/>
        <v>0</v>
      </c>
    </row>
    <row r="23" spans="1:24" ht="15" customHeight="1" x14ac:dyDescent="0.2">
      <c r="A23" t="s">
        <v>52</v>
      </c>
      <c r="B23" s="34">
        <v>1</v>
      </c>
      <c r="C23">
        <v>20</v>
      </c>
      <c r="D23" t="s">
        <v>38</v>
      </c>
      <c r="E23" t="s">
        <v>16</v>
      </c>
      <c r="F23" t="s">
        <v>13</v>
      </c>
      <c r="G23" t="s">
        <v>12</v>
      </c>
      <c r="H23" s="28">
        <v>43852</v>
      </c>
      <c r="I23">
        <v>10</v>
      </c>
      <c r="J23" s="28">
        <v>43852</v>
      </c>
      <c r="K23" s="28">
        <v>44012</v>
      </c>
      <c r="L23" t="s">
        <v>35</v>
      </c>
      <c r="M23">
        <f t="shared" si="2"/>
        <v>1</v>
      </c>
      <c r="N23">
        <f t="shared" si="2"/>
        <v>1</v>
      </c>
      <c r="O23">
        <f t="shared" si="2"/>
        <v>1</v>
      </c>
      <c r="P23">
        <f t="shared" si="2"/>
        <v>1</v>
      </c>
      <c r="Q23">
        <f t="shared" si="2"/>
        <v>1</v>
      </c>
      <c r="R23">
        <f t="shared" si="2"/>
        <v>1</v>
      </c>
      <c r="S23">
        <f t="shared" si="2"/>
        <v>0</v>
      </c>
      <c r="T23">
        <f t="shared" si="2"/>
        <v>0</v>
      </c>
      <c r="U23">
        <f t="shared" si="2"/>
        <v>0</v>
      </c>
      <c r="V23">
        <f t="shared" si="2"/>
        <v>0</v>
      </c>
      <c r="W23">
        <f t="shared" si="2"/>
        <v>0</v>
      </c>
      <c r="X23">
        <f t="shared" si="2"/>
        <v>0</v>
      </c>
    </row>
    <row r="24" spans="1:24" ht="15" x14ac:dyDescent="0.25">
      <c r="A24" t="s">
        <v>154</v>
      </c>
      <c r="B24" s="34">
        <v>1</v>
      </c>
      <c r="C24" s="35">
        <v>21</v>
      </c>
      <c r="D24" t="s">
        <v>38</v>
      </c>
      <c r="E24" t="s">
        <v>16</v>
      </c>
      <c r="F24" t="s">
        <v>13</v>
      </c>
      <c r="G24" t="s">
        <v>12</v>
      </c>
      <c r="H24" s="28">
        <v>43892</v>
      </c>
      <c r="I24">
        <v>10</v>
      </c>
      <c r="J24" s="28">
        <v>43892</v>
      </c>
      <c r="K24" s="28">
        <v>44074</v>
      </c>
      <c r="L24" t="s">
        <v>35</v>
      </c>
      <c r="M24">
        <f t="shared" si="2"/>
        <v>0</v>
      </c>
      <c r="N24">
        <f t="shared" si="2"/>
        <v>0</v>
      </c>
      <c r="O24">
        <f t="shared" si="2"/>
        <v>1</v>
      </c>
      <c r="P24">
        <f t="shared" si="2"/>
        <v>1</v>
      </c>
      <c r="Q24">
        <f t="shared" si="2"/>
        <v>1</v>
      </c>
      <c r="R24">
        <f t="shared" si="2"/>
        <v>1</v>
      </c>
      <c r="S24">
        <f t="shared" si="2"/>
        <v>1</v>
      </c>
      <c r="T24">
        <f t="shared" si="2"/>
        <v>1</v>
      </c>
      <c r="U24">
        <f t="shared" si="2"/>
        <v>0</v>
      </c>
      <c r="V24">
        <f t="shared" si="2"/>
        <v>0</v>
      </c>
      <c r="W24">
        <f t="shared" si="2"/>
        <v>0</v>
      </c>
      <c r="X24">
        <f t="shared" si="2"/>
        <v>0</v>
      </c>
    </row>
    <row r="25" spans="1:24" x14ac:dyDescent="0.2">
      <c r="A25" t="s">
        <v>43</v>
      </c>
      <c r="B25" s="34">
        <v>1</v>
      </c>
      <c r="C25">
        <v>22</v>
      </c>
      <c r="D25" t="s">
        <v>38</v>
      </c>
      <c r="E25" t="s">
        <v>16</v>
      </c>
      <c r="F25" t="s">
        <v>13</v>
      </c>
      <c r="G25" t="s">
        <v>12</v>
      </c>
      <c r="H25" s="28">
        <v>43710</v>
      </c>
      <c r="I25">
        <v>10</v>
      </c>
      <c r="J25" s="28">
        <v>43710</v>
      </c>
      <c r="K25" s="28">
        <v>44012</v>
      </c>
      <c r="L25" t="s">
        <v>35</v>
      </c>
      <c r="M25">
        <f t="shared" si="2"/>
        <v>1</v>
      </c>
      <c r="N25">
        <f t="shared" si="2"/>
        <v>1</v>
      </c>
      <c r="O25">
        <f t="shared" si="2"/>
        <v>1</v>
      </c>
      <c r="P25">
        <f t="shared" si="2"/>
        <v>1</v>
      </c>
      <c r="Q25">
        <f t="shared" si="2"/>
        <v>1</v>
      </c>
      <c r="R25">
        <f t="shared" si="2"/>
        <v>1</v>
      </c>
      <c r="S25">
        <f t="shared" si="2"/>
        <v>0</v>
      </c>
      <c r="T25">
        <f t="shared" si="2"/>
        <v>0</v>
      </c>
      <c r="U25">
        <f t="shared" si="2"/>
        <v>0</v>
      </c>
      <c r="V25">
        <f t="shared" si="2"/>
        <v>0</v>
      </c>
      <c r="W25">
        <f t="shared" si="2"/>
        <v>0</v>
      </c>
      <c r="X25">
        <f t="shared" si="2"/>
        <v>0</v>
      </c>
    </row>
    <row r="26" spans="1:24" x14ac:dyDescent="0.2">
      <c r="A26" t="s">
        <v>49</v>
      </c>
      <c r="B26" s="34">
        <v>1</v>
      </c>
      <c r="C26">
        <v>23</v>
      </c>
      <c r="D26" s="38" t="s">
        <v>50</v>
      </c>
      <c r="E26" s="38" t="s">
        <v>51</v>
      </c>
      <c r="F26" s="38" t="s">
        <v>13</v>
      </c>
      <c r="G26" s="38" t="s">
        <v>17</v>
      </c>
      <c r="H26" s="39">
        <v>43860</v>
      </c>
      <c r="I26">
        <v>10</v>
      </c>
      <c r="J26" s="28">
        <v>43860</v>
      </c>
      <c r="K26" s="28">
        <v>44043</v>
      </c>
      <c r="L26" t="s">
        <v>35</v>
      </c>
      <c r="M26">
        <f t="shared" si="2"/>
        <v>1</v>
      </c>
      <c r="N26">
        <f t="shared" si="2"/>
        <v>1</v>
      </c>
      <c r="O26">
        <f t="shared" si="2"/>
        <v>1</v>
      </c>
      <c r="P26">
        <f t="shared" si="2"/>
        <v>1</v>
      </c>
      <c r="Q26">
        <f t="shared" si="2"/>
        <v>1</v>
      </c>
      <c r="R26">
        <f t="shared" si="2"/>
        <v>1</v>
      </c>
      <c r="S26">
        <f t="shared" si="2"/>
        <v>1</v>
      </c>
      <c r="T26">
        <f t="shared" si="2"/>
        <v>0</v>
      </c>
      <c r="U26">
        <f t="shared" si="2"/>
        <v>0</v>
      </c>
      <c r="V26">
        <f t="shared" si="2"/>
        <v>0</v>
      </c>
      <c r="W26">
        <f t="shared" si="2"/>
        <v>0</v>
      </c>
      <c r="X26">
        <f t="shared" si="2"/>
        <v>0</v>
      </c>
    </row>
    <row r="27" spans="1:24" ht="15" x14ac:dyDescent="0.25">
      <c r="A27" t="s">
        <v>44</v>
      </c>
      <c r="B27" s="34">
        <v>1</v>
      </c>
      <c r="C27" s="35">
        <v>24</v>
      </c>
      <c r="D27" t="s">
        <v>45</v>
      </c>
      <c r="E27" t="s">
        <v>15</v>
      </c>
      <c r="F27" t="s">
        <v>13</v>
      </c>
      <c r="G27" t="s">
        <v>12</v>
      </c>
      <c r="H27" s="28">
        <v>43185</v>
      </c>
      <c r="I27">
        <v>10</v>
      </c>
      <c r="J27" s="28">
        <v>43836</v>
      </c>
      <c r="K27" s="28">
        <v>43980</v>
      </c>
      <c r="L27" t="s">
        <v>87</v>
      </c>
      <c r="M27">
        <f t="shared" si="2"/>
        <v>1</v>
      </c>
      <c r="N27">
        <f t="shared" si="2"/>
        <v>1</v>
      </c>
      <c r="O27">
        <f t="shared" si="2"/>
        <v>1</v>
      </c>
      <c r="P27">
        <f t="shared" si="2"/>
        <v>1</v>
      </c>
      <c r="Q27">
        <f t="shared" si="2"/>
        <v>1</v>
      </c>
      <c r="R27">
        <f t="shared" si="2"/>
        <v>0</v>
      </c>
      <c r="S27">
        <f t="shared" si="2"/>
        <v>0</v>
      </c>
      <c r="T27">
        <f t="shared" si="2"/>
        <v>0</v>
      </c>
      <c r="U27">
        <f t="shared" si="2"/>
        <v>0</v>
      </c>
      <c r="V27">
        <f t="shared" si="2"/>
        <v>0</v>
      </c>
      <c r="W27">
        <f t="shared" si="2"/>
        <v>0</v>
      </c>
      <c r="X27">
        <f t="shared" si="2"/>
        <v>0</v>
      </c>
    </row>
    <row r="28" spans="1:24" x14ac:dyDescent="0.2">
      <c r="A28" t="s">
        <v>158</v>
      </c>
      <c r="B28" s="34">
        <v>1</v>
      </c>
      <c r="C28">
        <v>25</v>
      </c>
      <c r="D28" t="s">
        <v>34</v>
      </c>
      <c r="E28" t="s">
        <v>10</v>
      </c>
      <c r="F28" t="s">
        <v>13</v>
      </c>
      <c r="G28" t="s">
        <v>12</v>
      </c>
      <c r="H28" s="28">
        <v>43899</v>
      </c>
      <c r="I28">
        <v>10</v>
      </c>
      <c r="J28" s="28">
        <v>43899</v>
      </c>
      <c r="K28" s="28">
        <v>43910</v>
      </c>
      <c r="L28" t="s">
        <v>87</v>
      </c>
      <c r="M28">
        <f t="shared" si="2"/>
        <v>0</v>
      </c>
      <c r="N28">
        <f t="shared" si="2"/>
        <v>0</v>
      </c>
      <c r="O28">
        <f t="shared" si="2"/>
        <v>1</v>
      </c>
      <c r="P28">
        <f t="shared" si="2"/>
        <v>0</v>
      </c>
      <c r="Q28">
        <f t="shared" si="2"/>
        <v>0</v>
      </c>
      <c r="R28">
        <f t="shared" si="2"/>
        <v>0</v>
      </c>
      <c r="S28">
        <f t="shared" si="2"/>
        <v>0</v>
      </c>
      <c r="T28">
        <f t="shared" si="2"/>
        <v>0</v>
      </c>
      <c r="U28">
        <f t="shared" si="2"/>
        <v>0</v>
      </c>
      <c r="V28">
        <f t="shared" si="2"/>
        <v>0</v>
      </c>
      <c r="W28">
        <f t="shared" si="2"/>
        <v>0</v>
      </c>
      <c r="X28">
        <f t="shared" si="2"/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5EBA7C-EA54-44C4-8F85-09A54C6AF1E5}">
          <x14:formula1>
            <xm:f>Paramètres!$F$1:$F$3</xm:f>
          </x14:formula1>
          <xm:sqref>L4:L28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Y2"/>
  <sheetViews>
    <sheetView showGridLines="0" zoomScale="115" zoomScaleNormal="115" workbookViewId="0">
      <pane ySplit="1" topLeftCell="A2" activePane="bottomLeft" state="frozen"/>
      <selection pane="bottomLeft" activeCell="E1" sqref="E1"/>
    </sheetView>
  </sheetViews>
  <sheetFormatPr baseColWidth="10" defaultRowHeight="12.75" x14ac:dyDescent="0.2"/>
  <cols>
    <col min="1" max="1" width="8" customWidth="1"/>
    <col min="2" max="2" width="7.28515625" style="18" customWidth="1"/>
    <col min="3" max="3" width="17.5703125" bestFit="1" customWidth="1"/>
    <col min="4" max="4" width="20" customWidth="1"/>
    <col min="5" max="5" width="24.7109375" bestFit="1" customWidth="1"/>
    <col min="6" max="6" width="6.85546875" customWidth="1"/>
    <col min="7" max="7" width="8.5703125" customWidth="1"/>
    <col min="8" max="8" width="5.140625" customWidth="1"/>
    <col min="9" max="9" width="12.28515625" customWidth="1"/>
    <col min="10" max="10" width="8.42578125" customWidth="1"/>
    <col min="11" max="11" width="10.5703125" bestFit="1" customWidth="1"/>
    <col min="12" max="12" width="11.85546875" customWidth="1"/>
    <col min="13" max="13" width="10" customWidth="1"/>
    <col min="14" max="14" width="10" style="8" customWidth="1"/>
    <col min="15" max="15" width="9.85546875" customWidth="1"/>
    <col min="16" max="16" width="11.42578125" customWidth="1"/>
    <col min="17" max="18" width="5.5703125" customWidth="1"/>
    <col min="19" max="20" width="7.42578125" customWidth="1"/>
    <col min="25" max="25" width="19.85546875" bestFit="1" customWidth="1"/>
  </cols>
  <sheetData>
    <row r="1" spans="1:25" s="1" customFormat="1" ht="27.6" customHeight="1" x14ac:dyDescent="0.2">
      <c r="A1" s="13" t="s">
        <v>18</v>
      </c>
      <c r="B1" s="17" t="s">
        <v>28</v>
      </c>
      <c r="C1" s="13" t="s">
        <v>0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4" t="s">
        <v>19</v>
      </c>
      <c r="N1" s="15" t="s">
        <v>20</v>
      </c>
      <c r="O1" s="16" t="s">
        <v>21</v>
      </c>
      <c r="P1" s="14" t="s">
        <v>22</v>
      </c>
      <c r="Q1" s="14" t="s">
        <v>23</v>
      </c>
      <c r="R1" s="14" t="s">
        <v>24</v>
      </c>
      <c r="S1" s="16" t="s">
        <v>25</v>
      </c>
      <c r="T1" s="16" t="s">
        <v>26</v>
      </c>
      <c r="U1" s="16" t="s">
        <v>53</v>
      </c>
      <c r="V1" s="19" t="s">
        <v>54</v>
      </c>
      <c r="W1" s="16" t="s">
        <v>55</v>
      </c>
      <c r="X1" s="16" t="s">
        <v>56</v>
      </c>
      <c r="Y1" s="19" t="s">
        <v>94</v>
      </c>
    </row>
    <row r="2" spans="1:25" x14ac:dyDescent="0.2">
      <c r="A2" s="7"/>
      <c r="B2" s="9"/>
      <c r="C2" s="27"/>
      <c r="D2" s="9"/>
      <c r="E2" s="9"/>
      <c r="F2" s="9"/>
      <c r="G2" s="9"/>
      <c r="H2" s="9"/>
      <c r="I2" s="10"/>
      <c r="J2" s="9"/>
      <c r="K2" s="10"/>
      <c r="L2" s="10"/>
      <c r="M2" s="12"/>
      <c r="N2" s="12"/>
      <c r="O2" s="12"/>
      <c r="P2" s="26"/>
      <c r="Q2" s="12"/>
      <c r="R2" s="12"/>
      <c r="S2" s="12"/>
      <c r="T2" s="12"/>
      <c r="U2" s="8"/>
      <c r="V2" s="8"/>
      <c r="W2" s="8"/>
      <c r="X2" s="8"/>
      <c r="Y2" s="8"/>
    </row>
  </sheetData>
  <sortState xmlns:xlrd2="http://schemas.microsoft.com/office/spreadsheetml/2017/richdata2" ref="A2:L2">
    <sortCondition ref="A2"/>
  </sortState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Paramètres</vt:lpstr>
      <vt:lpstr>MAJ</vt:lpstr>
      <vt:lpstr>Contrats presta</vt:lpstr>
      <vt:lpstr>Facturation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cp:lastPrinted>2019-10-22T13:43:35Z</cp:lastPrinted>
  <dcterms:created xsi:type="dcterms:W3CDTF">2019-10-22T13:15:49Z</dcterms:created>
  <dcterms:modified xsi:type="dcterms:W3CDTF">2020-06-29T16:10:09Z</dcterms:modified>
</cp:coreProperties>
</file>