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pivotTables/pivotTable62.xml" ContentType="application/vnd.openxmlformats-officedocument.spreadsheetml.pivotTable+xml"/>
  <Override PartName="/xl/pivotTables/pivotTable6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60" windowWidth="5070" windowHeight="4290" tabRatio="643" activeTab="1"/>
  </bookViews>
  <sheets>
    <sheet name="Fichier Panne" sheetId="1" r:id="rId1"/>
    <sheet name="SAN80.3" sheetId="25" r:id="rId2"/>
    <sheet name="San80" sheetId="8" state="hidden" r:id="rId3"/>
    <sheet name="San61" sheetId="9" state="hidden" r:id="rId4"/>
    <sheet name="Multisan" sheetId="10" state="hidden" r:id="rId5"/>
    <sheet name="VT" sheetId="11" state="hidden" r:id="rId6"/>
    <sheet name="PM" sheetId="12" state="hidden" r:id="rId7"/>
    <sheet name="Découpe" sheetId="13" state="hidden" r:id="rId8"/>
    <sheet name="Palettiseur" sheetId="14" state="hidden" r:id="rId9"/>
  </sheets>
  <definedNames>
    <definedName name="_xlnm._FilterDatabase" localSheetId="0" hidden="1">'Fichier Panne'!$A$1:$G$1628</definedName>
    <definedName name="PannesCondi">Pannes[#All]</definedName>
    <definedName name="Segment_Date">#N/A</definedName>
  </definedNames>
  <calcPr calcId="145621" concurrentCalc="0"/>
  <pivotCaches>
    <pivotCache cacheId="0" r:id="rId10"/>
    <pivotCache cacheId="1" r:id="rId11"/>
  </pivotCaches>
  <extLst>
    <ext xmlns:x14="http://schemas.microsoft.com/office/spreadsheetml/2009/9/main" uri="{BBE1A952-AA13-448e-AADC-164F8A28A991}">
      <x14:slicerCaches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1623" i="1" l="1"/>
  <c r="A1622" i="1"/>
  <c r="A1620" i="1"/>
  <c r="A939" i="1"/>
  <c r="N24" i="9"/>
  <c r="B89" i="9"/>
  <c r="B90" i="9"/>
  <c r="B91" i="9"/>
  <c r="B92" i="9"/>
  <c r="B93" i="9"/>
  <c r="B94" i="9"/>
  <c r="B95" i="9"/>
  <c r="B96" i="9"/>
  <c r="B97" i="9"/>
  <c r="B98" i="9"/>
  <c r="N89" i="12"/>
  <c r="N90" i="12"/>
  <c r="N91" i="12"/>
  <c r="N92" i="12"/>
  <c r="N93" i="12"/>
  <c r="N94" i="12"/>
  <c r="N95" i="12"/>
  <c r="N96" i="12"/>
  <c r="N97" i="12"/>
  <c r="N98" i="12"/>
  <c r="U98" i="12"/>
  <c r="U97" i="12"/>
  <c r="U96" i="12"/>
  <c r="U95" i="12"/>
  <c r="U94" i="12"/>
  <c r="U93" i="12"/>
  <c r="U92" i="12"/>
  <c r="U91" i="12"/>
  <c r="U90" i="12"/>
  <c r="U89" i="12"/>
  <c r="B89" i="13"/>
  <c r="B90" i="13"/>
  <c r="B91" i="13"/>
  <c r="B92" i="13"/>
  <c r="B93" i="13"/>
  <c r="B94" i="13"/>
  <c r="B95" i="13"/>
  <c r="B96" i="13"/>
  <c r="B97" i="13"/>
  <c r="B98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J51" i="13"/>
  <c r="J52" i="13"/>
  <c r="J53" i="13"/>
  <c r="J54" i="13"/>
  <c r="J55" i="13"/>
  <c r="J56" i="13"/>
  <c r="J57" i="13"/>
  <c r="J58" i="13"/>
  <c r="T96" i="12"/>
  <c r="T95" i="12"/>
  <c r="T94" i="12"/>
  <c r="T93" i="12"/>
  <c r="T92" i="12"/>
  <c r="T91" i="12"/>
  <c r="T90" i="12"/>
  <c r="T89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J51" i="12"/>
  <c r="J52" i="12"/>
  <c r="J53" i="12"/>
  <c r="J54" i="12"/>
  <c r="J55" i="12"/>
  <c r="J56" i="12"/>
  <c r="J57" i="12"/>
  <c r="J58" i="12"/>
  <c r="B89" i="12"/>
  <c r="B90" i="12"/>
  <c r="B91" i="12"/>
  <c r="B92" i="12"/>
  <c r="B93" i="12"/>
  <c r="B94" i="12"/>
  <c r="B95" i="12"/>
  <c r="B96" i="12"/>
  <c r="B97" i="12"/>
  <c r="B98" i="12"/>
  <c r="N89" i="11"/>
  <c r="U89" i="11"/>
  <c r="N90" i="11"/>
  <c r="N91" i="11"/>
  <c r="N92" i="11"/>
  <c r="N93" i="11"/>
  <c r="N94" i="11"/>
  <c r="N95" i="11"/>
  <c r="N96" i="11"/>
  <c r="N97" i="11"/>
  <c r="N98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V51" i="11"/>
  <c r="V52" i="11"/>
  <c r="V53" i="11"/>
  <c r="V54" i="11"/>
  <c r="V55" i="11"/>
  <c r="V56" i="11"/>
  <c r="V57" i="11"/>
  <c r="V58" i="11"/>
  <c r="B89" i="11"/>
  <c r="B90" i="11"/>
  <c r="B91" i="11"/>
  <c r="B92" i="11"/>
  <c r="B93" i="11"/>
  <c r="B94" i="11"/>
  <c r="B95" i="11"/>
  <c r="B96" i="11"/>
  <c r="B97" i="11"/>
  <c r="B98" i="11"/>
  <c r="B51" i="11"/>
  <c r="B52" i="11"/>
  <c r="B53" i="11"/>
  <c r="I55" i="11"/>
  <c r="B54" i="11"/>
  <c r="B55" i="11"/>
  <c r="B56" i="11"/>
  <c r="B57" i="11"/>
  <c r="B58" i="11"/>
  <c r="B59" i="11"/>
  <c r="B60" i="11"/>
  <c r="B61" i="11"/>
  <c r="B62" i="11"/>
  <c r="B63" i="11"/>
  <c r="J56" i="11"/>
  <c r="N89" i="10"/>
  <c r="N90" i="10"/>
  <c r="N91" i="10"/>
  <c r="N92" i="10"/>
  <c r="N93" i="10"/>
  <c r="N94" i="10"/>
  <c r="N95" i="10"/>
  <c r="N96" i="10"/>
  <c r="N97" i="10"/>
  <c r="N98" i="10"/>
  <c r="B51" i="10"/>
  <c r="J51" i="10"/>
  <c r="B52" i="10"/>
  <c r="B53" i="10"/>
  <c r="J57" i="10"/>
  <c r="B54" i="10"/>
  <c r="B55" i="10"/>
  <c r="B56" i="10"/>
  <c r="B57" i="10"/>
  <c r="H56" i="10"/>
  <c r="B58" i="10"/>
  <c r="B59" i="10"/>
  <c r="B60" i="10"/>
  <c r="B61" i="10"/>
  <c r="B62" i="10"/>
  <c r="B63" i="10"/>
  <c r="J52" i="10"/>
  <c r="B89" i="10"/>
  <c r="B90" i="10"/>
  <c r="B91" i="10"/>
  <c r="B92" i="10"/>
  <c r="B93" i="10"/>
  <c r="B94" i="10"/>
  <c r="B95" i="10"/>
  <c r="B96" i="10"/>
  <c r="B97" i="10"/>
  <c r="B98" i="10"/>
  <c r="N89" i="9"/>
  <c r="N90" i="9"/>
  <c r="N91" i="9"/>
  <c r="N92" i="9"/>
  <c r="N93" i="9"/>
  <c r="N94" i="9"/>
  <c r="N95" i="9"/>
  <c r="N96" i="9"/>
  <c r="N97" i="9"/>
  <c r="N98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J51" i="9"/>
  <c r="J52" i="9"/>
  <c r="J53" i="9"/>
  <c r="J54" i="9"/>
  <c r="J55" i="9"/>
  <c r="J56" i="9"/>
  <c r="J57" i="9"/>
  <c r="J58" i="9"/>
  <c r="Z89" i="8"/>
  <c r="Z90" i="8"/>
  <c r="Z91" i="8"/>
  <c r="Z92" i="8"/>
  <c r="Z93" i="8"/>
  <c r="Z94" i="8"/>
  <c r="Z95" i="8"/>
  <c r="Z96" i="8"/>
  <c r="Z97" i="8"/>
  <c r="Z98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AH51" i="8"/>
  <c r="AH52" i="8"/>
  <c r="AH53" i="8"/>
  <c r="AH54" i="8"/>
  <c r="AH55" i="8"/>
  <c r="AH56" i="8"/>
  <c r="AH57" i="8"/>
  <c r="AH58" i="8"/>
  <c r="N89" i="8"/>
  <c r="N90" i="8"/>
  <c r="N91" i="8"/>
  <c r="N92" i="8"/>
  <c r="N93" i="8"/>
  <c r="N94" i="8"/>
  <c r="N95" i="8"/>
  <c r="N96" i="8"/>
  <c r="N97" i="8"/>
  <c r="N98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V51" i="8"/>
  <c r="V52" i="8"/>
  <c r="V53" i="8"/>
  <c r="V54" i="8"/>
  <c r="V55" i="8"/>
  <c r="V56" i="8"/>
  <c r="V57" i="8"/>
  <c r="V58" i="8"/>
  <c r="B89" i="8"/>
  <c r="I89" i="8"/>
  <c r="B90" i="8"/>
  <c r="B91" i="8"/>
  <c r="B92" i="8"/>
  <c r="B93" i="8"/>
  <c r="B94" i="8"/>
  <c r="B95" i="8"/>
  <c r="B96" i="8"/>
  <c r="B97" i="8"/>
  <c r="B98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J51" i="8"/>
  <c r="J52" i="8"/>
  <c r="J53" i="8"/>
  <c r="J54" i="8"/>
  <c r="J55" i="8"/>
  <c r="J56" i="8"/>
  <c r="J57" i="8"/>
  <c r="J58" i="8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J58" i="14"/>
  <c r="I58" i="14"/>
  <c r="H58" i="14"/>
  <c r="J57" i="14"/>
  <c r="I57" i="14"/>
  <c r="H57" i="14"/>
  <c r="J56" i="14"/>
  <c r="I56" i="14"/>
  <c r="H56" i="14"/>
  <c r="J55" i="14"/>
  <c r="I55" i="14"/>
  <c r="H55" i="14"/>
  <c r="J54" i="14"/>
  <c r="I54" i="14"/>
  <c r="H54" i="14"/>
  <c r="J53" i="14"/>
  <c r="I53" i="14"/>
  <c r="H53" i="14"/>
  <c r="J52" i="14"/>
  <c r="I52" i="14"/>
  <c r="H52" i="14"/>
  <c r="J51" i="14"/>
  <c r="I51" i="14"/>
  <c r="H51" i="14"/>
  <c r="B73" i="14"/>
  <c r="I75" i="14"/>
  <c r="B74" i="14"/>
  <c r="B75" i="14"/>
  <c r="B76" i="14"/>
  <c r="B77" i="14"/>
  <c r="B78" i="14"/>
  <c r="B79" i="14"/>
  <c r="B80" i="14"/>
  <c r="B81" i="14"/>
  <c r="B82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89" i="14"/>
  <c r="B90" i="14"/>
  <c r="B91" i="14"/>
  <c r="B92" i="14"/>
  <c r="B93" i="14"/>
  <c r="B94" i="14"/>
  <c r="B95" i="14"/>
  <c r="B96" i="14"/>
  <c r="B97" i="14"/>
  <c r="B98" i="14"/>
  <c r="I58" i="13"/>
  <c r="H58" i="13"/>
  <c r="I57" i="13"/>
  <c r="H57" i="13"/>
  <c r="I56" i="13"/>
  <c r="H56" i="13"/>
  <c r="I55" i="13"/>
  <c r="H55" i="13"/>
  <c r="I54" i="13"/>
  <c r="H54" i="13"/>
  <c r="I53" i="13"/>
  <c r="H53" i="13"/>
  <c r="I52" i="13"/>
  <c r="H52" i="13"/>
  <c r="I51" i="13"/>
  <c r="H51" i="13"/>
  <c r="B73" i="13"/>
  <c r="B74" i="13"/>
  <c r="B75" i="13"/>
  <c r="B76" i="13"/>
  <c r="B77" i="13"/>
  <c r="B78" i="13"/>
  <c r="B79" i="13"/>
  <c r="B80" i="13"/>
  <c r="B81" i="13"/>
  <c r="B82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74" i="13"/>
  <c r="I74" i="13"/>
  <c r="H74" i="13"/>
  <c r="J73" i="13"/>
  <c r="I73" i="13"/>
  <c r="H73" i="13"/>
  <c r="B10" i="13"/>
  <c r="B11" i="13"/>
  <c r="B12" i="13"/>
  <c r="J11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I58" i="12"/>
  <c r="H58" i="12"/>
  <c r="I57" i="12"/>
  <c r="H57" i="12"/>
  <c r="I56" i="12"/>
  <c r="H56" i="12"/>
  <c r="I55" i="12"/>
  <c r="H55" i="12"/>
  <c r="I54" i="12"/>
  <c r="H54" i="12"/>
  <c r="I53" i="12"/>
  <c r="H53" i="12"/>
  <c r="I52" i="12"/>
  <c r="H52" i="12"/>
  <c r="I51" i="12"/>
  <c r="H51" i="12"/>
  <c r="N73" i="12"/>
  <c r="N74" i="12"/>
  <c r="N75" i="12"/>
  <c r="N76" i="12"/>
  <c r="N77" i="12"/>
  <c r="N78" i="12"/>
  <c r="N79" i="12"/>
  <c r="N80" i="12"/>
  <c r="N81" i="12"/>
  <c r="N82" i="12"/>
  <c r="V78" i="12"/>
  <c r="U78" i="12"/>
  <c r="T78" i="12"/>
  <c r="B73" i="12"/>
  <c r="B74" i="12"/>
  <c r="B75" i="12"/>
  <c r="B76" i="12"/>
  <c r="B77" i="12"/>
  <c r="B78" i="12"/>
  <c r="B79" i="12"/>
  <c r="B80" i="12"/>
  <c r="B81" i="12"/>
  <c r="B82" i="12"/>
  <c r="J78" i="12"/>
  <c r="I78" i="12"/>
  <c r="H78" i="12"/>
  <c r="V77" i="12"/>
  <c r="U77" i="12"/>
  <c r="T77" i="12"/>
  <c r="J77" i="12"/>
  <c r="I77" i="12"/>
  <c r="H77" i="12"/>
  <c r="V76" i="12"/>
  <c r="U76" i="12"/>
  <c r="T76" i="12"/>
  <c r="J76" i="12"/>
  <c r="I76" i="12"/>
  <c r="H76" i="12"/>
  <c r="V75" i="12"/>
  <c r="U75" i="12"/>
  <c r="T75" i="12"/>
  <c r="J75" i="12"/>
  <c r="I75" i="12"/>
  <c r="H75" i="12"/>
  <c r="V74" i="12"/>
  <c r="U74" i="12"/>
  <c r="T74" i="12"/>
  <c r="J74" i="12"/>
  <c r="I74" i="12"/>
  <c r="H74" i="12"/>
  <c r="V73" i="12"/>
  <c r="U73" i="12"/>
  <c r="T73" i="12"/>
  <c r="J73" i="12"/>
  <c r="I73" i="12"/>
  <c r="H73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V24" i="12"/>
  <c r="U24" i="12"/>
  <c r="T24" i="12"/>
  <c r="B10" i="12"/>
  <c r="B11" i="12"/>
  <c r="B12" i="12"/>
  <c r="B13" i="12"/>
  <c r="H16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V23" i="12"/>
  <c r="U23" i="12"/>
  <c r="T23" i="12"/>
  <c r="V22" i="12"/>
  <c r="U22" i="12"/>
  <c r="T22" i="12"/>
  <c r="V21" i="12"/>
  <c r="U21" i="12"/>
  <c r="T21" i="12"/>
  <c r="V20" i="12"/>
  <c r="U20" i="12"/>
  <c r="T20" i="12"/>
  <c r="V19" i="12"/>
  <c r="U19" i="12"/>
  <c r="T19" i="12"/>
  <c r="V18" i="12"/>
  <c r="U18" i="12"/>
  <c r="T18" i="12"/>
  <c r="V17" i="12"/>
  <c r="U17" i="12"/>
  <c r="T17" i="12"/>
  <c r="V16" i="12"/>
  <c r="U16" i="12"/>
  <c r="T16" i="12"/>
  <c r="V15" i="12"/>
  <c r="U15" i="12"/>
  <c r="T15" i="12"/>
  <c r="V14" i="12"/>
  <c r="U14" i="12"/>
  <c r="T14" i="12"/>
  <c r="V13" i="12"/>
  <c r="U13" i="12"/>
  <c r="T13" i="12"/>
  <c r="V12" i="12"/>
  <c r="U12" i="12"/>
  <c r="T12" i="12"/>
  <c r="V11" i="12"/>
  <c r="U11" i="12"/>
  <c r="T11" i="12"/>
  <c r="V10" i="12"/>
  <c r="U10" i="12"/>
  <c r="T10" i="12"/>
  <c r="T98" i="12"/>
  <c r="T97" i="12"/>
  <c r="U58" i="11"/>
  <c r="T58" i="11"/>
  <c r="I58" i="11"/>
  <c r="U57" i="11"/>
  <c r="T57" i="11"/>
  <c r="U56" i="11"/>
  <c r="T56" i="11"/>
  <c r="U55" i="11"/>
  <c r="T55" i="11"/>
  <c r="U54" i="11"/>
  <c r="T54" i="11"/>
  <c r="I54" i="11"/>
  <c r="U53" i="11"/>
  <c r="T53" i="11"/>
  <c r="U52" i="11"/>
  <c r="T52" i="11"/>
  <c r="U51" i="11"/>
  <c r="T51" i="11"/>
  <c r="N73" i="11"/>
  <c r="N74" i="11"/>
  <c r="N75" i="11"/>
  <c r="N76" i="11"/>
  <c r="N77" i="11"/>
  <c r="N78" i="11"/>
  <c r="N79" i="11"/>
  <c r="N80" i="11"/>
  <c r="N81" i="11"/>
  <c r="N82" i="11"/>
  <c r="V78" i="11"/>
  <c r="U78" i="11"/>
  <c r="T78" i="11"/>
  <c r="B73" i="11"/>
  <c r="I77" i="11"/>
  <c r="B74" i="11"/>
  <c r="B75" i="11"/>
  <c r="I78" i="11"/>
  <c r="B76" i="11"/>
  <c r="B77" i="11"/>
  <c r="B78" i="11"/>
  <c r="B79" i="11"/>
  <c r="B80" i="11"/>
  <c r="B81" i="11"/>
  <c r="B82" i="11"/>
  <c r="J78" i="11"/>
  <c r="V77" i="11"/>
  <c r="U77" i="11"/>
  <c r="T77" i="11"/>
  <c r="V76" i="11"/>
  <c r="U76" i="11"/>
  <c r="T76" i="11"/>
  <c r="I76" i="11"/>
  <c r="V75" i="11"/>
  <c r="U75" i="11"/>
  <c r="T75" i="11"/>
  <c r="H75" i="11"/>
  <c r="V74" i="11"/>
  <c r="U74" i="11"/>
  <c r="T74" i="11"/>
  <c r="J74" i="11"/>
  <c r="V73" i="11"/>
  <c r="U73" i="11"/>
  <c r="T73" i="11"/>
  <c r="H73" i="11"/>
  <c r="N10" i="11"/>
  <c r="N11" i="11"/>
  <c r="T24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B10" i="11"/>
  <c r="B11" i="11"/>
  <c r="B12" i="11"/>
  <c r="B13" i="11"/>
  <c r="I28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H58" i="10"/>
  <c r="I57" i="10"/>
  <c r="H57" i="10"/>
  <c r="I55" i="10"/>
  <c r="H55" i="10"/>
  <c r="H54" i="10"/>
  <c r="H53" i="10"/>
  <c r="I52" i="10"/>
  <c r="H52" i="10"/>
  <c r="I51" i="10"/>
  <c r="H51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73" i="10"/>
  <c r="N74" i="10"/>
  <c r="N75" i="10"/>
  <c r="N76" i="10"/>
  <c r="N77" i="10"/>
  <c r="N78" i="10"/>
  <c r="N79" i="10"/>
  <c r="N80" i="10"/>
  <c r="N81" i="10"/>
  <c r="N82" i="10"/>
  <c r="B73" i="10"/>
  <c r="B74" i="10"/>
  <c r="J73" i="10"/>
  <c r="B75" i="10"/>
  <c r="H73" i="10"/>
  <c r="B76" i="10"/>
  <c r="B77" i="10"/>
  <c r="B78" i="10"/>
  <c r="B79" i="10"/>
  <c r="B80" i="10"/>
  <c r="B81" i="10"/>
  <c r="B82" i="10"/>
  <c r="I74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I58" i="9"/>
  <c r="H58" i="9"/>
  <c r="I57" i="9"/>
  <c r="H57" i="9"/>
  <c r="I56" i="9"/>
  <c r="H56" i="9"/>
  <c r="I55" i="9"/>
  <c r="H55" i="9"/>
  <c r="I54" i="9"/>
  <c r="H54" i="9"/>
  <c r="I53" i="9"/>
  <c r="H53" i="9"/>
  <c r="I52" i="9"/>
  <c r="H52" i="9"/>
  <c r="U51" i="9"/>
  <c r="T51" i="9"/>
  <c r="I51" i="9"/>
  <c r="H51" i="9"/>
  <c r="B73" i="9"/>
  <c r="B74" i="9"/>
  <c r="J73" i="9"/>
  <c r="B75" i="9"/>
  <c r="B76" i="9"/>
  <c r="B77" i="9"/>
  <c r="B78" i="9"/>
  <c r="B79" i="9"/>
  <c r="B80" i="9"/>
  <c r="B81" i="9"/>
  <c r="B82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5" i="9"/>
  <c r="N26" i="9"/>
  <c r="N27" i="9"/>
  <c r="N28" i="9"/>
  <c r="N29" i="9"/>
  <c r="N30" i="9"/>
  <c r="N31" i="9"/>
  <c r="N32" i="9"/>
  <c r="N33" i="9"/>
  <c r="N34" i="9"/>
  <c r="N35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AG58" i="8"/>
  <c r="AF58" i="8"/>
  <c r="U58" i="8"/>
  <c r="T58" i="8"/>
  <c r="I58" i="8"/>
  <c r="H58" i="8"/>
  <c r="AG57" i="8"/>
  <c r="AF57" i="8"/>
  <c r="U57" i="8"/>
  <c r="T57" i="8"/>
  <c r="I57" i="8"/>
  <c r="H57" i="8"/>
  <c r="AG56" i="8"/>
  <c r="AF56" i="8"/>
  <c r="U56" i="8"/>
  <c r="T56" i="8"/>
  <c r="I56" i="8"/>
  <c r="H56" i="8"/>
  <c r="AG55" i="8"/>
  <c r="AF55" i="8"/>
  <c r="U55" i="8"/>
  <c r="T55" i="8"/>
  <c r="I55" i="8"/>
  <c r="H55" i="8"/>
  <c r="AG54" i="8"/>
  <c r="AF54" i="8"/>
  <c r="U54" i="8"/>
  <c r="T54" i="8"/>
  <c r="I54" i="8"/>
  <c r="H54" i="8"/>
  <c r="AG53" i="8"/>
  <c r="AF53" i="8"/>
  <c r="U53" i="8"/>
  <c r="T53" i="8"/>
  <c r="I53" i="8"/>
  <c r="H53" i="8"/>
  <c r="AG52" i="8"/>
  <c r="AF52" i="8"/>
  <c r="U52" i="8"/>
  <c r="T52" i="8"/>
  <c r="I52" i="8"/>
  <c r="H52" i="8"/>
  <c r="AG51" i="8"/>
  <c r="AF51" i="8"/>
  <c r="U51" i="8"/>
  <c r="T51" i="8"/>
  <c r="I51" i="8"/>
  <c r="H51" i="8"/>
  <c r="Z73" i="8"/>
  <c r="Z74" i="8"/>
  <c r="Z75" i="8"/>
  <c r="Z76" i="8"/>
  <c r="Z77" i="8"/>
  <c r="Z78" i="8"/>
  <c r="Z79" i="8"/>
  <c r="AH75" i="8"/>
  <c r="Z80" i="8"/>
  <c r="Z81" i="8"/>
  <c r="Z82" i="8"/>
  <c r="AH78" i="8"/>
  <c r="N73" i="8"/>
  <c r="N74" i="8"/>
  <c r="N75" i="8"/>
  <c r="N76" i="8"/>
  <c r="V75" i="8"/>
  <c r="N77" i="8"/>
  <c r="N78" i="8"/>
  <c r="N79" i="8"/>
  <c r="N80" i="8"/>
  <c r="N81" i="8"/>
  <c r="N82" i="8"/>
  <c r="U78" i="8"/>
  <c r="B73" i="8"/>
  <c r="B74" i="8"/>
  <c r="B75" i="8"/>
  <c r="B76" i="8"/>
  <c r="B77" i="8"/>
  <c r="I75" i="8"/>
  <c r="B78" i="8"/>
  <c r="B79" i="8"/>
  <c r="B80" i="8"/>
  <c r="B81" i="8"/>
  <c r="B82" i="8"/>
  <c r="T77" i="8"/>
  <c r="AH76" i="8"/>
  <c r="T76" i="8"/>
  <c r="T75" i="8"/>
  <c r="T73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U18" i="8"/>
  <c r="A2" i="1"/>
  <c r="A3" i="1"/>
  <c r="A4" i="1"/>
  <c r="A5" i="1"/>
  <c r="A6" i="1"/>
  <c r="A7" i="1"/>
  <c r="A8" i="1"/>
  <c r="A9" i="1"/>
  <c r="A10" i="1"/>
  <c r="A23" i="1"/>
  <c r="A24" i="1"/>
  <c r="A25" i="1"/>
  <c r="A26" i="1"/>
  <c r="A27" i="1"/>
  <c r="A28" i="1"/>
  <c r="A29" i="1"/>
  <c r="A30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63" i="1"/>
  <c r="A64" i="1"/>
  <c r="A65" i="1"/>
  <c r="A66" i="1"/>
  <c r="A67" i="1"/>
  <c r="A68" i="1"/>
  <c r="A69" i="1"/>
  <c r="A70" i="1"/>
  <c r="A71" i="1"/>
  <c r="A72" i="1"/>
  <c r="A55" i="1"/>
  <c r="A56" i="1"/>
  <c r="A57" i="1"/>
  <c r="A58" i="1"/>
  <c r="A59" i="1"/>
  <c r="A60" i="1"/>
  <c r="A61" i="1"/>
  <c r="A62" i="1"/>
  <c r="A73" i="1"/>
  <c r="A74" i="1"/>
  <c r="A75" i="1"/>
  <c r="A76" i="1"/>
  <c r="A77" i="1"/>
  <c r="A78" i="1"/>
  <c r="A79" i="1"/>
  <c r="A91" i="1"/>
  <c r="A92" i="1"/>
  <c r="A93" i="1"/>
  <c r="A94" i="1"/>
  <c r="A95" i="1"/>
  <c r="A96" i="1"/>
  <c r="A97" i="1"/>
  <c r="A98" i="1"/>
  <c r="A99" i="1"/>
  <c r="A106" i="1"/>
  <c r="A107" i="1"/>
  <c r="A108" i="1"/>
  <c r="A109" i="1"/>
  <c r="A110" i="1"/>
  <c r="A111" i="1"/>
  <c r="A112" i="1"/>
  <c r="A113" i="1"/>
  <c r="A114" i="1"/>
  <c r="A80" i="1"/>
  <c r="A81" i="1"/>
  <c r="A82" i="1"/>
  <c r="A83" i="1"/>
  <c r="A84" i="1"/>
  <c r="A85" i="1"/>
  <c r="A86" i="1"/>
  <c r="A87" i="1"/>
  <c r="A88" i="1"/>
  <c r="A89" i="1"/>
  <c r="A90" i="1"/>
  <c r="A100" i="1"/>
  <c r="A101" i="1"/>
  <c r="A102" i="1"/>
  <c r="A103" i="1"/>
  <c r="A104" i="1"/>
  <c r="A105" i="1"/>
  <c r="A115" i="1"/>
  <c r="A116" i="1"/>
  <c r="A117" i="1"/>
  <c r="A124" i="1"/>
  <c r="A125" i="1"/>
  <c r="A126" i="1"/>
  <c r="A127" i="1"/>
  <c r="A128" i="1"/>
  <c r="A129" i="1"/>
  <c r="A130" i="1"/>
  <c r="A131" i="1"/>
  <c r="A118" i="1"/>
  <c r="A119" i="1"/>
  <c r="A120" i="1"/>
  <c r="A121" i="1"/>
  <c r="A122" i="1"/>
  <c r="A123" i="1"/>
  <c r="A132" i="1"/>
  <c r="A133" i="1"/>
  <c r="A134" i="1"/>
  <c r="A135" i="1"/>
  <c r="A136" i="1"/>
  <c r="A137" i="1"/>
  <c r="A138" i="1"/>
  <c r="A139" i="1"/>
  <c r="A140" i="1"/>
  <c r="A141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42" i="1"/>
  <c r="A143" i="1"/>
  <c r="A159" i="1"/>
  <c r="A160" i="1"/>
  <c r="A161" i="1"/>
  <c r="A162" i="1"/>
  <c r="A169" i="1"/>
  <c r="A170" i="1"/>
  <c r="A171" i="1"/>
  <c r="A172" i="1"/>
  <c r="A173" i="1"/>
  <c r="A174" i="1"/>
  <c r="A175" i="1"/>
  <c r="A163" i="1"/>
  <c r="A164" i="1"/>
  <c r="A165" i="1"/>
  <c r="A166" i="1"/>
  <c r="A167" i="1"/>
  <c r="A168" i="1"/>
  <c r="A176" i="1"/>
  <c r="A177" i="1"/>
  <c r="A178" i="1"/>
  <c r="A179" i="1"/>
  <c r="A180" i="1"/>
  <c r="A181" i="1"/>
  <c r="A182" i="1"/>
  <c r="A183" i="1"/>
  <c r="A197" i="1"/>
  <c r="A198" i="1"/>
  <c r="A199" i="1"/>
  <c r="A200" i="1"/>
  <c r="A201" i="1"/>
  <c r="A202" i="1"/>
  <c r="A203" i="1"/>
  <c r="A204" i="1"/>
  <c r="A205" i="1"/>
  <c r="A225" i="1"/>
  <c r="A226" i="1"/>
  <c r="A230" i="1"/>
  <c r="A231" i="1"/>
  <c r="A232" i="1"/>
  <c r="A233" i="1"/>
  <c r="A234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7" i="1"/>
  <c r="A228" i="1"/>
  <c r="A229" i="1"/>
  <c r="A235" i="1"/>
  <c r="A236" i="1"/>
  <c r="A237" i="1"/>
  <c r="A238" i="1"/>
  <c r="A239" i="1"/>
  <c r="A262" i="1"/>
  <c r="A263" i="1"/>
  <c r="A264" i="1"/>
  <c r="A265" i="1"/>
  <c r="A266" i="1"/>
  <c r="A267" i="1"/>
  <c r="A268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9" i="1"/>
  <c r="A270" i="1"/>
  <c r="A271" i="1"/>
  <c r="A272" i="1"/>
  <c r="A273" i="1"/>
  <c r="A274" i="1"/>
  <c r="A275" i="1"/>
  <c r="A276" i="1"/>
  <c r="A299" i="1"/>
  <c r="A300" i="1"/>
  <c r="A301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302" i="1"/>
  <c r="A303" i="1"/>
  <c r="A304" i="1"/>
  <c r="A305" i="1"/>
  <c r="A306" i="1"/>
  <c r="A307" i="1"/>
  <c r="A308" i="1"/>
  <c r="A309" i="1"/>
  <c r="A310" i="1"/>
  <c r="A311" i="1"/>
  <c r="A312" i="1"/>
  <c r="A322" i="1"/>
  <c r="A323" i="1"/>
  <c r="A324" i="1"/>
  <c r="A325" i="1"/>
  <c r="A326" i="1"/>
  <c r="A327" i="1"/>
  <c r="A328" i="1"/>
  <c r="A329" i="1"/>
  <c r="A330" i="1"/>
  <c r="A313" i="1"/>
  <c r="A314" i="1"/>
  <c r="A315" i="1"/>
  <c r="A316" i="1"/>
  <c r="A317" i="1"/>
  <c r="A318" i="1"/>
  <c r="A319" i="1"/>
  <c r="A320" i="1"/>
  <c r="A321" i="1"/>
  <c r="A331" i="1"/>
  <c r="A332" i="1"/>
  <c r="A333" i="1"/>
  <c r="A334" i="1"/>
  <c r="A335" i="1"/>
  <c r="A336" i="1"/>
  <c r="A337" i="1"/>
  <c r="A352" i="1"/>
  <c r="A353" i="1"/>
  <c r="A354" i="1"/>
  <c r="A355" i="1"/>
  <c r="A356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7" i="1"/>
  <c r="A358" i="1"/>
  <c r="A359" i="1"/>
  <c r="A360" i="1"/>
  <c r="A361" i="1"/>
  <c r="A362" i="1"/>
  <c r="A363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413" i="1"/>
  <c r="A414" i="1"/>
  <c r="A415" i="1"/>
  <c r="A416" i="1"/>
  <c r="A417" i="1"/>
  <c r="A418" i="1"/>
  <c r="A419" i="1"/>
  <c r="A420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21" i="1"/>
  <c r="A422" i="1"/>
  <c r="A423" i="1"/>
  <c r="A424" i="1"/>
  <c r="A425" i="1"/>
  <c r="A426" i="1"/>
  <c r="A427" i="1"/>
  <c r="A428" i="1"/>
  <c r="A429" i="1"/>
  <c r="A444" i="1"/>
  <c r="A445" i="1"/>
  <c r="A446" i="1"/>
  <c r="A447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8" i="1"/>
  <c r="A449" i="1"/>
  <c r="A450" i="1"/>
  <c r="A451" i="1"/>
  <c r="A452" i="1"/>
  <c r="A453" i="1"/>
  <c r="A454" i="1"/>
  <c r="A455" i="1"/>
  <c r="A456" i="1"/>
  <c r="A457" i="1"/>
  <c r="A458" i="1"/>
  <c r="A476" i="1"/>
  <c r="A477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507" i="1"/>
  <c r="A508" i="1"/>
  <c r="A509" i="1"/>
  <c r="A510" i="1"/>
  <c r="A511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12" i="1"/>
  <c r="A513" i="1"/>
  <c r="A514" i="1"/>
  <c r="A515" i="1"/>
  <c r="A516" i="1"/>
  <c r="A506" i="1"/>
  <c r="A475" i="1"/>
  <c r="A517" i="1"/>
  <c r="A518" i="1"/>
  <c r="A519" i="1"/>
  <c r="A520" i="1"/>
  <c r="A521" i="1"/>
  <c r="A522" i="1"/>
  <c r="A523" i="1"/>
  <c r="A538" i="1"/>
  <c r="A539" i="1"/>
  <c r="A540" i="1"/>
  <c r="A541" i="1"/>
  <c r="A542" i="1"/>
  <c r="A543" i="1"/>
  <c r="A544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45" i="1"/>
  <c r="A546" i="1"/>
  <c r="A547" i="1"/>
  <c r="A548" i="1"/>
  <c r="A549" i="1"/>
  <c r="A550" i="1"/>
  <c r="A551" i="1"/>
  <c r="A552" i="1"/>
  <c r="A553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90" i="1"/>
  <c r="A591" i="1"/>
  <c r="A592" i="1"/>
  <c r="A554" i="1"/>
  <c r="A555" i="1"/>
  <c r="A556" i="1"/>
  <c r="A557" i="1"/>
  <c r="A558" i="1"/>
  <c r="A559" i="1"/>
  <c r="A560" i="1"/>
  <c r="A561" i="1"/>
  <c r="A562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3" i="1"/>
  <c r="A594" i="1"/>
  <c r="A595" i="1"/>
  <c r="A596" i="1"/>
  <c r="A597" i="1"/>
  <c r="A598" i="1"/>
  <c r="A599" i="1"/>
  <c r="A600" i="1"/>
  <c r="A601" i="1"/>
  <c r="A602" i="1"/>
  <c r="A625" i="1"/>
  <c r="A626" i="1"/>
  <c r="A627" i="1"/>
  <c r="A628" i="1"/>
  <c r="A629" i="1"/>
  <c r="A630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31" i="1"/>
  <c r="A632" i="1"/>
  <c r="A633" i="1"/>
  <c r="A634" i="1"/>
  <c r="A635" i="1"/>
  <c r="A636" i="1"/>
  <c r="A660" i="1"/>
  <c r="A661" i="1"/>
  <c r="A662" i="1"/>
  <c r="A663" i="1"/>
  <c r="A664" i="1"/>
  <c r="A665" i="1"/>
  <c r="A66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7" i="1"/>
  <c r="A668" i="1"/>
  <c r="A669" i="1"/>
  <c r="A670" i="1"/>
  <c r="A671" i="1"/>
  <c r="A672" i="1"/>
  <c r="A673" i="1"/>
  <c r="A674" i="1"/>
  <c r="A675" i="1"/>
  <c r="A692" i="1"/>
  <c r="A693" i="1"/>
  <c r="A694" i="1"/>
  <c r="A69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29" i="1"/>
  <c r="A730" i="1"/>
  <c r="A731" i="1"/>
  <c r="A732" i="1"/>
  <c r="A733" i="1"/>
  <c r="A734" i="1"/>
  <c r="A735" i="1"/>
  <c r="A736" i="1"/>
  <c r="A711" i="1"/>
  <c r="A712" i="1"/>
  <c r="A737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9" i="1"/>
  <c r="A760" i="1"/>
  <c r="A761" i="1"/>
  <c r="A762" i="1"/>
  <c r="A763" i="1"/>
  <c r="A764" i="1"/>
  <c r="A765" i="1"/>
  <c r="A766" i="1"/>
  <c r="A767" i="1"/>
  <c r="A783" i="1"/>
  <c r="A784" i="1"/>
  <c r="A785" i="1"/>
  <c r="A786" i="1"/>
  <c r="A750" i="1"/>
  <c r="A751" i="1"/>
  <c r="A752" i="1"/>
  <c r="A753" i="1"/>
  <c r="A754" i="1"/>
  <c r="A755" i="1"/>
  <c r="A756" i="1"/>
  <c r="A757" i="1"/>
  <c r="A758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45" i="1"/>
  <c r="A846" i="1"/>
  <c r="A847" i="1"/>
  <c r="A848" i="1"/>
  <c r="A849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50" i="1"/>
  <c r="A851" i="1"/>
  <c r="A852" i="1"/>
  <c r="A853" i="1"/>
  <c r="A866" i="1"/>
  <c r="A867" i="1"/>
  <c r="A868" i="1"/>
  <c r="A869" i="1"/>
  <c r="A870" i="1"/>
  <c r="A871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72" i="1"/>
  <c r="A873" i="1"/>
  <c r="A874" i="1"/>
  <c r="A875" i="1"/>
  <c r="A876" i="1"/>
  <c r="A877" i="1"/>
  <c r="A890" i="1"/>
  <c r="A891" i="1"/>
  <c r="A892" i="1"/>
  <c r="A893" i="1"/>
  <c r="A894" i="1"/>
  <c r="A895" i="1"/>
  <c r="A896" i="1"/>
  <c r="A897" i="1"/>
  <c r="A898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9" i="1"/>
  <c r="A900" i="1"/>
  <c r="A901" i="1"/>
  <c r="A902" i="1"/>
  <c r="A903" i="1"/>
  <c r="A904" i="1"/>
  <c r="A905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40" i="1"/>
  <c r="A941" i="1"/>
  <c r="A942" i="1"/>
  <c r="A953" i="1"/>
  <c r="A954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43" i="1"/>
  <c r="A944" i="1"/>
  <c r="A945" i="1"/>
  <c r="A946" i="1"/>
  <c r="A947" i="1"/>
  <c r="A948" i="1"/>
  <c r="A949" i="1"/>
  <c r="A950" i="1"/>
  <c r="A951" i="1"/>
  <c r="A952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83" i="1"/>
  <c r="A984" i="1"/>
  <c r="A985" i="1"/>
  <c r="A986" i="1"/>
  <c r="A987" i="1"/>
  <c r="A988" i="1"/>
  <c r="A977" i="1"/>
  <c r="A978" i="1"/>
  <c r="A979" i="1"/>
  <c r="A980" i="1"/>
  <c r="A981" i="1"/>
  <c r="A982" i="1"/>
  <c r="A989" i="1"/>
  <c r="A990" i="1"/>
  <c r="A991" i="1"/>
  <c r="A992" i="1"/>
  <c r="A993" i="1"/>
  <c r="A994" i="1"/>
  <c r="A995" i="1"/>
  <c r="A1014" i="1"/>
  <c r="A101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6" i="1"/>
  <c r="A1017" i="1"/>
  <c r="A1018" i="1"/>
  <c r="A1019" i="1"/>
  <c r="A1020" i="1"/>
  <c r="A1021" i="1"/>
  <c r="A1022" i="1"/>
  <c r="A1023" i="1"/>
  <c r="A1024" i="1"/>
  <c r="A1037" i="1"/>
  <c r="A1038" i="1"/>
  <c r="A1039" i="1"/>
  <c r="A1040" i="1"/>
  <c r="A1041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74" i="1"/>
  <c r="A1075" i="1"/>
  <c r="A1076" i="1"/>
  <c r="A1077" i="1"/>
  <c r="A1078" i="1"/>
  <c r="A1079" i="1"/>
  <c r="A1080" i="1"/>
  <c r="A1094" i="1"/>
  <c r="A1095" i="1"/>
  <c r="A1096" i="1"/>
  <c r="A1055" i="1"/>
  <c r="A1056" i="1"/>
  <c r="A1057" i="1"/>
  <c r="A1058" i="1"/>
  <c r="A1059" i="1"/>
  <c r="A1060" i="1"/>
  <c r="A1061" i="1"/>
  <c r="A1097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37" i="1"/>
  <c r="A1138" i="1"/>
  <c r="A1139" i="1"/>
  <c r="A1140" i="1"/>
  <c r="A1141" i="1"/>
  <c r="A1142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95" i="1"/>
  <c r="A1196" i="1"/>
  <c r="A1197" i="1"/>
  <c r="A1198" i="1"/>
  <c r="A1199" i="1"/>
  <c r="A1200" i="1"/>
  <c r="A1201" i="1"/>
  <c r="A1202" i="1"/>
  <c r="A1185" i="1"/>
  <c r="A1186" i="1"/>
  <c r="A1187" i="1"/>
  <c r="A1188" i="1"/>
  <c r="A1189" i="1"/>
  <c r="A1190" i="1"/>
  <c r="A1191" i="1"/>
  <c r="A1192" i="1"/>
  <c r="A1193" i="1"/>
  <c r="A1194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34" i="1"/>
  <c r="A1235" i="1"/>
  <c r="A1236" i="1"/>
  <c r="A1237" i="1"/>
  <c r="A1238" i="1"/>
  <c r="A1239" i="1"/>
  <c r="A1240" i="1"/>
  <c r="A1241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42" i="1"/>
  <c r="A1243" i="1"/>
  <c r="A1244" i="1"/>
  <c r="A1245" i="1"/>
  <c r="A1246" i="1"/>
  <c r="A1247" i="1"/>
  <c r="A1248" i="1"/>
  <c r="A1249" i="1"/>
  <c r="A1250" i="1"/>
  <c r="A1264" i="1"/>
  <c r="A1265" i="1"/>
  <c r="A1266" i="1"/>
  <c r="A1267" i="1"/>
  <c r="A1268" i="1"/>
  <c r="A1269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300" i="1"/>
  <c r="A1301" i="1"/>
  <c r="A1302" i="1"/>
  <c r="A1303" i="1"/>
  <c r="A1304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23" i="1"/>
  <c r="A1324" i="1"/>
  <c r="A1325" i="1"/>
  <c r="A1317" i="1"/>
  <c r="A1318" i="1"/>
  <c r="A1319" i="1"/>
  <c r="A1320" i="1"/>
  <c r="A1321" i="1"/>
  <c r="A1322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55" i="1"/>
  <c r="A1356" i="1"/>
  <c r="A1357" i="1"/>
  <c r="A1358" i="1"/>
  <c r="A1359" i="1"/>
  <c r="A1360" i="1"/>
  <c r="A1361" i="1"/>
  <c r="A1362" i="1"/>
  <c r="A1363" i="1"/>
  <c r="A1364" i="1"/>
  <c r="A1365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26" i="1"/>
  <c r="A1427" i="1"/>
  <c r="A1428" i="1"/>
  <c r="A1429" i="1"/>
  <c r="A1339" i="1"/>
  <c r="A1340" i="1"/>
  <c r="A1341" i="1"/>
  <c r="A1342" i="1"/>
  <c r="A1343" i="1"/>
  <c r="A1344" i="1"/>
  <c r="A1345" i="1"/>
  <c r="A1346" i="1"/>
  <c r="A1347" i="1"/>
  <c r="A1430" i="1"/>
  <c r="A1348" i="1"/>
  <c r="A1349" i="1"/>
  <c r="A1350" i="1"/>
  <c r="A1351" i="1"/>
  <c r="A1352" i="1"/>
  <c r="A1353" i="1"/>
  <c r="A1354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40" i="1"/>
  <c r="A1418" i="1"/>
  <c r="A1419" i="1"/>
  <c r="A1420" i="1"/>
  <c r="A1421" i="1"/>
  <c r="A1422" i="1"/>
  <c r="A1423" i="1"/>
  <c r="A1424" i="1"/>
  <c r="A1425" i="1"/>
  <c r="A1431" i="1"/>
  <c r="A1432" i="1"/>
  <c r="A1433" i="1"/>
  <c r="A1434" i="1"/>
  <c r="A1435" i="1"/>
  <c r="A1436" i="1"/>
  <c r="A1437" i="1"/>
  <c r="A1438" i="1"/>
  <c r="A1439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1" i="1"/>
  <c r="A1624" i="1"/>
  <c r="A1625" i="1"/>
  <c r="A1626" i="1"/>
  <c r="N89" i="14"/>
  <c r="N90" i="14"/>
  <c r="N91" i="14"/>
  <c r="N92" i="14"/>
  <c r="N93" i="14"/>
  <c r="N94" i="14"/>
  <c r="N95" i="14"/>
  <c r="N96" i="14"/>
  <c r="N97" i="14"/>
  <c r="N98" i="14"/>
  <c r="N89" i="13"/>
  <c r="N90" i="13"/>
  <c r="N91" i="13"/>
  <c r="N92" i="13"/>
  <c r="N93" i="13"/>
  <c r="N94" i="13"/>
  <c r="N95" i="13"/>
  <c r="N96" i="13"/>
  <c r="N97" i="13"/>
  <c r="N98" i="13"/>
  <c r="U98" i="11"/>
  <c r="T98" i="11"/>
  <c r="N73" i="14"/>
  <c r="N74" i="14"/>
  <c r="N75" i="14"/>
  <c r="N76" i="14"/>
  <c r="N77" i="14"/>
  <c r="N78" i="14"/>
  <c r="N79" i="14"/>
  <c r="N80" i="14"/>
  <c r="N81" i="14"/>
  <c r="N82" i="14"/>
  <c r="V82" i="14"/>
  <c r="U82" i="14"/>
  <c r="T82" i="14"/>
  <c r="I82" i="14"/>
  <c r="V81" i="14"/>
  <c r="U81" i="14"/>
  <c r="T81" i="14"/>
  <c r="V80" i="14"/>
  <c r="U80" i="14"/>
  <c r="T80" i="14"/>
  <c r="V79" i="14"/>
  <c r="U79" i="14"/>
  <c r="T79" i="14"/>
  <c r="V78" i="14"/>
  <c r="U78" i="14"/>
  <c r="T78" i="14"/>
  <c r="V77" i="14"/>
  <c r="U77" i="14"/>
  <c r="T77" i="14"/>
  <c r="V76" i="14"/>
  <c r="U76" i="14"/>
  <c r="T76" i="14"/>
  <c r="V75" i="14"/>
  <c r="U75" i="14"/>
  <c r="T75" i="14"/>
  <c r="V74" i="14"/>
  <c r="U74" i="14"/>
  <c r="T74" i="14"/>
  <c r="V73" i="14"/>
  <c r="U73" i="14"/>
  <c r="T73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V63" i="14"/>
  <c r="U63" i="14"/>
  <c r="T63" i="14"/>
  <c r="I63" i="14"/>
  <c r="I62" i="14"/>
  <c r="J63" i="14"/>
  <c r="V62" i="14"/>
  <c r="U62" i="14"/>
  <c r="T62" i="14"/>
  <c r="H62" i="14"/>
  <c r="V61" i="14"/>
  <c r="U61" i="14"/>
  <c r="T61" i="14"/>
  <c r="J61" i="14"/>
  <c r="V60" i="14"/>
  <c r="U60" i="14"/>
  <c r="T60" i="14"/>
  <c r="H60" i="14"/>
  <c r="V59" i="14"/>
  <c r="U59" i="14"/>
  <c r="T59" i="14"/>
  <c r="J59" i="14"/>
  <c r="V58" i="14"/>
  <c r="U58" i="14"/>
  <c r="T58" i="14"/>
  <c r="V57" i="14"/>
  <c r="U57" i="14"/>
  <c r="T57" i="14"/>
  <c r="V56" i="14"/>
  <c r="U56" i="14"/>
  <c r="T56" i="14"/>
  <c r="V55" i="14"/>
  <c r="U55" i="14"/>
  <c r="T55" i="14"/>
  <c r="V54" i="14"/>
  <c r="U54" i="14"/>
  <c r="T54" i="14"/>
  <c r="V53" i="14"/>
  <c r="U53" i="14"/>
  <c r="T53" i="14"/>
  <c r="V52" i="14"/>
  <c r="U52" i="14"/>
  <c r="T52" i="14"/>
  <c r="V51" i="14"/>
  <c r="U51" i="14"/>
  <c r="T51" i="14"/>
  <c r="N73" i="13"/>
  <c r="N74" i="13"/>
  <c r="N75" i="13"/>
  <c r="N76" i="13"/>
  <c r="N77" i="13"/>
  <c r="N78" i="13"/>
  <c r="N79" i="13"/>
  <c r="N80" i="13"/>
  <c r="N81" i="13"/>
  <c r="N82" i="13"/>
  <c r="V82" i="13"/>
  <c r="U82" i="13"/>
  <c r="T82" i="13"/>
  <c r="H82" i="13"/>
  <c r="V81" i="13"/>
  <c r="U81" i="13"/>
  <c r="T81" i="13"/>
  <c r="I81" i="13"/>
  <c r="V80" i="13"/>
  <c r="U80" i="13"/>
  <c r="T80" i="13"/>
  <c r="V79" i="13"/>
  <c r="U79" i="13"/>
  <c r="T79" i="13"/>
  <c r="I79" i="13"/>
  <c r="V78" i="13"/>
  <c r="U78" i="13"/>
  <c r="T78" i="13"/>
  <c r="V77" i="13"/>
  <c r="U77" i="13"/>
  <c r="T77" i="13"/>
  <c r="V76" i="13"/>
  <c r="U76" i="13"/>
  <c r="T76" i="13"/>
  <c r="V75" i="13"/>
  <c r="U75" i="13"/>
  <c r="T75" i="13"/>
  <c r="V74" i="13"/>
  <c r="U74" i="13"/>
  <c r="T74" i="13"/>
  <c r="V73" i="13"/>
  <c r="U73" i="13"/>
  <c r="T73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V63" i="13"/>
  <c r="U63" i="13"/>
  <c r="T63" i="13"/>
  <c r="J63" i="13"/>
  <c r="V62" i="13"/>
  <c r="U62" i="13"/>
  <c r="T62" i="13"/>
  <c r="I62" i="13"/>
  <c r="V61" i="13"/>
  <c r="U61" i="13"/>
  <c r="T61" i="13"/>
  <c r="V60" i="13"/>
  <c r="U60" i="13"/>
  <c r="T60" i="13"/>
  <c r="I60" i="13"/>
  <c r="V59" i="13"/>
  <c r="U59" i="13"/>
  <c r="T59" i="13"/>
  <c r="V58" i="13"/>
  <c r="U58" i="13"/>
  <c r="T58" i="13"/>
  <c r="V57" i="13"/>
  <c r="U57" i="13"/>
  <c r="T57" i="13"/>
  <c r="V56" i="13"/>
  <c r="U56" i="13"/>
  <c r="T56" i="13"/>
  <c r="V55" i="13"/>
  <c r="U55" i="13"/>
  <c r="T55" i="13"/>
  <c r="V54" i="13"/>
  <c r="U54" i="13"/>
  <c r="T54" i="13"/>
  <c r="V53" i="13"/>
  <c r="U53" i="13"/>
  <c r="T53" i="13"/>
  <c r="V52" i="13"/>
  <c r="U52" i="13"/>
  <c r="T52" i="13"/>
  <c r="V51" i="13"/>
  <c r="U51" i="13"/>
  <c r="T51" i="13"/>
  <c r="V82" i="12"/>
  <c r="T82" i="12"/>
  <c r="U80" i="12"/>
  <c r="U82" i="12"/>
  <c r="J82" i="12"/>
  <c r="I82" i="12"/>
  <c r="H82" i="12"/>
  <c r="U81" i="12"/>
  <c r="J81" i="12"/>
  <c r="I81" i="12"/>
  <c r="H81" i="12"/>
  <c r="J80" i="12"/>
  <c r="I80" i="12"/>
  <c r="H80" i="12"/>
  <c r="U79" i="12"/>
  <c r="J79" i="12"/>
  <c r="I79" i="12"/>
  <c r="H79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V63" i="12"/>
  <c r="U63" i="12"/>
  <c r="T63" i="12"/>
  <c r="J63" i="12"/>
  <c r="I63" i="12"/>
  <c r="H63" i="12"/>
  <c r="V62" i="12"/>
  <c r="U62" i="12"/>
  <c r="T62" i="12"/>
  <c r="J62" i="12"/>
  <c r="I62" i="12"/>
  <c r="H62" i="12"/>
  <c r="V61" i="12"/>
  <c r="U61" i="12"/>
  <c r="T61" i="12"/>
  <c r="J61" i="12"/>
  <c r="I61" i="12"/>
  <c r="H61" i="12"/>
  <c r="V60" i="12"/>
  <c r="U60" i="12"/>
  <c r="T60" i="12"/>
  <c r="J60" i="12"/>
  <c r="I60" i="12"/>
  <c r="H60" i="12"/>
  <c r="V59" i="12"/>
  <c r="U59" i="12"/>
  <c r="T59" i="12"/>
  <c r="J59" i="12"/>
  <c r="I59" i="12"/>
  <c r="H59" i="12"/>
  <c r="V58" i="12"/>
  <c r="U58" i="12"/>
  <c r="T58" i="12"/>
  <c r="V57" i="12"/>
  <c r="U57" i="12"/>
  <c r="T57" i="12"/>
  <c r="V56" i="12"/>
  <c r="U56" i="12"/>
  <c r="T56" i="12"/>
  <c r="V55" i="12"/>
  <c r="U55" i="12"/>
  <c r="T55" i="12"/>
  <c r="V54" i="12"/>
  <c r="U54" i="12"/>
  <c r="T54" i="12"/>
  <c r="V53" i="12"/>
  <c r="U53" i="12"/>
  <c r="T53" i="12"/>
  <c r="V52" i="12"/>
  <c r="U52" i="12"/>
  <c r="T52" i="12"/>
  <c r="V51" i="12"/>
  <c r="U51" i="12"/>
  <c r="T51" i="12"/>
  <c r="V82" i="11"/>
  <c r="U82" i="11"/>
  <c r="T82" i="11"/>
  <c r="J82" i="11"/>
  <c r="I82" i="11"/>
  <c r="H82" i="11"/>
  <c r="V81" i="11"/>
  <c r="U81" i="11"/>
  <c r="T81" i="11"/>
  <c r="J81" i="11"/>
  <c r="I81" i="11"/>
  <c r="H81" i="11"/>
  <c r="V80" i="11"/>
  <c r="U80" i="11"/>
  <c r="T80" i="11"/>
  <c r="J80" i="11"/>
  <c r="I80" i="11"/>
  <c r="H80" i="11"/>
  <c r="V79" i="11"/>
  <c r="U79" i="11"/>
  <c r="T79" i="11"/>
  <c r="J79" i="11"/>
  <c r="I79" i="11"/>
  <c r="H79" i="11"/>
  <c r="V63" i="11"/>
  <c r="U63" i="11"/>
  <c r="T63" i="11"/>
  <c r="H63" i="11"/>
  <c r="V62" i="11"/>
  <c r="U62" i="11"/>
  <c r="T62" i="11"/>
  <c r="J62" i="11"/>
  <c r="V61" i="11"/>
  <c r="U61" i="11"/>
  <c r="T61" i="11"/>
  <c r="H61" i="11"/>
  <c r="V60" i="11"/>
  <c r="U60" i="11"/>
  <c r="T60" i="11"/>
  <c r="J60" i="11"/>
  <c r="V59" i="11"/>
  <c r="U59" i="11"/>
  <c r="T59" i="11"/>
  <c r="H59" i="11"/>
  <c r="J82" i="10"/>
  <c r="J81" i="10"/>
  <c r="J80" i="10"/>
  <c r="J79" i="10"/>
  <c r="N51" i="10"/>
  <c r="N52" i="10"/>
  <c r="N53" i="10"/>
  <c r="N54" i="10"/>
  <c r="T54" i="10"/>
  <c r="N55" i="10"/>
  <c r="N56" i="10"/>
  <c r="N57" i="10"/>
  <c r="N58" i="10"/>
  <c r="N59" i="10"/>
  <c r="N60" i="10"/>
  <c r="N61" i="10"/>
  <c r="N62" i="10"/>
  <c r="N63" i="10"/>
  <c r="J63" i="10"/>
  <c r="I63" i="10"/>
  <c r="H63" i="10"/>
  <c r="J62" i="10"/>
  <c r="I62" i="10"/>
  <c r="H62" i="10"/>
  <c r="J61" i="10"/>
  <c r="I61" i="10"/>
  <c r="H61" i="10"/>
  <c r="J60" i="10"/>
  <c r="I60" i="10"/>
  <c r="H60" i="10"/>
  <c r="J59" i="10"/>
  <c r="I59" i="10"/>
  <c r="H59" i="10"/>
  <c r="N73" i="9"/>
  <c r="N74" i="9"/>
  <c r="N75" i="9"/>
  <c r="N76" i="9"/>
  <c r="N77" i="9"/>
  <c r="N78" i="9"/>
  <c r="N79" i="9"/>
  <c r="N80" i="9"/>
  <c r="N81" i="9"/>
  <c r="N82" i="9"/>
  <c r="V73" i="9"/>
  <c r="U73" i="9"/>
  <c r="T73" i="9"/>
  <c r="I63" i="9"/>
  <c r="I62" i="9"/>
  <c r="J63" i="9"/>
  <c r="H62" i="9"/>
  <c r="J61" i="9"/>
  <c r="H60" i="9"/>
  <c r="J59" i="9"/>
  <c r="AF79" i="8"/>
  <c r="AG80" i="8"/>
  <c r="AH81" i="8"/>
  <c r="T80" i="8"/>
  <c r="U81" i="8"/>
  <c r="V82" i="8"/>
  <c r="H80" i="8"/>
  <c r="I81" i="8"/>
  <c r="J82" i="8"/>
  <c r="J32" i="8"/>
  <c r="H33" i="8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J28" i="14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U35" i="12"/>
  <c r="T35" i="12"/>
  <c r="V35" i="11"/>
  <c r="U35" i="11"/>
  <c r="T35" i="11"/>
  <c r="V34" i="11"/>
  <c r="U34" i="11"/>
  <c r="T34" i="11"/>
  <c r="V33" i="11"/>
  <c r="U33" i="11"/>
  <c r="T33" i="11"/>
  <c r="V32" i="11"/>
  <c r="U32" i="11"/>
  <c r="T32" i="11"/>
  <c r="V31" i="11"/>
  <c r="U31" i="11"/>
  <c r="T31" i="11"/>
  <c r="V30" i="11"/>
  <c r="U30" i="11"/>
  <c r="T30" i="11"/>
  <c r="V29" i="11"/>
  <c r="U29" i="11"/>
  <c r="T29" i="11"/>
  <c r="V28" i="11"/>
  <c r="U28" i="11"/>
  <c r="T28" i="11"/>
  <c r="V27" i="11"/>
  <c r="U27" i="11"/>
  <c r="T27" i="11"/>
  <c r="V26" i="11"/>
  <c r="U26" i="11"/>
  <c r="T26" i="11"/>
  <c r="V25" i="11"/>
  <c r="U25" i="11"/>
  <c r="T25" i="11"/>
  <c r="I32" i="10"/>
  <c r="AH59" i="8"/>
  <c r="AH60" i="8"/>
  <c r="AH61" i="8"/>
  <c r="AH62" i="8"/>
  <c r="AH63" i="8"/>
  <c r="AG59" i="8"/>
  <c r="AG60" i="8"/>
  <c r="AG61" i="8"/>
  <c r="AG62" i="8"/>
  <c r="AG63" i="8"/>
  <c r="AF59" i="8"/>
  <c r="AF60" i="8"/>
  <c r="AF61" i="8"/>
  <c r="AF62" i="8"/>
  <c r="AF63" i="8"/>
  <c r="AH26" i="8"/>
  <c r="AH30" i="8"/>
  <c r="AH34" i="8"/>
  <c r="AG27" i="8"/>
  <c r="AG31" i="8"/>
  <c r="AG35" i="8"/>
  <c r="AF28" i="8"/>
  <c r="AF32" i="8"/>
  <c r="V60" i="8"/>
  <c r="V62" i="8"/>
  <c r="U60" i="8"/>
  <c r="U62" i="8"/>
  <c r="T60" i="8"/>
  <c r="T62" i="8"/>
  <c r="V26" i="8"/>
  <c r="V30" i="8"/>
  <c r="V34" i="8"/>
  <c r="U28" i="8"/>
  <c r="U32" i="8"/>
  <c r="T26" i="8"/>
  <c r="T30" i="8"/>
  <c r="T34" i="8"/>
  <c r="H59" i="8"/>
  <c r="I59" i="8"/>
  <c r="J59" i="8"/>
  <c r="H60" i="8"/>
  <c r="I60" i="8"/>
  <c r="J60" i="8"/>
  <c r="H61" i="8"/>
  <c r="I61" i="8"/>
  <c r="J61" i="8"/>
  <c r="H62" i="8"/>
  <c r="I62" i="8"/>
  <c r="J62" i="8"/>
  <c r="H63" i="8"/>
  <c r="I63" i="8"/>
  <c r="J63" i="8"/>
  <c r="I79" i="14"/>
  <c r="J79" i="14"/>
  <c r="H80" i="14"/>
  <c r="J81" i="14"/>
  <c r="H82" i="14"/>
  <c r="H79" i="14"/>
  <c r="J80" i="14"/>
  <c r="H81" i="14"/>
  <c r="I60" i="14"/>
  <c r="H59" i="14"/>
  <c r="J60" i="14"/>
  <c r="H61" i="14"/>
  <c r="J62" i="14"/>
  <c r="H63" i="14"/>
  <c r="I59" i="14"/>
  <c r="I61" i="14"/>
  <c r="J25" i="14"/>
  <c r="I80" i="13"/>
  <c r="I82" i="13"/>
  <c r="H79" i="13"/>
  <c r="J80" i="13"/>
  <c r="H81" i="13"/>
  <c r="J82" i="13"/>
  <c r="J79" i="13"/>
  <c r="H80" i="13"/>
  <c r="J81" i="13"/>
  <c r="H59" i="13"/>
  <c r="J60" i="13"/>
  <c r="H61" i="13"/>
  <c r="J62" i="13"/>
  <c r="H63" i="13"/>
  <c r="I59" i="13"/>
  <c r="I61" i="13"/>
  <c r="I63" i="13"/>
  <c r="J59" i="13"/>
  <c r="H60" i="13"/>
  <c r="J61" i="13"/>
  <c r="H62" i="13"/>
  <c r="T79" i="12"/>
  <c r="V80" i="12"/>
  <c r="T81" i="12"/>
  <c r="V79" i="12"/>
  <c r="T80" i="12"/>
  <c r="V81" i="12"/>
  <c r="T25" i="12"/>
  <c r="V26" i="12"/>
  <c r="T27" i="12"/>
  <c r="V28" i="12"/>
  <c r="T29" i="12"/>
  <c r="V30" i="12"/>
  <c r="T31" i="12"/>
  <c r="V32" i="12"/>
  <c r="T33" i="12"/>
  <c r="V34" i="12"/>
  <c r="V35" i="12"/>
  <c r="U25" i="12"/>
  <c r="U27" i="12"/>
  <c r="U29" i="12"/>
  <c r="U31" i="12"/>
  <c r="U33" i="12"/>
  <c r="V25" i="12"/>
  <c r="T26" i="12"/>
  <c r="V27" i="12"/>
  <c r="T28" i="12"/>
  <c r="V29" i="12"/>
  <c r="T30" i="12"/>
  <c r="V31" i="12"/>
  <c r="T32" i="12"/>
  <c r="V33" i="12"/>
  <c r="T34" i="12"/>
  <c r="U26" i="12"/>
  <c r="U28" i="12"/>
  <c r="U30" i="12"/>
  <c r="U32" i="12"/>
  <c r="U34" i="12"/>
  <c r="U80" i="10"/>
  <c r="T79" i="10"/>
  <c r="V80" i="10"/>
  <c r="T81" i="10"/>
  <c r="U79" i="10"/>
  <c r="U81" i="10"/>
  <c r="T28" i="10"/>
  <c r="V28" i="10"/>
  <c r="U78" i="9"/>
  <c r="T78" i="9"/>
  <c r="V29" i="9"/>
  <c r="U29" i="9"/>
  <c r="V35" i="9"/>
  <c r="U30" i="9"/>
  <c r="H79" i="9"/>
  <c r="I79" i="9"/>
  <c r="I60" i="9"/>
  <c r="H59" i="9"/>
  <c r="J60" i="9"/>
  <c r="H61" i="9"/>
  <c r="J62" i="9"/>
  <c r="H63" i="9"/>
  <c r="I59" i="9"/>
  <c r="I61" i="9"/>
  <c r="H27" i="9"/>
  <c r="J28" i="9"/>
  <c r="H34" i="9"/>
  <c r="J27" i="9"/>
  <c r="U98" i="8"/>
  <c r="U82" i="8"/>
  <c r="T81" i="8"/>
  <c r="V79" i="8"/>
  <c r="T82" i="8"/>
  <c r="V80" i="8"/>
  <c r="U79" i="8"/>
  <c r="V81" i="8"/>
  <c r="U80" i="8"/>
  <c r="T79" i="8"/>
  <c r="T63" i="8"/>
  <c r="T59" i="8"/>
  <c r="U63" i="8"/>
  <c r="U59" i="8"/>
  <c r="V61" i="8"/>
  <c r="T61" i="8"/>
  <c r="U61" i="8"/>
  <c r="V63" i="8"/>
  <c r="V59" i="8"/>
  <c r="T29" i="8"/>
  <c r="U31" i="8"/>
  <c r="V29" i="8"/>
  <c r="T32" i="8"/>
  <c r="T28" i="8"/>
  <c r="U34" i="8"/>
  <c r="U30" i="8"/>
  <c r="U26" i="8"/>
  <c r="V32" i="8"/>
  <c r="V28" i="8"/>
  <c r="T33" i="8"/>
  <c r="T25" i="8"/>
  <c r="U35" i="8"/>
  <c r="U27" i="8"/>
  <c r="V33" i="8"/>
  <c r="V25" i="8"/>
  <c r="T35" i="8"/>
  <c r="T31" i="8"/>
  <c r="T27" i="8"/>
  <c r="U33" i="8"/>
  <c r="U29" i="8"/>
  <c r="U25" i="8"/>
  <c r="V35" i="8"/>
  <c r="V31" i="8"/>
  <c r="V27" i="8"/>
  <c r="U97" i="14"/>
  <c r="V11" i="9"/>
  <c r="V20" i="9"/>
  <c r="J10" i="10"/>
  <c r="H11" i="10"/>
  <c r="U73" i="10"/>
  <c r="U74" i="10"/>
  <c r="J12" i="10"/>
  <c r="H89" i="10"/>
  <c r="J53" i="10"/>
  <c r="I11" i="9"/>
  <c r="U78" i="10"/>
  <c r="J54" i="10"/>
  <c r="U13" i="14"/>
  <c r="U20" i="14"/>
  <c r="T29" i="14"/>
  <c r="V12" i="9"/>
  <c r="V24" i="9"/>
  <c r="H10" i="10"/>
  <c r="U76" i="10"/>
  <c r="I53" i="10"/>
  <c r="I89" i="10"/>
  <c r="J80" i="9"/>
  <c r="T10" i="13"/>
  <c r="U15" i="13"/>
  <c r="V12" i="14"/>
  <c r="V14" i="14"/>
  <c r="T20" i="14"/>
  <c r="V57" i="10"/>
  <c r="U56" i="10"/>
  <c r="U52" i="10"/>
  <c r="T51" i="10"/>
  <c r="U58" i="10"/>
  <c r="T57" i="10"/>
  <c r="T53" i="10"/>
  <c r="V51" i="10"/>
  <c r="J16" i="8"/>
  <c r="T24" i="8"/>
  <c r="T22" i="8"/>
  <c r="U21" i="8"/>
  <c r="V20" i="8"/>
  <c r="T18" i="8"/>
  <c r="U17" i="8"/>
  <c r="V16" i="8"/>
  <c r="T14" i="8"/>
  <c r="U13" i="8"/>
  <c r="V12" i="8"/>
  <c r="T10" i="8"/>
  <c r="T17" i="8"/>
  <c r="U16" i="8"/>
  <c r="V15" i="8"/>
  <c r="T13" i="8"/>
  <c r="U12" i="8"/>
  <c r="V11" i="8"/>
  <c r="T16" i="8"/>
  <c r="U15" i="8"/>
  <c r="V14" i="8"/>
  <c r="T12" i="8"/>
  <c r="U11" i="8"/>
  <c r="V10" i="8"/>
  <c r="I89" i="9"/>
  <c r="H89" i="9"/>
  <c r="T21" i="14"/>
  <c r="T17" i="14"/>
  <c r="V15" i="14"/>
  <c r="I78" i="9"/>
  <c r="H77" i="9"/>
  <c r="J75" i="9"/>
  <c r="H73" i="9"/>
  <c r="H78" i="9"/>
  <c r="J76" i="9"/>
  <c r="H74" i="9"/>
  <c r="J77" i="9"/>
  <c r="J81" i="9"/>
  <c r="H80" i="9"/>
  <c r="H75" i="9"/>
  <c r="I81" i="9"/>
  <c r="T32" i="14"/>
  <c r="J82" i="9"/>
  <c r="T20" i="13"/>
  <c r="V10" i="14"/>
  <c r="T12" i="14"/>
  <c r="U17" i="14"/>
  <c r="U24" i="14"/>
  <c r="U25" i="14"/>
  <c r="U28" i="14"/>
  <c r="U32" i="14"/>
  <c r="U33" i="14"/>
  <c r="T97" i="14"/>
  <c r="T89" i="14"/>
  <c r="U98" i="14"/>
  <c r="U92" i="14"/>
  <c r="T94" i="14"/>
  <c r="T92" i="14"/>
  <c r="I24" i="8"/>
  <c r="H21" i="8"/>
  <c r="I20" i="8"/>
  <c r="J19" i="8"/>
  <c r="I16" i="8"/>
  <c r="J15" i="8"/>
  <c r="H13" i="8"/>
  <c r="I12" i="8"/>
  <c r="J11" i="8"/>
  <c r="J25" i="8"/>
  <c r="J29" i="8"/>
  <c r="J33" i="8"/>
  <c r="I28" i="8"/>
  <c r="I32" i="8"/>
  <c r="H30" i="8"/>
  <c r="H34" i="8"/>
  <c r="H27" i="8"/>
  <c r="H24" i="8"/>
  <c r="I23" i="8"/>
  <c r="J22" i="8"/>
  <c r="H20" i="8"/>
  <c r="I19" i="8"/>
  <c r="J18" i="8"/>
  <c r="H16" i="8"/>
  <c r="I15" i="8"/>
  <c r="J14" i="8"/>
  <c r="H12" i="8"/>
  <c r="I11" i="8"/>
  <c r="J10" i="8"/>
  <c r="J26" i="8"/>
  <c r="J30" i="8"/>
  <c r="I25" i="8"/>
  <c r="I29" i="8"/>
  <c r="I33" i="8"/>
  <c r="H31" i="8"/>
  <c r="H35" i="8"/>
  <c r="H28" i="8"/>
  <c r="H23" i="8"/>
  <c r="I22" i="8"/>
  <c r="J21" i="8"/>
  <c r="H19" i="8"/>
  <c r="I18" i="8"/>
  <c r="J17" i="8"/>
  <c r="H15" i="8"/>
  <c r="I14" i="8"/>
  <c r="J13" i="8"/>
  <c r="H11" i="8"/>
  <c r="I10" i="8"/>
  <c r="J27" i="8"/>
  <c r="J31" i="8"/>
  <c r="I26" i="8"/>
  <c r="I30" i="8"/>
  <c r="I34" i="8"/>
  <c r="H32" i="8"/>
  <c r="H25" i="8"/>
  <c r="H29" i="8"/>
  <c r="AF23" i="8"/>
  <c r="AG22" i="8"/>
  <c r="AH21" i="8"/>
  <c r="AF19" i="8"/>
  <c r="AG18" i="8"/>
  <c r="AH17" i="8"/>
  <c r="AF15" i="8"/>
  <c r="AG14" i="8"/>
  <c r="AH13" i="8"/>
  <c r="AF11" i="8"/>
  <c r="AG10" i="8"/>
  <c r="AH24" i="8"/>
  <c r="AF22" i="8"/>
  <c r="AG21" i="8"/>
  <c r="AH20" i="8"/>
  <c r="AF18" i="8"/>
  <c r="AG17" i="8"/>
  <c r="AH16" i="8"/>
  <c r="AF14" i="8"/>
  <c r="AG13" i="8"/>
  <c r="AH12" i="8"/>
  <c r="AF10" i="8"/>
  <c r="AG24" i="8"/>
  <c r="AH23" i="8"/>
  <c r="AF21" i="8"/>
  <c r="AG20" i="8"/>
  <c r="AH19" i="8"/>
  <c r="AF17" i="8"/>
  <c r="AG16" i="8"/>
  <c r="AH15" i="8"/>
  <c r="AF13" i="8"/>
  <c r="AG12" i="8"/>
  <c r="AH11" i="8"/>
  <c r="AF78" i="8"/>
  <c r="AG76" i="8"/>
  <c r="AG75" i="8"/>
  <c r="AF74" i="8"/>
  <c r="AF73" i="8"/>
  <c r="AG79" i="8"/>
  <c r="AH80" i="8"/>
  <c r="AF82" i="8"/>
  <c r="AG77" i="8"/>
  <c r="AF76" i="8"/>
  <c r="AH79" i="8"/>
  <c r="AF81" i="8"/>
  <c r="AG82" i="8"/>
  <c r="AH73" i="8"/>
  <c r="AF80" i="8"/>
  <c r="AG81" i="8"/>
  <c r="AH82" i="8"/>
  <c r="I82" i="9"/>
  <c r="H81" i="9"/>
  <c r="I80" i="9"/>
  <c r="T23" i="13"/>
  <c r="U25" i="13"/>
  <c r="U31" i="13"/>
  <c r="U33" i="13"/>
  <c r="T14" i="14"/>
  <c r="T16" i="14"/>
  <c r="U21" i="14"/>
  <c r="T23" i="14"/>
  <c r="V26" i="14"/>
  <c r="V27" i="14"/>
  <c r="V30" i="14"/>
  <c r="V31" i="14"/>
  <c r="V34" i="14"/>
  <c r="U35" i="14"/>
  <c r="U95" i="14"/>
  <c r="U10" i="8"/>
  <c r="J12" i="8"/>
  <c r="H14" i="8"/>
  <c r="AG15" i="8"/>
  <c r="V17" i="8"/>
  <c r="T19" i="8"/>
  <c r="I21" i="8"/>
  <c r="AH22" i="8"/>
  <c r="V23" i="8"/>
  <c r="AG73" i="8"/>
  <c r="AH74" i="8"/>
  <c r="V18" i="8"/>
  <c r="U19" i="8"/>
  <c r="T20" i="8"/>
  <c r="V22" i="8"/>
  <c r="U23" i="8"/>
  <c r="V24" i="8"/>
  <c r="U73" i="8"/>
  <c r="U74" i="8"/>
  <c r="U75" i="8"/>
  <c r="U76" i="8"/>
  <c r="V77" i="8"/>
  <c r="T74" i="8"/>
  <c r="T78" i="8"/>
  <c r="I14" i="9"/>
  <c r="I24" i="9"/>
  <c r="J78" i="9"/>
  <c r="I24" i="10"/>
  <c r="T19" i="10"/>
  <c r="T17" i="10"/>
  <c r="V16" i="10"/>
  <c r="T15" i="10"/>
  <c r="T13" i="10"/>
  <c r="V12" i="10"/>
  <c r="T11" i="10"/>
  <c r="U22" i="10"/>
  <c r="U20" i="10"/>
  <c r="U18" i="10"/>
  <c r="U14" i="10"/>
  <c r="U12" i="10"/>
  <c r="V23" i="10"/>
  <c r="V21" i="10"/>
  <c r="T20" i="10"/>
  <c r="V19" i="10"/>
  <c r="V17" i="10"/>
  <c r="T16" i="10"/>
  <c r="V15" i="10"/>
  <c r="V13" i="10"/>
  <c r="T12" i="10"/>
  <c r="V11" i="10"/>
  <c r="AG92" i="8"/>
  <c r="V54" i="10"/>
  <c r="T56" i="10"/>
  <c r="T59" i="10"/>
  <c r="V60" i="10"/>
  <c r="T63" i="10"/>
  <c r="V19" i="8"/>
  <c r="U20" i="8"/>
  <c r="T21" i="8"/>
  <c r="V73" i="8"/>
  <c r="V74" i="8"/>
  <c r="V78" i="8"/>
  <c r="AG78" i="8"/>
  <c r="AH77" i="8"/>
  <c r="AF75" i="8"/>
  <c r="AG74" i="8"/>
  <c r="AF77" i="8"/>
  <c r="I13" i="9"/>
  <c r="U22" i="9"/>
  <c r="U20" i="9"/>
  <c r="U16" i="9"/>
  <c r="U14" i="9"/>
  <c r="U12" i="9"/>
  <c r="V21" i="9"/>
  <c r="T20" i="9"/>
  <c r="V19" i="9"/>
  <c r="V17" i="9"/>
  <c r="T16" i="9"/>
  <c r="V23" i="9"/>
  <c r="U19" i="9"/>
  <c r="U17" i="9"/>
  <c r="U15" i="9"/>
  <c r="U11" i="9"/>
  <c r="U77" i="10"/>
  <c r="U75" i="10"/>
  <c r="H24" i="9"/>
  <c r="I23" i="9"/>
  <c r="I21" i="9"/>
  <c r="I19" i="9"/>
  <c r="I17" i="9"/>
  <c r="J23" i="10"/>
  <c r="J19" i="10"/>
  <c r="J15" i="10"/>
  <c r="H12" i="10"/>
  <c r="J11" i="10"/>
  <c r="I11" i="10"/>
  <c r="I19" i="14"/>
  <c r="H10" i="14"/>
  <c r="H19" i="14"/>
  <c r="H12" i="14"/>
  <c r="J10" i="14"/>
  <c r="I10" i="14"/>
  <c r="H11" i="9"/>
  <c r="J12" i="9"/>
  <c r="H13" i="9"/>
  <c r="J14" i="9"/>
  <c r="H15" i="9"/>
  <c r="J16" i="9"/>
  <c r="H17" i="9"/>
  <c r="J18" i="9"/>
  <c r="H19" i="9"/>
  <c r="J20" i="9"/>
  <c r="H21" i="9"/>
  <c r="J22" i="9"/>
  <c r="H23" i="9"/>
  <c r="I17" i="10"/>
  <c r="V24" i="10"/>
  <c r="T73" i="10"/>
  <c r="V74" i="10"/>
  <c r="T75" i="10"/>
  <c r="V76" i="10"/>
  <c r="T77" i="10"/>
  <c r="T78" i="10"/>
  <c r="J76" i="11"/>
  <c r="H77" i="11"/>
  <c r="J20" i="12"/>
  <c r="H22" i="13"/>
  <c r="I16" i="13"/>
  <c r="T92" i="9"/>
  <c r="J58" i="10"/>
  <c r="J55" i="10"/>
  <c r="J56" i="10"/>
  <c r="I58" i="10"/>
  <c r="I56" i="10"/>
  <c r="I54" i="10"/>
  <c r="H78" i="11"/>
  <c r="J77" i="11"/>
  <c r="H76" i="11"/>
  <c r="J75" i="11"/>
  <c r="H74" i="11"/>
  <c r="H12" i="12"/>
  <c r="I97" i="14"/>
  <c r="H94" i="8"/>
  <c r="V76" i="8"/>
  <c r="U77" i="8"/>
  <c r="H10" i="9"/>
  <c r="J11" i="9"/>
  <c r="H12" i="9"/>
  <c r="J13" i="9"/>
  <c r="H14" i="9"/>
  <c r="J15" i="9"/>
  <c r="H16" i="9"/>
  <c r="J17" i="9"/>
  <c r="H18" i="9"/>
  <c r="J19" i="9"/>
  <c r="H20" i="9"/>
  <c r="J21" i="9"/>
  <c r="H22" i="9"/>
  <c r="J23" i="9"/>
  <c r="I73" i="9"/>
  <c r="J74" i="9"/>
  <c r="H76" i="9"/>
  <c r="I77" i="9"/>
  <c r="I10" i="10"/>
  <c r="I12" i="10"/>
  <c r="I14" i="10"/>
  <c r="I16" i="10"/>
  <c r="V20" i="10"/>
  <c r="T21" i="10"/>
  <c r="V22" i="10"/>
  <c r="T23" i="10"/>
  <c r="T24" i="10"/>
  <c r="V73" i="10"/>
  <c r="T74" i="10"/>
  <c r="V75" i="10"/>
  <c r="T76" i="10"/>
  <c r="V77" i="10"/>
  <c r="J73" i="11"/>
  <c r="I74" i="11"/>
  <c r="T94" i="8"/>
  <c r="T92" i="8"/>
  <c r="T90" i="8"/>
  <c r="U95" i="8"/>
  <c r="U93" i="8"/>
  <c r="U91" i="8"/>
  <c r="U89" i="8"/>
  <c r="T95" i="8"/>
  <c r="T93" i="8"/>
  <c r="T91" i="8"/>
  <c r="T89" i="8"/>
  <c r="I73" i="11"/>
  <c r="I75" i="11"/>
  <c r="U93" i="10"/>
  <c r="V33" i="13"/>
  <c r="U22" i="13"/>
  <c r="T34" i="13"/>
  <c r="AF12" i="8"/>
  <c r="T17" i="11"/>
  <c r="T23" i="11"/>
  <c r="U96" i="11"/>
  <c r="AG23" i="8"/>
  <c r="V10" i="11"/>
  <c r="T11" i="11"/>
  <c r="U63" i="10"/>
  <c r="U89" i="14"/>
  <c r="U97" i="8"/>
  <c r="T93" i="11"/>
  <c r="U94" i="11"/>
  <c r="V13" i="14"/>
  <c r="V21" i="8"/>
  <c r="T15" i="13"/>
  <c r="T15" i="14"/>
  <c r="U95" i="11"/>
  <c r="V20" i="13"/>
  <c r="V12" i="11"/>
  <c r="T13" i="11"/>
  <c r="V14" i="11"/>
  <c r="T15" i="11"/>
  <c r="V16" i="11"/>
  <c r="V18" i="11"/>
  <c r="T19" i="11"/>
  <c r="V20" i="11"/>
  <c r="T21" i="11"/>
  <c r="V22" i="11"/>
  <c r="U22" i="11"/>
  <c r="T89" i="11"/>
  <c r="U92" i="11"/>
  <c r="AF24" i="8"/>
  <c r="J34" i="10"/>
  <c r="J75" i="10"/>
  <c r="T30" i="14"/>
  <c r="U55" i="10"/>
  <c r="U95" i="13"/>
  <c r="H73" i="8"/>
  <c r="H77" i="10"/>
  <c r="T97" i="11"/>
  <c r="U11" i="11"/>
  <c r="U13" i="11"/>
  <c r="U15" i="11"/>
  <c r="U17" i="11"/>
  <c r="U19" i="11"/>
  <c r="U21" i="11"/>
  <c r="U23" i="11"/>
  <c r="U24" i="11"/>
  <c r="I53" i="11"/>
  <c r="I57" i="11"/>
  <c r="H16" i="13"/>
  <c r="J76" i="14"/>
  <c r="J52" i="11"/>
  <c r="T90" i="11"/>
  <c r="T94" i="11"/>
  <c r="U93" i="11"/>
  <c r="V62" i="10"/>
  <c r="V58" i="10"/>
  <c r="U53" i="10"/>
  <c r="V56" i="10"/>
  <c r="V33" i="14"/>
  <c r="V29" i="14"/>
  <c r="V25" i="14"/>
  <c r="U19" i="14"/>
  <c r="U12" i="14"/>
  <c r="U29" i="13"/>
  <c r="U20" i="13"/>
  <c r="T96" i="14"/>
  <c r="U94" i="14"/>
  <c r="T91" i="14"/>
  <c r="T35" i="14"/>
  <c r="U31" i="14"/>
  <c r="U27" i="14"/>
  <c r="V22" i="14"/>
  <c r="U15" i="14"/>
  <c r="T33" i="13"/>
  <c r="V14" i="13"/>
  <c r="T13" i="14"/>
  <c r="U18" i="14"/>
  <c r="V23" i="14"/>
  <c r="U54" i="10"/>
  <c r="U60" i="10"/>
  <c r="V53" i="10"/>
  <c r="U59" i="10"/>
  <c r="T18" i="14"/>
  <c r="U11" i="14"/>
  <c r="V25" i="13"/>
  <c r="T27" i="14"/>
  <c r="U10" i="13"/>
  <c r="V18" i="14"/>
  <c r="T22" i="14"/>
  <c r="T58" i="10"/>
  <c r="V59" i="10"/>
  <c r="T60" i="10"/>
  <c r="V61" i="10"/>
  <c r="T62" i="10"/>
  <c r="V63" i="10"/>
  <c r="AH14" i="8"/>
  <c r="U24" i="8"/>
  <c r="I76" i="8"/>
  <c r="U97" i="11"/>
  <c r="T10" i="11"/>
  <c r="V11" i="11"/>
  <c r="T12" i="11"/>
  <c r="V13" i="11"/>
  <c r="T14" i="11"/>
  <c r="V15" i="11"/>
  <c r="T16" i="11"/>
  <c r="V17" i="11"/>
  <c r="T18" i="11"/>
  <c r="V19" i="11"/>
  <c r="T20" i="11"/>
  <c r="V21" i="11"/>
  <c r="T22" i="11"/>
  <c r="V23" i="11"/>
  <c r="V24" i="11"/>
  <c r="H51" i="11"/>
  <c r="I52" i="11"/>
  <c r="I56" i="11"/>
  <c r="H78" i="14"/>
  <c r="T91" i="11"/>
  <c r="T95" i="11"/>
  <c r="U90" i="11"/>
  <c r="T61" i="10"/>
  <c r="U57" i="10"/>
  <c r="T52" i="10"/>
  <c r="U51" i="10"/>
  <c r="V32" i="14"/>
  <c r="V28" i="14"/>
  <c r="V24" i="14"/>
  <c r="V17" i="14"/>
  <c r="T11" i="14"/>
  <c r="U27" i="13"/>
  <c r="T90" i="14"/>
  <c r="T98" i="14"/>
  <c r="U96" i="14"/>
  <c r="T93" i="14"/>
  <c r="U34" i="14"/>
  <c r="U30" i="14"/>
  <c r="U26" i="14"/>
  <c r="V20" i="14"/>
  <c r="T29" i="13"/>
  <c r="U14" i="14"/>
  <c r="V19" i="14"/>
  <c r="V35" i="14"/>
  <c r="V55" i="10"/>
  <c r="U62" i="10"/>
  <c r="T55" i="10"/>
  <c r="U61" i="10"/>
  <c r="U16" i="14"/>
  <c r="T10" i="14"/>
  <c r="U23" i="14"/>
  <c r="T25" i="14"/>
  <c r="V11" i="14"/>
  <c r="V52" i="10"/>
  <c r="U93" i="14"/>
  <c r="T11" i="8"/>
  <c r="H74" i="8"/>
  <c r="U13" i="10"/>
  <c r="U10" i="11"/>
  <c r="U12" i="11"/>
  <c r="U14" i="11"/>
  <c r="U16" i="11"/>
  <c r="U18" i="11"/>
  <c r="U20" i="11"/>
  <c r="I51" i="11"/>
  <c r="T92" i="11"/>
  <c r="T96" i="11"/>
  <c r="U91" i="11"/>
  <c r="H94" i="9"/>
  <c r="I20" i="10"/>
  <c r="I97" i="12"/>
  <c r="I23" i="10"/>
  <c r="I15" i="10"/>
  <c r="H16" i="10"/>
  <c r="H20" i="10"/>
  <c r="H24" i="10"/>
  <c r="J18" i="10"/>
  <c r="H23" i="10"/>
  <c r="I26" i="10"/>
  <c r="I16" i="9"/>
  <c r="I22" i="9"/>
  <c r="J10" i="9"/>
  <c r="J35" i="9"/>
  <c r="H32" i="9"/>
  <c r="J26" i="9"/>
  <c r="I28" i="9"/>
  <c r="J33" i="9"/>
  <c r="H30" i="9"/>
  <c r="I35" i="9"/>
  <c r="H29" i="9"/>
  <c r="I34" i="9"/>
  <c r="J24" i="9"/>
  <c r="H35" i="9"/>
  <c r="J30" i="9"/>
  <c r="I25" i="9"/>
  <c r="J29" i="9"/>
  <c r="H26" i="9"/>
  <c r="I31" i="9"/>
  <c r="H25" i="9"/>
  <c r="I30" i="9"/>
  <c r="I15" i="9"/>
  <c r="I18" i="9"/>
  <c r="I12" i="9"/>
  <c r="J34" i="9"/>
  <c r="I29" i="9"/>
  <c r="J25" i="9"/>
  <c r="H31" i="9"/>
  <c r="I27" i="9"/>
  <c r="J32" i="9"/>
  <c r="I26" i="9"/>
  <c r="J31" i="9"/>
  <c r="I20" i="9"/>
  <c r="U27" i="9"/>
  <c r="V33" i="9"/>
  <c r="U28" i="9"/>
  <c r="V34" i="9"/>
  <c r="T28" i="9"/>
  <c r="U34" i="9"/>
  <c r="T29" i="9"/>
  <c r="T13" i="9"/>
  <c r="T12" i="9"/>
  <c r="V14" i="9"/>
  <c r="V22" i="9"/>
  <c r="T21" i="9"/>
  <c r="V32" i="9"/>
  <c r="U32" i="9"/>
  <c r="T27" i="9"/>
  <c r="U33" i="9"/>
  <c r="V26" i="9"/>
  <c r="T33" i="9"/>
  <c r="V27" i="9"/>
  <c r="T14" i="9"/>
  <c r="T10" i="9"/>
  <c r="T19" i="9"/>
  <c r="T31" i="9"/>
  <c r="V25" i="9"/>
  <c r="T32" i="9"/>
  <c r="U25" i="9"/>
  <c r="V31" i="9"/>
  <c r="U26" i="9"/>
  <c r="V16" i="9"/>
  <c r="T24" i="9"/>
  <c r="V15" i="9"/>
  <c r="T11" i="9"/>
  <c r="T23" i="9"/>
  <c r="U18" i="9"/>
  <c r="T22" i="9"/>
  <c r="T18" i="9"/>
  <c r="U21" i="9"/>
  <c r="U13" i="9"/>
  <c r="U31" i="10"/>
  <c r="U25" i="10"/>
  <c r="T30" i="10"/>
  <c r="U30" i="10"/>
  <c r="V27" i="10"/>
  <c r="T34" i="10"/>
  <c r="T29" i="10"/>
  <c r="T33" i="10"/>
  <c r="T27" i="10"/>
  <c r="U17" i="10"/>
  <c r="T35" i="10"/>
  <c r="V33" i="10"/>
  <c r="U32" i="10"/>
  <c r="V29" i="10"/>
  <c r="T25" i="10"/>
  <c r="V30" i="10"/>
  <c r="V34" i="10"/>
  <c r="U15" i="10"/>
  <c r="V25" i="10"/>
  <c r="U26" i="10"/>
  <c r="U34" i="10"/>
  <c r="V31" i="10"/>
  <c r="V26" i="10"/>
  <c r="T31" i="10"/>
  <c r="V10" i="10"/>
  <c r="U27" i="10"/>
  <c r="V18" i="10"/>
  <c r="V14" i="10"/>
  <c r="T26" i="10"/>
  <c r="U16" i="10"/>
  <c r="T22" i="10"/>
  <c r="T18" i="10"/>
  <c r="T14" i="10"/>
  <c r="T98" i="13"/>
  <c r="T90" i="13"/>
  <c r="T91" i="13"/>
  <c r="U92" i="13"/>
  <c r="T96" i="13"/>
  <c r="T97" i="13"/>
  <c r="T89" i="13"/>
  <c r="U97" i="13"/>
  <c r="U96" i="13"/>
  <c r="T94" i="13"/>
  <c r="T95" i="13"/>
  <c r="U93" i="13"/>
  <c r="H34" i="10"/>
  <c r="J29" i="10"/>
  <c r="J27" i="10"/>
  <c r="J33" i="10"/>
  <c r="I31" i="10"/>
  <c r="H29" i="10"/>
  <c r="H27" i="10"/>
  <c r="J25" i="10"/>
  <c r="H13" i="10"/>
  <c r="I35" i="10"/>
  <c r="H33" i="10"/>
  <c r="J30" i="10"/>
  <c r="I28" i="10"/>
  <c r="J26" i="10"/>
  <c r="I25" i="10"/>
  <c r="J20" i="10"/>
  <c r="H94" i="13"/>
  <c r="I22" i="10"/>
  <c r="I18" i="10"/>
  <c r="H93" i="12"/>
  <c r="I21" i="10"/>
  <c r="J13" i="10"/>
  <c r="J17" i="10"/>
  <c r="J21" i="10"/>
  <c r="U91" i="13"/>
  <c r="H15" i="10"/>
  <c r="H17" i="10"/>
  <c r="H28" i="10"/>
  <c r="V15" i="13"/>
  <c r="U11" i="13"/>
  <c r="V16" i="13"/>
  <c r="T22" i="13"/>
  <c r="V26" i="13"/>
  <c r="V30" i="13"/>
  <c r="V34" i="13"/>
  <c r="V10" i="13"/>
  <c r="T16" i="13"/>
  <c r="U21" i="13"/>
  <c r="T26" i="13"/>
  <c r="T30" i="13"/>
  <c r="T11" i="13"/>
  <c r="U16" i="13"/>
  <c r="V21" i="13"/>
  <c r="U26" i="13"/>
  <c r="U30" i="13"/>
  <c r="U34" i="13"/>
  <c r="U18" i="13"/>
  <c r="V11" i="13"/>
  <c r="U14" i="13"/>
  <c r="T35" i="13"/>
  <c r="V12" i="13"/>
  <c r="T18" i="13"/>
  <c r="U23" i="13"/>
  <c r="V27" i="13"/>
  <c r="V31" i="13"/>
  <c r="U35" i="13"/>
  <c r="T12" i="13"/>
  <c r="U17" i="13"/>
  <c r="V22" i="13"/>
  <c r="T27" i="13"/>
  <c r="T31" i="13"/>
  <c r="U12" i="13"/>
  <c r="V17" i="13"/>
  <c r="T17" i="13"/>
  <c r="V19" i="13"/>
  <c r="V23" i="13"/>
  <c r="T14" i="13"/>
  <c r="U19" i="13"/>
  <c r="V24" i="13"/>
  <c r="V28" i="13"/>
  <c r="V32" i="13"/>
  <c r="U13" i="13"/>
  <c r="V18" i="13"/>
  <c r="T24" i="13"/>
  <c r="T28" i="13"/>
  <c r="T32" i="13"/>
  <c r="V13" i="13"/>
  <c r="T19" i="13"/>
  <c r="U24" i="13"/>
  <c r="U28" i="13"/>
  <c r="U32" i="13"/>
  <c r="H97" i="13"/>
  <c r="I19" i="10"/>
  <c r="I13" i="10"/>
  <c r="H14" i="10"/>
  <c r="H18" i="10"/>
  <c r="H22" i="10"/>
  <c r="U89" i="13"/>
  <c r="U94" i="13"/>
  <c r="T93" i="13"/>
  <c r="H21" i="10"/>
  <c r="H30" i="10"/>
  <c r="I10" i="9"/>
  <c r="T31" i="14"/>
  <c r="T26" i="14"/>
  <c r="V16" i="14"/>
  <c r="H76" i="8"/>
  <c r="H75" i="8"/>
  <c r="H79" i="8"/>
  <c r="I80" i="8"/>
  <c r="J81" i="8"/>
  <c r="J78" i="8"/>
  <c r="J77" i="8"/>
  <c r="J74" i="8"/>
  <c r="J73" i="8"/>
  <c r="I79" i="8"/>
  <c r="J80" i="8"/>
  <c r="H82" i="8"/>
  <c r="I78" i="8"/>
  <c r="I77" i="8"/>
  <c r="J76" i="8"/>
  <c r="J75" i="8"/>
  <c r="I74" i="8"/>
  <c r="I73" i="8"/>
  <c r="J79" i="8"/>
  <c r="H81" i="8"/>
  <c r="I82" i="8"/>
  <c r="V13" i="9"/>
  <c r="J22" i="10"/>
  <c r="J77" i="10"/>
  <c r="J77" i="14"/>
  <c r="I76" i="14"/>
  <c r="H75" i="14"/>
  <c r="J73" i="14"/>
  <c r="J78" i="14"/>
  <c r="I77" i="14"/>
  <c r="H76" i="14"/>
  <c r="J74" i="14"/>
  <c r="I73" i="14"/>
  <c r="J82" i="14"/>
  <c r="I78" i="14"/>
  <c r="H77" i="14"/>
  <c r="J75" i="14"/>
  <c r="I74" i="14"/>
  <c r="H73" i="14"/>
  <c r="I81" i="14"/>
  <c r="I80" i="14"/>
  <c r="T98" i="9"/>
  <c r="J53" i="11"/>
  <c r="T24" i="14"/>
  <c r="U91" i="14"/>
  <c r="AF20" i="8"/>
  <c r="AG11" i="8"/>
  <c r="AF16" i="8"/>
  <c r="H78" i="10"/>
  <c r="J76" i="10"/>
  <c r="I75" i="10"/>
  <c r="H74" i="10"/>
  <c r="I82" i="10"/>
  <c r="I81" i="10"/>
  <c r="I80" i="10"/>
  <c r="I79" i="10"/>
  <c r="H82" i="10"/>
  <c r="H81" i="10"/>
  <c r="H80" i="10"/>
  <c r="H79" i="10"/>
  <c r="U82" i="10"/>
  <c r="T82" i="10"/>
  <c r="V82" i="10"/>
  <c r="V81" i="10"/>
  <c r="T80" i="10"/>
  <c r="V79" i="10"/>
  <c r="U24" i="10"/>
  <c r="U10" i="10"/>
  <c r="V35" i="10"/>
  <c r="U33" i="10"/>
  <c r="U23" i="10"/>
  <c r="U19" i="10"/>
  <c r="T10" i="10"/>
  <c r="U21" i="10"/>
  <c r="U29" i="10"/>
  <c r="I35" i="12"/>
  <c r="I24" i="12"/>
  <c r="J29" i="12"/>
  <c r="H32" i="12"/>
  <c r="T97" i="8"/>
  <c r="U92" i="8"/>
  <c r="U96" i="8"/>
  <c r="T98" i="8"/>
  <c r="U90" i="8"/>
  <c r="T96" i="8"/>
  <c r="T21" i="13"/>
  <c r="T13" i="13"/>
  <c r="V35" i="13"/>
  <c r="U98" i="13"/>
  <c r="U90" i="13"/>
  <c r="T23" i="8"/>
  <c r="U14" i="8"/>
  <c r="U22" i="8"/>
  <c r="V13" i="8"/>
  <c r="T17" i="9"/>
  <c r="V10" i="9"/>
  <c r="V30" i="9"/>
  <c r="V28" i="9"/>
  <c r="T34" i="9"/>
  <c r="V18" i="9"/>
  <c r="T15" i="9"/>
  <c r="U10" i="9"/>
  <c r="U23" i="9"/>
  <c r="T30" i="9"/>
  <c r="U35" i="9"/>
  <c r="T26" i="9"/>
  <c r="U31" i="9"/>
  <c r="H82" i="9"/>
  <c r="U11" i="10"/>
  <c r="H19" i="10"/>
  <c r="J24" i="10"/>
  <c r="H35" i="10"/>
  <c r="J32" i="10"/>
  <c r="J31" i="10"/>
  <c r="I30" i="10"/>
  <c r="I29" i="10"/>
  <c r="J35" i="10"/>
  <c r="I34" i="10"/>
  <c r="I33" i="10"/>
  <c r="H32" i="10"/>
  <c r="H31" i="10"/>
  <c r="J28" i="10"/>
  <c r="I27" i="10"/>
  <c r="H26" i="10"/>
  <c r="I78" i="10"/>
  <c r="V78" i="10"/>
  <c r="H27" i="13"/>
  <c r="J30" i="13"/>
  <c r="H25" i="13"/>
  <c r="U94" i="8"/>
  <c r="H98" i="10"/>
  <c r="H58" i="11"/>
  <c r="H57" i="11"/>
  <c r="H56" i="11"/>
  <c r="H55" i="11"/>
  <c r="H54" i="11"/>
  <c r="H53" i="11"/>
  <c r="H52" i="11"/>
  <c r="I62" i="11"/>
  <c r="I60" i="11"/>
  <c r="J54" i="11"/>
  <c r="J58" i="11"/>
  <c r="J63" i="11"/>
  <c r="H62" i="11"/>
  <c r="J61" i="11"/>
  <c r="H60" i="11"/>
  <c r="J59" i="11"/>
  <c r="I63" i="11"/>
  <c r="I61" i="11"/>
  <c r="I59" i="11"/>
  <c r="U10" i="14"/>
  <c r="T28" i="14"/>
  <c r="T33" i="14"/>
  <c r="AH10" i="8"/>
  <c r="T15" i="8"/>
  <c r="AH18" i="8"/>
  <c r="AG19" i="8"/>
  <c r="J16" i="10"/>
  <c r="I73" i="10"/>
  <c r="J74" i="10"/>
  <c r="H76" i="10"/>
  <c r="I77" i="10"/>
  <c r="J78" i="10"/>
  <c r="J10" i="13"/>
  <c r="J55" i="11"/>
  <c r="J51" i="11"/>
  <c r="H75" i="10"/>
  <c r="I76" i="10"/>
  <c r="H15" i="12"/>
  <c r="J57" i="11"/>
  <c r="H10" i="8"/>
  <c r="H77" i="8"/>
  <c r="H74" i="14"/>
  <c r="I13" i="8"/>
  <c r="H22" i="8"/>
  <c r="I17" i="8"/>
  <c r="J24" i="8"/>
  <c r="H92" i="11"/>
  <c r="J12" i="11"/>
  <c r="H18" i="11"/>
  <c r="I23" i="11"/>
  <c r="I89" i="11"/>
  <c r="H16" i="11"/>
  <c r="I21" i="11"/>
  <c r="H96" i="11"/>
  <c r="H11" i="11"/>
  <c r="I16" i="11"/>
  <c r="J21" i="11"/>
  <c r="V51" i="9"/>
  <c r="I93" i="11"/>
  <c r="H94" i="14"/>
  <c r="I95" i="14"/>
  <c r="H97" i="14"/>
  <c r="H89" i="14"/>
  <c r="I92" i="14"/>
  <c r="H92" i="14"/>
  <c r="I93" i="14"/>
  <c r="H95" i="14"/>
  <c r="H98" i="14"/>
  <c r="H90" i="14"/>
  <c r="I91" i="14"/>
  <c r="H93" i="14"/>
  <c r="H35" i="14"/>
  <c r="H31" i="14"/>
  <c r="H27" i="14"/>
  <c r="I31" i="14"/>
  <c r="H26" i="14"/>
  <c r="H30" i="14"/>
  <c r="H34" i="14"/>
  <c r="I30" i="14"/>
  <c r="J34" i="14"/>
  <c r="J30" i="14"/>
  <c r="J26" i="14"/>
  <c r="I25" i="14"/>
  <c r="I33" i="14"/>
  <c r="J27" i="14"/>
  <c r="J31" i="14"/>
  <c r="J35" i="14"/>
  <c r="I32" i="14"/>
  <c r="H33" i="14"/>
  <c r="H29" i="14"/>
  <c r="H25" i="14"/>
  <c r="I27" i="14"/>
  <c r="I35" i="14"/>
  <c r="H28" i="14"/>
  <c r="H32" i="14"/>
  <c r="I26" i="14"/>
  <c r="J29" i="14"/>
  <c r="I23" i="14"/>
  <c r="H18" i="14"/>
  <c r="J12" i="14"/>
  <c r="H23" i="14"/>
  <c r="J17" i="14"/>
  <c r="I12" i="14"/>
  <c r="I21" i="14"/>
  <c r="H16" i="14"/>
  <c r="I22" i="14"/>
  <c r="J15" i="14"/>
  <c r="I34" i="14"/>
  <c r="J33" i="14"/>
  <c r="H22" i="14"/>
  <c r="J16" i="14"/>
  <c r="I11" i="14"/>
  <c r="J21" i="14"/>
  <c r="I16" i="14"/>
  <c r="H11" i="14"/>
  <c r="H20" i="14"/>
  <c r="J14" i="14"/>
  <c r="J23" i="14"/>
  <c r="H17" i="14"/>
  <c r="J32" i="14"/>
  <c r="I29" i="14"/>
  <c r="I28" i="14"/>
  <c r="J20" i="14"/>
  <c r="I15" i="14"/>
  <c r="I20" i="14"/>
  <c r="H15" i="14"/>
  <c r="H24" i="14"/>
  <c r="J18" i="14"/>
  <c r="I13" i="14"/>
  <c r="I18" i="14"/>
  <c r="J11" i="14"/>
  <c r="AF98" i="8"/>
  <c r="AG91" i="8"/>
  <c r="AF91" i="8"/>
  <c r="AG90" i="8"/>
  <c r="AF90" i="8"/>
  <c r="AG95" i="8"/>
  <c r="AG97" i="8"/>
  <c r="AG89" i="8"/>
  <c r="AF89" i="8"/>
  <c r="AF94" i="8"/>
  <c r="AF97" i="8"/>
  <c r="AF95" i="8"/>
  <c r="AG94" i="8"/>
  <c r="AF96" i="8"/>
  <c r="U58" i="9"/>
  <c r="U57" i="9"/>
  <c r="U56" i="9"/>
  <c r="U55" i="9"/>
  <c r="U54" i="9"/>
  <c r="U53" i="9"/>
  <c r="U52" i="9"/>
  <c r="V63" i="9"/>
  <c r="T60" i="9"/>
  <c r="V61" i="9"/>
  <c r="T58" i="9"/>
  <c r="T57" i="9"/>
  <c r="T56" i="9"/>
  <c r="T55" i="9"/>
  <c r="T54" i="9"/>
  <c r="T53" i="9"/>
  <c r="T52" i="9"/>
  <c r="T63" i="9"/>
  <c r="U62" i="9"/>
  <c r="U60" i="9"/>
  <c r="T61" i="9"/>
  <c r="V62" i="9"/>
  <c r="U63" i="9"/>
  <c r="T62" i="9"/>
  <c r="T59" i="9"/>
  <c r="V53" i="9"/>
  <c r="V56" i="9"/>
  <c r="V58" i="9"/>
  <c r="V60" i="9"/>
  <c r="V52" i="9"/>
  <c r="V59" i="9"/>
  <c r="U59" i="9"/>
  <c r="V54" i="9"/>
  <c r="U93" i="9"/>
  <c r="T89" i="9"/>
  <c r="U90" i="9"/>
  <c r="T90" i="9"/>
  <c r="U97" i="9"/>
  <c r="T95" i="9"/>
  <c r="U96" i="9"/>
  <c r="T96" i="9"/>
  <c r="U98" i="9"/>
  <c r="T93" i="9"/>
  <c r="U94" i="9"/>
  <c r="T94" i="9"/>
  <c r="U95" i="9"/>
  <c r="U89" i="9"/>
  <c r="H91" i="10"/>
  <c r="H96" i="10"/>
  <c r="I96" i="10"/>
  <c r="I91" i="10"/>
  <c r="H95" i="10"/>
  <c r="H90" i="10"/>
  <c r="I90" i="10"/>
  <c r="H92" i="10"/>
  <c r="I92" i="10"/>
  <c r="I95" i="10"/>
  <c r="U92" i="10"/>
  <c r="T92" i="10"/>
  <c r="U91" i="10"/>
  <c r="U97" i="10"/>
  <c r="T94" i="10"/>
  <c r="U89" i="10"/>
  <c r="T95" i="10"/>
  <c r="T98" i="10"/>
  <c r="T97" i="10"/>
  <c r="U94" i="10"/>
  <c r="T89" i="10"/>
  <c r="T96" i="10"/>
  <c r="U95" i="10"/>
  <c r="T93" i="10"/>
  <c r="I97" i="11"/>
  <c r="H98" i="11"/>
  <c r="H97" i="11"/>
  <c r="I98" i="11"/>
  <c r="I94" i="12"/>
  <c r="I91" i="12"/>
  <c r="H97" i="12"/>
  <c r="H98" i="12"/>
  <c r="H89" i="12"/>
  <c r="I95" i="12"/>
  <c r="I90" i="12"/>
  <c r="I92" i="12"/>
  <c r="H92" i="12"/>
  <c r="H95" i="12"/>
  <c r="H92" i="13"/>
  <c r="H89" i="13"/>
  <c r="H90" i="13"/>
  <c r="H93" i="13"/>
  <c r="I95" i="13"/>
  <c r="H95" i="13"/>
  <c r="I90" i="13"/>
  <c r="I89" i="13"/>
  <c r="I98" i="13"/>
  <c r="I92" i="13"/>
  <c r="I96" i="13"/>
  <c r="H96" i="13"/>
  <c r="I90" i="9"/>
  <c r="H92" i="9"/>
  <c r="H96" i="9"/>
  <c r="I98" i="9"/>
  <c r="H98" i="9"/>
  <c r="H93" i="9"/>
  <c r="I94" i="9"/>
  <c r="I96" i="9"/>
  <c r="I91" i="9"/>
  <c r="H91" i="9"/>
  <c r="H97" i="9"/>
  <c r="H95" i="9"/>
  <c r="I95" i="11"/>
  <c r="I20" i="11"/>
  <c r="H15" i="11"/>
  <c r="I92" i="11"/>
  <c r="V55" i="9"/>
  <c r="H20" i="11"/>
  <c r="J14" i="11"/>
  <c r="H93" i="11"/>
  <c r="H22" i="11"/>
  <c r="J16" i="11"/>
  <c r="I11" i="11"/>
  <c r="I94" i="8"/>
  <c r="I91" i="11"/>
  <c r="I90" i="14"/>
  <c r="J14" i="12"/>
  <c r="H23" i="12"/>
  <c r="I97" i="10"/>
  <c r="H29" i="13"/>
  <c r="J34" i="13"/>
  <c r="H31" i="13"/>
  <c r="AG96" i="8"/>
  <c r="J26" i="12"/>
  <c r="I33" i="12"/>
  <c r="J33" i="12"/>
  <c r="J28" i="12"/>
  <c r="T97" i="9"/>
  <c r="H91" i="13"/>
  <c r="I92" i="9"/>
  <c r="H94" i="12"/>
  <c r="I96" i="12"/>
  <c r="H90" i="9"/>
  <c r="I89" i="12"/>
  <c r="J22" i="13"/>
  <c r="H96" i="14"/>
  <c r="I97" i="13"/>
  <c r="U92" i="9"/>
  <c r="J21" i="13"/>
  <c r="H21" i="14"/>
  <c r="I17" i="14"/>
  <c r="I24" i="14"/>
  <c r="J24" i="14"/>
  <c r="AF93" i="8"/>
  <c r="U61" i="9"/>
  <c r="H33" i="12"/>
  <c r="J27" i="12"/>
  <c r="I23" i="12"/>
  <c r="J31" i="12"/>
  <c r="I26" i="12"/>
  <c r="J35" i="12"/>
  <c r="I30" i="12"/>
  <c r="J25" i="12"/>
  <c r="H21" i="12"/>
  <c r="J24" i="12"/>
  <c r="J19" i="12"/>
  <c r="J15" i="12"/>
  <c r="J11" i="12"/>
  <c r="I21" i="12"/>
  <c r="I13" i="12"/>
  <c r="I18" i="12"/>
  <c r="J12" i="12"/>
  <c r="J32" i="12"/>
  <c r="I27" i="12"/>
  <c r="H19" i="12"/>
  <c r="I32" i="12"/>
  <c r="H27" i="12"/>
  <c r="J30" i="12"/>
  <c r="I25" i="12"/>
  <c r="I34" i="12"/>
  <c r="H13" i="12"/>
  <c r="J22" i="12"/>
  <c r="H22" i="12"/>
  <c r="H18" i="12"/>
  <c r="H14" i="12"/>
  <c r="H10" i="12"/>
  <c r="I19" i="12"/>
  <c r="I11" i="12"/>
  <c r="I10" i="12"/>
  <c r="J10" i="12"/>
  <c r="I31" i="12"/>
  <c r="H26" i="12"/>
  <c r="J18" i="12"/>
  <c r="H31" i="12"/>
  <c r="H29" i="12"/>
  <c r="I14" i="12"/>
  <c r="J21" i="12"/>
  <c r="J17" i="12"/>
  <c r="J13" i="12"/>
  <c r="H24" i="12"/>
  <c r="I17" i="12"/>
  <c r="J16" i="12"/>
  <c r="H11" i="12"/>
  <c r="I27" i="13"/>
  <c r="I35" i="13"/>
  <c r="H28" i="13"/>
  <c r="H32" i="13"/>
  <c r="I26" i="13"/>
  <c r="I34" i="13"/>
  <c r="I29" i="13"/>
  <c r="J25" i="13"/>
  <c r="J29" i="13"/>
  <c r="J33" i="13"/>
  <c r="I28" i="13"/>
  <c r="J32" i="13"/>
  <c r="I31" i="13"/>
  <c r="H26" i="13"/>
  <c r="H30" i="13"/>
  <c r="H34" i="13"/>
  <c r="I30" i="13"/>
  <c r="I25" i="13"/>
  <c r="J35" i="13"/>
  <c r="H21" i="13"/>
  <c r="J15" i="13"/>
  <c r="I10" i="13"/>
  <c r="J20" i="13"/>
  <c r="I15" i="13"/>
  <c r="H10" i="13"/>
  <c r="I20" i="13"/>
  <c r="H15" i="13"/>
  <c r="I33" i="13"/>
  <c r="I32" i="13"/>
  <c r="J19" i="13"/>
  <c r="I14" i="13"/>
  <c r="J24" i="13"/>
  <c r="I19" i="13"/>
  <c r="H14" i="13"/>
  <c r="I24" i="13"/>
  <c r="H19" i="13"/>
  <c r="J13" i="13"/>
  <c r="I13" i="13"/>
  <c r="J28" i="13"/>
  <c r="J27" i="13"/>
  <c r="J23" i="13"/>
  <c r="I18" i="13"/>
  <c r="H13" i="13"/>
  <c r="I23" i="13"/>
  <c r="H18" i="13"/>
  <c r="J12" i="13"/>
  <c r="H23" i="13"/>
  <c r="J17" i="13"/>
  <c r="I12" i="13"/>
  <c r="J18" i="13"/>
  <c r="I96" i="14"/>
  <c r="J13" i="11"/>
  <c r="H24" i="11"/>
  <c r="J18" i="11"/>
  <c r="I13" i="11"/>
  <c r="H95" i="11"/>
  <c r="J20" i="11"/>
  <c r="I15" i="11"/>
  <c r="I90" i="11"/>
  <c r="I98" i="14"/>
  <c r="J15" i="11"/>
  <c r="U91" i="9"/>
  <c r="H93" i="10"/>
  <c r="I98" i="10"/>
  <c r="H33" i="13"/>
  <c r="H12" i="13"/>
  <c r="H35" i="13"/>
  <c r="AG98" i="8"/>
  <c r="H28" i="12"/>
  <c r="J34" i="12"/>
  <c r="H35" i="12"/>
  <c r="H30" i="12"/>
  <c r="U98" i="10"/>
  <c r="H90" i="12"/>
  <c r="I91" i="13"/>
  <c r="H98" i="13"/>
  <c r="I98" i="12"/>
  <c r="I95" i="9"/>
  <c r="V57" i="9"/>
  <c r="T91" i="10"/>
  <c r="H24" i="13"/>
  <c r="H91" i="14"/>
  <c r="I15" i="12"/>
  <c r="H20" i="12"/>
  <c r="I93" i="12"/>
  <c r="I94" i="10"/>
  <c r="T91" i="9"/>
  <c r="I11" i="13"/>
  <c r="H17" i="13"/>
  <c r="H13" i="14"/>
  <c r="J22" i="14"/>
  <c r="AG93" i="8"/>
  <c r="I93" i="9"/>
  <c r="U96" i="10"/>
  <c r="J31" i="13"/>
  <c r="J35" i="11"/>
  <c r="H34" i="11"/>
  <c r="J33" i="11"/>
  <c r="H32" i="11"/>
  <c r="J31" i="11"/>
  <c r="H30" i="11"/>
  <c r="J29" i="11"/>
  <c r="H28" i="11"/>
  <c r="J27" i="11"/>
  <c r="H26" i="11"/>
  <c r="J25" i="11"/>
  <c r="I35" i="11"/>
  <c r="I33" i="11"/>
  <c r="I31" i="11"/>
  <c r="I29" i="11"/>
  <c r="I27" i="11"/>
  <c r="I25" i="11"/>
  <c r="I14" i="11"/>
  <c r="H35" i="11"/>
  <c r="J34" i="11"/>
  <c r="H33" i="11"/>
  <c r="J32" i="11"/>
  <c r="H31" i="11"/>
  <c r="J30" i="11"/>
  <c r="H29" i="11"/>
  <c r="J28" i="11"/>
  <c r="H27" i="11"/>
  <c r="J26" i="11"/>
  <c r="H25" i="11"/>
  <c r="I30" i="11"/>
  <c r="I32" i="11"/>
  <c r="H10" i="11"/>
  <c r="I34" i="11"/>
  <c r="I26" i="11"/>
  <c r="I91" i="8"/>
  <c r="H97" i="8"/>
  <c r="H96" i="8"/>
  <c r="I97" i="8"/>
  <c r="H98" i="8"/>
  <c r="I95" i="8"/>
  <c r="H91" i="8"/>
  <c r="H89" i="8"/>
  <c r="H90" i="8"/>
  <c r="H92" i="8"/>
  <c r="I92" i="8"/>
  <c r="I96" i="8"/>
  <c r="H93" i="8"/>
  <c r="I90" i="8"/>
  <c r="I93" i="8"/>
  <c r="H19" i="11"/>
  <c r="H91" i="11"/>
  <c r="H90" i="11"/>
  <c r="H23" i="11"/>
  <c r="J17" i="11"/>
  <c r="I12" i="11"/>
  <c r="H94" i="11"/>
  <c r="J22" i="11"/>
  <c r="I17" i="11"/>
  <c r="H12" i="11"/>
  <c r="J24" i="11"/>
  <c r="I19" i="11"/>
  <c r="H14" i="11"/>
  <c r="I24" i="11"/>
  <c r="J10" i="11"/>
  <c r="J14" i="13"/>
  <c r="I17" i="13"/>
  <c r="H97" i="10"/>
  <c r="J26" i="13"/>
  <c r="H20" i="13"/>
  <c r="I16" i="12"/>
  <c r="I29" i="12"/>
  <c r="I28" i="12"/>
  <c r="I20" i="12"/>
  <c r="H34" i="12"/>
  <c r="U90" i="10"/>
  <c r="I21" i="13"/>
  <c r="H91" i="12"/>
  <c r="I94" i="13"/>
  <c r="I93" i="13"/>
  <c r="H96" i="12"/>
  <c r="I97" i="9"/>
  <c r="I12" i="12"/>
  <c r="I93" i="10"/>
  <c r="H17" i="12"/>
  <c r="I89" i="14"/>
  <c r="J23" i="12"/>
  <c r="I22" i="12"/>
  <c r="T90" i="10"/>
  <c r="H94" i="10"/>
  <c r="H11" i="13"/>
  <c r="J16" i="13"/>
  <c r="I22" i="13"/>
  <c r="J13" i="14"/>
  <c r="H14" i="14"/>
  <c r="AF92" i="8"/>
  <c r="H25" i="12"/>
  <c r="U79" i="9"/>
  <c r="V76" i="9"/>
  <c r="V80" i="9"/>
  <c r="T75" i="9"/>
  <c r="T79" i="9"/>
  <c r="U75" i="9"/>
  <c r="U76" i="9"/>
  <c r="U80" i="9"/>
  <c r="V77" i="9"/>
  <c r="V81" i="9"/>
  <c r="T76" i="9"/>
  <c r="T80" i="9"/>
  <c r="U77" i="9"/>
  <c r="V74" i="9"/>
  <c r="V78" i="9"/>
  <c r="T82" i="9"/>
  <c r="T77" i="9"/>
  <c r="T81" i="9"/>
  <c r="V75" i="9"/>
  <c r="V79" i="9"/>
  <c r="U81" i="9"/>
  <c r="T74" i="9"/>
  <c r="I98" i="8"/>
  <c r="T92" i="13"/>
  <c r="T95" i="14"/>
  <c r="U90" i="14"/>
  <c r="T34" i="14"/>
  <c r="V21" i="14"/>
  <c r="U22" i="14"/>
  <c r="T19" i="14"/>
  <c r="U29" i="14"/>
  <c r="U82" i="9"/>
  <c r="H18" i="8"/>
  <c r="I27" i="8"/>
  <c r="H26" i="8"/>
  <c r="J34" i="8"/>
  <c r="J23" i="8"/>
  <c r="H17" i="8"/>
  <c r="I31" i="8"/>
  <c r="J35" i="8"/>
  <c r="J28" i="8"/>
  <c r="I35" i="8"/>
  <c r="AH27" i="8"/>
  <c r="AH31" i="8"/>
  <c r="AH35" i="8"/>
  <c r="AG28" i="8"/>
  <c r="AG32" i="8"/>
  <c r="AF25" i="8"/>
  <c r="AF29" i="8"/>
  <c r="AF33" i="8"/>
  <c r="AH28" i="8"/>
  <c r="AH32" i="8"/>
  <c r="AG25" i="8"/>
  <c r="AG29" i="8"/>
  <c r="AG33" i="8"/>
  <c r="AF26" i="8"/>
  <c r="AF30" i="8"/>
  <c r="AF34" i="8"/>
  <c r="AH25" i="8"/>
  <c r="AH29" i="8"/>
  <c r="AH33" i="8"/>
  <c r="AG26" i="8"/>
  <c r="AG30" i="8"/>
  <c r="AG34" i="8"/>
  <c r="AF27" i="8"/>
  <c r="AF31" i="8"/>
  <c r="AF35" i="8"/>
  <c r="I32" i="9"/>
  <c r="H33" i="9"/>
  <c r="I33" i="9"/>
  <c r="H28" i="9"/>
  <c r="U24" i="9"/>
  <c r="T25" i="9"/>
  <c r="T35" i="9"/>
  <c r="I74" i="9"/>
  <c r="I75" i="9"/>
  <c r="I76" i="9"/>
  <c r="J79" i="9"/>
  <c r="V29" i="13"/>
  <c r="T25" i="13"/>
  <c r="H25" i="10"/>
  <c r="J14" i="10"/>
  <c r="U28" i="10"/>
  <c r="V32" i="10"/>
  <c r="U35" i="10"/>
  <c r="T32" i="10"/>
  <c r="U74" i="9"/>
  <c r="V82" i="9"/>
  <c r="J19" i="11"/>
  <c r="H89" i="11"/>
  <c r="J20" i="8"/>
  <c r="J11" i="11"/>
  <c r="H21" i="11"/>
  <c r="I14" i="14"/>
  <c r="H13" i="11"/>
  <c r="I22" i="11"/>
  <c r="I96" i="11"/>
  <c r="H78" i="8"/>
  <c r="I18" i="11"/>
  <c r="I94" i="14"/>
  <c r="I10" i="11"/>
  <c r="H17" i="11"/>
  <c r="J23" i="11"/>
  <c r="H95" i="8"/>
  <c r="I94" i="11"/>
  <c r="J19" i="14"/>
</calcChain>
</file>

<file path=xl/sharedStrings.xml><?xml version="1.0" encoding="utf-8"?>
<sst xmlns="http://schemas.openxmlformats.org/spreadsheetml/2006/main" count="6977" uniqueCount="976">
  <si>
    <t>Date</t>
  </si>
  <si>
    <t>Ligne</t>
  </si>
  <si>
    <t>Palettiseur</t>
  </si>
  <si>
    <t>SAN61.1</t>
  </si>
  <si>
    <t>SAN61.2</t>
  </si>
  <si>
    <t>SAN80.1</t>
  </si>
  <si>
    <t>SAN80.2</t>
  </si>
  <si>
    <t>SAN80.3</t>
  </si>
  <si>
    <t>VT67</t>
  </si>
  <si>
    <t>Multisan</t>
  </si>
  <si>
    <t>.</t>
  </si>
  <si>
    <t>Personnel</t>
  </si>
  <si>
    <t>Tapis d'alimentation</t>
  </si>
  <si>
    <t>Dépileur</t>
  </si>
  <si>
    <t>Tapis dépose fromage</t>
  </si>
  <si>
    <t>Matière première</t>
  </si>
  <si>
    <t>Encaisseuse</t>
  </si>
  <si>
    <t>Ascenseur</t>
  </si>
  <si>
    <t>Portique</t>
  </si>
  <si>
    <t>Chariot sortie palette</t>
  </si>
  <si>
    <t>Banderoleuse</t>
  </si>
  <si>
    <t>Multisan 2</t>
  </si>
  <si>
    <t>Péché mignon 1</t>
  </si>
  <si>
    <t>Péché mignon 2</t>
  </si>
  <si>
    <t>Péché Mignon 1</t>
  </si>
  <si>
    <t>Péché Mignon 2</t>
  </si>
  <si>
    <t>Lieu de panne / Groupe</t>
  </si>
  <si>
    <t>Commentaires</t>
  </si>
  <si>
    <t>Temps (min)</t>
  </si>
  <si>
    <t>Message</t>
  </si>
  <si>
    <t>Découpe</t>
  </si>
  <si>
    <t>VT65</t>
  </si>
  <si>
    <t>Arrêt convoyeur central</t>
  </si>
  <si>
    <t>Ligne Palettiseur</t>
  </si>
  <si>
    <t>Thermique disjoncté</t>
  </si>
  <si>
    <t>Bourrage caisse</t>
  </si>
  <si>
    <t>Blocage tapis</t>
  </si>
  <si>
    <t>Palette tombée</t>
  </si>
  <si>
    <t>Caisse tombée</t>
  </si>
  <si>
    <t>Gavage  ligne</t>
  </si>
  <si>
    <t>Portique tombé sur palette</t>
  </si>
  <si>
    <t>Cellule portique HS</t>
  </si>
  <si>
    <t>Blocage sortie palettiseur</t>
  </si>
  <si>
    <t>Panne banderoleuse</t>
  </si>
  <si>
    <t>Panne découpe</t>
  </si>
  <si>
    <t>Fil de découpe</t>
  </si>
  <si>
    <t>Pb électrique</t>
  </si>
  <si>
    <t>Fil coupé</t>
  </si>
  <si>
    <t>Balance DPM</t>
  </si>
  <si>
    <t>Centreur Vestor</t>
  </si>
  <si>
    <t>Attente organisation</t>
  </si>
  <si>
    <t>Attente des commandes</t>
  </si>
  <si>
    <t>Roulement tapis HS</t>
  </si>
  <si>
    <t>Tapis HS</t>
  </si>
  <si>
    <t>Panne tapis</t>
  </si>
  <si>
    <t>Défaut tapis d'éjection</t>
  </si>
  <si>
    <t>Défaut balance</t>
  </si>
  <si>
    <t>Défaut entrainement balance</t>
  </si>
  <si>
    <t>Défaut entrainement DPM</t>
  </si>
  <si>
    <t>Vestor bloqué</t>
  </si>
  <si>
    <t>Panne centreur</t>
  </si>
  <si>
    <t>Dateur en défaut</t>
  </si>
  <si>
    <t>Stickage dateur étiqueteuse</t>
  </si>
  <si>
    <t>Mauvaise impression dateur</t>
  </si>
  <si>
    <t>Pb air comprimé étiqueteuse</t>
  </si>
  <si>
    <t>Tampon étiqueteuse bouché</t>
  </si>
  <si>
    <t>Défaut de dépose sticker</t>
  </si>
  <si>
    <t>Bobine rouleau déchiré</t>
  </si>
  <si>
    <t>Produit mal introduit dans la pince</t>
  </si>
  <si>
    <t>Défaut pince prise fromage</t>
  </si>
  <si>
    <t>Défaut cellule spot</t>
  </si>
  <si>
    <t>Papier qui frise</t>
  </si>
  <si>
    <t>Défaut tirage papier</t>
  </si>
  <si>
    <t>Défaut scellage</t>
  </si>
  <si>
    <t>Défaut poste d'éjection</t>
  </si>
  <si>
    <t>Défaut sur bande d'évacuation</t>
  </si>
  <si>
    <t>Panne retourneur</t>
  </si>
  <si>
    <t>Panne préparation couche</t>
  </si>
  <si>
    <t>Panne collage caisse</t>
  </si>
  <si>
    <t>Panne gerbeur</t>
  </si>
  <si>
    <t>Panne marquage caisse</t>
  </si>
  <si>
    <t>Panne ascenseur</t>
  </si>
  <si>
    <t>Bourrage carton</t>
  </si>
  <si>
    <t>Panne dépileur</t>
  </si>
  <si>
    <t>Emballeuse SAN80</t>
  </si>
  <si>
    <t>Emballeuse SAN61</t>
  </si>
  <si>
    <t>Emballeuse Multisan</t>
  </si>
  <si>
    <t>Défaut de colle sur pointes</t>
  </si>
  <si>
    <t>Emballeuse PM</t>
  </si>
  <si>
    <t>Encaisseuse Multisan</t>
  </si>
  <si>
    <t>Bourrage convoyeur godet</t>
  </si>
  <si>
    <t>Défaut prise robot</t>
  </si>
  <si>
    <t>Mauvaise prise du pap absorbeur</t>
  </si>
  <si>
    <t>Dépileur pap absorbeur, Convoyeur dépose</t>
  </si>
  <si>
    <t>Panne convoyeur dépose fromage</t>
  </si>
  <si>
    <t>Bourrage produit entrée emballeuse</t>
  </si>
  <si>
    <t>Formation de boudin</t>
  </si>
  <si>
    <t>Pb de couteaux</t>
  </si>
  <si>
    <t>Encaisseuse PM</t>
  </si>
  <si>
    <t>Défaut divergeur entrée produit</t>
  </si>
  <si>
    <t>Défaut prise produit robot</t>
  </si>
  <si>
    <t>Emballeuse VT65</t>
  </si>
  <si>
    <t>Emballeuse VT67</t>
  </si>
  <si>
    <t>Dépose couronne / macaron</t>
  </si>
  <si>
    <t>Défaut prise macaron</t>
  </si>
  <si>
    <t>Balance DPM VT67</t>
  </si>
  <si>
    <t>Défaut serveur Avery</t>
  </si>
  <si>
    <t>Attente pour essai</t>
  </si>
  <si>
    <t>Attente pour réunion / consignes</t>
  </si>
  <si>
    <t>Arrêt pour nettoyage intermédiaire</t>
  </si>
  <si>
    <t>Date en nb</t>
  </si>
  <si>
    <t/>
  </si>
  <si>
    <t>Panne convoyage caisse</t>
  </si>
  <si>
    <t>Défaut convoyage caisse</t>
  </si>
  <si>
    <t>Mauvaise prise claie</t>
  </si>
  <si>
    <t>Défaut Robot planté</t>
  </si>
  <si>
    <t>Fromage mal emballé</t>
  </si>
  <si>
    <t>Fromages mous emballés</t>
  </si>
  <si>
    <t>Fromages petits emballés</t>
  </si>
  <si>
    <t>Fromages gros emballés</t>
  </si>
  <si>
    <t>Fromages petits éjectés</t>
  </si>
  <si>
    <t>Panne formage caisse</t>
  </si>
  <si>
    <t>Défaut formage caisse</t>
  </si>
  <si>
    <t>Erreur d'emballage</t>
  </si>
  <si>
    <t>Portique bloqué</t>
  </si>
  <si>
    <t>Panne introduction caisse</t>
  </si>
  <si>
    <t>Somme de Temps (min)2</t>
  </si>
  <si>
    <t>Défaut Chambre de pliage</t>
  </si>
  <si>
    <t>Détail des arrêts techniques</t>
  </si>
  <si>
    <t>(vide)</t>
  </si>
  <si>
    <t>MULTISAN</t>
  </si>
  <si>
    <t>MULTISAN2</t>
  </si>
  <si>
    <t>Détail des arrêts organisationnels</t>
  </si>
  <si>
    <t>Fréquence des arrêts de Non Qualité (matières premières)</t>
  </si>
  <si>
    <t>Nombre de Temps (min)2</t>
  </si>
  <si>
    <t>Chgt de format encaisseuse</t>
  </si>
  <si>
    <t>Chgt format 1/14 =&gt; 1/12ème</t>
  </si>
  <si>
    <t>Atelier</t>
  </si>
  <si>
    <t>Tri fromages sur ligne</t>
  </si>
  <si>
    <t>Pas de Conductrice</t>
  </si>
  <si>
    <t>Interims sur ligne</t>
  </si>
  <si>
    <t>Autres</t>
  </si>
  <si>
    <t>Autres ( à expliquer)</t>
  </si>
  <si>
    <t>Attente orga Ligne</t>
  </si>
  <si>
    <t>Attente Emballage</t>
  </si>
  <si>
    <t>Attente Fromage</t>
  </si>
  <si>
    <t>Attente Consigne, Essai,Commandes</t>
  </si>
  <si>
    <t>Chgt Commande</t>
  </si>
  <si>
    <t>Chgt Fin bobine, traça</t>
  </si>
  <si>
    <t>Chgt Format</t>
  </si>
  <si>
    <t>Nettoyage intermédiaire</t>
  </si>
  <si>
    <t>Nettoyage Autres (hors casse)</t>
  </si>
  <si>
    <t>Pb d'air comprimé</t>
  </si>
  <si>
    <t>Défaut prise découpe</t>
  </si>
  <si>
    <t>démontage et nettoyage pince</t>
  </si>
  <si>
    <t>piston désséré</t>
  </si>
  <si>
    <t>arret car défaut sans raison apparente : ON/OFF machine : 2 fois</t>
  </si>
  <si>
    <t>defaut decoupe triangle</t>
  </si>
  <si>
    <t>Réglages du retourneur à la sortie de l'emballeuse car bourrage, changement du bloc cette nuit</t>
  </si>
  <si>
    <t>Trancheuse en sécurité sans raison. Tranchage ralenti, pièce en commande</t>
  </si>
  <si>
    <t>Petits ejectés</t>
  </si>
  <si>
    <t>Changement du relais poussoir</t>
  </si>
  <si>
    <t xml:space="preserve">Réglage came </t>
  </si>
  <si>
    <t>suite panne de la veille bourrage en sortie ( toujours pas réparrer )</t>
  </si>
  <si>
    <t xml:space="preserve">manque impression sur certain produits tri des palettes + cht dateur </t>
  </si>
  <si>
    <t xml:space="preserve">réglage </t>
  </si>
  <si>
    <t xml:space="preserve">machine a présentoir défaut pousseur cht cellule </t>
  </si>
  <si>
    <t>bouchon au niveau du retourneur : remplacement cette nuit par mécano</t>
  </si>
  <si>
    <t>case : nettoyage + repassage papier ; OK</t>
  </si>
  <si>
    <t>en attente du changement du composant electrique : sera fait ce soir</t>
  </si>
  <si>
    <t>Changement des 4 ventouses de prise découpe et réglages préhenseur plus haut car ils se plantaient dans le fromage à la fermeture caisse</t>
  </si>
  <si>
    <t>Réglages encore du retourneur de la sortie emballeuse, prévoir le changement du bloc entier si possible.</t>
  </si>
  <si>
    <t>Réglages éjection, les fromages se retournaient.</t>
  </si>
  <si>
    <t>Ouverture de la chambre de pliage</t>
  </si>
  <si>
    <t>Changement du poussoir + un roulement d'un tapis entrenant des gavages</t>
  </si>
  <si>
    <t>Trancheuse en défaut, réarmement très lent, les mécanos ont essayé de changer la pièce HS cette nuit mais ce n'était pas la bonne… à voir avec Sam ou Manu car les mécanos du matin ne sont pas au courant ==&gt; réparation OK</t>
  </si>
  <si>
    <t>Cartons mal collés, bourrage dans l'ascenseur</t>
  </si>
  <si>
    <t>Réglages du banc et magasin par mécano car cartons mal collés</t>
  </si>
  <si>
    <t>Nettoyage de la chambre encrassée par la colle + purge de la colle qui avait noircit (surchauffe) + réglages point de colle suite à purge</t>
  </si>
  <si>
    <t>Difficultés à passer en papier carrefour</t>
  </si>
  <si>
    <t>axe tapis HS remplacement : paletisation a la main dans l'atelier</t>
  </si>
  <si>
    <t>gerbeage par 4 au lieu de 3 sans raison</t>
  </si>
  <si>
    <t>reglage a cause de papier carrefour puis par consequent pour le papier d'après</t>
  </si>
  <si>
    <t>papier bouge car bobine mal mise : la bobine n'est pas tenu sur une portion du cylindre</t>
  </si>
  <si>
    <t>pistolet colle déaxé</t>
  </si>
  <si>
    <t>demontage débouchage réglage a plusieurs reprise</t>
  </si>
  <si>
    <t>Passage des allégés sans pb mais à cadence réduite, fromages plus fermes</t>
  </si>
  <si>
    <t>Pince tirage papier HS + réglages découpe triangulaire</t>
  </si>
  <si>
    <t xml:space="preserve">Connexion du fil mauvaise, avec les vibrations le Smartdate s'arrêtait tout seul, changement du cable avec celle de la PEM2 </t>
  </si>
  <si>
    <t>Passage en /6, réglages d'hier paraissent corrects, mécanos intervenus pour régler le magasin (avancée tous les 2 cartons formés au lieu de 5 habituellement)</t>
  </si>
  <si>
    <t>Réglages des guides car le papier absorbeur frisait à l'entrée de l'emballeuse</t>
  </si>
  <si>
    <t>Réglages plieur car un morceau du papier dépassait à l'arrière du fromage</t>
  </si>
  <si>
    <t>reglage soufflette</t>
  </si>
  <si>
    <t>Stickers</t>
  </si>
  <si>
    <t>Stickers 2 fois</t>
  </si>
  <si>
    <t>Tapis trop sale</t>
  </si>
  <si>
    <t>Ruban encreur 10 minutes et stickers 10 minutes</t>
  </si>
  <si>
    <t>attente mecano</t>
  </si>
  <si>
    <t>papier</t>
  </si>
  <si>
    <t>stickers</t>
  </si>
  <si>
    <t>ruban de date</t>
  </si>
  <si>
    <t>prise découpe souffle air au lieu d'aspirer changement relai</t>
  </si>
  <si>
    <t>reglage cellule detection caisses car disjoncté 2x</t>
  </si>
  <si>
    <t>beaucoup de boudins nettoyage</t>
  </si>
  <si>
    <t>remise en état bras étiquettes</t>
  </si>
  <si>
    <t>réglage came</t>
  </si>
  <si>
    <t xml:space="preserve">rouleau d entrainement a la sortie ne tourne plus remise en état </t>
  </si>
  <si>
    <t xml:space="preserve">tige piston désoudée </t>
  </si>
  <si>
    <t xml:space="preserve">pb dépose claie réglage capteur </t>
  </si>
  <si>
    <t>impossible de faire les roitelet a la multi 2, defaut spot</t>
  </si>
  <si>
    <t>thermique dijoncté</t>
  </si>
  <si>
    <t>defaut ruban, remplacement</t>
  </si>
  <si>
    <t>piston bloqué le matin,remise en route a 14h30</t>
  </si>
  <si>
    <t>papier carrefour, toujours des difficulté avec se papier</t>
  </si>
  <si>
    <t>ejecte tous les fromages,arret et remise en route de la balance</t>
  </si>
  <si>
    <t>la prise macarons montait trop haut intervention mecano, reglage came</t>
  </si>
  <si>
    <t>manque 3 personnes arret de la VT65</t>
  </si>
  <si>
    <t>réglage banc</t>
  </si>
  <si>
    <t>réglage verin de pince prise fromage</t>
  </si>
  <si>
    <t>caisse haute petit paris, difficulté de régler a chaque changement de format</t>
  </si>
  <si>
    <t>plusieur fois etiquettes coincé dans ruban</t>
  </si>
  <si>
    <t>le transfert avery ne marche ,obliger de rentrer les commandes a la mains</t>
  </si>
  <si>
    <t>Ruban date</t>
  </si>
  <si>
    <t>Pb pour la remise à zéro de la balance. Bcp d'arrets encaisseuse</t>
  </si>
  <si>
    <t>une couche tombé</t>
  </si>
  <si>
    <t>Au moins 2h d'arrêt au cumule, défaut hors course sur L8, mécano sur place tout l'aprèm, vu avec Benoit</t>
  </si>
  <si>
    <t>réglage des pistolets</t>
  </si>
  <si>
    <t>fromage scalpé, reglage piston contre piston</t>
  </si>
  <si>
    <t xml:space="preserve">reglage format </t>
  </si>
  <si>
    <t>le paletiseur ne prend pas la ligne 8, intervention mecano ,remplacement cellule mais toujours le meme probleme attente intervention automaticien a 8h30</t>
  </si>
  <si>
    <t>réglage</t>
  </si>
  <si>
    <t>bcp de fromage se coince,plus de courroie en stock</t>
  </si>
  <si>
    <t>fromage abimé,recentrage fromage sur piston</t>
  </si>
  <si>
    <t>defaut temps de cycle centreur, intervention mecano, remplacement relais+capteur de verin</t>
  </si>
  <si>
    <t>2 fils coupés</t>
  </si>
  <si>
    <t>Gros pb tirage papier tout l'aprèm, nbreuses inter mécano, révision du tirage fait hier à revoir</t>
  </si>
  <si>
    <t>Les fromages montent par 2 dans la ch de pliage, réglage paramétre</t>
  </si>
  <si>
    <t>arret pm + vt 67 10 mn pour nettoyage casier</t>
  </si>
  <si>
    <t>Réglages date</t>
  </si>
  <si>
    <t>Cellule triangle de scellage en défaut</t>
  </si>
  <si>
    <t>2ème choix</t>
  </si>
  <si>
    <t xml:space="preserve">Réglages piston </t>
  </si>
  <si>
    <t>Papier frisé de nombreuses fois + réglages cellule</t>
  </si>
  <si>
    <t>Démarrage à 7h15, pb d'emballage, réglages butée, mécanos très occupés</t>
  </si>
  <si>
    <t xml:space="preserve">Impossible de démarrer cette nuit, essais impossible cette nuit, les mécanos du matin bossent dessus à partir de 8h.
Fromage mal emballé, papier déchiré...
</t>
  </si>
  <si>
    <t>Arrêt de dépôt de colle sans raison, réglages mécano</t>
  </si>
  <si>
    <t>Réglages d'origine /6 pas bons, bcp de rabats mal collés + prise découpe, intervention mécano</t>
  </si>
  <si>
    <t>Défaut lamelle, obligé d'éteindre la machine 3 fois</t>
  </si>
  <si>
    <t>Ejecteur 2 fois, obligé d'eteindre la machine, Manu a trouvé un point dur sur le verin.
METTRE L'EJECTEUR 12ème pour les 14FR !!!</t>
  </si>
  <si>
    <t>Changement du dateur de la PEM2 à la PEM1</t>
  </si>
  <si>
    <t>Casse à plusieurs reprises</t>
  </si>
  <si>
    <t>Impossible de remettre à 0 car la nouvelle imprimante imprime pendant des heures, obliger de terminer le lot</t>
  </si>
  <si>
    <t>Bourrage papier absorbeur à cause du téflon qui se décolle</t>
  </si>
  <si>
    <t>Réglages piston + bras d'amenée par Manu et Max</t>
  </si>
  <si>
    <t xml:space="preserve">réglage came talon + plieur + potentiométre </t>
  </si>
  <si>
    <t>CASSE réglage )</t>
  </si>
  <si>
    <t xml:space="preserve">remise en état doigt maintient feuille avant l inclinaison papier </t>
  </si>
  <si>
    <t>Cadence à 55 pdt 2h puis cadence normale suite à réglages mécano car pas mal de casses à la pointe et papier déchiré</t>
  </si>
  <si>
    <t xml:space="preserve">Réglages x6, les découpes n'avançaient que 5 par 5 et non 2 par 2 comme prévu pour les x6. </t>
  </si>
  <si>
    <t>Cellule transfert présentoir plein HS, chgmt</t>
  </si>
  <si>
    <t>Régalges guide papier absorbeur, ils étaient trop serrés et le papier frisait</t>
  </si>
  <si>
    <t>Encore décallage de l'impression mais cette fois détecté par la conductrice</t>
  </si>
  <si>
    <t>Papier détendu pour éviter la casse, mais pointe non rentrée, intervention mécano</t>
  </si>
  <si>
    <t>Pointe qui dépasse</t>
  </si>
  <si>
    <t>Vis tampon HS</t>
  </si>
  <si>
    <t>passage en 12ème</t>
  </si>
  <si>
    <t>Tuyau d'air percé, papier frisé plusieurs fois</t>
  </si>
  <si>
    <t>Chaine et axe HS, arrêt de la ligne</t>
  </si>
  <si>
    <t>Fromage smous sur la fin de la fab du 02, passage en 6012 sur 80</t>
  </si>
  <si>
    <t>Pointes qui dépassent, regalges mécano</t>
  </si>
  <si>
    <t xml:space="preserve">Passage en 3512 casse réglage came </t>
  </si>
  <si>
    <t xml:space="preserve">réglage pression de la pince </t>
  </si>
  <si>
    <t>palette coincé suite a une palette cassé</t>
  </si>
  <si>
    <t>cadence a 55</t>
  </si>
  <si>
    <t xml:space="preserve">réglage pince pris fromage </t>
  </si>
  <si>
    <t>palettiseur ne prend plus les couches (vidange de toute les lignes a la main plus remise a zéro )</t>
  </si>
  <si>
    <t xml:space="preserve">suite a la panne de palettiseur arrêt de la 3kg pour ramasser a la main </t>
  </si>
  <si>
    <t>les caisses ont fait  le tour de l'ascenseur ( cellule présence fourche reste allumé réglage )</t>
  </si>
  <si>
    <t xml:space="preserve">papier frise trot  souvent </t>
  </si>
  <si>
    <t>robot ne prend pas les fromages (réglage cellule présence fromage )</t>
  </si>
  <si>
    <t>serveur a couper ( deux redemarrage du serveur )</t>
  </si>
  <si>
    <t xml:space="preserve">1 Palette de renversée </t>
  </si>
  <si>
    <t xml:space="preserve">ampoule barriére hs ne fait plus avancé les palettes </t>
  </si>
  <si>
    <t>bcp de daisy collision, reglage bras d amener</t>
  </si>
  <si>
    <t>casse fromage intervention mecano reglage came</t>
  </si>
  <si>
    <t>reglage pistolet, fuite d air remplacement tuyau</t>
  </si>
  <si>
    <t>Casse fromages</t>
  </si>
  <si>
    <t>Ruban encreur coupé. Frisse papier</t>
  </si>
  <si>
    <t>Papier qui frise. Formation stickers</t>
  </si>
  <si>
    <t>Avery disjoncté. Fromages bloqués( ascenseur)</t>
  </si>
  <si>
    <t>Cartonneuse</t>
  </si>
  <si>
    <t>Chgt fab</t>
  </si>
  <si>
    <t>Chgt papier et stickers</t>
  </si>
  <si>
    <t>cellule changé, remplacement distributeur d'air</t>
  </si>
  <si>
    <t xml:space="preserve">mécano sur ligne après plusieurs réglage démontage du vérin de l'oiseau  </t>
  </si>
  <si>
    <t xml:space="preserve">machine s'arrêt toute seul sans défaut </t>
  </si>
  <si>
    <t>UNE PALETTE DE 3KG RENVERSE (ARRET POUR RAMASSE)</t>
  </si>
  <si>
    <t xml:space="preserve">réglage vitesse piston d évacuation cartons </t>
  </si>
  <si>
    <t xml:space="preserve">ne vidange plus en atomatique </t>
  </si>
  <si>
    <t>cellule presence pile restait allumé</t>
  </si>
  <si>
    <t>obliger de couper le courant 2 fois</t>
  </si>
  <si>
    <t>reglage dépose sticker</t>
  </si>
  <si>
    <t>reglage chambre, bras d'amener, remplacement rouleau brun en plastique, pas en stock mis ceux de SAN 80 ou 61(plus petit que multisan)</t>
  </si>
  <si>
    <t>bourrage au centreure nettoyage cellule présence fromage</t>
  </si>
  <si>
    <t>MG en ST</t>
  </si>
  <si>
    <t>reglage plieur(tole trop fine)</t>
  </si>
  <si>
    <t>2'  x souvent</t>
  </si>
  <si>
    <t>Colle</t>
  </si>
  <si>
    <t>Chgt format</t>
  </si>
  <si>
    <t xml:space="preserve">DECOUPE TRIANGULAIRE BLOQUE (DEMONTAGE  GRAISSAGE ET REGLAGE COUTEAUX) </t>
  </si>
  <si>
    <t xml:space="preserve">REGLAGE CAME </t>
  </si>
  <si>
    <t>CASSE FROMAGE ( REGLAGE PINCE FROMAGE ET CHAMBRE DE PLIAGE )</t>
  </si>
  <si>
    <t>CENTREUR RESTE BLOQUE (CHANGEMENT RELAIS ET REGLAGE CELLULE )</t>
  </si>
  <si>
    <t xml:space="preserve">CAISSE ONT FAIT LE TOUR TROIS FOIS </t>
  </si>
  <si>
    <t>Chape peigne tordu</t>
  </si>
  <si>
    <t>Démontage et nettoyage de la pince + inter mécano sur centreur</t>
  </si>
  <si>
    <t>3x15min, mauvaise application de létiquette sur le tampon, étiquette se colle sur souflette ou ruban encre, réglage</t>
  </si>
  <si>
    <t>intervention mecano,reglage came ,,,difficulté a emballé les allegés FAB du 09/01/2018 T486</t>
  </si>
  <si>
    <t>Bcp de chutes papier</t>
  </si>
  <si>
    <t>Pince</t>
  </si>
  <si>
    <t>pince fromage coupé en deux, intervention mecano a soudé a recaler</t>
  </si>
  <si>
    <t>fromage mal emballé (reglage came)</t>
  </si>
  <si>
    <t>casse au talon (reglage chambre de pliage )</t>
  </si>
  <si>
    <t>une palette de brie 1kg tombé (arret pour ramassé)</t>
  </si>
  <si>
    <t xml:space="preserve">demarrage de la 80,2 a 13h30 suitte a la panne du matin </t>
  </si>
  <si>
    <t>ne suit pas la cadence (reglage vitesse des mouvement )</t>
  </si>
  <si>
    <t>REGLAGE CELLULE PLUS PINCE TIRAGE PAPIER</t>
  </si>
  <si>
    <t xml:space="preserve">NETTOYAGE ET REGLAGE CELLULE </t>
  </si>
  <si>
    <t>3 pas à pas ne tournent plus après lavage, 1 roulement HS, chgt</t>
  </si>
  <si>
    <t xml:space="preserve">réglage point d origine moteur chaine a taquets </t>
  </si>
  <si>
    <t xml:space="preserve">décalage du message </t>
  </si>
  <si>
    <t xml:space="preserve">cellule sedécale toujours </t>
  </si>
  <si>
    <t xml:space="preserve">réglage pince tirage papier </t>
  </si>
  <si>
    <t>défaut colision réglage chbre de pliage + bras d amené</t>
  </si>
  <si>
    <t xml:space="preserve">réglage cellule convoyeur centrale </t>
  </si>
  <si>
    <t>Plus de cartons</t>
  </si>
  <si>
    <t>Nbx arrets,nett oiseau/pince</t>
  </si>
  <si>
    <t xml:space="preserve">un mauvais pli en plein milieu des produits cht roulement rouleau entrainement papier + réglage rouleau d entrainement + peigne </t>
  </si>
  <si>
    <t xml:space="preserve">les caisses se mélangent sur les lignes </t>
  </si>
  <si>
    <t xml:space="preserve">les vidanges automatique ne passe plus </t>
  </si>
  <si>
    <t xml:space="preserve">ligne 4 s arrete sans raison </t>
  </si>
  <si>
    <t>RGELAGE CELLULE SPOT</t>
  </si>
  <si>
    <t>RESTE EN POSITION FERMER</t>
  </si>
  <si>
    <t xml:space="preserve">s'arrête sans mettre de défaut </t>
  </si>
  <si>
    <t>Démarrage compliqué, bcp de casse, intervention mécano, un écrou absent dans la chambre de pliage… une centaine de caisses bloquées pour être passées au mulet.</t>
  </si>
  <si>
    <t>Bac à colle éteint en bas alors que les opératrices avaient bien réarmé la colle en haut (voyant vert allumé ==&gt; voir si possibilité de changer ça)</t>
  </si>
  <si>
    <t>Image qui se décale de droite à gauche, mécanos au courant, ils voient avec Sam car cela dure depuis un moment.</t>
  </si>
  <si>
    <t>Passage en par 6</t>
  </si>
  <si>
    <t>Pas la bonne lettre de fab sur le fromage + arrets enc + pb avec l'oiseau</t>
  </si>
  <si>
    <t>Chgt format "colle pas prete''</t>
  </si>
  <si>
    <t>18RX F12 MOUS</t>
  </si>
  <si>
    <t>Intervention mécano, image qui décalle encore, pointe non rentrée + changement d'une pince de tirage papier</t>
  </si>
  <si>
    <t xml:space="preserve">réglage magasin ventouse hs pas en  stock + réglage rabat </t>
  </si>
  <si>
    <t>CASSE +VITESSE R2DUITE + REGLAGE CAME</t>
  </si>
  <si>
    <t xml:space="preserve">a chaque cht de bobine réglage papier </t>
  </si>
  <si>
    <t xml:space="preserve">défaut cellule spot impossible d annuler le défaut coupure général </t>
  </si>
  <si>
    <t>reglage cellule spot</t>
  </si>
  <si>
    <t>bouton de cellule spot arreté</t>
  </si>
  <si>
    <t>reglage centreur, fromage déposé trop au bord, deplacement guide de dépose</t>
  </si>
  <si>
    <t>remplacement rouleau encreur, mal passé</t>
  </si>
  <si>
    <t>casse fromage, remplacement piston, ST fab du 10/01 souple</t>
  </si>
  <si>
    <t>la palette n était pas encore sur le chariot que le paletiseur c est déplacé</t>
  </si>
  <si>
    <t xml:space="preserve">2 bourrage caisse </t>
  </si>
  <si>
    <t>le palettiseur n arrive plus a suivre, revoir sa programmation pour optimser ses déplacements</t>
  </si>
  <si>
    <t>levier bras dépose étiquettes hs</t>
  </si>
  <si>
    <t xml:space="preserve">pas de ventouse en stock </t>
  </si>
  <si>
    <t xml:space="preserve">conductrice san 61,2 manque de connaissance </t>
  </si>
  <si>
    <t>Tapis avant centreur HS, pas en stock, inter mécano refait avec scotch gris</t>
  </si>
  <si>
    <t>Tampon coupe ruban étiquette, réglage tampon</t>
  </si>
  <si>
    <t>Temps cycle gerbeur, réglage cellule vérin</t>
  </si>
  <si>
    <t xml:space="preserve">612 E F DU 12produits mous et petits retombent lors de la montee dans la chbre de pliage + casse réglage pince + chbre de pliage + contrepiston </t>
  </si>
  <si>
    <t xml:space="preserve">bourrage tapis pas a pas suite panne de la nuit un tapis hs + plus aucun tapis aligné arret réglage de plusieurs tapis </t>
  </si>
  <si>
    <t>casse produits mous 612 e f 12 réglage came + vitesse réduite a 55</t>
  </si>
  <si>
    <t xml:space="preserve">produits sortent a l envers provoque des arrets encaisseuse réglage parametres d ejection </t>
  </si>
  <si>
    <t xml:space="preserve">réglage chbre de pliage + bras d amené + plateau </t>
  </si>
  <si>
    <t>Personne pour mettre les couronnes</t>
  </si>
  <si>
    <t>Dateur</t>
  </si>
  <si>
    <t>Arret pour nett l'oiseau de temps en temps</t>
  </si>
  <si>
    <t>Casse au chgt papier</t>
  </si>
  <si>
    <t>Casse xxxxxx</t>
  </si>
  <si>
    <t>Enc + dépileur</t>
  </si>
  <si>
    <t>Fin de journéé</t>
  </si>
  <si>
    <t>Papier  + pb dateur</t>
  </si>
  <si>
    <t>Pb étiquetteuse + palettiseur</t>
  </si>
  <si>
    <t xml:space="preserve">réglage bras d amené + potentiometre + pression de la pince </t>
  </si>
  <si>
    <t xml:space="preserve">réglage sensibilité spot </t>
  </si>
  <si>
    <t xml:space="preserve">fixation banc étiqueteuse + réglage souflette + hauteur du banc </t>
  </si>
  <si>
    <t xml:space="preserve">défaut porte ouverte recherche du pb puis cht cable et capteur de porte encaisseuse a la main en attendant </t>
  </si>
  <si>
    <t>portique tombé sur palette 3kg</t>
  </si>
  <si>
    <t>tapis trieur qui dijoncte, moteur ou roulement fatigué a traiter dans les plus bref délais</t>
  </si>
  <si>
    <t>formation de conductrice sur la SAN 80,3 et 80,1</t>
  </si>
  <si>
    <t xml:space="preserve">casse fromage,intervention mecano, reglage potard, pince fromage </t>
  </si>
  <si>
    <t>a chaque changement de papier des difficulté a redémarer</t>
  </si>
  <si>
    <t xml:space="preserve">défaut pac drive AA réglage paramétres d' éjection </t>
  </si>
  <si>
    <t xml:space="preserve"> casse + mal emballés réglage vérin de la pince + potentiométres + came</t>
  </si>
  <si>
    <t>Benoit avec intervenant étiquetteuse</t>
  </si>
  <si>
    <t>Casse fromages de 13h à 21h</t>
  </si>
  <si>
    <t xml:space="preserve">a plusieurs reprise réglage banc etiqueteuse + souflette + Applicateur </t>
  </si>
  <si>
    <t xml:space="preserve">moteur hs palette a la main en attendant </t>
  </si>
  <si>
    <t xml:space="preserve">pb connexion automate </t>
  </si>
  <si>
    <t xml:space="preserve">essai de colle avec fourniseur arret prod </t>
  </si>
  <si>
    <t xml:space="preserve">précassage cartons par 6+ cht ventouse </t>
  </si>
  <si>
    <t xml:space="preserve">le marteau rabat cartons fait mal son cycle </t>
  </si>
  <si>
    <t>Réglages verin marteau</t>
  </si>
  <si>
    <t>Tri sur ligne car 612E collés aux claies</t>
  </si>
  <si>
    <t>Changement d'un fusible</t>
  </si>
  <si>
    <t xml:space="preserve">Réglages d'une cellule </t>
  </si>
  <si>
    <t>Intervention automaticien car pb de vidanges et formage couche</t>
  </si>
  <si>
    <t>Impossible de faire tourner la VT67 et la 3CB ensemble, beug, obligé de redémarrer le logiciel</t>
  </si>
  <si>
    <t xml:space="preserve">fils coupée a plusieurs reprise réglage orientation du bloc </t>
  </si>
  <si>
    <t>bruit suspect plieur décalé</t>
  </si>
  <si>
    <t>Fromages collés et pelés</t>
  </si>
  <si>
    <t>Essais colle</t>
  </si>
  <si>
    <t>Chgt format encaisseuse et chgt date</t>
  </si>
  <si>
    <t>casse réglage piston + came + bras d  amené + vitesse réduite à 56</t>
  </si>
  <si>
    <t>Réglages pince du tirage papier car bcp de frise papier</t>
  </si>
  <si>
    <t xml:space="preserve">Rétablissement de la cadence à 60, pas de pb </t>
  </si>
  <si>
    <t>Arrêt de la ligne, changement du tapis à l'entrée de la 6000. Sam et Nabil essaye de faire un tapis provisoire en attendant le nouveau fin de semaine + serrage chaine du tapis suivant</t>
  </si>
  <si>
    <t>Passage de 3 chutes de bobines de papier France car personne ne veut les passer. Réglages cellule spot à chaque changement</t>
  </si>
  <si>
    <t>Tapis entrée de la 6000 à changer le plus vite possible. En commande, Il est HS et tient avec du scotch</t>
  </si>
  <si>
    <t>Réglages mécano car bcp de "défaut lamelle", le talon fermait trop tôt.
Pression pince augmentée + bras d'amenée avancé</t>
  </si>
  <si>
    <t>Après la pause, réintervention des mécanos car les pointes montent de travers, bras d'amenée encore avancé</t>
  </si>
  <si>
    <t>Intervention sur formage demi-lunes car bcp de casses. Voir si on peut la regarder la nuit car obligé de précasser les cartons</t>
  </si>
  <si>
    <t>sa casse sa déchireau talon intervention mecano, reglage pince fromage ,piston , pottard</t>
  </si>
  <si>
    <t xml:space="preserve">CASSE a la pointe et au talon + mal emballés arret prod démarrage de la vt 65 en attendant </t>
  </si>
  <si>
    <t>produits mous 612 e f  15 casse réglage pression de la pince + chbre de pliage + réglage point de colle</t>
  </si>
  <si>
    <t xml:space="preserve">remise en état provisiore pistolet a colle </t>
  </si>
  <si>
    <t>défaut transfert rangée embrayage frein hs</t>
  </si>
  <si>
    <t xml:space="preserve">fils trancheuse coupée </t>
  </si>
  <si>
    <t>Paletiseur</t>
  </si>
  <si>
    <t>Oiseau, arrets encaisseuse   Arrets pour formation</t>
  </si>
  <si>
    <t xml:space="preserve">réglage paramétres d'arret produit </t>
  </si>
  <si>
    <t xml:space="preserve">réglage piston d ejection </t>
  </si>
  <si>
    <t xml:space="preserve">graissage vérin rotatif + réglage pression de la pince + réglage paramétres cadencage </t>
  </si>
  <si>
    <t xml:space="preserve">réglage angle display </t>
  </si>
  <si>
    <t>Formation Jamila et Catherine sur Multi 1</t>
  </si>
  <si>
    <t>Essais Liliane Intense avec papier mat, pas concluants, bcp de casses</t>
  </si>
  <si>
    <t>Intervention multiples de Jérôme car casse fromages, cames retendues puis détendues selon fromages</t>
  </si>
  <si>
    <t xml:space="preserve">Passage de Display Pdt à normal à plat puis normal sur chant </t>
  </si>
  <si>
    <t>Formation Aude et Karine sur 80,1 et 80,2</t>
  </si>
  <si>
    <t>Découpe triangualire encrassée qui déchirait le papier + papier déchiré à la pointe</t>
  </si>
  <si>
    <t>bcp de prise découpe, reglage verin maintient carton ( carton x6 blanc)</t>
  </si>
  <si>
    <t xml:space="preserve">remise en état plateau couche </t>
  </si>
  <si>
    <t xml:space="preserve">réglage potentiométre </t>
  </si>
  <si>
    <t xml:space="preserve">cht rouleau d entrainement puis réglage </t>
  </si>
  <si>
    <t xml:space="preserve">3512 f du 18 fromages irréguliers gros et petits quand ont réglent pour les gros les petits cassent a la pointe et quand ont réglent petits les gros cassent au talon de plus mal tranchés plusieurs réglage + vitesse réduite a 50 </t>
  </si>
  <si>
    <t xml:space="preserve">nombreux arret cavage cht distributeur au retourneur </t>
  </si>
  <si>
    <t xml:space="preserve">1 CONDUCTRICE EN FORMATION arret prod pour quel puise changer un format </t>
  </si>
  <si>
    <t xml:space="preserve">RX PRODUITS ROND nombreux arret le robot les prends mal ou les echappent </t>
  </si>
  <si>
    <t>Liliane</t>
  </si>
  <si>
    <t>PASSAGE 612 E retour en arriére des réglage apres la prod des 3512</t>
  </si>
  <si>
    <t xml:space="preserve">bobine d éjection hs </t>
  </si>
  <si>
    <t xml:space="preserve">éssais liliane </t>
  </si>
  <si>
    <t>Casse fromages, papier trop tendu</t>
  </si>
  <si>
    <t>Pb avec le tampon, trop haut</t>
  </si>
  <si>
    <t>Régalges contre-piston</t>
  </si>
  <si>
    <t>Casse fromages, nnettoyage plieurs + réglages mécanos</t>
  </si>
  <si>
    <t>REGLAGE POTENTIOMETRE A PLUSIEUR REPRISE</t>
  </si>
  <si>
    <t xml:space="preserve">REGLAGE CENCIBILITE </t>
  </si>
  <si>
    <t xml:space="preserve">Recherche du pb papier mal passé </t>
  </si>
  <si>
    <t>90 CARTONS A DEBALLER ERREUR PAPIER EUROPE A LA PLACE DE L INTER</t>
  </si>
  <si>
    <t xml:space="preserve">bourrage catons réglage guide </t>
  </si>
  <si>
    <t xml:space="preserve">réglage embrayage tapis pas a pas encaissage a la main jusqu a la fin des cartons </t>
  </si>
  <si>
    <t>Oreilles qui ressortent + pb impression stickage, intervention mécanos</t>
  </si>
  <si>
    <t>Piles entières du tunnel 481 en 612E du 18 mises en petits directement</t>
  </si>
  <si>
    <t>Image décallée, changement des bouts de tissu du pré-plieur</t>
  </si>
  <si>
    <t>G. HOUOT n'a pas vérifié les cartons Tesco CZ… mauvais marquage sur 182 cartons. Personne en difficulté quand elle est aux encaisseuses 5-6-7000, possibilité de re-formation ? 
Y. GEORGES à la vérif n'a pas detecté ce mauvais marquage...</t>
  </si>
  <si>
    <t>Tapis formation couche gauche patine ou avance difficilement, à traiter rapidement</t>
  </si>
  <si>
    <t>Tri sur ligne des 2ème choix (pas triés) pour Lactador</t>
  </si>
  <si>
    <t>remplacement du ventury</t>
  </si>
  <si>
    <t>nettoyage buse de colle et augmentation de la pression</t>
  </si>
  <si>
    <t>formtion de conductrice sur SAN 80,1 et SAN 80,3</t>
  </si>
  <si>
    <t>Pb balances, formation chgt format. Essais Liliane</t>
  </si>
  <si>
    <t>Colle dans la chambre de pliage</t>
  </si>
  <si>
    <t>Nett chambre de pliage(colle)  Nett des alvéoles</t>
  </si>
  <si>
    <t>fromage scalpé, reglage contre piston</t>
  </si>
  <si>
    <t>baisser le contre piston</t>
  </si>
  <si>
    <t>roulette dévissée</t>
  </si>
  <si>
    <t>nettoyage tete de dépose</t>
  </si>
  <si>
    <t>formation Florian martin conducteur de ligne</t>
  </si>
  <si>
    <t>le marteau coté robot va trop loin</t>
  </si>
  <si>
    <t>éttiquette avance pas assez avant d'être aspirée : essai raz cellule sans succes. Réglage mécano arret ligne : nettoyage filtre à air</t>
  </si>
  <si>
    <t>frein grippé</t>
  </si>
  <si>
    <t xml:space="preserve">faux contact dans l'enrouleur ruban </t>
  </si>
  <si>
    <t>laetitia peroz avec atèle au poignet</t>
  </si>
  <si>
    <t>Tapis pas à pas après centreur ne tourne plus, axe embrayage HS, chgt. Arrêt de la ligne à 23h, personnel en pause 10min + cartons 20min puis démarrage de la 80.3 après nettoyage et remontage à 23h30</t>
  </si>
  <si>
    <t>fromage qui sort déballé, intervention mecano, different réglage sur stickers et sur la came</t>
  </si>
  <si>
    <t>fuite d air au raccord, plus réglage du pliage de la pointepar mecano</t>
  </si>
  <si>
    <t>réglage lamelle et recentrage papier</t>
  </si>
  <si>
    <t>remplacement roulement sur axe tapis apres retourneur</t>
  </si>
  <si>
    <t xml:space="preserve">CASSE réglage verin de la pince + contrepiston + chbre de pliage </t>
  </si>
  <si>
    <t xml:space="preserve">réglage marteau rabat </t>
  </si>
  <si>
    <t xml:space="preserve">pb avec les coiffes (abimés) réglage pression de la montée </t>
  </si>
  <si>
    <t xml:space="preserve">réglage banc étiqueteuse </t>
  </si>
  <si>
    <t>formation de la conductrice encaisseuse sur l'étiqueteuse, passage des étiquettes et du carbone fait par BR.</t>
  </si>
  <si>
    <t xml:space="preserve">pb d équerrage réglage paramétres chaine a taquets </t>
  </si>
  <si>
    <t>Chgt de fab, emb fab du 22, casse, réglage mécano</t>
  </si>
  <si>
    <t>Chgt fab, emb fab du 22, casse, réglage mécano</t>
  </si>
  <si>
    <t>axe cassé</t>
  </si>
  <si>
    <t>cellule pour marteau bloquée</t>
  </si>
  <si>
    <t>changement tapis</t>
  </si>
  <si>
    <t>fromages scalpés reglage pince 612E F22 mou</t>
  </si>
  <si>
    <t xml:space="preserve">ouverture chambre </t>
  </si>
  <si>
    <t>Couronne et papier</t>
  </si>
  <si>
    <t>Formation encaisseuse</t>
  </si>
  <si>
    <t>changement + reglage embrayage ligne gauche</t>
  </si>
  <si>
    <t>audit</t>
  </si>
  <si>
    <t>changement de commande pour audit</t>
  </si>
  <si>
    <t>12FR du 22 mous, bcp de casses</t>
  </si>
  <si>
    <t>Réglages mécano, sticker pas assez plaqué</t>
  </si>
  <si>
    <t>Réglages butée + cellule + frise papier
Cadence à 55</t>
  </si>
  <si>
    <t>sur un rack, 18BX fab du 25 souples</t>
  </si>
  <si>
    <t>R2glages du magasin car passage en caisses hautes (Coq)</t>
  </si>
  <si>
    <t>papier qui déchire, reglage plieur</t>
  </si>
  <si>
    <t>reglage guide, 18 bx du 25/01 mou et large</t>
  </si>
  <si>
    <t>verrouillage de pivotement multi a retendre</t>
  </si>
  <si>
    <t>Changement d'un rouleau cassé du centreur</t>
  </si>
  <si>
    <t xml:space="preserve">Essais Liliane </t>
  </si>
  <si>
    <t>essai papier avec LM et FC</t>
  </si>
  <si>
    <t>emballage echantillon pour client avec NP</t>
  </si>
  <si>
    <t>contre piston ejection ne descend plus</t>
  </si>
  <si>
    <t>papier dechiré</t>
  </si>
  <si>
    <t>remise en place du rouleau perdu le matin</t>
  </si>
  <si>
    <t>cellule bougée</t>
  </si>
  <si>
    <t>joint caoutchou ventouse larque les fromages</t>
  </si>
  <si>
    <t>pince déssoudée : verification par mécano</t>
  </si>
  <si>
    <t xml:space="preserve">Papier déchire au talon réglage chbre de pliage + contrepiston </t>
  </si>
  <si>
    <t xml:space="preserve">emballage 2 choix </t>
  </si>
  <si>
    <t>UN HOMME SUR MACHINE  MANQUE UNE PERSONNE A LA DERNIERE MINUTE</t>
  </si>
  <si>
    <t>casse fromage réglage came, pression pince fromage</t>
  </si>
  <si>
    <t xml:space="preserve">casse a la pointe , intervention mecano reglage </t>
  </si>
  <si>
    <t>au niveau du trieur n'envoie pas les 2 dernière caisses</t>
  </si>
  <si>
    <t>soudure trop large, reglage papier</t>
  </si>
  <si>
    <t>pas toujours de la colle sur les cartons, intervention mecano, recherche de la panne(peut etre boite a came)</t>
  </si>
  <si>
    <t xml:space="preserve">découpage au cutter du ruban encreur après impression pour recuperer le mandrin en carton pour pouvoir retendre le carbone </t>
  </si>
  <si>
    <t>Oiseau + vestor</t>
  </si>
  <si>
    <t>Oiseau</t>
  </si>
  <si>
    <t>Bcp de pb encaisseuse</t>
  </si>
  <si>
    <t>remplacement tuyau d' air avec distributeur+reglage  pression de la pince</t>
  </si>
  <si>
    <t>changement cellule croisée au niveau de l'EUR</t>
  </si>
  <si>
    <t>plieurs se touchaient , papier déchiré</t>
  </si>
  <si>
    <t>intervention mecano sur l'alternateur des demi lunes</t>
  </si>
  <si>
    <t>RX F26 mou : sur 1 rack</t>
  </si>
  <si>
    <t>passage en display</t>
  </si>
  <si>
    <t>passage en x6</t>
  </si>
  <si>
    <t>casse carton car  magasin décalé</t>
  </si>
  <si>
    <t>décalage chaine suite a accident avec caillebotti</t>
  </si>
  <si>
    <t>manquait une vis qui soutien une cellule</t>
  </si>
  <si>
    <t>arret machine defaut cellule spot réglage peu concluant</t>
  </si>
  <si>
    <t>réglage mécano pour 612E F25 car mou</t>
  </si>
  <si>
    <t>emballage 2 choix et petits</t>
  </si>
  <si>
    <t>Plusieurs réglages cellule spot</t>
  </si>
  <si>
    <t>réglage magasin</t>
  </si>
  <si>
    <t>Inter méca sur tirage papier</t>
  </si>
  <si>
    <t>démontage et nettoyage tampon</t>
  </si>
  <si>
    <t>inter méca avec télécommande</t>
  </si>
  <si>
    <t>Code barres illisible au PAL, plusieurs nettoyages et réglages sans succès, chgt de la tête d'impression</t>
  </si>
  <si>
    <t>Beaucoup de casse gerbeur, les colis glissent sur les courroies vertes, inter méca</t>
  </si>
  <si>
    <t>Vidange 1 pal 3kg à la main</t>
  </si>
  <si>
    <t>casse au talon ( reglage pression de la pince )</t>
  </si>
  <si>
    <t xml:space="preserve">un tapis reste bloque </t>
  </si>
  <si>
    <t xml:space="preserve">s'arrete sans raison </t>
  </si>
  <si>
    <t>defaut ejecteur ( coupure electrique)</t>
  </si>
  <si>
    <t>Attente personnel</t>
  </si>
  <si>
    <t>Reglage cellule papier</t>
  </si>
  <si>
    <t>fromage reste bloqué au niveau du vestor (rappel de la recette plus coupure electrique)</t>
  </si>
  <si>
    <t>emb des 3 kg tranché en 1/14 fromage sec (reglage machine )</t>
  </si>
  <si>
    <t xml:space="preserve">nettoyage </t>
  </si>
  <si>
    <t>palette renverser ( arret pour ramasser)</t>
  </si>
  <si>
    <t>changement de la tete</t>
  </si>
  <si>
    <t>Sticker collent sur plieur, démontyage + nettoyage + réglage</t>
  </si>
  <si>
    <t>Mauvaise impression en fab/val, décalage image sur ruban</t>
  </si>
  <si>
    <t>Pb pas à pas, une cellule mal fixée</t>
  </si>
  <si>
    <t>Fromage sur les rouleau entrainement papier, nettoyage</t>
  </si>
  <si>
    <t>Pas de vidange sur certaines lignes, arrêt 20min + 10min</t>
  </si>
  <si>
    <t>1 from sur 4 mal emballé, presseur talon d'une alvéole dévissé, inter mécano, vis retrouvées</t>
  </si>
  <si>
    <t>nombreux arrêt PAL vu avec Benoit</t>
  </si>
  <si>
    <t>Chgt de commande, chgt de fab</t>
  </si>
  <si>
    <t>Bobines x 3 + 1 stickers x 1</t>
  </si>
  <si>
    <t>Nett stickers</t>
  </si>
  <si>
    <t xml:space="preserve">intervention mécano : arret ligne </t>
  </si>
  <si>
    <t>fromages retournés</t>
  </si>
  <si>
    <t>changement fibre obtique</t>
  </si>
  <si>
    <t>defaut lamelle :remonter du contre piston</t>
  </si>
  <si>
    <t>612E F29 fleur collé au claie</t>
  </si>
  <si>
    <t>Chgt tête d'impression DELFORD</t>
  </si>
  <si>
    <t xml:space="preserve">arret prod formation conduite encaisseuse </t>
  </si>
  <si>
    <t>opuverture chambre + reglage contrepriston</t>
  </si>
  <si>
    <t>tete depose tape dans etiqueteuse</t>
  </si>
  <si>
    <t>reglage</t>
  </si>
  <si>
    <t>palette 3Kg  arret convoyeur</t>
  </si>
  <si>
    <t>solde des FR en 1er changement de commande</t>
  </si>
  <si>
    <t>Etiquettes</t>
  </si>
  <si>
    <t>Ruban</t>
  </si>
  <si>
    <t>Photos par Nathalie</t>
  </si>
  <si>
    <t>Papier et stickers</t>
  </si>
  <si>
    <t>Tapis DPM ne tourne plus, roulement HS, chgt</t>
  </si>
  <si>
    <t>Bcp d'arrêt rabat mal collé, les embossoirs soulèvent la câle lorsqu'ils remontent, mise en place de scotch teflon sur l'exterieur des embossoirs</t>
  </si>
  <si>
    <t>Bcp d'intervention pour fromages mal emballés ou cassés, réglage mécano et cadence à 60c/min pour limiter les arrêts</t>
  </si>
  <si>
    <t xml:space="preserve">CASSE  produits mous 612 e fdu 30 réglage contrepiston + vérin de la pince </t>
  </si>
  <si>
    <t>reajustement tete de depose</t>
  </si>
  <si>
    <t>defaut cellule spot, reglage tirage papier par mecano</t>
  </si>
  <si>
    <t>réparation courroie rouge</t>
  </si>
  <si>
    <t>collision lamelle cadence 65 avancement bras -1,5 pression 18%</t>
  </si>
  <si>
    <t>centreur rallenti cadence : repositionnement par mécano a 7h</t>
  </si>
  <si>
    <t>defaut fin de bobine, reglage frein</t>
  </si>
  <si>
    <t>Chgt de format à l'encaisseuse</t>
  </si>
  <si>
    <t>Fromages mous</t>
  </si>
  <si>
    <t>Frise papier</t>
  </si>
  <si>
    <t>Changement d'un moteur de tapis, arret de la 80,3 et multi 1 rallumée à la place 14h-15h30</t>
  </si>
  <si>
    <t>Pointes scalpés même en réglant le contre-piston</t>
  </si>
  <si>
    <t>Rappel de la recette, perte des réglages en cours.</t>
  </si>
  <si>
    <t>Changement de la tête d'impression, réglages finaux</t>
  </si>
  <si>
    <t>Réglages bras d'amenée + fermeture talon + pression pince</t>
  </si>
  <si>
    <t>Passage des tranchés petits</t>
  </si>
  <si>
    <t>Le tapis DPM ne tourne plus, coupure balance, variateur en défaut + nettoyage cellules Vestor</t>
  </si>
  <si>
    <t>Emballage difficile des 612E F:31 T488 (France), réglage mécano ch de pliage, pince, contre piston…</t>
  </si>
  <si>
    <t>réglage mecano</t>
  </si>
  <si>
    <t>caisses bancales</t>
  </si>
  <si>
    <t>reglage cellule spot qq caisses a refaire</t>
  </si>
  <si>
    <t>changement ventouses</t>
  </si>
  <si>
    <t xml:space="preserve">demontage tete et nettoyage  sans résultat reglage came mecano </t>
  </si>
  <si>
    <t>claies a l'endroit -&gt; prend pas la dernière pile</t>
  </si>
  <si>
    <t>colle partout dans la machine : nettoyage et enlevement de la paraffine sur le rouleau</t>
  </si>
  <si>
    <t>colle partout dans la machine</t>
  </si>
  <si>
    <t>Changement d'un galet du plateau</t>
  </si>
  <si>
    <t>Arret de la ligne à 13h, papier qui déchire à la pointe. Intervention des mécanos pdt 2h30</t>
  </si>
  <si>
    <t>Pb avec les cales, mauvais positionnement</t>
  </si>
  <si>
    <t>Impossible de redemarrer à la fin du poste, pb de sécurité… impossible de l'ouvrir, les mécanos régardent cette nuit</t>
  </si>
  <si>
    <t>Cartons *6, malgré réglages, pas mal de prise découpe</t>
  </si>
  <si>
    <t>bourrage dans le centreur, vestor encrassé</t>
  </si>
  <si>
    <t xml:space="preserve">1 femme en formation arret prod pour qu elle puise voir et effectuer un cht de format </t>
  </si>
  <si>
    <t xml:space="preserve">réglage banc +cht raccord d’air </t>
  </si>
  <si>
    <t xml:space="preserve">réglage banc </t>
  </si>
  <si>
    <t xml:space="preserve">réglage piston d éjection </t>
  </si>
  <si>
    <t>ligne 2  s arrete les cartons vont au rebut</t>
  </si>
  <si>
    <t xml:space="preserve">suite panne de la veille (tirage papier recherche du pb puis  cht vérin gaz tirage papier </t>
  </si>
  <si>
    <t xml:space="preserve">cht cellule a la sortie + piston d ejection ne descend plus ( tordu ) </t>
  </si>
  <si>
    <t xml:space="preserve">1 fourche hs </t>
  </si>
  <si>
    <t>Même problème qu'hier, rabat mal collé coté cale, reglages banc à suivre.</t>
  </si>
  <si>
    <t>Pinces encrassées + nettoyage.
2ème intervention : rouleau du tirage avec paraffine, les mécanos l'ont gratté et nettoyé</t>
  </si>
  <si>
    <t xml:space="preserve">essai cartons rouges pour commande CASINO et leader price  au paléttiseur RAS par contre les cartons ne  rentre pas entiérement dans l ascenseur a cause de la modif effectuer cela raccrroche dans les rouleaux d entrainement </t>
  </si>
  <si>
    <t>Samedi après-midi, arrêt des lignes 2/4/5 car pb sur ces lignes.
La ligne 2 est à voir en priorité (pb sur les dernières colis de la couche)</t>
  </si>
  <si>
    <t>Pb retourneur, intervention des mécanos, codeur ou moteur à changer mais ce moteur ne se fait plus…
Jérome va faire des essais dimanche matin en inversant les moteurs des encaisseuses.
Si c'est ça, impossible de démarrer l'encaisseuse lundi matin.</t>
  </si>
  <si>
    <t xml:space="preserve">remise en état étiqueteuse ne tient plus correctement c est pas la 1 ere fois que cela arrive </t>
  </si>
  <si>
    <t>réglage bras d' amenée</t>
  </si>
  <si>
    <t>Président</t>
  </si>
  <si>
    <t>Lactador : 200 petits ejectés pour 1600 emballés</t>
  </si>
  <si>
    <t xml:space="preserve">Intervention à 8h sur la ligne 1, ligne 2 même pb que samedi </t>
  </si>
  <si>
    <t>Changement du piston + réglages d'une porte qui s'ouvrait avec les vibrations (macarons)</t>
  </si>
  <si>
    <t>Maintenace</t>
  </si>
  <si>
    <t>Enc, formation chgt de format</t>
  </si>
  <si>
    <t xml:space="preserve">intervention de la societe novexx, pour des réglages de qualité d'impression, et mise en place du "test " impression </t>
  </si>
  <si>
    <t xml:space="preserve">L'oiseau ne lachait pas les fromages, nettoyage en aval du vestor et des courroies. </t>
  </si>
  <si>
    <t>Président tout le matin</t>
  </si>
  <si>
    <t>Le triangle d'éjection touchait l'alvéole</t>
  </si>
  <si>
    <t>Colle, oiseau</t>
  </si>
  <si>
    <t>Pointe déchirée, réglages mécano du plieur pointes</t>
  </si>
  <si>
    <t>Formation L. Peroz au changement des formats</t>
  </si>
  <si>
    <t>Passage de 4200 tranchés, pas mal de petits et de fromages trop courts (==&gt; défaut prise pince)</t>
  </si>
  <si>
    <t xml:space="preserve">bourrage tapis avant le vestor hs </t>
  </si>
  <si>
    <t>vitesse réduite a 56 pour passer les 10 piles de 3512 casse vitesse a 60 en 612 e</t>
  </si>
  <si>
    <t xml:space="preserve">passage en magnum </t>
  </si>
  <si>
    <t xml:space="preserve">casse au démarrage réglage contrepiston </t>
  </si>
  <si>
    <t xml:space="preserve">les caisses rentrent  mal dans l ascenseur réglage guide </t>
  </si>
  <si>
    <t xml:space="preserve">réglage tension chaine tapis a pas </t>
  </si>
  <si>
    <t xml:space="preserve">cellule présence produits au niveau du centreur vis hs </t>
  </si>
  <si>
    <t xml:space="preserve">UN ROULEMENT HS REPARATION CETTe NUIT, les mécanos ont réussi à le faire tenir </t>
  </si>
  <si>
    <t>Arrêt à cause de l'actionnement de la commande d'arrêt manuel des convoyeurs</t>
  </si>
  <si>
    <t>Tampon noir du dessous abimé, changement</t>
  </si>
  <si>
    <t>Cadence à 75, 3512 difficile à emballer, réglages contre piston + triangle de scellage</t>
  </si>
  <si>
    <t>Martine Morel conductrice, formation basique par Margaux Jacquemin</t>
  </si>
  <si>
    <t>3 fois</t>
  </si>
  <si>
    <t xml:space="preserve">piéce maintient pince hs </t>
  </si>
  <si>
    <t>oiseau</t>
  </si>
  <si>
    <t>Avance en 612E du 07 pas assez fleurie, réglages papier. 
Papier trop tendu, le talon s'en allait</t>
  </si>
  <si>
    <t>Une poulie tournait dans le vide, réglages mécano</t>
  </si>
  <si>
    <t>Passage à un rack, cadence réduite pour éviter les boudins, séchoir 3 à 6 degrés</t>
  </si>
  <si>
    <t>Moteur entrainement balance HS, pas en stock, les mécanos vont regarder à ASMAR.</t>
  </si>
  <si>
    <t>Réglages cellule spot</t>
  </si>
  <si>
    <t>Ppaier qui frise ou déchire à chaque changement de bobine</t>
  </si>
  <si>
    <t xml:space="preserve">Pas mal d'arrêts prise découpe + Formation Jérôme GAUTHEROT </t>
  </si>
  <si>
    <t>à 20h, moteur triage en surchauffe</t>
  </si>
  <si>
    <t>Pas mal de défauts prise cale</t>
  </si>
  <si>
    <t xml:space="preserve">fromages sclapés a la pointe réglage contrepiston + chbre de pliage + vérin de la pince </t>
  </si>
  <si>
    <t xml:space="preserve">variateur en défaut tapis avant le flasheur ne tourne plus réglage tension du tapis a voiir cela n' est pas normal </t>
  </si>
  <si>
    <t xml:space="preserve">décalage tête d impression a voir pour changer la tête </t>
  </si>
  <si>
    <t xml:space="preserve">éssais papier avec liliane </t>
  </si>
  <si>
    <t xml:space="preserve">papier déchire plieur décalé </t>
  </si>
  <si>
    <t>Papier qui frise ou coupe au chgt de bobines</t>
  </si>
  <si>
    <t>casse réglage vérin de la pince + contrepiston + vitesse réduite a 75</t>
  </si>
  <si>
    <t xml:space="preserve">remise en état ventouse prise cartons </t>
  </si>
  <si>
    <t xml:space="preserve">cht tête d impression </t>
  </si>
  <si>
    <t xml:space="preserve">rx du 9 nombreux produits éjectés </t>
  </si>
  <si>
    <t>Déballage en sortie, puis repassage en cremerie</t>
  </si>
  <si>
    <t>Produits petits, mauvaise prise produit</t>
  </si>
  <si>
    <t>Impossible de passer les nouveaux cartons rouges (reste une palette).
Ils bloquent dans les rouleaux de l'ascenseur, du tapis de flashage au palettiseur et de la sole… Passage aux anciens à 20h et palettisation à la main.</t>
  </si>
  <si>
    <t>1400 petits 3512 F8 ejectés à la 80.3 + pas mal de petits 612E F8</t>
  </si>
  <si>
    <t>Réglages car 3512 variables en taille</t>
  </si>
  <si>
    <t>Réglages cellule du centreur car bcp de bourrage</t>
  </si>
  <si>
    <t>remise en état pousseur caisses</t>
  </si>
  <si>
    <t xml:space="preserve">réglage trait de colle + cht buse </t>
  </si>
  <si>
    <t xml:space="preserve">bourrage convoyeur central </t>
  </si>
  <si>
    <t>TAPIS CENTRALE NE TOURNE PLUS  ( CHANGEMENT FUSIBLE COMPLIQUE A TROUVER LA PANNE )</t>
  </si>
  <si>
    <t>casse a la pointe ( reglage pince fromage )</t>
  </si>
  <si>
    <t>Réglages pliage talon + chambre</t>
  </si>
  <si>
    <t>Les fromages ne glissaient pas assez sur la plaque, graissage</t>
  </si>
  <si>
    <t>Réglages en 2 fois : butée de la pince + cames (papier trop tendu) et ensuite réglages d'air dans la butée, arrêt de la ligne</t>
  </si>
  <si>
    <t>Essais Liliane</t>
  </si>
  <si>
    <t>planté 2 x</t>
  </si>
  <si>
    <t>emballage des petits et des 2 emes choix</t>
  </si>
  <si>
    <t>intervention mecano, reglage cellule</t>
  </si>
  <si>
    <t>reglage piston et plieur</t>
  </si>
  <si>
    <t>intervention mecano, reglage</t>
  </si>
  <si>
    <t xml:space="preserve">cellule sortie caisse tombé, refixé par mecano </t>
  </si>
  <si>
    <t>FAB du 15/02 fromage mou, souple travail sur un rack</t>
  </si>
  <si>
    <t>trait de colle pas au bonne endroit</t>
  </si>
  <si>
    <t>reglage ventouse et maintient papier</t>
  </si>
  <si>
    <t xml:space="preserve">tapis du flasheur </t>
  </si>
  <si>
    <t>réglage pince tirage papier</t>
  </si>
  <si>
    <t>réglage pistolet a colle</t>
  </si>
  <si>
    <t>reste bloqué</t>
  </si>
  <si>
    <t>fromage arrive de travers ( au niveau du vestor voir pour changer les petits rouleaux d'entrainement)</t>
  </si>
  <si>
    <t xml:space="preserve">gros problème avec l'étiqueteuse ( a remettre droit ) </t>
  </si>
  <si>
    <t>Bcp d'arrêts pb étiqueteuse (60min au cumul) pb dépose étiquette, étiqueteuse remise droite, plus de produit décolle étiq pour nettoyer bourrage: refaire le stock, trouvé du solvan au CHO au bout de 20min</t>
  </si>
  <si>
    <t>8 de 2018 coupé (donc code-barre aussi), la tête d'impression est HS, décalage de l'impression par Nabil pour éviter la zone abimée</t>
  </si>
  <si>
    <t>Quelques butées de Dalmec restent à régler</t>
  </si>
  <si>
    <t xml:space="preserve">Président </t>
  </si>
  <si>
    <t>Les 3512 F15 accrochent aux claies sur le haut des piles (4-5 premières claies)</t>
  </si>
  <si>
    <t>3512 F15 très souples : réglages butée de la pince + cadence à 75</t>
  </si>
  <si>
    <t>Pb dépileur</t>
  </si>
  <si>
    <t>Colle (chambre de pliage) Vestor</t>
  </si>
  <si>
    <t xml:space="preserve">CASSE produits mous réglage came </t>
  </si>
  <si>
    <t xml:space="preserve">papier déchire a la pointe réglage bras d amené </t>
  </si>
  <si>
    <t>couteau découpe triangulaire ne coupe plus ( graissage )</t>
  </si>
  <si>
    <t xml:space="preserve">défaut éjecteur graissage ejecteur + coupure générale impossible d annuler le défaut </t>
  </si>
  <si>
    <t xml:space="preserve">3512f du 15 produits collés aux claies </t>
  </si>
  <si>
    <t xml:space="preserve">emballage 2 choix 1/14 éme </t>
  </si>
  <si>
    <t xml:space="preserve">repassage papier </t>
  </si>
  <si>
    <t xml:space="preserve">nombreuses petites commandes 8  pour seulement 9000 produits </t>
  </si>
  <si>
    <t xml:space="preserve">tuyau d aspiration percé </t>
  </si>
  <si>
    <t>rx f du16</t>
  </si>
  <si>
    <t>Fromages se mettent à l'envers lors de l'évacuation, inter mécano</t>
  </si>
  <si>
    <t>Emb 612E F:15, casse réglage mécano</t>
  </si>
  <si>
    <t>Nbreux pb dépose</t>
  </si>
  <si>
    <t>Réglages talon + cames</t>
  </si>
  <si>
    <t>Cellule de détection de la fin du papier trop sensible donc arrêt de la machine sans arrêt, réglages mécano</t>
  </si>
  <si>
    <t>B3ST du 14 ovals (panne fab)… Ne passe pas dans la chambre de pliage, tri sur ligne + réglages butée</t>
  </si>
  <si>
    <t>Encore des bourrages ce matin, réglages barre d'air + descente du tampon (==&gt; nickel)</t>
  </si>
  <si>
    <t>La pile de cartons n'arrivaient sur la butée de l'ascenseur actionnant la montée, donc ascenseur à l'arrêt.
Une tole bloquait l'avancée de la pile</t>
  </si>
  <si>
    <t xml:space="preserve">Cellules de détection de la sole gauche mal fixées </t>
  </si>
  <si>
    <t xml:space="preserve">cht vérin rotatif + manométred 'air du bras d amené + réglage d une cellule pas a pas </t>
  </si>
  <si>
    <t xml:space="preserve">casse produits mous st f du 14 réglage pression pince de sérrage </t>
  </si>
  <si>
    <t xml:space="preserve">cht cellule présence papier + réglage  voir pour faire un support cellule adapté par rapport au support bobine du mandrin </t>
  </si>
  <si>
    <t xml:space="preserve">étiquettes tombe a coté du cartons réglage banc  beaucoup trop d arret a cause de l étiqueteuse </t>
  </si>
  <si>
    <t xml:space="preserve">réglage pistolet a colle </t>
  </si>
  <si>
    <t>toujours des problemes a la depose etiquettes ( reglage et nettoyage a plusieurs reprise)</t>
  </si>
  <si>
    <t>612 E du 17 pas rouler par la fab ( roule par chef d'equipe et la personne en appros)</t>
  </si>
  <si>
    <t xml:space="preserve">fr f du 16 </t>
  </si>
  <si>
    <t>612 e f 17 t 494</t>
  </si>
  <si>
    <t>612 e f 16 t 487 t 488</t>
  </si>
  <si>
    <t xml:space="preserve">revoir alignement des tapis pas a pas </t>
  </si>
  <si>
    <t xml:space="preserve">piéce dévissé </t>
  </si>
  <si>
    <t>Casse fromages mous</t>
  </si>
  <si>
    <t>Papier frisé</t>
  </si>
  <si>
    <t>Sticks</t>
  </si>
  <si>
    <t>Mauvais papier, attente</t>
  </si>
  <si>
    <t>1/14e en 1/12e</t>
  </si>
  <si>
    <t xml:space="preserve">galet plastique hs alveole </t>
  </si>
  <si>
    <t>réglage pistolet a colle + trait de colle</t>
  </si>
  <si>
    <t xml:space="preserve">fromages sclapés réglage contrepiston </t>
  </si>
  <si>
    <t xml:space="preserve">tapis pas a pas après le centreur ne tourne plus cht roulement </t>
  </si>
  <si>
    <t xml:space="preserve">recherche d une vis manquante sur un galet d une alveole déballage d une trentaine de colis sans succés </t>
  </si>
  <si>
    <t xml:space="preserve">pb tension automate </t>
  </si>
  <si>
    <t>Formation 1er jour</t>
  </si>
  <si>
    <t>Pb raccord talon pince, inter mécano</t>
  </si>
  <si>
    <t>Pb pas à pas résolu à 16h, redémarrage 80,2 à 16h</t>
  </si>
  <si>
    <t>Réglage cellule spot</t>
  </si>
  <si>
    <t>inter mécano sur retourneur se met de travers lors d'une RAZ + Bruschless</t>
  </si>
  <si>
    <t>convoyeur décalé, ,chaine trop tendu, inter mécano</t>
  </si>
  <si>
    <t>Emb des ST F:17, fromages mous cassent, arrêt de la ligne à 20h</t>
  </si>
  <si>
    <t xml:space="preserve">pince fromage dessoudé plus reglage </t>
  </si>
  <si>
    <t>nettoyage cellule pas a pas</t>
  </si>
  <si>
    <t>reglage paramètre chaine par mécano</t>
  </si>
  <si>
    <t>casse caisse : reglage mécano</t>
  </si>
  <si>
    <t>plaque d'accompagnement sortie fromage pas synchro : fromage tape dans le rouleau</t>
  </si>
  <si>
    <t>reglage mecano</t>
  </si>
  <si>
    <t>pièce désoudée</t>
  </si>
  <si>
    <t>prise pince coincée</t>
  </si>
  <si>
    <t>nombreux arrets: caisses 611 tombées a plusieurs reprise: pb avec ligne 3kg, tout qui tournent</t>
  </si>
  <si>
    <t>Casse machine</t>
  </si>
  <si>
    <t>Nett chambre pliage</t>
  </si>
  <si>
    <t>612E T493 d'avance mou : arret ligne 30 min + réglage mécano</t>
  </si>
  <si>
    <t>pince patte d'oie réparée par mécano</t>
  </si>
  <si>
    <t>réglage ALPMA</t>
  </si>
  <si>
    <t xml:space="preserve">réglage banc +presseur + trait de colle </t>
  </si>
  <si>
    <t xml:space="preserve">panne tout le poste machine décalé </t>
  </si>
  <si>
    <t xml:space="preserve">passage 12 fr du 19 produits mous casse réglage pression de la pince + plateau + contrepiston </t>
  </si>
  <si>
    <t xml:space="preserve">nombreux bourrage au niveau du centreur </t>
  </si>
  <si>
    <t xml:space="preserve">nombreux arret lamelle </t>
  </si>
  <si>
    <t>Pb étiqueteuse, à voir</t>
  </si>
  <si>
    <t>Remise en état</t>
  </si>
  <si>
    <t>Machine décalée, inter mécano</t>
  </si>
  <si>
    <t>Casse fromage malgrès réglage CE + mécano, cadence 75</t>
  </si>
  <si>
    <t>3x thermique sortie barquetteuse, moteur convoyeur gerbeur HS, chgt</t>
  </si>
  <si>
    <t>Nbreux arrêts rabat mal collé</t>
  </si>
  <si>
    <t>Inter ALPMA sur MS1 et MS2</t>
  </si>
  <si>
    <t>Réglages équerrage avec mécanos, pb avec l'insertition de la cale</t>
  </si>
  <si>
    <t>plieur numéro 3 décalée deux fois de suite, intervention des mécanos pour réglages et nettoyage cames</t>
  </si>
  <si>
    <t>Passage des 3512 F15 très très souples (5 piles) + Tri sur ligne avec Agnès ( pdt 3h)</t>
  </si>
  <si>
    <t>Un des plieurs s'est dévissé en cours, crash… plieur tordu à 90° + toutes les cames décalées. Intervention toute la nuit.</t>
  </si>
  <si>
    <t>Cadence à 57 + réglages cames</t>
  </si>
  <si>
    <t>Intervention ALPMA, réglages de la recette initiale pour passer cadence 80, encore quelques coups à vide et fromages mal emballés, Charles regarde demain. Fin de soirée à 75 car bcp de mal emballés</t>
  </si>
  <si>
    <t>Chgmt de format + défaut pas en automatique a chaque fois que l on redémarre en display ==&gt; Charles ?</t>
  </si>
  <si>
    <t>Passage en France compliqué, réglages papier</t>
  </si>
  <si>
    <t>Arret de la ligne pdt 2h, changement du distributeur stickage + plieur 3</t>
  </si>
  <si>
    <t>Formation Y Perquin sur 80</t>
  </si>
  <si>
    <t>papier qui déchire a la pointe, reglage piston, bras dépose etiquette, reglage plieur gauche+reglage came</t>
  </si>
  <si>
    <t>intervention mecano remplacement cable de cellule, fait les palettes a la main</t>
  </si>
  <si>
    <t>defaut alimentation 40, intervention mecano</t>
  </si>
  <si>
    <t>Casse à l'emballage + pb pliage talon, intervention mécano sur tirage papier et réglage pince, ch de pliage et contre piston</t>
  </si>
  <si>
    <t>Démarrage 80.1 à 6h45, transfert couche sur sole HS depuis 4h15, remise en état par mécano</t>
  </si>
  <si>
    <t>Démarrage 61.1 à 8h30, casse à l'emballage, intervention mécano sur came</t>
  </si>
  <si>
    <t>Plusieurs inter mécano sur pb évacuation produits</t>
  </si>
  <si>
    <t>Encore qq inter mécano sur pliage après 8h30</t>
  </si>
  <si>
    <t>Formation sur chgt de format</t>
  </si>
  <si>
    <t xml:space="preserve">Intervention mécanos, les fromages ne se superposaient pas correctement car le poussoir raccrochait les frommages lors de la descente </t>
  </si>
  <si>
    <t xml:space="preserve">Plot anti-vibratoire du tampon HS </t>
  </si>
  <si>
    <t>Pince fromage dessoudée</t>
  </si>
  <si>
    <t>Réglages cames x2</t>
  </si>
  <si>
    <t>De nombreux gavages avec le centreur qui ne lache pas le produit, roulettes vertes à changer mais pas en stock</t>
  </si>
  <si>
    <t>TC F20 très mal tranchés, irréguliers</t>
  </si>
  <si>
    <t>ALPMA</t>
  </si>
  <si>
    <t>Passage à 80 difficile, fromage scalpés à la pointe</t>
  </si>
  <si>
    <t>Arrêt centreur</t>
  </si>
  <si>
    <t>Démarrage à 6h30. Pb transfert sole, chgt moteur, personnel au BB</t>
  </si>
  <si>
    <t>Emb 18BX F:22, fromages très souple emballage difficile</t>
  </si>
  <si>
    <t>Arrêt pour essai format</t>
  </si>
  <si>
    <t>Inter ALPMA pour différents essais</t>
  </si>
  <si>
    <t>Inter mécano sur pb gerbeur</t>
  </si>
  <si>
    <t>3500 2ème choix à trier sur machine et à emballer</t>
  </si>
  <si>
    <t>18BX F23 très mous : Cadence à 75 au lieu de 90 + passage à un rack. De nombreux nettoyages intermédiaires</t>
  </si>
  <si>
    <t>FR sur claies larges, réglages mécano</t>
  </si>
  <si>
    <t>Passage en normal à plat</t>
  </si>
  <si>
    <t>Etiqueteuse en panne</t>
  </si>
  <si>
    <t>20000 PETITS emballés = 3500 éjectés</t>
  </si>
  <si>
    <t>Gavage avant la pince, pb de cadancage tapis, intervention des mécanos</t>
  </si>
  <si>
    <t>Réglages équerrage en passage en *16</t>
  </si>
  <si>
    <t>12 FR IN F 21 mal tranchés, pas mal de casses</t>
  </si>
  <si>
    <t>18RX F23 poids moyen à 170g, impossible à emballer, tous éjectés</t>
  </si>
  <si>
    <t>12 in du 21/02 mou ,casse dans la machine,plusieur intervention mecano</t>
  </si>
  <si>
    <t>mecano sur ligne pour reglage</t>
  </si>
  <si>
    <t xml:space="preserve">reglage parametre verin ejection </t>
  </si>
  <si>
    <t xml:space="preserve">REGLAGE PISTOLET PRESSEUR TEMPERATURE DE COLLE </t>
  </si>
  <si>
    <t xml:space="preserve"> PAPIER DECHIRE ET MAL EMBALLE MECANO SUR LIGNE POUR REGLAGE </t>
  </si>
  <si>
    <t>daisy hardware ejecteur ON/OFF machine</t>
  </si>
  <si>
    <t>décallage bobine pour bine couvrir le fromage</t>
  </si>
  <si>
    <t>pb raccord air impossible de relancer machine</t>
  </si>
  <si>
    <t>papier retendu</t>
  </si>
  <si>
    <t>1,5h pour faire 32 caisseS moulin du boulay. Gavage dans tapis pas a pas. (même pb que la veille il parrait)</t>
  </si>
  <si>
    <t xml:space="preserve">Ruban usagée sans mandrin, obligé de tout enlever au cutter + réglages impression pour les 6450 </t>
  </si>
  <si>
    <t>Casse fromages, réglages cames</t>
  </si>
  <si>
    <t>Intervention des mécanos, tarte pas entièrement cachée</t>
  </si>
  <si>
    <t>Réglages cellule tirage papier</t>
  </si>
  <si>
    <t>FR INTENSE F22 à trier, pointes tordues ou mal tranchés</t>
  </si>
  <si>
    <t>Pas d'éjection même si détection</t>
  </si>
  <si>
    <t>Bourrages multiples étiquettes + tampon de travers</t>
  </si>
  <si>
    <t xml:space="preserve">Défaut poussoir </t>
  </si>
  <si>
    <t>Régalges mécano, blocage dans la demi-lune</t>
  </si>
  <si>
    <t>normal en tesco</t>
  </si>
  <si>
    <t>essai etiquette benoit</t>
  </si>
  <si>
    <t xml:space="preserve">erreur étiquette sans raison, sortir une étiquette pour aquitter le defaut.  </t>
  </si>
  <si>
    <t>oiseau bloqué resserrage vis</t>
  </si>
  <si>
    <t>chaine d'entrainement cassée</t>
  </si>
  <si>
    <t xml:space="preserve">un plieur de dévissé </t>
  </si>
  <si>
    <t xml:space="preserve">remise en état vis taquets maintient produit dans le plateau couche </t>
  </si>
  <si>
    <t xml:space="preserve">pointe scalpéés réglage conte piston + alvéole plateau </t>
  </si>
  <si>
    <t>ruban imprimante coupé + nettoyage tete impression</t>
  </si>
  <si>
    <t>ouverture chambre pour enlever la colle</t>
  </si>
  <si>
    <t>couteau sortie de ses gongs</t>
  </si>
  <si>
    <t>reglage guide</t>
  </si>
  <si>
    <t>ouverture (préparation) et fermeture ligne pour commande cremerie</t>
  </si>
  <si>
    <t>thermique sauté 3 x</t>
  </si>
  <si>
    <t>piston coincé</t>
  </si>
  <si>
    <t>porte dégondée</t>
  </si>
  <si>
    <t>oiseau reste bloqué ( réglage vérin )</t>
  </si>
  <si>
    <t xml:space="preserve">nettoyage de la tète d' aspiration et réglage </t>
  </si>
  <si>
    <t>casse a la pointe (réglage paramètre pince et pression de la pince et cadence a 70)</t>
  </si>
  <si>
    <t xml:space="preserve">a quand la résolution du problème de la coupure machine déjà signaler a de nombreuse reprise </t>
  </si>
  <si>
    <t>PAPIER QUI A COINCE DANS LA DECOUPE TRIANGULAIRE DU AU DECOUPE QUI  SONT RESTER COINCER</t>
  </si>
  <si>
    <t>DEFAUT FIN DE BOBINE A CHAQUE NOUVEAU ROULEAUX</t>
  </si>
  <si>
    <t>Essais Coq de France (Délaminage) sans scellage</t>
  </si>
  <si>
    <t xml:space="preserve">mecano sur ligne </t>
  </si>
  <si>
    <t xml:space="preserve">mecano sur ligne pour reglage </t>
  </si>
  <si>
    <t>defaut surcours defaut separateur impossible de faire une remise a zero ( run automate)</t>
  </si>
  <si>
    <t>vestor</t>
  </si>
  <si>
    <t>étiquetteuse</t>
  </si>
  <si>
    <t xml:space="preserve">tapis après vestor  ne tourne pas mecano sur ligne </t>
  </si>
  <si>
    <t>defaut tapis : solution = enmagasiner des fromages dans le vestor avant de lancer la mulisan</t>
  </si>
  <si>
    <t>repassage rouleau</t>
  </si>
  <si>
    <t>3kg au rebus. Decalage en x et y l'impression</t>
  </si>
  <si>
    <t>serrage puis desserrage papier</t>
  </si>
  <si>
    <t>reglage equerrage carton</t>
  </si>
  <si>
    <t>decalage cellule</t>
  </si>
  <si>
    <t>reglage sensibilité cellule sous machine</t>
  </si>
  <si>
    <t>changement commande car cartonneuse  HS et pas d'avance en carton JA</t>
  </si>
  <si>
    <t>fermeture chambre car oreille mal rabattue</t>
  </si>
  <si>
    <t>reglage tension bobine + equerrage rouleau + verification pince prise papier + cellule spot</t>
  </si>
  <si>
    <t>impossible de réarmer la machine.( rappel de recette ON/OFF verification de cellules ) au final aller au level 4 et bouger manuellement le bloc du tirage papier</t>
  </si>
  <si>
    <t>Etiquettes cartons au changement de rouleau</t>
  </si>
  <si>
    <t>pince + oiseau</t>
  </si>
  <si>
    <t>impression date + stickers</t>
  </si>
  <si>
    <t>Problème de détection avec le papier Destrier, spot Marron, intervention mécano + réglages tirage papier</t>
  </si>
  <si>
    <t>Oiseau reste bloqué, graissage</t>
  </si>
  <si>
    <t>Cadence à 70, appel fromages à 78 au lieu de 110 et temps centrage 50ms</t>
  </si>
  <si>
    <t>Réglages cames, stickage + cadence à 57 pour 3512</t>
  </si>
  <si>
    <t>Mouvement poussoir + pelle trop violents, fromages mal mis ou tombés</t>
  </si>
  <si>
    <t>amortisseur talon dévissé</t>
  </si>
  <si>
    <t>14FR F26 souples, crémeux, impossible à emballer (similaires aux tartes de St cécile), passage à la F27 : nickel.
Voir ce qu'on fait des 300 tartes restantes F26</t>
  </si>
  <si>
    <t>Contre-presseur 1 gauche à refaire</t>
  </si>
  <si>
    <t>reglage passage 3512 -&gt; 612E</t>
  </si>
  <si>
    <t>passage tranchés ; réglage chambre + contre piston</t>
  </si>
  <si>
    <t>interversion machoirs de tapis</t>
  </si>
  <si>
    <t>RAZ depileur</t>
  </si>
  <si>
    <t>le capteur de la position des pinces, defectueux, impossible de remettre le plateau tirage papier à sa place.Réglage du capteur .</t>
  </si>
  <si>
    <t>meme chose que mercredi fin d'aprem  : reglage mecano + benoit</t>
  </si>
  <si>
    <t>repassage ruban encreur</t>
  </si>
  <si>
    <t xml:space="preserve">sur 80,2 un homme a la dépose ne suit pas les cadences </t>
  </si>
  <si>
    <t>RX du 02/03 emballage sur 1 rack, fromage souple</t>
  </si>
  <si>
    <t>casse carton dans gerbeur, le gerbeur monte trop vite et les caisses retombent, intervention mecano graissage verin et reglage buté+remplacement raccord d'air</t>
  </si>
  <si>
    <t>la colle coule en permanence,obliger de coupé le courant pour couper les pistolets</t>
  </si>
  <si>
    <t>fromage mou ST DU28/02 t491 pas 6h de sechoir</t>
  </si>
  <si>
    <t>etiquette et carbone, remplacement +nettoyage</t>
  </si>
  <si>
    <t>a chaque démarrage et a chaque changement de rouleau, défaut de sticker, voir frein rouleau etiquette</t>
  </si>
  <si>
    <t xml:space="preserve">remise en état plaque vestor  </t>
  </si>
  <si>
    <t>Démarrage 80,3 à 5h45, ramassage des US pour pédale 1h</t>
  </si>
  <si>
    <t>Inter mécano, réglage mandrin</t>
  </si>
  <si>
    <t>Inter mécano sur pince papier</t>
  </si>
  <si>
    <t>Nbreux arrêts DELFORD??? Toujours pas résolu</t>
  </si>
  <si>
    <t>Inter mécano + cadence 55</t>
  </si>
  <si>
    <t>Pb étiqueteuse Avery après chgt ruban encre, impression illisible, pas de tension du ruban, réglage tendeur et embrayage enrouleur</t>
  </si>
  <si>
    <t>Fab</t>
  </si>
  <si>
    <t>Tapis</t>
  </si>
  <si>
    <t>Ruban marken coupé,nett tete imprimante. Attente décision pour fin de commande</t>
  </si>
  <si>
    <t>intervention de la societe SARTORIUS pour le contrôle des balances .</t>
  </si>
  <si>
    <t>soucis sur le rouleau qui n'arrivait pas à se tendre défaut d'impression.</t>
  </si>
  <si>
    <t>impossible de démarrer la dépose étiquettes.</t>
  </si>
  <si>
    <t>Plusieurs inter mécano pour réglage</t>
  </si>
  <si>
    <t>Inter mécano sur étiqueteuse, vu avec BR</t>
  </si>
  <si>
    <t>inter de Satorius sur balance</t>
  </si>
  <si>
    <t>Intervention mécano, régalges cames + pliage oreilles</t>
  </si>
  <si>
    <t xml:space="preserve">Intervention mécano, recherche dans la doc concernant le frein qui revient trop vite </t>
  </si>
  <si>
    <t>3000 2ème choix à faire : non triés</t>
  </si>
  <si>
    <t>25 petites commandes de B3GE, temps de changement.</t>
  </si>
  <si>
    <t>Carbone déchiré, mauvaise dépose, impression à régler</t>
  </si>
  <si>
    <t>Réglages fication + nettoyage</t>
  </si>
  <si>
    <t>Mauvaise couleur du spot (vert au lieu de rouge)</t>
  </si>
  <si>
    <t>Prise découpe en cartons par 6</t>
  </si>
  <si>
    <t xml:space="preserve">réglage contre-piston + bras d amené + amortiseur </t>
  </si>
  <si>
    <t>papier dans le tirage</t>
  </si>
  <si>
    <t>papier déchiré :reglage mécano</t>
  </si>
  <si>
    <t>Bcp de petites cdes en GE + chgt cartons fréquents</t>
  </si>
  <si>
    <t>casse fromage reglage mécano</t>
  </si>
  <si>
    <t>obligé de réarmer a chaque nouvelle pile</t>
  </si>
  <si>
    <t>papier déchiré reglage mécano</t>
  </si>
  <si>
    <t>validation au poste avec CD</t>
  </si>
  <si>
    <t>courroie défaite</t>
  </si>
  <si>
    <t>poignée de soulever rouleau dévisée</t>
  </si>
  <si>
    <t>Étiquettes de lignes</t>
  </si>
  <si>
    <t>Somme de Temps (min)</t>
  </si>
  <si>
    <t>Étiquettes de colonnes</t>
  </si>
  <si>
    <t>Temps en min</t>
  </si>
  <si>
    <t>(Plusieurs éléments)</t>
  </si>
  <si>
    <t>Total général</t>
  </si>
  <si>
    <t>(Tous)</t>
  </si>
  <si>
    <t>TOP 10 des pannes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</si>
</sst>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Comic Sans MS"/>
      <family val="4"/>
    </font>
    <font>
      <u/>
      <sz val="1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46">
    <border>
      <left/>
      <right/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0">
    <xf numFmtId="0" fontId="0" fillId="0" borderId="0" xfId="0"/>
    <xf numFmtId="14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Border="1"/>
    <xf numFmtId="0" fontId="5" fillId="5" borderId="0" xfId="0" applyFont="1" applyFill="1"/>
    <xf numFmtId="0" fontId="0" fillId="3" borderId="0" xfId="0" applyFill="1"/>
    <xf numFmtId="0" fontId="4" fillId="3" borderId="0" xfId="0" applyFont="1" applyFill="1"/>
    <xf numFmtId="0" fontId="0" fillId="6" borderId="0" xfId="0" applyFill="1"/>
    <xf numFmtId="14" fontId="0" fillId="0" borderId="0" xfId="0" applyNumberForma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14" fontId="0" fillId="0" borderId="36" xfId="0" applyNumberFormat="1" applyFill="1" applyBorder="1" applyAlignment="1">
      <alignment horizontal="center" vertical="center" wrapText="1"/>
    </xf>
    <xf numFmtId="14" fontId="0" fillId="4" borderId="36" xfId="0" applyNumberFormat="1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  <xf numFmtId="0" fontId="0" fillId="0" borderId="50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4" borderId="56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4" borderId="54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0" fillId="4" borderId="57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4" borderId="60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4" borderId="63" xfId="0" applyFill="1" applyBorder="1" applyAlignment="1">
      <alignment horizontal="center" vertical="center" wrapText="1"/>
    </xf>
    <xf numFmtId="0" fontId="0" fillId="4" borderId="64" xfId="0" applyFill="1" applyBorder="1" applyAlignment="1">
      <alignment horizontal="center" vertical="center" wrapText="1"/>
    </xf>
    <xf numFmtId="0" fontId="0" fillId="0" borderId="65" xfId="0" applyFill="1" applyBorder="1" applyAlignment="1">
      <alignment horizontal="center" vertical="center" wrapText="1"/>
    </xf>
    <xf numFmtId="0" fontId="0" fillId="4" borderId="66" xfId="0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4" borderId="68" xfId="0" applyFill="1" applyBorder="1" applyAlignment="1">
      <alignment horizontal="center" vertical="center" wrapText="1"/>
    </xf>
    <xf numFmtId="0" fontId="0" fillId="0" borderId="68" xfId="0" applyFill="1" applyBorder="1" applyAlignment="1">
      <alignment horizontal="center" vertical="center" wrapText="1"/>
    </xf>
    <xf numFmtId="0" fontId="0" fillId="0" borderId="72" xfId="0" applyFill="1" applyBorder="1" applyAlignment="1">
      <alignment horizontal="center" vertical="center" wrapText="1"/>
    </xf>
    <xf numFmtId="0" fontId="0" fillId="4" borderId="72" xfId="0" applyFill="1" applyBorder="1" applyAlignment="1">
      <alignment horizontal="center" vertical="center" wrapText="1"/>
    </xf>
    <xf numFmtId="0" fontId="0" fillId="4" borderId="74" xfId="0" applyFill="1" applyBorder="1" applyAlignment="1">
      <alignment horizontal="center" vertical="center" wrapText="1"/>
    </xf>
    <xf numFmtId="0" fontId="0" fillId="0" borderId="74" xfId="0" applyFill="1" applyBorder="1" applyAlignment="1">
      <alignment horizontal="center" vertical="center" wrapText="1"/>
    </xf>
    <xf numFmtId="0" fontId="0" fillId="4" borderId="76" xfId="0" applyFill="1" applyBorder="1" applyAlignment="1">
      <alignment horizontal="center" vertical="center" wrapText="1"/>
    </xf>
    <xf numFmtId="0" fontId="0" fillId="0" borderId="76" xfId="0" applyFill="1" applyBorder="1" applyAlignment="1">
      <alignment horizontal="center" vertical="center" wrapText="1"/>
    </xf>
    <xf numFmtId="0" fontId="0" fillId="4" borderId="78" xfId="0" applyFill="1" applyBorder="1" applyAlignment="1">
      <alignment horizontal="center" vertical="center" wrapText="1"/>
    </xf>
    <xf numFmtId="0" fontId="0" fillId="0" borderId="78" xfId="0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 wrapText="1"/>
    </xf>
    <xf numFmtId="0" fontId="0" fillId="4" borderId="80" xfId="0" applyFill="1" applyBorder="1" applyAlignment="1">
      <alignment horizontal="center" vertical="center" wrapText="1"/>
    </xf>
    <xf numFmtId="0" fontId="0" fillId="0" borderId="80" xfId="0" applyFill="1" applyBorder="1" applyAlignment="1">
      <alignment horizontal="center" vertical="center" wrapText="1"/>
    </xf>
    <xf numFmtId="0" fontId="0" fillId="4" borderId="81" xfId="0" applyFill="1" applyBorder="1" applyAlignment="1">
      <alignment horizontal="center" vertical="center" wrapText="1"/>
    </xf>
    <xf numFmtId="0" fontId="0" fillId="0" borderId="82" xfId="0" applyFill="1" applyBorder="1" applyAlignment="1">
      <alignment horizontal="center" vertical="center" wrapText="1"/>
    </xf>
    <xf numFmtId="0" fontId="0" fillId="4" borderId="82" xfId="0" applyFill="1" applyBorder="1" applyAlignment="1">
      <alignment horizontal="center" vertical="center" wrapText="1"/>
    </xf>
    <xf numFmtId="0" fontId="0" fillId="4" borderId="83" xfId="0" applyFill="1" applyBorder="1" applyAlignment="1">
      <alignment horizontal="center" vertical="center" wrapText="1"/>
    </xf>
    <xf numFmtId="0" fontId="0" fillId="0" borderId="84" xfId="0" applyFill="1" applyBorder="1" applyAlignment="1">
      <alignment horizontal="center" vertical="center" wrapText="1"/>
    </xf>
    <xf numFmtId="0" fontId="0" fillId="4" borderId="84" xfId="0" applyFill="1" applyBorder="1" applyAlignment="1">
      <alignment horizontal="center" vertical="center" wrapText="1"/>
    </xf>
    <xf numFmtId="0" fontId="0" fillId="4" borderId="86" xfId="0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 wrapText="1"/>
    </xf>
    <xf numFmtId="0" fontId="0" fillId="4" borderId="88" xfId="0" applyFill="1" applyBorder="1" applyAlignment="1">
      <alignment horizontal="center" vertical="center" wrapText="1"/>
    </xf>
    <xf numFmtId="0" fontId="0" fillId="4" borderId="89" xfId="0" applyFill="1" applyBorder="1" applyAlignment="1">
      <alignment horizontal="center" vertical="center" wrapText="1"/>
    </xf>
    <xf numFmtId="0" fontId="0" fillId="0" borderId="90" xfId="0" applyFill="1" applyBorder="1" applyAlignment="1">
      <alignment horizontal="center" vertical="center" wrapText="1"/>
    </xf>
    <xf numFmtId="0" fontId="0" fillId="4" borderId="90" xfId="0" applyFill="1" applyBorder="1" applyAlignment="1">
      <alignment horizontal="center" vertical="center" wrapText="1"/>
    </xf>
    <xf numFmtId="0" fontId="0" fillId="4" borderId="92" xfId="0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wrapText="1"/>
    </xf>
    <xf numFmtId="0" fontId="0" fillId="4" borderId="93" xfId="0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0" fillId="4" borderId="95" xfId="0" applyFill="1" applyBorder="1" applyAlignment="1">
      <alignment horizontal="center" vertical="center" wrapText="1"/>
    </xf>
    <xf numFmtId="0" fontId="0" fillId="0" borderId="96" xfId="0" applyFill="1" applyBorder="1" applyAlignment="1">
      <alignment horizontal="center" vertical="center" wrapText="1"/>
    </xf>
    <xf numFmtId="0" fontId="0" fillId="4" borderId="97" xfId="0" applyFill="1" applyBorder="1" applyAlignment="1">
      <alignment horizontal="center" vertical="center" wrapText="1"/>
    </xf>
    <xf numFmtId="0" fontId="0" fillId="0" borderId="98" xfId="0" applyFill="1" applyBorder="1" applyAlignment="1">
      <alignment horizontal="center" vertical="center" wrapText="1"/>
    </xf>
    <xf numFmtId="0" fontId="0" fillId="4" borderId="98" xfId="0" applyFill="1" applyBorder="1" applyAlignment="1">
      <alignment horizontal="center" vertical="center" wrapText="1"/>
    </xf>
    <xf numFmtId="0" fontId="0" fillId="4" borderId="99" xfId="0" applyFill="1" applyBorder="1" applyAlignment="1">
      <alignment horizontal="center" vertical="center" wrapText="1"/>
    </xf>
    <xf numFmtId="0" fontId="0" fillId="0" borderId="100" xfId="0" applyFill="1" applyBorder="1" applyAlignment="1">
      <alignment horizontal="center" vertical="center" wrapText="1"/>
    </xf>
    <xf numFmtId="0" fontId="0" fillId="4" borderId="100" xfId="0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 wrapText="1"/>
    </xf>
    <xf numFmtId="0" fontId="0" fillId="4" borderId="102" xfId="0" applyFill="1" applyBorder="1" applyAlignment="1">
      <alignment horizontal="center" vertical="center" wrapText="1"/>
    </xf>
    <xf numFmtId="0" fontId="0" fillId="0" borderId="103" xfId="0" applyFill="1" applyBorder="1" applyAlignment="1">
      <alignment horizontal="center" vertical="center" wrapText="1"/>
    </xf>
    <xf numFmtId="0" fontId="0" fillId="4" borderId="104" xfId="0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0" fontId="0" fillId="4" borderId="106" xfId="0" applyFill="1" applyBorder="1" applyAlignment="1">
      <alignment horizontal="center" vertical="center" wrapText="1"/>
    </xf>
    <xf numFmtId="0" fontId="0" fillId="0" borderId="106" xfId="0" applyFill="1" applyBorder="1" applyAlignment="1">
      <alignment horizontal="center" vertical="center" wrapText="1"/>
    </xf>
    <xf numFmtId="0" fontId="0" fillId="0" borderId="110" xfId="0" applyFill="1" applyBorder="1" applyAlignment="1">
      <alignment horizontal="center" vertical="center" wrapText="1"/>
    </xf>
    <xf numFmtId="0" fontId="0" fillId="4" borderId="110" xfId="0" applyFill="1" applyBorder="1" applyAlignment="1">
      <alignment horizontal="center" vertical="center" wrapText="1"/>
    </xf>
    <xf numFmtId="0" fontId="0" fillId="4" borderId="111" xfId="0" applyFill="1" applyBorder="1" applyAlignment="1">
      <alignment horizontal="center" vertical="center" wrapText="1"/>
    </xf>
    <xf numFmtId="0" fontId="0" fillId="0" borderId="112" xfId="0" applyFill="1" applyBorder="1" applyAlignment="1">
      <alignment horizontal="center" vertical="center" wrapText="1"/>
    </xf>
    <xf numFmtId="0" fontId="0" fillId="4" borderId="113" xfId="0" applyFill="1" applyBorder="1" applyAlignment="1">
      <alignment horizontal="center" vertical="center" wrapText="1"/>
    </xf>
    <xf numFmtId="0" fontId="0" fillId="0" borderId="114" xfId="0" applyFill="1" applyBorder="1" applyAlignment="1">
      <alignment horizontal="center" vertical="center" wrapText="1"/>
    </xf>
    <xf numFmtId="0" fontId="0" fillId="4" borderId="115" xfId="0" applyFill="1" applyBorder="1" applyAlignment="1">
      <alignment horizontal="center" vertical="center" wrapText="1"/>
    </xf>
    <xf numFmtId="0" fontId="0" fillId="0" borderId="115" xfId="0" applyFill="1" applyBorder="1" applyAlignment="1">
      <alignment horizontal="center" vertical="center" wrapText="1"/>
    </xf>
    <xf numFmtId="0" fontId="0" fillId="0" borderId="117" xfId="0" applyFill="1" applyBorder="1" applyAlignment="1">
      <alignment horizontal="center" vertical="center" wrapText="1"/>
    </xf>
    <xf numFmtId="0" fontId="0" fillId="4" borderId="117" xfId="0" applyFill="1" applyBorder="1" applyAlignment="1">
      <alignment horizontal="center" vertical="center" wrapText="1"/>
    </xf>
    <xf numFmtId="0" fontId="0" fillId="0" borderId="119" xfId="0" applyFill="1" applyBorder="1" applyAlignment="1">
      <alignment horizontal="center" vertical="center" wrapText="1"/>
    </xf>
    <xf numFmtId="0" fontId="0" fillId="4" borderId="119" xfId="0" applyFill="1" applyBorder="1" applyAlignment="1">
      <alignment horizontal="center" vertical="center" wrapText="1"/>
    </xf>
    <xf numFmtId="0" fontId="0" fillId="4" borderId="122" xfId="0" applyFill="1" applyBorder="1" applyAlignment="1">
      <alignment horizontal="center" vertical="center" wrapText="1"/>
    </xf>
    <xf numFmtId="0" fontId="0" fillId="0" borderId="122" xfId="0" applyFill="1" applyBorder="1" applyAlignment="1">
      <alignment horizontal="center" vertical="center" wrapText="1"/>
    </xf>
    <xf numFmtId="14" fontId="0" fillId="0" borderId="123" xfId="0" applyNumberFormat="1" applyFill="1" applyBorder="1" applyAlignment="1">
      <alignment horizontal="center" vertical="center" wrapText="1"/>
    </xf>
    <xf numFmtId="0" fontId="0" fillId="0" borderId="123" xfId="0" applyFill="1" applyBorder="1" applyAlignment="1">
      <alignment horizontal="center" vertical="center" wrapText="1"/>
    </xf>
    <xf numFmtId="14" fontId="0" fillId="0" borderId="124" xfId="0" applyNumberFormat="1" applyFill="1" applyBorder="1" applyAlignment="1">
      <alignment horizontal="center" vertical="center" wrapText="1"/>
    </xf>
    <xf numFmtId="14" fontId="0" fillId="4" borderId="124" xfId="0" applyNumberFormat="1" applyFill="1" applyBorder="1" applyAlignment="1">
      <alignment horizontal="center" vertical="center" wrapText="1"/>
    </xf>
    <xf numFmtId="0" fontId="0" fillId="4" borderId="124" xfId="0" applyFill="1" applyBorder="1" applyAlignment="1">
      <alignment horizontal="center" vertical="center" wrapText="1"/>
    </xf>
    <xf numFmtId="0" fontId="0" fillId="0" borderId="124" xfId="0" applyFill="1" applyBorder="1" applyAlignment="1">
      <alignment horizontal="center" vertical="center" wrapText="1"/>
    </xf>
    <xf numFmtId="0" fontId="0" fillId="0" borderId="125" xfId="0" applyFill="1" applyBorder="1" applyAlignment="1">
      <alignment horizontal="center" vertical="center" wrapText="1"/>
    </xf>
    <xf numFmtId="0" fontId="0" fillId="4" borderId="126" xfId="0" applyFill="1" applyBorder="1" applyAlignment="1">
      <alignment horizontal="center" vertical="center" wrapText="1"/>
    </xf>
    <xf numFmtId="0" fontId="0" fillId="0" borderId="126" xfId="0" applyFill="1" applyBorder="1" applyAlignment="1">
      <alignment horizontal="center" vertical="center" wrapText="1"/>
    </xf>
    <xf numFmtId="0" fontId="0" fillId="4" borderId="128" xfId="0" applyFill="1" applyBorder="1" applyAlignment="1">
      <alignment horizontal="center" vertical="center" wrapText="1"/>
    </xf>
    <xf numFmtId="0" fontId="0" fillId="0" borderId="128" xfId="0" applyFill="1" applyBorder="1" applyAlignment="1">
      <alignment horizontal="center" vertical="center" wrapText="1"/>
    </xf>
    <xf numFmtId="0" fontId="0" fillId="0" borderId="130" xfId="0" applyFill="1" applyBorder="1" applyAlignment="1">
      <alignment horizontal="center" vertical="center" wrapText="1"/>
    </xf>
    <xf numFmtId="0" fontId="0" fillId="4" borderId="130" xfId="0" applyFill="1" applyBorder="1" applyAlignment="1">
      <alignment horizontal="center" vertical="center" wrapText="1"/>
    </xf>
    <xf numFmtId="0" fontId="0" fillId="0" borderId="132" xfId="0" applyFill="1" applyBorder="1" applyAlignment="1">
      <alignment horizontal="center" vertical="center" wrapText="1"/>
    </xf>
    <xf numFmtId="0" fontId="0" fillId="4" borderId="132" xfId="0" applyFill="1" applyBorder="1" applyAlignment="1">
      <alignment horizontal="center" vertical="center" wrapText="1"/>
    </xf>
    <xf numFmtId="0" fontId="0" fillId="0" borderId="134" xfId="0" applyFill="1" applyBorder="1" applyAlignment="1">
      <alignment horizontal="center" vertical="center" wrapText="1"/>
    </xf>
    <xf numFmtId="0" fontId="0" fillId="4" borderId="134" xfId="0" applyFill="1" applyBorder="1" applyAlignment="1">
      <alignment horizontal="center" vertical="center" wrapText="1"/>
    </xf>
    <xf numFmtId="0" fontId="0" fillId="4" borderId="136" xfId="0" applyFill="1" applyBorder="1" applyAlignment="1">
      <alignment horizontal="center" vertical="center" wrapText="1"/>
    </xf>
    <xf numFmtId="0" fontId="0" fillId="0" borderId="136" xfId="0" applyFill="1" applyBorder="1" applyAlignment="1">
      <alignment horizontal="center" vertical="center" wrapText="1"/>
    </xf>
    <xf numFmtId="0" fontId="0" fillId="0" borderId="138" xfId="0" applyFill="1" applyBorder="1" applyAlignment="1">
      <alignment horizontal="center" vertical="center" wrapText="1"/>
    </xf>
    <xf numFmtId="0" fontId="0" fillId="4" borderId="138" xfId="0" applyFill="1" applyBorder="1" applyAlignment="1">
      <alignment horizontal="center" vertical="center" wrapText="1"/>
    </xf>
    <xf numFmtId="14" fontId="0" fillId="0" borderId="140" xfId="0" applyNumberFormat="1" applyFill="1" applyBorder="1" applyAlignment="1">
      <alignment horizontal="center" vertical="center" wrapText="1"/>
    </xf>
    <xf numFmtId="0" fontId="0" fillId="0" borderId="140" xfId="0" applyFill="1" applyBorder="1" applyAlignment="1">
      <alignment horizontal="center" vertical="center" wrapText="1"/>
    </xf>
    <xf numFmtId="0" fontId="0" fillId="4" borderId="140" xfId="0" applyFill="1" applyBorder="1" applyAlignment="1">
      <alignment horizontal="center" vertical="center" wrapText="1"/>
    </xf>
    <xf numFmtId="14" fontId="0" fillId="4" borderId="141" xfId="0" applyNumberFormat="1" applyFill="1" applyBorder="1" applyAlignment="1">
      <alignment horizontal="center" vertical="center" wrapText="1"/>
    </xf>
    <xf numFmtId="0" fontId="0" fillId="4" borderId="141" xfId="0" applyFill="1" applyBorder="1" applyAlignment="1">
      <alignment horizontal="center" vertical="center" wrapText="1"/>
    </xf>
    <xf numFmtId="14" fontId="0" fillId="0" borderId="142" xfId="0" applyNumberFormat="1" applyFill="1" applyBorder="1" applyAlignment="1">
      <alignment horizontal="center" vertical="center" wrapText="1"/>
    </xf>
    <xf numFmtId="0" fontId="0" fillId="0" borderId="142" xfId="0" applyFill="1" applyBorder="1" applyAlignment="1">
      <alignment horizontal="center" vertical="center" wrapText="1"/>
    </xf>
    <xf numFmtId="14" fontId="0" fillId="4" borderId="142" xfId="0" applyNumberFormat="1" applyFill="1" applyBorder="1" applyAlignment="1">
      <alignment horizontal="center" vertical="center" wrapText="1"/>
    </xf>
    <xf numFmtId="0" fontId="0" fillId="4" borderId="142" xfId="0" applyFill="1" applyBorder="1" applyAlignment="1">
      <alignment horizontal="center" vertical="center" wrapText="1"/>
    </xf>
    <xf numFmtId="0" fontId="0" fillId="0" borderId="143" xfId="0" applyFill="1" applyBorder="1" applyAlignment="1">
      <alignment horizontal="center" vertical="center" wrapText="1"/>
    </xf>
    <xf numFmtId="0" fontId="0" fillId="4" borderId="144" xfId="0" applyFill="1" applyBorder="1" applyAlignment="1">
      <alignment horizontal="center" vertical="center" wrapText="1"/>
    </xf>
    <xf numFmtId="0" fontId="0" fillId="0" borderId="144" xfId="0" applyFill="1" applyBorder="1" applyAlignment="1">
      <alignment horizontal="center" vertical="center" wrapText="1"/>
    </xf>
    <xf numFmtId="0" fontId="0" fillId="0" borderId="146" xfId="0" applyFill="1" applyBorder="1" applyAlignment="1">
      <alignment horizontal="center" vertical="center" wrapText="1"/>
    </xf>
    <xf numFmtId="0" fontId="0" fillId="4" borderId="146" xfId="0" applyFill="1" applyBorder="1" applyAlignment="1">
      <alignment horizontal="center" vertical="center" wrapText="1"/>
    </xf>
    <xf numFmtId="0" fontId="0" fillId="4" borderId="148" xfId="0" applyFill="1" applyBorder="1" applyAlignment="1">
      <alignment horizontal="center" vertical="center" wrapText="1"/>
    </xf>
    <xf numFmtId="0" fontId="0" fillId="0" borderId="148" xfId="0" applyFill="1" applyBorder="1" applyAlignment="1">
      <alignment horizontal="center" vertical="center" wrapText="1"/>
    </xf>
    <xf numFmtId="0" fontId="0" fillId="4" borderId="151" xfId="0" applyFill="1" applyBorder="1" applyAlignment="1">
      <alignment horizontal="center" vertical="center" wrapText="1"/>
    </xf>
    <xf numFmtId="0" fontId="0" fillId="0" borderId="151" xfId="0" applyFill="1" applyBorder="1" applyAlignment="1">
      <alignment horizontal="center" vertical="center" wrapText="1"/>
    </xf>
    <xf numFmtId="0" fontId="0" fillId="4" borderId="155" xfId="0" applyFill="1" applyBorder="1" applyAlignment="1">
      <alignment horizontal="center" vertical="center" wrapText="1"/>
    </xf>
    <xf numFmtId="0" fontId="0" fillId="0" borderId="155" xfId="0" applyFill="1" applyBorder="1" applyAlignment="1">
      <alignment horizontal="center" vertical="center" wrapText="1"/>
    </xf>
    <xf numFmtId="0" fontId="0" fillId="4" borderId="159" xfId="0" applyFill="1" applyBorder="1" applyAlignment="1">
      <alignment horizontal="center" vertical="center" wrapText="1"/>
    </xf>
    <xf numFmtId="0" fontId="0" fillId="0" borderId="159" xfId="0" applyFill="1" applyBorder="1" applyAlignment="1">
      <alignment horizontal="center" vertical="center" wrapText="1"/>
    </xf>
    <xf numFmtId="0" fontId="0" fillId="0" borderId="160" xfId="0" applyFill="1" applyBorder="1" applyAlignment="1">
      <alignment horizontal="center" vertical="center" wrapText="1"/>
    </xf>
    <xf numFmtId="0" fontId="0" fillId="4" borderId="161" xfId="0" applyFill="1" applyBorder="1" applyAlignment="1">
      <alignment horizontal="center" vertical="center" wrapText="1"/>
    </xf>
    <xf numFmtId="0" fontId="0" fillId="0" borderId="162" xfId="0" applyFill="1" applyBorder="1" applyAlignment="1">
      <alignment horizontal="center" vertical="center" wrapText="1"/>
    </xf>
    <xf numFmtId="0" fontId="0" fillId="4" borderId="162" xfId="0" applyFill="1" applyBorder="1" applyAlignment="1">
      <alignment horizontal="center" vertical="center" wrapText="1"/>
    </xf>
    <xf numFmtId="0" fontId="0" fillId="4" borderId="164" xfId="0" applyFill="1" applyBorder="1" applyAlignment="1">
      <alignment horizontal="center" vertical="center" wrapText="1"/>
    </xf>
    <xf numFmtId="0" fontId="0" fillId="0" borderId="164" xfId="0" applyFill="1" applyBorder="1" applyAlignment="1">
      <alignment horizontal="center" vertical="center" wrapText="1"/>
    </xf>
    <xf numFmtId="0" fontId="0" fillId="4" borderId="166" xfId="0" applyFill="1" applyBorder="1" applyAlignment="1">
      <alignment horizontal="center" vertical="center" wrapText="1"/>
    </xf>
    <xf numFmtId="0" fontId="0" fillId="0" borderId="166" xfId="0" applyFill="1" applyBorder="1" applyAlignment="1">
      <alignment horizontal="center" vertical="center" wrapText="1"/>
    </xf>
    <xf numFmtId="0" fontId="0" fillId="4" borderId="167" xfId="0" applyFill="1" applyBorder="1" applyAlignment="1">
      <alignment horizontal="center" vertical="center" wrapText="1"/>
    </xf>
    <xf numFmtId="0" fontId="0" fillId="0" borderId="168" xfId="0" applyFill="1" applyBorder="1" applyAlignment="1">
      <alignment horizontal="center" vertical="center" wrapText="1"/>
    </xf>
    <xf numFmtId="0" fontId="0" fillId="4" borderId="168" xfId="0" applyFill="1" applyBorder="1" applyAlignment="1">
      <alignment horizontal="center" vertical="center" wrapText="1"/>
    </xf>
    <xf numFmtId="0" fontId="0" fillId="4" borderId="169" xfId="0" applyFill="1" applyBorder="1" applyAlignment="1">
      <alignment horizontal="center" vertical="center" wrapText="1"/>
    </xf>
    <xf numFmtId="0" fontId="0" fillId="0" borderId="170" xfId="0" applyFill="1" applyBorder="1" applyAlignment="1">
      <alignment horizontal="center" vertical="center" wrapText="1"/>
    </xf>
    <xf numFmtId="0" fontId="0" fillId="4" borderId="170" xfId="0" applyFill="1" applyBorder="1" applyAlignment="1">
      <alignment horizontal="center" vertical="center" wrapText="1"/>
    </xf>
    <xf numFmtId="0" fontId="0" fillId="0" borderId="172" xfId="0" applyFill="1" applyBorder="1" applyAlignment="1">
      <alignment horizontal="center" vertical="center" wrapText="1"/>
    </xf>
    <xf numFmtId="0" fontId="0" fillId="4" borderId="172" xfId="0" applyFill="1" applyBorder="1" applyAlignment="1">
      <alignment horizontal="center" vertical="center" wrapText="1"/>
    </xf>
    <xf numFmtId="0" fontId="0" fillId="0" borderId="174" xfId="0" applyFill="1" applyBorder="1" applyAlignment="1">
      <alignment horizontal="center" vertical="center" wrapText="1"/>
    </xf>
    <xf numFmtId="0" fontId="0" fillId="4" borderId="174" xfId="0" applyFill="1" applyBorder="1" applyAlignment="1">
      <alignment horizontal="center" vertical="center" wrapText="1"/>
    </xf>
    <xf numFmtId="0" fontId="0" fillId="0" borderId="176" xfId="0" applyFill="1" applyBorder="1" applyAlignment="1">
      <alignment horizontal="center" vertical="center" wrapText="1"/>
    </xf>
    <xf numFmtId="0" fontId="0" fillId="4" borderId="176" xfId="0" applyFill="1" applyBorder="1" applyAlignment="1">
      <alignment horizontal="center" vertical="center" wrapText="1"/>
    </xf>
    <xf numFmtId="0" fontId="0" fillId="4" borderId="178" xfId="0" applyFill="1" applyBorder="1" applyAlignment="1">
      <alignment horizontal="center" vertical="center" wrapText="1"/>
    </xf>
    <xf numFmtId="0" fontId="0" fillId="0" borderId="178" xfId="0" applyFill="1" applyBorder="1" applyAlignment="1">
      <alignment horizontal="center" vertical="center" wrapText="1"/>
    </xf>
    <xf numFmtId="0" fontId="0" fillId="4" borderId="179" xfId="0" applyFill="1" applyBorder="1" applyAlignment="1">
      <alignment horizontal="center" vertical="center" wrapText="1"/>
    </xf>
    <xf numFmtId="0" fontId="0" fillId="0" borderId="180" xfId="0" applyFill="1" applyBorder="1" applyAlignment="1">
      <alignment horizontal="center" vertical="center" wrapText="1"/>
    </xf>
    <xf numFmtId="0" fontId="0" fillId="4" borderId="180" xfId="0" applyFill="1" applyBorder="1" applyAlignment="1">
      <alignment horizontal="center" vertical="center" wrapText="1"/>
    </xf>
    <xf numFmtId="0" fontId="0" fillId="4" borderId="182" xfId="0" applyFill="1" applyBorder="1" applyAlignment="1">
      <alignment horizontal="center" vertical="center" wrapText="1"/>
    </xf>
    <xf numFmtId="0" fontId="0" fillId="0" borderId="182" xfId="0" applyFill="1" applyBorder="1" applyAlignment="1">
      <alignment horizontal="center" vertical="center" wrapText="1"/>
    </xf>
    <xf numFmtId="0" fontId="0" fillId="4" borderId="184" xfId="0" applyFill="1" applyBorder="1" applyAlignment="1">
      <alignment horizontal="center" vertical="center" wrapText="1"/>
    </xf>
    <xf numFmtId="0" fontId="0" fillId="0" borderId="184" xfId="0" applyFill="1" applyBorder="1" applyAlignment="1">
      <alignment horizontal="center" vertical="center" wrapText="1"/>
    </xf>
    <xf numFmtId="0" fontId="0" fillId="4" borderId="186" xfId="0" applyFill="1" applyBorder="1" applyAlignment="1">
      <alignment horizontal="center" vertical="center" wrapText="1"/>
    </xf>
    <xf numFmtId="0" fontId="0" fillId="0" borderId="186" xfId="0" applyFill="1" applyBorder="1" applyAlignment="1">
      <alignment horizontal="center" vertical="center" wrapText="1"/>
    </xf>
    <xf numFmtId="0" fontId="0" fillId="4" borderId="188" xfId="0" applyFill="1" applyBorder="1" applyAlignment="1">
      <alignment horizontal="center" vertical="center" wrapText="1"/>
    </xf>
    <xf numFmtId="0" fontId="0" fillId="0" borderId="188" xfId="0" applyFill="1" applyBorder="1" applyAlignment="1">
      <alignment horizontal="center" vertical="center" wrapText="1"/>
    </xf>
    <xf numFmtId="0" fontId="0" fillId="0" borderId="189" xfId="0" applyFill="1" applyBorder="1" applyAlignment="1">
      <alignment horizontal="center" vertical="center" wrapText="1"/>
    </xf>
    <xf numFmtId="0" fontId="0" fillId="4" borderId="190" xfId="0" applyFill="1" applyBorder="1" applyAlignment="1">
      <alignment horizontal="center" vertical="center" wrapText="1"/>
    </xf>
    <xf numFmtId="0" fontId="0" fillId="0" borderId="190" xfId="0" applyFill="1" applyBorder="1" applyAlignment="1">
      <alignment horizontal="center" vertical="center" wrapText="1"/>
    </xf>
    <xf numFmtId="0" fontId="0" fillId="4" borderId="191" xfId="0" applyFill="1" applyBorder="1" applyAlignment="1">
      <alignment horizontal="center" vertical="center" wrapText="1"/>
    </xf>
    <xf numFmtId="0" fontId="0" fillId="0" borderId="192" xfId="0" applyFill="1" applyBorder="1" applyAlignment="1">
      <alignment horizontal="center" vertical="center" wrapText="1"/>
    </xf>
    <xf numFmtId="0" fontId="0" fillId="4" borderId="192" xfId="0" applyFill="1" applyBorder="1" applyAlignment="1">
      <alignment horizontal="center" vertical="center" wrapText="1"/>
    </xf>
    <xf numFmtId="0" fontId="0" fillId="0" borderId="194" xfId="0" applyFill="1" applyBorder="1" applyAlignment="1">
      <alignment horizontal="center" vertical="center" wrapText="1"/>
    </xf>
    <xf numFmtId="0" fontId="0" fillId="4" borderId="194" xfId="0" applyFill="1" applyBorder="1" applyAlignment="1">
      <alignment horizontal="center" vertical="center" wrapText="1"/>
    </xf>
    <xf numFmtId="0" fontId="0" fillId="4" borderId="196" xfId="0" applyFill="1" applyBorder="1" applyAlignment="1">
      <alignment horizontal="center" vertical="center" wrapText="1"/>
    </xf>
    <xf numFmtId="0" fontId="0" fillId="0" borderId="196" xfId="0" applyFill="1" applyBorder="1" applyAlignment="1">
      <alignment horizontal="center" vertical="center" wrapText="1"/>
    </xf>
    <xf numFmtId="0" fontId="0" fillId="0" borderId="199" xfId="0" applyFill="1" applyBorder="1" applyAlignment="1">
      <alignment horizontal="center" vertical="center" wrapText="1"/>
    </xf>
    <xf numFmtId="0" fontId="0" fillId="4" borderId="200" xfId="0" applyFill="1" applyBorder="1" applyAlignment="1">
      <alignment horizontal="center" vertical="center" wrapText="1"/>
    </xf>
    <xf numFmtId="0" fontId="0" fillId="0" borderId="200" xfId="0" applyFill="1" applyBorder="1" applyAlignment="1">
      <alignment horizontal="center" vertical="center" wrapText="1"/>
    </xf>
    <xf numFmtId="0" fontId="0" fillId="0" borderId="202" xfId="0" applyFill="1" applyBorder="1" applyAlignment="1">
      <alignment horizontal="center" vertical="center" wrapText="1"/>
    </xf>
    <xf numFmtId="0" fontId="0" fillId="4" borderId="202" xfId="0" applyFill="1" applyBorder="1" applyAlignment="1">
      <alignment horizontal="center" vertical="center" wrapText="1"/>
    </xf>
    <xf numFmtId="0" fontId="0" fillId="0" borderId="204" xfId="0" applyFill="1" applyBorder="1" applyAlignment="1">
      <alignment horizontal="center" vertical="center" wrapText="1"/>
    </xf>
    <xf numFmtId="0" fontId="0" fillId="4" borderId="204" xfId="0" applyFill="1" applyBorder="1" applyAlignment="1">
      <alignment horizontal="center" vertical="center" wrapText="1"/>
    </xf>
    <xf numFmtId="0" fontId="0" fillId="0" borderId="209" xfId="0" applyFill="1" applyBorder="1" applyAlignment="1">
      <alignment horizontal="center" vertical="center" wrapText="1"/>
    </xf>
    <xf numFmtId="0" fontId="0" fillId="4" borderId="209" xfId="0" applyFill="1" applyBorder="1" applyAlignment="1">
      <alignment horizontal="center" vertical="center" wrapText="1"/>
    </xf>
    <xf numFmtId="0" fontId="0" fillId="0" borderId="212" xfId="0" applyFill="1" applyBorder="1" applyAlignment="1">
      <alignment horizontal="center" vertical="center" wrapText="1"/>
    </xf>
    <xf numFmtId="0" fontId="0" fillId="4" borderId="212" xfId="0" applyFill="1" applyBorder="1" applyAlignment="1">
      <alignment horizontal="center" vertical="center" wrapText="1"/>
    </xf>
    <xf numFmtId="0" fontId="0" fillId="0" borderId="214" xfId="0" applyFill="1" applyBorder="1" applyAlignment="1">
      <alignment horizontal="center" vertical="center" wrapText="1"/>
    </xf>
    <xf numFmtId="0" fontId="0" fillId="4" borderId="214" xfId="0" applyFill="1" applyBorder="1" applyAlignment="1">
      <alignment horizontal="center" vertical="center" wrapText="1"/>
    </xf>
    <xf numFmtId="0" fontId="0" fillId="4" borderId="218" xfId="0" applyFill="1" applyBorder="1" applyAlignment="1">
      <alignment horizontal="center" vertical="center" wrapText="1"/>
    </xf>
    <xf numFmtId="0" fontId="0" fillId="0" borderId="218" xfId="0" applyFill="1" applyBorder="1" applyAlignment="1">
      <alignment horizontal="center" vertical="center" wrapText="1"/>
    </xf>
    <xf numFmtId="0" fontId="0" fillId="4" borderId="220" xfId="0" applyFill="1" applyBorder="1" applyAlignment="1">
      <alignment horizontal="center" vertical="center" wrapText="1"/>
    </xf>
    <xf numFmtId="0" fontId="0" fillId="0" borderId="220" xfId="0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 wrapText="1"/>
    </xf>
    <xf numFmtId="0" fontId="0" fillId="0" borderId="71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 wrapText="1"/>
    </xf>
    <xf numFmtId="0" fontId="0" fillId="4" borderId="70" xfId="0" applyFill="1" applyBorder="1" applyAlignment="1">
      <alignment horizontal="center" vertical="center" wrapText="1"/>
    </xf>
    <xf numFmtId="0" fontId="0" fillId="4" borderId="77" xfId="0" applyFill="1" applyBorder="1" applyAlignment="1">
      <alignment horizontal="center" vertical="center" wrapText="1"/>
    </xf>
    <xf numFmtId="0" fontId="0" fillId="0" borderId="87" xfId="0" applyFill="1" applyBorder="1" applyAlignment="1">
      <alignment horizontal="center" vertical="center" wrapText="1"/>
    </xf>
    <xf numFmtId="0" fontId="0" fillId="0" borderId="116" xfId="0" applyFill="1" applyBorder="1" applyAlignment="1">
      <alignment horizontal="center" vertical="center" wrapText="1"/>
    </xf>
    <xf numFmtId="0" fontId="0" fillId="0" borderId="109" xfId="0" applyFill="1" applyBorder="1" applyAlignment="1">
      <alignment horizontal="center" vertical="center" wrapText="1"/>
    </xf>
    <xf numFmtId="0" fontId="0" fillId="4" borderId="108" xfId="0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0" fontId="0" fillId="4" borderId="105" xfId="0" applyFill="1" applyBorder="1" applyAlignment="1">
      <alignment horizontal="center" vertical="center" wrapText="1"/>
    </xf>
    <xf numFmtId="0" fontId="0" fillId="4" borderId="121" xfId="0" applyFill="1" applyBorder="1" applyAlignment="1">
      <alignment horizontal="center" vertical="center" wrapText="1"/>
    </xf>
    <xf numFmtId="0" fontId="0" fillId="0" borderId="120" xfId="0" applyFill="1" applyBorder="1" applyAlignment="1">
      <alignment horizontal="center" vertical="center" wrapText="1"/>
    </xf>
    <xf numFmtId="0" fontId="0" fillId="0" borderId="129" xfId="0" applyFill="1" applyBorder="1" applyAlignment="1">
      <alignment horizontal="center" vertical="center" wrapText="1"/>
    </xf>
    <xf numFmtId="0" fontId="0" fillId="4" borderId="127" xfId="0" applyFill="1" applyBorder="1" applyAlignment="1">
      <alignment horizontal="center" vertical="center" wrapText="1"/>
    </xf>
    <xf numFmtId="0" fontId="0" fillId="0" borderId="131" xfId="0" applyFill="1" applyBorder="1" applyAlignment="1">
      <alignment horizontal="center" vertical="center" wrapText="1"/>
    </xf>
    <xf numFmtId="0" fontId="0" fillId="0" borderId="133" xfId="0" applyFill="1" applyBorder="1" applyAlignment="1">
      <alignment horizontal="center" vertical="center" wrapText="1"/>
    </xf>
    <xf numFmtId="0" fontId="0" fillId="0" borderId="137" xfId="0" applyFill="1" applyBorder="1" applyAlignment="1">
      <alignment horizontal="center" vertical="center" wrapText="1"/>
    </xf>
    <xf numFmtId="0" fontId="0" fillId="0" borderId="139" xfId="0" applyFill="1" applyBorder="1" applyAlignment="1">
      <alignment horizontal="center" vertical="center" wrapText="1"/>
    </xf>
    <xf numFmtId="0" fontId="0" fillId="4" borderId="150" xfId="0" applyFill="1" applyBorder="1" applyAlignment="1">
      <alignment horizontal="center" vertical="center" wrapText="1"/>
    </xf>
    <xf numFmtId="0" fontId="0" fillId="4" borderId="152" xfId="0" applyFill="1" applyBorder="1" applyAlignment="1">
      <alignment horizontal="center" vertical="center" wrapText="1"/>
    </xf>
    <xf numFmtId="0" fontId="0" fillId="0" borderId="153" xfId="0" applyFill="1" applyBorder="1" applyAlignment="1">
      <alignment horizontal="center" vertical="center" wrapText="1"/>
    </xf>
    <xf numFmtId="0" fontId="0" fillId="4" borderId="154" xfId="0" applyFill="1" applyBorder="1" applyAlignment="1">
      <alignment horizontal="center" vertical="center" wrapText="1"/>
    </xf>
    <xf numFmtId="0" fontId="0" fillId="4" borderId="156" xfId="0" applyFill="1" applyBorder="1" applyAlignment="1">
      <alignment horizontal="center" vertical="center" wrapText="1"/>
    </xf>
    <xf numFmtId="0" fontId="0" fillId="0" borderId="157" xfId="0" applyFill="1" applyBorder="1" applyAlignment="1">
      <alignment horizontal="center" vertical="center" wrapText="1"/>
    </xf>
    <xf numFmtId="0" fontId="0" fillId="4" borderId="158" xfId="0" applyFill="1" applyBorder="1" applyAlignment="1">
      <alignment horizontal="center" vertical="center" wrapText="1"/>
    </xf>
    <xf numFmtId="0" fontId="0" fillId="4" borderId="163" xfId="0" applyFill="1" applyBorder="1" applyAlignment="1">
      <alignment horizontal="center" vertical="center" wrapText="1"/>
    </xf>
    <xf numFmtId="0" fontId="0" fillId="0" borderId="171" xfId="0" applyFill="1" applyBorder="1" applyAlignment="1">
      <alignment horizontal="center" vertical="center" wrapText="1"/>
    </xf>
    <xf numFmtId="0" fontId="0" fillId="0" borderId="173" xfId="0" applyFill="1" applyBorder="1" applyAlignment="1">
      <alignment horizontal="center" vertical="center" wrapText="1"/>
    </xf>
    <xf numFmtId="0" fontId="0" fillId="0" borderId="175" xfId="0" applyFill="1" applyBorder="1" applyAlignment="1">
      <alignment horizontal="center" vertical="center" wrapText="1"/>
    </xf>
    <xf numFmtId="0" fontId="0" fillId="4" borderId="185" xfId="0" applyFill="1" applyBorder="1" applyAlignment="1">
      <alignment horizontal="center" vertical="center" wrapText="1"/>
    </xf>
    <xf numFmtId="0" fontId="0" fillId="4" borderId="183" xfId="0" applyFill="1" applyBorder="1" applyAlignment="1">
      <alignment horizontal="center" vertical="center" wrapText="1"/>
    </xf>
    <xf numFmtId="0" fontId="0" fillId="4" borderId="187" xfId="0" applyFill="1" applyBorder="1" applyAlignment="1">
      <alignment horizontal="center" vertical="center" wrapText="1"/>
    </xf>
    <xf numFmtId="0" fontId="0" fillId="0" borderId="193" xfId="0" applyFill="1" applyBorder="1" applyAlignment="1">
      <alignment horizontal="center" vertical="center" wrapText="1"/>
    </xf>
    <xf numFmtId="0" fontId="0" fillId="4" borderId="195" xfId="0" applyFill="1" applyBorder="1" applyAlignment="1">
      <alignment horizontal="center" vertical="center" wrapText="1"/>
    </xf>
    <xf numFmtId="0" fontId="0" fillId="0" borderId="203" xfId="0" applyFill="1" applyBorder="1" applyAlignment="1">
      <alignment horizontal="center" vertical="center" wrapText="1"/>
    </xf>
    <xf numFmtId="0" fontId="0" fillId="4" borderId="205" xfId="0" applyFill="1" applyBorder="1" applyAlignment="1">
      <alignment horizontal="center" vertical="center" wrapText="1"/>
    </xf>
    <xf numFmtId="0" fontId="0" fillId="0" borderId="206" xfId="0" applyFill="1" applyBorder="1" applyAlignment="1">
      <alignment horizontal="center" vertical="center" wrapText="1"/>
    </xf>
    <xf numFmtId="0" fontId="0" fillId="4" borderId="207" xfId="0" applyFill="1" applyBorder="1" applyAlignment="1">
      <alignment horizontal="center" vertical="center" wrapText="1"/>
    </xf>
    <xf numFmtId="0" fontId="0" fillId="0" borderId="211" xfId="0" applyFill="1" applyBorder="1" applyAlignment="1">
      <alignment horizontal="center" vertical="center" wrapText="1"/>
    </xf>
    <xf numFmtId="0" fontId="0" fillId="4" borderId="210" xfId="0" applyFill="1" applyBorder="1" applyAlignment="1">
      <alignment horizontal="center" vertical="center" wrapText="1"/>
    </xf>
    <xf numFmtId="0" fontId="0" fillId="0" borderId="208" xfId="0" applyFill="1" applyBorder="1" applyAlignment="1">
      <alignment horizontal="center" vertical="center" wrapText="1"/>
    </xf>
    <xf numFmtId="0" fontId="0" fillId="0" borderId="213" xfId="0" applyFill="1" applyBorder="1" applyAlignment="1">
      <alignment horizontal="center" vertical="center" wrapText="1"/>
    </xf>
    <xf numFmtId="0" fontId="0" fillId="4" borderId="217" xfId="0" applyFill="1" applyBorder="1" applyAlignment="1">
      <alignment horizontal="center" vertical="center" wrapText="1"/>
    </xf>
    <xf numFmtId="0" fontId="0" fillId="4" borderId="215" xfId="0" applyFill="1" applyBorder="1" applyAlignment="1">
      <alignment horizontal="center" vertical="center" wrapText="1"/>
    </xf>
    <xf numFmtId="0" fontId="0" fillId="0" borderId="216" xfId="0" applyFill="1" applyBorder="1" applyAlignment="1">
      <alignment horizontal="center" vertical="center" wrapText="1"/>
    </xf>
    <xf numFmtId="0" fontId="0" fillId="4" borderId="219" xfId="0" applyFill="1" applyBorder="1" applyAlignment="1">
      <alignment horizontal="center" vertical="center" wrapText="1"/>
    </xf>
    <xf numFmtId="0" fontId="0" fillId="4" borderId="135" xfId="0" applyFill="1" applyBorder="1" applyAlignment="1">
      <alignment horizontal="center" vertical="center" wrapText="1"/>
    </xf>
    <xf numFmtId="0" fontId="0" fillId="4" borderId="147" xfId="0" applyFill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 wrapText="1"/>
    </xf>
    <xf numFmtId="0" fontId="0" fillId="0" borderId="222" xfId="0" applyFill="1" applyBorder="1" applyAlignment="1">
      <alignment horizontal="center" vertical="center" wrapText="1"/>
    </xf>
    <xf numFmtId="0" fontId="0" fillId="4" borderId="222" xfId="0" applyFill="1" applyBorder="1" applyAlignment="1">
      <alignment horizontal="center" vertical="center" wrapText="1"/>
    </xf>
    <xf numFmtId="0" fontId="0" fillId="4" borderId="225" xfId="0" applyFill="1" applyBorder="1" applyAlignment="1">
      <alignment horizontal="center" vertical="center" wrapText="1"/>
    </xf>
    <xf numFmtId="0" fontId="0" fillId="0" borderId="225" xfId="0" applyFill="1" applyBorder="1" applyAlignment="1">
      <alignment horizontal="center" vertical="center" wrapText="1"/>
    </xf>
    <xf numFmtId="0" fontId="0" fillId="0" borderId="226" xfId="0" applyFill="1" applyBorder="1" applyAlignment="1">
      <alignment horizontal="center" vertical="center" wrapText="1"/>
    </xf>
    <xf numFmtId="0" fontId="0" fillId="4" borderId="227" xfId="0" applyFill="1" applyBorder="1" applyAlignment="1">
      <alignment horizontal="center" vertical="center" wrapText="1"/>
    </xf>
    <xf numFmtId="0" fontId="0" fillId="0" borderId="227" xfId="0" applyFill="1" applyBorder="1" applyAlignment="1">
      <alignment horizontal="center" vertical="center" wrapText="1"/>
    </xf>
    <xf numFmtId="0" fontId="6" fillId="4" borderId="227" xfId="0" applyFont="1" applyFill="1" applyBorder="1" applyAlignment="1">
      <alignment horizontal="center" vertical="center" wrapText="1"/>
    </xf>
    <xf numFmtId="0" fontId="0" fillId="4" borderId="224" xfId="0" applyFill="1" applyBorder="1" applyAlignment="1">
      <alignment horizontal="center" vertical="center" wrapText="1"/>
    </xf>
    <xf numFmtId="0" fontId="0" fillId="0" borderId="223" xfId="0" applyFill="1" applyBorder="1" applyAlignment="1">
      <alignment horizontal="center" vertical="center" wrapText="1"/>
    </xf>
    <xf numFmtId="0" fontId="0" fillId="4" borderId="228" xfId="0" applyFill="1" applyBorder="1" applyAlignment="1">
      <alignment horizontal="center" vertical="center" wrapText="1"/>
    </xf>
    <xf numFmtId="0" fontId="0" fillId="0" borderId="229" xfId="0" applyFill="1" applyBorder="1" applyAlignment="1">
      <alignment horizontal="center" vertical="center" wrapText="1"/>
    </xf>
    <xf numFmtId="0" fontId="0" fillId="4" borderId="229" xfId="0" applyFill="1" applyBorder="1" applyAlignment="1">
      <alignment horizontal="center" vertical="center" wrapText="1"/>
    </xf>
    <xf numFmtId="0" fontId="0" fillId="0" borderId="230" xfId="0" applyFill="1" applyBorder="1" applyAlignment="1">
      <alignment horizontal="center" vertical="center" wrapText="1"/>
    </xf>
    <xf numFmtId="0" fontId="0" fillId="4" borderId="231" xfId="0" applyFill="1" applyBorder="1" applyAlignment="1">
      <alignment horizontal="center" vertical="center" wrapText="1"/>
    </xf>
    <xf numFmtId="0" fontId="0" fillId="0" borderId="233" xfId="0" applyFill="1" applyBorder="1" applyAlignment="1">
      <alignment horizontal="center" vertical="center" wrapText="1"/>
    </xf>
    <xf numFmtId="0" fontId="0" fillId="4" borderId="233" xfId="0" applyFill="1" applyBorder="1" applyAlignment="1">
      <alignment horizontal="center" vertical="center" wrapText="1"/>
    </xf>
    <xf numFmtId="0" fontId="0" fillId="0" borderId="234" xfId="0" applyFill="1" applyBorder="1" applyAlignment="1">
      <alignment horizontal="center" vertical="center" wrapText="1"/>
    </xf>
    <xf numFmtId="0" fontId="0" fillId="4" borderId="235" xfId="0" applyFill="1" applyBorder="1" applyAlignment="1">
      <alignment horizontal="center" vertical="center" wrapText="1"/>
    </xf>
    <xf numFmtId="0" fontId="0" fillId="0" borderId="236" xfId="0" applyFill="1" applyBorder="1" applyAlignment="1">
      <alignment horizontal="center" vertical="center" wrapText="1"/>
    </xf>
    <xf numFmtId="0" fontId="0" fillId="4" borderId="237" xfId="0" applyFill="1" applyBorder="1" applyAlignment="1">
      <alignment horizontal="center" vertical="center" wrapText="1"/>
    </xf>
    <xf numFmtId="0" fontId="0" fillId="0" borderId="237" xfId="0" applyFill="1" applyBorder="1" applyAlignment="1">
      <alignment horizontal="center" vertical="center" wrapText="1"/>
    </xf>
    <xf numFmtId="0" fontId="0" fillId="0" borderId="238" xfId="0" applyFill="1" applyBorder="1" applyAlignment="1">
      <alignment horizontal="center" vertical="center" wrapText="1"/>
    </xf>
    <xf numFmtId="0" fontId="0" fillId="4" borderId="239" xfId="0" applyFill="1" applyBorder="1" applyAlignment="1">
      <alignment horizontal="center" vertical="center" wrapText="1"/>
    </xf>
    <xf numFmtId="0" fontId="0" fillId="0" borderId="239" xfId="0" applyFill="1" applyBorder="1" applyAlignment="1">
      <alignment horizontal="center" vertical="center" wrapText="1"/>
    </xf>
    <xf numFmtId="0" fontId="0" fillId="4" borderId="240" xfId="0" applyFill="1" applyBorder="1" applyAlignment="1">
      <alignment horizontal="center" vertical="center" wrapText="1"/>
    </xf>
    <xf numFmtId="0" fontId="0" fillId="0" borderId="241" xfId="0" applyFill="1" applyBorder="1" applyAlignment="1">
      <alignment horizontal="center" vertical="center" wrapText="1"/>
    </xf>
    <xf numFmtId="0" fontId="0" fillId="4" borderId="242" xfId="0" applyFill="1" applyBorder="1" applyAlignment="1">
      <alignment horizontal="center" vertical="center" wrapText="1"/>
    </xf>
    <xf numFmtId="0" fontId="0" fillId="0" borderId="243" xfId="0" applyFill="1" applyBorder="1" applyAlignment="1">
      <alignment horizontal="center" vertical="center" wrapText="1"/>
    </xf>
    <xf numFmtId="0" fontId="0" fillId="4" borderId="243" xfId="0" applyFill="1" applyBorder="1" applyAlignment="1">
      <alignment horizontal="center" vertical="center" wrapText="1"/>
    </xf>
    <xf numFmtId="0" fontId="0" fillId="0" borderId="244" xfId="0" applyFill="1" applyBorder="1" applyAlignment="1">
      <alignment horizontal="center" vertical="center" wrapText="1"/>
    </xf>
    <xf numFmtId="0" fontId="0" fillId="4" borderId="245" xfId="0" applyFill="1" applyBorder="1" applyAlignment="1">
      <alignment horizontal="center" vertical="center" wrapText="1"/>
    </xf>
    <xf numFmtId="0" fontId="0" fillId="0" borderId="245" xfId="0" applyFill="1" applyBorder="1" applyAlignment="1">
      <alignment horizontal="center" vertical="center" wrapText="1"/>
    </xf>
    <xf numFmtId="0" fontId="0" fillId="4" borderId="246" xfId="0" applyFill="1" applyBorder="1" applyAlignment="1">
      <alignment horizontal="center" vertical="center" wrapText="1"/>
    </xf>
    <xf numFmtId="0" fontId="0" fillId="0" borderId="247" xfId="0" applyFill="1" applyBorder="1" applyAlignment="1">
      <alignment horizontal="center" vertical="center" wrapText="1"/>
    </xf>
    <xf numFmtId="0" fontId="0" fillId="4" borderId="247" xfId="0" applyFill="1" applyBorder="1" applyAlignment="1">
      <alignment horizontal="center" vertical="center" wrapText="1"/>
    </xf>
    <xf numFmtId="0" fontId="0" fillId="4" borderId="248" xfId="0" applyFill="1" applyBorder="1" applyAlignment="1">
      <alignment horizontal="center" vertical="center" wrapText="1"/>
    </xf>
    <xf numFmtId="0" fontId="0" fillId="0" borderId="249" xfId="0" applyFill="1" applyBorder="1" applyAlignment="1">
      <alignment horizontal="center" vertical="center" wrapText="1"/>
    </xf>
    <xf numFmtId="0" fontId="0" fillId="4" borderId="249" xfId="0" applyFill="1" applyBorder="1" applyAlignment="1">
      <alignment horizontal="center" vertical="center" wrapText="1"/>
    </xf>
    <xf numFmtId="0" fontId="0" fillId="4" borderId="73" xfId="0" applyFill="1" applyBorder="1" applyAlignment="1">
      <alignment horizontal="center" vertical="center" wrapText="1"/>
    </xf>
    <xf numFmtId="0" fontId="0" fillId="0" borderId="7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4" borderId="91" xfId="0" applyFill="1" applyBorder="1" applyAlignment="1">
      <alignment horizontal="center" vertical="center" wrapText="1"/>
    </xf>
    <xf numFmtId="0" fontId="0" fillId="0" borderId="232" xfId="0" applyFill="1" applyBorder="1" applyAlignment="1">
      <alignment horizontal="center" vertical="center" wrapText="1"/>
    </xf>
    <xf numFmtId="0" fontId="0" fillId="4" borderId="201" xfId="0" applyFill="1" applyBorder="1" applyAlignment="1">
      <alignment horizontal="center" vertical="center" wrapText="1"/>
    </xf>
    <xf numFmtId="0" fontId="0" fillId="4" borderId="221" xfId="0" applyFill="1" applyBorder="1" applyAlignment="1">
      <alignment horizontal="center" vertical="center" wrapText="1"/>
    </xf>
    <xf numFmtId="0" fontId="0" fillId="4" borderId="118" xfId="0" applyFill="1" applyBorder="1" applyAlignment="1">
      <alignment horizontal="center" vertical="center" wrapText="1"/>
    </xf>
    <xf numFmtId="0" fontId="0" fillId="4" borderId="145" xfId="0" applyFill="1" applyBorder="1" applyAlignment="1">
      <alignment horizontal="center" vertical="center" wrapText="1"/>
    </xf>
    <xf numFmtId="0" fontId="0" fillId="4" borderId="177" xfId="0" applyFill="1" applyBorder="1" applyAlignment="1">
      <alignment horizontal="center" vertical="center" wrapText="1"/>
    </xf>
    <xf numFmtId="0" fontId="0" fillId="0" borderId="181" xfId="0" applyFill="1" applyBorder="1" applyAlignment="1">
      <alignment horizontal="center" vertical="center" wrapText="1"/>
    </xf>
    <xf numFmtId="0" fontId="0" fillId="4" borderId="197" xfId="0" applyFill="1" applyBorder="1" applyAlignment="1">
      <alignment horizontal="center" vertical="center" wrapText="1"/>
    </xf>
    <xf numFmtId="0" fontId="0" fillId="0" borderId="198" xfId="0" applyFill="1" applyBorder="1" applyAlignment="1">
      <alignment horizontal="center" vertical="center" wrapText="1"/>
    </xf>
    <xf numFmtId="0" fontId="0" fillId="4" borderId="165" xfId="0" applyFill="1" applyBorder="1" applyAlignment="1">
      <alignment horizontal="center" vertical="center" wrapText="1"/>
    </xf>
    <xf numFmtId="0" fontId="6" fillId="0" borderId="200" xfId="0" applyFont="1" applyFill="1" applyBorder="1" applyAlignment="1">
      <alignment horizontal="center" vertical="center" wrapText="1"/>
    </xf>
    <xf numFmtId="0" fontId="0" fillId="4" borderId="250" xfId="0" applyFill="1" applyBorder="1" applyAlignment="1">
      <alignment horizontal="center" vertical="center" wrapText="1"/>
    </xf>
    <xf numFmtId="0" fontId="0" fillId="0" borderId="251" xfId="0" applyFill="1" applyBorder="1" applyAlignment="1">
      <alignment horizontal="center" vertical="center" wrapText="1"/>
    </xf>
    <xf numFmtId="0" fontId="0" fillId="4" borderId="251" xfId="0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 wrapText="1"/>
    </xf>
    <xf numFmtId="0" fontId="0" fillId="4" borderId="255" xfId="0" applyFill="1" applyBorder="1" applyAlignment="1">
      <alignment horizontal="center" vertical="center" wrapText="1"/>
    </xf>
    <xf numFmtId="0" fontId="0" fillId="0" borderId="255" xfId="0" applyFill="1" applyBorder="1" applyAlignment="1">
      <alignment horizontal="center" vertical="center" wrapText="1"/>
    </xf>
    <xf numFmtId="0" fontId="0" fillId="4" borderId="258" xfId="0" applyFill="1" applyBorder="1" applyAlignment="1">
      <alignment horizontal="center" vertical="center" wrapText="1"/>
    </xf>
    <xf numFmtId="0" fontId="0" fillId="0" borderId="258" xfId="0" applyFill="1" applyBorder="1" applyAlignment="1">
      <alignment horizontal="center" vertical="center" wrapText="1"/>
    </xf>
    <xf numFmtId="0" fontId="0" fillId="4" borderId="259" xfId="0" applyFill="1" applyBorder="1" applyAlignment="1">
      <alignment horizontal="center" vertical="center" wrapText="1"/>
    </xf>
    <xf numFmtId="0" fontId="0" fillId="0" borderId="260" xfId="0" applyFill="1" applyBorder="1" applyAlignment="1">
      <alignment horizontal="center" vertical="center" wrapText="1"/>
    </xf>
    <xf numFmtId="0" fontId="0" fillId="4" borderId="257" xfId="0" applyFill="1" applyBorder="1" applyAlignment="1">
      <alignment horizontal="center" vertical="center" wrapText="1"/>
    </xf>
    <xf numFmtId="0" fontId="0" fillId="0" borderId="253" xfId="0" applyFill="1" applyBorder="1" applyAlignment="1">
      <alignment horizontal="center" vertical="center" wrapText="1"/>
    </xf>
    <xf numFmtId="0" fontId="0" fillId="4" borderId="254" xfId="0" applyFill="1" applyBorder="1" applyAlignment="1">
      <alignment horizontal="center" vertical="center" wrapText="1"/>
    </xf>
    <xf numFmtId="0" fontId="0" fillId="0" borderId="256" xfId="0" applyFill="1" applyBorder="1" applyAlignment="1">
      <alignment horizontal="center" vertical="center" wrapText="1"/>
    </xf>
    <xf numFmtId="0" fontId="7" fillId="0" borderId="249" xfId="0" applyFont="1" applyFill="1" applyBorder="1" applyAlignment="1">
      <alignment horizontal="center" vertical="center" wrapText="1"/>
    </xf>
    <xf numFmtId="0" fontId="7" fillId="4" borderId="251" xfId="0" applyFont="1" applyFill="1" applyBorder="1" applyAlignment="1">
      <alignment horizontal="center" vertical="center" wrapText="1"/>
    </xf>
    <xf numFmtId="0" fontId="7" fillId="4" borderId="250" xfId="0" applyFont="1" applyFill="1" applyBorder="1" applyAlignment="1">
      <alignment horizontal="center" vertical="center" wrapText="1"/>
    </xf>
    <xf numFmtId="0" fontId="7" fillId="0" borderId="251" xfId="0" applyFont="1" applyFill="1" applyBorder="1" applyAlignment="1">
      <alignment horizontal="center" vertical="center" wrapText="1"/>
    </xf>
    <xf numFmtId="0" fontId="7" fillId="4" borderId="249" xfId="0" applyFont="1" applyFill="1" applyBorder="1" applyAlignment="1">
      <alignment horizontal="center" vertical="center" wrapText="1"/>
    </xf>
    <xf numFmtId="0" fontId="7" fillId="0" borderId="252" xfId="0" applyFont="1" applyFill="1" applyBorder="1" applyAlignment="1">
      <alignment horizontal="center" vertical="center" wrapText="1"/>
    </xf>
    <xf numFmtId="0" fontId="0" fillId="4" borderId="260" xfId="0" applyFill="1" applyBorder="1" applyAlignment="1">
      <alignment horizontal="center" vertical="center" wrapText="1"/>
    </xf>
    <xf numFmtId="0" fontId="0" fillId="4" borderId="261" xfId="0" applyFill="1" applyBorder="1" applyAlignment="1">
      <alignment horizontal="center" vertical="center" wrapText="1"/>
    </xf>
    <xf numFmtId="0" fontId="0" fillId="0" borderId="262" xfId="0" applyFill="1" applyBorder="1" applyAlignment="1">
      <alignment horizontal="center" vertical="center" wrapText="1"/>
    </xf>
    <xf numFmtId="0" fontId="0" fillId="4" borderId="262" xfId="0" applyFill="1" applyBorder="1" applyAlignment="1">
      <alignment horizontal="center" vertical="center" wrapText="1"/>
    </xf>
    <xf numFmtId="0" fontId="0" fillId="4" borderId="263" xfId="0" applyFill="1" applyBorder="1" applyAlignment="1">
      <alignment horizontal="center" vertical="center" wrapText="1"/>
    </xf>
    <xf numFmtId="0" fontId="0" fillId="0" borderId="264" xfId="0" applyFill="1" applyBorder="1" applyAlignment="1">
      <alignment horizontal="center" vertical="center" wrapText="1"/>
    </xf>
    <xf numFmtId="0" fontId="0" fillId="4" borderId="264" xfId="0" applyFill="1" applyBorder="1" applyAlignment="1">
      <alignment horizontal="center" vertical="center" wrapText="1"/>
    </xf>
    <xf numFmtId="0" fontId="0" fillId="0" borderId="265" xfId="0" applyFill="1" applyBorder="1" applyAlignment="1">
      <alignment horizontal="center" vertical="center" wrapText="1"/>
    </xf>
    <xf numFmtId="0" fontId="0" fillId="4" borderId="266" xfId="0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 wrapText="1"/>
    </xf>
    <xf numFmtId="0" fontId="0" fillId="4" borderId="268" xfId="0" applyFill="1" applyBorder="1" applyAlignment="1">
      <alignment horizontal="center" vertical="center" wrapText="1"/>
    </xf>
    <xf numFmtId="0" fontId="0" fillId="0" borderId="268" xfId="0" applyFill="1" applyBorder="1" applyAlignment="1">
      <alignment horizontal="center" vertical="center" wrapText="1"/>
    </xf>
    <xf numFmtId="0" fontId="0" fillId="0" borderId="269" xfId="0" applyFill="1" applyBorder="1" applyAlignment="1">
      <alignment horizontal="center" vertical="center" wrapText="1"/>
    </xf>
    <xf numFmtId="0" fontId="0" fillId="4" borderId="270" xfId="0" applyFill="1" applyBorder="1" applyAlignment="1">
      <alignment horizontal="center" vertical="center" wrapText="1"/>
    </xf>
    <xf numFmtId="0" fontId="0" fillId="0" borderId="270" xfId="0" applyFill="1" applyBorder="1" applyAlignment="1">
      <alignment horizontal="center" vertical="center" wrapText="1"/>
    </xf>
    <xf numFmtId="0" fontId="0" fillId="4" borderId="271" xfId="0" applyFill="1" applyBorder="1" applyAlignment="1">
      <alignment horizontal="center" vertical="center" wrapText="1"/>
    </xf>
    <xf numFmtId="0" fontId="0" fillId="7" borderId="271" xfId="0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 wrapText="1"/>
    </xf>
    <xf numFmtId="0" fontId="0" fillId="0" borderId="273" xfId="0" applyFill="1" applyBorder="1" applyAlignment="1">
      <alignment horizontal="center" vertical="center" wrapText="1"/>
    </xf>
    <xf numFmtId="0" fontId="0" fillId="4" borderId="273" xfId="0" applyFill="1" applyBorder="1" applyAlignment="1">
      <alignment horizontal="center" vertical="center" wrapText="1"/>
    </xf>
    <xf numFmtId="0" fontId="0" fillId="4" borderId="275" xfId="0" applyFill="1" applyBorder="1" applyAlignment="1">
      <alignment horizontal="center" vertical="center" wrapText="1"/>
    </xf>
    <xf numFmtId="0" fontId="0" fillId="0" borderId="275" xfId="0" applyFill="1" applyBorder="1" applyAlignment="1">
      <alignment horizontal="center" vertical="center" wrapText="1"/>
    </xf>
    <xf numFmtId="0" fontId="0" fillId="4" borderId="274" xfId="0" applyFill="1" applyBorder="1" applyAlignment="1">
      <alignment horizontal="center" vertical="center" wrapText="1"/>
    </xf>
    <xf numFmtId="0" fontId="0" fillId="0" borderId="272" xfId="0" applyFill="1" applyBorder="1" applyAlignment="1">
      <alignment horizontal="center" vertical="center" wrapText="1"/>
    </xf>
    <xf numFmtId="0" fontId="0" fillId="4" borderId="276" xfId="0" applyFill="1" applyBorder="1" applyAlignment="1">
      <alignment horizontal="center" vertical="center" wrapText="1"/>
    </xf>
    <xf numFmtId="0" fontId="0" fillId="7" borderId="276" xfId="0" applyFill="1" applyBorder="1" applyAlignment="1">
      <alignment horizontal="center" vertical="center" wrapText="1"/>
    </xf>
    <xf numFmtId="0" fontId="0" fillId="0" borderId="276" xfId="0" applyFill="1" applyBorder="1" applyAlignment="1">
      <alignment horizontal="center" vertical="center" wrapText="1"/>
    </xf>
    <xf numFmtId="0" fontId="0" fillId="4" borderId="278" xfId="0" applyFill="1" applyBorder="1" applyAlignment="1">
      <alignment horizontal="center" vertical="center" wrapText="1"/>
    </xf>
    <xf numFmtId="0" fontId="0" fillId="0" borderId="278" xfId="0" applyFill="1" applyBorder="1" applyAlignment="1">
      <alignment horizontal="center" vertical="center" wrapText="1"/>
    </xf>
    <xf numFmtId="0" fontId="0" fillId="0" borderId="280" xfId="0" applyFill="1" applyBorder="1" applyAlignment="1">
      <alignment horizontal="center" vertical="center" wrapText="1"/>
    </xf>
    <xf numFmtId="0" fontId="0" fillId="4" borderId="280" xfId="0" applyFill="1" applyBorder="1" applyAlignment="1">
      <alignment horizontal="center" vertical="center" wrapText="1"/>
    </xf>
    <xf numFmtId="0" fontId="0" fillId="4" borderId="281" xfId="0" applyFill="1" applyBorder="1" applyAlignment="1">
      <alignment horizontal="center" vertical="center" wrapText="1"/>
    </xf>
    <xf numFmtId="0" fontId="0" fillId="0" borderId="282" xfId="0" applyFill="1" applyBorder="1" applyAlignment="1">
      <alignment horizontal="center" vertical="center" wrapText="1"/>
    </xf>
    <xf numFmtId="0" fontId="0" fillId="4" borderId="282" xfId="0" applyFill="1" applyBorder="1" applyAlignment="1">
      <alignment horizontal="center" vertical="center" wrapText="1"/>
    </xf>
    <xf numFmtId="0" fontId="0" fillId="4" borderId="284" xfId="0" applyFill="1" applyBorder="1" applyAlignment="1">
      <alignment horizontal="center" vertical="center" wrapText="1"/>
    </xf>
    <xf numFmtId="0" fontId="0" fillId="0" borderId="284" xfId="0" applyFill="1" applyBorder="1" applyAlignment="1">
      <alignment horizontal="center" vertical="center" wrapText="1"/>
    </xf>
    <xf numFmtId="0" fontId="0" fillId="4" borderId="286" xfId="0" applyFill="1" applyBorder="1" applyAlignment="1">
      <alignment horizontal="center" vertical="center" wrapText="1"/>
    </xf>
    <xf numFmtId="0" fontId="0" fillId="0" borderId="286" xfId="0" applyFill="1" applyBorder="1" applyAlignment="1">
      <alignment horizontal="center" vertical="center" wrapText="1"/>
    </xf>
    <xf numFmtId="0" fontId="0" fillId="4" borderId="287" xfId="0" applyFill="1" applyBorder="1" applyAlignment="1">
      <alignment horizontal="center" vertical="center" wrapText="1"/>
    </xf>
    <xf numFmtId="0" fontId="0" fillId="0" borderId="288" xfId="0" applyFill="1" applyBorder="1" applyAlignment="1">
      <alignment horizontal="center" vertical="center" wrapText="1"/>
    </xf>
    <xf numFmtId="0" fontId="0" fillId="4" borderId="288" xfId="0" applyFill="1" applyBorder="1" applyAlignment="1">
      <alignment horizontal="center" vertical="center" wrapText="1"/>
    </xf>
    <xf numFmtId="0" fontId="0" fillId="0" borderId="289" xfId="0" applyFill="1" applyBorder="1" applyAlignment="1">
      <alignment horizontal="center" vertical="center" wrapText="1"/>
    </xf>
    <xf numFmtId="0" fontId="0" fillId="4" borderId="290" xfId="0" applyFill="1" applyBorder="1" applyAlignment="1">
      <alignment horizontal="center" vertical="center" wrapText="1"/>
    </xf>
    <xf numFmtId="0" fontId="0" fillId="0" borderId="290" xfId="0" applyFill="1" applyBorder="1" applyAlignment="1">
      <alignment horizontal="center" vertical="center" wrapText="1"/>
    </xf>
    <xf numFmtId="0" fontId="0" fillId="0" borderId="291" xfId="0" applyFill="1" applyBorder="1" applyAlignment="1">
      <alignment horizontal="center" vertical="center" wrapText="1"/>
    </xf>
    <xf numFmtId="0" fontId="0" fillId="4" borderId="292" xfId="0" applyFill="1" applyBorder="1" applyAlignment="1">
      <alignment horizontal="center" vertical="center" wrapText="1"/>
    </xf>
    <xf numFmtId="0" fontId="0" fillId="0" borderId="292" xfId="0" applyFill="1" applyBorder="1" applyAlignment="1">
      <alignment horizontal="center" vertical="center" wrapText="1"/>
    </xf>
    <xf numFmtId="0" fontId="0" fillId="0" borderId="294" xfId="0" applyFill="1" applyBorder="1" applyAlignment="1">
      <alignment horizontal="center" vertical="center" wrapText="1"/>
    </xf>
    <xf numFmtId="0" fontId="0" fillId="4" borderId="294" xfId="0" applyFill="1" applyBorder="1" applyAlignment="1">
      <alignment horizontal="center" vertical="center" wrapText="1"/>
    </xf>
    <xf numFmtId="0" fontId="0" fillId="0" borderId="299" xfId="0" applyFill="1" applyBorder="1" applyAlignment="1">
      <alignment horizontal="center" vertical="center" wrapText="1"/>
    </xf>
    <xf numFmtId="0" fontId="0" fillId="4" borderId="299" xfId="0" applyFill="1" applyBorder="1" applyAlignment="1">
      <alignment horizontal="center" vertical="center" wrapText="1"/>
    </xf>
    <xf numFmtId="0" fontId="0" fillId="0" borderId="301" xfId="0" applyFill="1" applyBorder="1" applyAlignment="1">
      <alignment horizontal="center" vertical="center" wrapText="1"/>
    </xf>
    <xf numFmtId="0" fontId="0" fillId="4" borderId="301" xfId="0" applyFill="1" applyBorder="1" applyAlignment="1">
      <alignment horizontal="center" vertical="center" wrapText="1"/>
    </xf>
    <xf numFmtId="0" fontId="0" fillId="0" borderId="303" xfId="0" applyFill="1" applyBorder="1" applyAlignment="1">
      <alignment horizontal="center" vertical="center" wrapText="1"/>
    </xf>
    <xf numFmtId="0" fontId="0" fillId="4" borderId="303" xfId="0" applyFill="1" applyBorder="1" applyAlignment="1">
      <alignment horizontal="center" vertical="center" wrapText="1"/>
    </xf>
    <xf numFmtId="0" fontId="0" fillId="4" borderId="277" xfId="0" applyFill="1" applyBorder="1" applyAlignment="1">
      <alignment horizontal="center" vertical="center" wrapText="1"/>
    </xf>
    <xf numFmtId="0" fontId="0" fillId="0" borderId="279" xfId="0" applyFill="1" applyBorder="1" applyAlignment="1">
      <alignment horizontal="center" vertical="center" wrapText="1"/>
    </xf>
    <xf numFmtId="0" fontId="0" fillId="0" borderId="296" xfId="0" applyFill="1" applyBorder="1" applyAlignment="1">
      <alignment horizontal="center" vertical="center" wrapText="1"/>
    </xf>
    <xf numFmtId="0" fontId="0" fillId="4" borderId="285" xfId="0" applyFill="1" applyBorder="1" applyAlignment="1">
      <alignment horizontal="center" vertical="center" wrapText="1"/>
    </xf>
    <xf numFmtId="0" fontId="0" fillId="0" borderId="298" xfId="0" applyFill="1" applyBorder="1" applyAlignment="1">
      <alignment horizontal="center" vertical="center" wrapText="1"/>
    </xf>
    <xf numFmtId="0" fontId="0" fillId="4" borderId="297" xfId="0" applyFill="1" applyBorder="1" applyAlignment="1">
      <alignment horizontal="center" vertical="center" wrapText="1"/>
    </xf>
    <xf numFmtId="0" fontId="0" fillId="0" borderId="300" xfId="0" applyFill="1" applyBorder="1" applyAlignment="1">
      <alignment horizontal="center" vertical="center" wrapText="1"/>
    </xf>
    <xf numFmtId="0" fontId="0" fillId="0" borderId="302" xfId="0" applyFill="1" applyBorder="1" applyAlignment="1">
      <alignment horizontal="center" vertical="center" wrapText="1"/>
    </xf>
    <xf numFmtId="0" fontId="0" fillId="4" borderId="295" xfId="0" applyFill="1" applyBorder="1" applyAlignment="1">
      <alignment horizontal="center" vertical="center" wrapText="1"/>
    </xf>
    <xf numFmtId="0" fontId="0" fillId="0" borderId="293" xfId="0" applyFill="1" applyBorder="1" applyAlignment="1">
      <alignment horizontal="center" vertical="center" wrapText="1"/>
    </xf>
    <xf numFmtId="0" fontId="0" fillId="4" borderId="283" xfId="0" applyFill="1" applyBorder="1" applyAlignment="1">
      <alignment horizontal="center" vertical="center" wrapText="1"/>
    </xf>
    <xf numFmtId="0" fontId="0" fillId="4" borderId="304" xfId="0" applyFill="1" applyBorder="1" applyAlignment="1">
      <alignment horizontal="center" vertical="center" wrapText="1"/>
    </xf>
    <xf numFmtId="0" fontId="0" fillId="0" borderId="305" xfId="0" applyFill="1" applyBorder="1" applyAlignment="1">
      <alignment horizontal="center" vertical="center" wrapText="1"/>
    </xf>
    <xf numFmtId="0" fontId="0" fillId="4" borderId="305" xfId="0" applyFill="1" applyBorder="1" applyAlignment="1">
      <alignment horizontal="center" vertical="center" wrapText="1"/>
    </xf>
    <xf numFmtId="0" fontId="0" fillId="0" borderId="306" xfId="0" applyFill="1" applyBorder="1" applyAlignment="1">
      <alignment horizontal="center" vertical="center" wrapText="1"/>
    </xf>
    <xf numFmtId="0" fontId="0" fillId="4" borderId="307" xfId="0" applyFill="1" applyBorder="1" applyAlignment="1">
      <alignment horizontal="center" vertical="center" wrapText="1"/>
    </xf>
    <xf numFmtId="0" fontId="0" fillId="0" borderId="307" xfId="0" applyFill="1" applyBorder="1" applyAlignment="1">
      <alignment horizontal="center" vertical="center" wrapText="1"/>
    </xf>
    <xf numFmtId="0" fontId="0" fillId="4" borderId="308" xfId="0" applyFill="1" applyBorder="1" applyAlignment="1">
      <alignment horizontal="center" vertical="center" wrapText="1"/>
    </xf>
    <xf numFmtId="0" fontId="0" fillId="0" borderId="309" xfId="0" applyFill="1" applyBorder="1" applyAlignment="1">
      <alignment horizontal="center" vertical="center" wrapText="1"/>
    </xf>
    <xf numFmtId="0" fontId="0" fillId="4" borderId="309" xfId="0" applyFill="1" applyBorder="1" applyAlignment="1">
      <alignment horizontal="center" vertical="center" wrapText="1"/>
    </xf>
    <xf numFmtId="0" fontId="0" fillId="0" borderId="310" xfId="0" applyFill="1" applyBorder="1" applyAlignment="1">
      <alignment horizontal="center" vertical="center" wrapText="1"/>
    </xf>
    <xf numFmtId="0" fontId="0" fillId="4" borderId="311" xfId="0" applyFill="1" applyBorder="1" applyAlignment="1">
      <alignment horizontal="center" vertical="center" wrapText="1"/>
    </xf>
    <xf numFmtId="0" fontId="0" fillId="0" borderId="311" xfId="0" applyFill="1" applyBorder="1" applyAlignment="1">
      <alignment horizontal="center" vertical="center" wrapText="1"/>
    </xf>
    <xf numFmtId="0" fontId="0" fillId="4" borderId="310" xfId="0" applyFill="1" applyBorder="1" applyAlignment="1">
      <alignment horizontal="center" vertical="center" wrapText="1"/>
    </xf>
    <xf numFmtId="0" fontId="0" fillId="0" borderId="312" xfId="0" applyFill="1" applyBorder="1" applyAlignment="1">
      <alignment horizontal="center" vertical="center" wrapText="1"/>
    </xf>
    <xf numFmtId="0" fontId="0" fillId="4" borderId="313" xfId="0" applyFill="1" applyBorder="1" applyAlignment="1">
      <alignment horizontal="center" vertical="center" wrapText="1"/>
    </xf>
    <xf numFmtId="0" fontId="0" fillId="0" borderId="313" xfId="0" applyFill="1" applyBorder="1" applyAlignment="1">
      <alignment horizontal="center" vertical="center" wrapText="1"/>
    </xf>
    <xf numFmtId="0" fontId="0" fillId="4" borderId="314" xfId="0" applyFill="1" applyBorder="1" applyAlignment="1">
      <alignment horizontal="center" vertical="center" wrapText="1"/>
    </xf>
    <xf numFmtId="0" fontId="0" fillId="0" borderId="315" xfId="0" applyFill="1" applyBorder="1" applyAlignment="1">
      <alignment horizontal="center" vertical="center" wrapText="1"/>
    </xf>
    <xf numFmtId="0" fontId="0" fillId="4" borderId="315" xfId="0" applyFill="1" applyBorder="1" applyAlignment="1">
      <alignment horizontal="center" vertical="center" wrapText="1"/>
    </xf>
    <xf numFmtId="0" fontId="0" fillId="0" borderId="316" xfId="0" applyFill="1" applyBorder="1" applyAlignment="1">
      <alignment horizontal="center" vertical="center" wrapText="1"/>
    </xf>
    <xf numFmtId="0" fontId="0" fillId="4" borderId="317" xfId="0" applyFill="1" applyBorder="1" applyAlignment="1">
      <alignment horizontal="center" vertical="center" wrapText="1"/>
    </xf>
    <xf numFmtId="0" fontId="0" fillId="0" borderId="317" xfId="0" applyFill="1" applyBorder="1" applyAlignment="1">
      <alignment horizontal="center" vertical="center" wrapText="1"/>
    </xf>
    <xf numFmtId="0" fontId="0" fillId="4" borderId="318" xfId="0" applyFill="1" applyBorder="1" applyAlignment="1">
      <alignment horizontal="center" vertical="center" wrapText="1"/>
    </xf>
    <xf numFmtId="0" fontId="0" fillId="0" borderId="319" xfId="0" applyFill="1" applyBorder="1" applyAlignment="1">
      <alignment horizontal="center" vertical="center" wrapText="1"/>
    </xf>
    <xf numFmtId="0" fontId="0" fillId="4" borderId="320" xfId="0" applyFill="1" applyBorder="1" applyAlignment="1">
      <alignment horizontal="center" vertical="center" wrapText="1"/>
    </xf>
    <xf numFmtId="0" fontId="0" fillId="0" borderId="321" xfId="0" applyFill="1" applyBorder="1" applyAlignment="1">
      <alignment horizontal="center" vertical="center" wrapText="1"/>
    </xf>
    <xf numFmtId="0" fontId="0" fillId="4" borderId="321" xfId="0" applyFill="1" applyBorder="1" applyAlignment="1">
      <alignment horizontal="center" vertical="center" wrapText="1"/>
    </xf>
    <xf numFmtId="0" fontId="0" fillId="4" borderId="322" xfId="0" applyFill="1" applyBorder="1" applyAlignment="1">
      <alignment horizontal="center" vertical="center" wrapText="1"/>
    </xf>
    <xf numFmtId="0" fontId="0" fillId="0" borderId="323" xfId="0" applyFill="1" applyBorder="1" applyAlignment="1">
      <alignment horizontal="center" vertical="center" wrapText="1"/>
    </xf>
    <xf numFmtId="0" fontId="0" fillId="4" borderId="323" xfId="0" applyFill="1" applyBorder="1" applyAlignment="1">
      <alignment horizontal="center" vertical="center" wrapText="1"/>
    </xf>
    <xf numFmtId="0" fontId="0" fillId="0" borderId="324" xfId="0" applyFill="1" applyBorder="1" applyAlignment="1">
      <alignment horizontal="center" vertical="center" wrapText="1"/>
    </xf>
    <xf numFmtId="0" fontId="0" fillId="4" borderId="325" xfId="0" applyFill="1" applyBorder="1" applyAlignment="1">
      <alignment horizontal="center" vertical="center" wrapText="1"/>
    </xf>
    <xf numFmtId="0" fontId="0" fillId="0" borderId="325" xfId="0" applyFill="1" applyBorder="1" applyAlignment="1">
      <alignment horizontal="center" vertical="center" wrapText="1"/>
    </xf>
    <xf numFmtId="0" fontId="0" fillId="0" borderId="326" xfId="0" applyFill="1" applyBorder="1" applyAlignment="1">
      <alignment horizontal="center" vertical="center" wrapText="1"/>
    </xf>
    <xf numFmtId="0" fontId="0" fillId="4" borderId="327" xfId="0" applyFill="1" applyBorder="1" applyAlignment="1">
      <alignment horizontal="center" vertical="center" wrapText="1"/>
    </xf>
    <xf numFmtId="0" fontId="0" fillId="0" borderId="327" xfId="0" applyFill="1" applyBorder="1" applyAlignment="1">
      <alignment horizontal="center" vertical="center" wrapText="1"/>
    </xf>
    <xf numFmtId="0" fontId="0" fillId="4" borderId="328" xfId="0" applyFill="1" applyBorder="1" applyAlignment="1">
      <alignment horizontal="center" vertical="center" wrapText="1"/>
    </xf>
    <xf numFmtId="0" fontId="0" fillId="0" borderId="329" xfId="0" applyFill="1" applyBorder="1" applyAlignment="1">
      <alignment horizontal="center" vertical="center" wrapText="1"/>
    </xf>
    <xf numFmtId="0" fontId="0" fillId="4" borderId="329" xfId="0" applyFill="1" applyBorder="1" applyAlignment="1">
      <alignment horizontal="center" vertical="center" wrapText="1"/>
    </xf>
    <xf numFmtId="0" fontId="0" fillId="0" borderId="330" xfId="0" applyFill="1" applyBorder="1" applyAlignment="1">
      <alignment horizontal="center" vertical="center" wrapText="1"/>
    </xf>
    <xf numFmtId="0" fontId="0" fillId="4" borderId="331" xfId="0" applyFill="1" applyBorder="1" applyAlignment="1">
      <alignment horizontal="center" vertical="center" wrapText="1"/>
    </xf>
    <xf numFmtId="0" fontId="0" fillId="4" borderId="330" xfId="0" applyFill="1" applyBorder="1" applyAlignment="1">
      <alignment horizontal="center" vertical="center" wrapText="1"/>
    </xf>
    <xf numFmtId="0" fontId="0" fillId="0" borderId="33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2" xfId="0" applyNumberForma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14" fontId="0" fillId="4" borderId="4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4" borderId="8" xfId="0" applyNumberFormat="1" applyFill="1" applyBorder="1" applyAlignment="1">
      <alignment horizontal="center"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14" fontId="0" fillId="4" borderId="9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14" fontId="0" fillId="4" borderId="11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4" borderId="12" xfId="0" applyNumberFormat="1" applyFill="1" applyBorder="1" applyAlignment="1">
      <alignment horizontal="center" vertical="center" wrapText="1"/>
    </xf>
    <xf numFmtId="14" fontId="0" fillId="4" borderId="13" xfId="0" applyNumberFormat="1" applyFill="1" applyBorder="1" applyAlignment="1">
      <alignment horizontal="center" vertical="center" wrapText="1"/>
    </xf>
    <xf numFmtId="14" fontId="0" fillId="4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14" fontId="0" fillId="4" borderId="16" xfId="0" applyNumberForma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  <xf numFmtId="14" fontId="0" fillId="4" borderId="17" xfId="0" applyNumberFormat="1" applyFill="1" applyBorder="1" applyAlignment="1">
      <alignment horizontal="center" vertical="center" wrapText="1"/>
    </xf>
    <xf numFmtId="14" fontId="0" fillId="0" borderId="18" xfId="0" applyNumberFormat="1" applyFill="1" applyBorder="1" applyAlignment="1">
      <alignment horizontal="center" vertical="center" wrapText="1"/>
    </xf>
    <xf numFmtId="14" fontId="0" fillId="4" borderId="18" xfId="0" applyNumberFormat="1" applyFill="1" applyBorder="1" applyAlignment="1">
      <alignment horizontal="center" vertical="center" wrapText="1"/>
    </xf>
    <xf numFmtId="14" fontId="0" fillId="0" borderId="19" xfId="0" applyNumberFormat="1" applyFill="1" applyBorder="1" applyAlignment="1">
      <alignment horizontal="center" vertical="center" wrapText="1"/>
    </xf>
    <xf numFmtId="14" fontId="0" fillId="4" borderId="20" xfId="0" applyNumberFormat="1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14" fontId="0" fillId="0" borderId="21" xfId="0" applyNumberFormat="1" applyFill="1" applyBorder="1" applyAlignment="1">
      <alignment horizontal="center" vertical="center" wrapText="1"/>
    </xf>
    <xf numFmtId="14" fontId="0" fillId="4" borderId="22" xfId="0" applyNumberFormat="1" applyFill="1" applyBorder="1" applyAlignment="1">
      <alignment horizontal="center" vertical="center" wrapText="1"/>
    </xf>
    <xf numFmtId="14" fontId="0" fillId="0" borderId="22" xfId="0" applyNumberFormat="1" applyFill="1" applyBorder="1" applyAlignment="1">
      <alignment horizontal="center" vertical="center" wrapText="1"/>
    </xf>
    <xf numFmtId="14" fontId="0" fillId="4" borderId="23" xfId="0" applyNumberFormat="1" applyFill="1" applyBorder="1" applyAlignment="1">
      <alignment horizontal="center" vertical="center" wrapText="1"/>
    </xf>
    <xf numFmtId="14" fontId="0" fillId="0" borderId="24" xfId="0" applyNumberFormat="1" applyFill="1" applyBorder="1" applyAlignment="1">
      <alignment horizontal="center" vertical="center" wrapText="1"/>
    </xf>
    <xf numFmtId="14" fontId="0" fillId="4" borderId="24" xfId="0" applyNumberFormat="1" applyFill="1" applyBorder="1" applyAlignment="1">
      <alignment horizontal="center" vertical="center" wrapText="1"/>
    </xf>
    <xf numFmtId="14" fontId="0" fillId="0" borderId="25" xfId="0" applyNumberFormat="1" applyFill="1" applyBorder="1" applyAlignment="1">
      <alignment horizontal="center" vertical="center" wrapText="1"/>
    </xf>
    <xf numFmtId="14" fontId="0" fillId="4" borderId="26" xfId="0" applyNumberFormat="1" applyFill="1" applyBorder="1" applyAlignment="1">
      <alignment horizontal="center" vertical="center" wrapText="1"/>
    </xf>
    <xf numFmtId="14" fontId="0" fillId="0" borderId="26" xfId="0" applyNumberFormat="1" applyFill="1" applyBorder="1" applyAlignment="1">
      <alignment horizontal="center" vertical="center" wrapText="1"/>
    </xf>
    <xf numFmtId="14" fontId="0" fillId="4" borderId="27" xfId="0" applyNumberFormat="1" applyFill="1" applyBorder="1" applyAlignment="1">
      <alignment horizontal="center" vertical="center" wrapText="1"/>
    </xf>
    <xf numFmtId="14" fontId="0" fillId="0" borderId="28" xfId="0" applyNumberFormat="1" applyFill="1" applyBorder="1" applyAlignment="1">
      <alignment horizontal="center" vertical="center" wrapText="1"/>
    </xf>
    <xf numFmtId="14" fontId="0" fillId="4" borderId="28" xfId="0" applyNumberFormat="1" applyFill="1" applyBorder="1" applyAlignment="1">
      <alignment horizontal="center" vertical="center" wrapText="1"/>
    </xf>
    <xf numFmtId="14" fontId="0" fillId="4" borderId="29" xfId="0" applyNumberFormat="1" applyFill="1" applyBorder="1" applyAlignment="1">
      <alignment horizontal="center" vertical="center" wrapText="1"/>
    </xf>
    <xf numFmtId="14" fontId="0" fillId="0" borderId="30" xfId="0" applyNumberFormat="1" applyFill="1" applyBorder="1" applyAlignment="1">
      <alignment horizontal="center" vertical="center" wrapText="1"/>
    </xf>
    <xf numFmtId="14" fontId="0" fillId="4" borderId="30" xfId="0" applyNumberFormat="1" applyFill="1" applyBorder="1" applyAlignment="1">
      <alignment horizontal="center" vertical="center" wrapText="1"/>
    </xf>
    <xf numFmtId="14" fontId="0" fillId="0" borderId="31" xfId="0" applyNumberFormat="1" applyFill="1" applyBorder="1" applyAlignment="1">
      <alignment horizontal="center" vertical="center" wrapText="1"/>
    </xf>
    <xf numFmtId="14" fontId="0" fillId="4" borderId="32" xfId="0" applyNumberFormat="1" applyFill="1" applyBorder="1" applyAlignment="1">
      <alignment horizontal="center" vertical="center" wrapText="1"/>
    </xf>
    <xf numFmtId="14" fontId="0" fillId="0" borderId="32" xfId="0" applyNumberFormat="1" applyFill="1" applyBorder="1" applyAlignment="1">
      <alignment horizontal="center" vertical="center" wrapText="1"/>
    </xf>
    <xf numFmtId="14" fontId="0" fillId="4" borderId="33" xfId="0" applyNumberFormat="1" applyFill="1" applyBorder="1" applyAlignment="1">
      <alignment horizontal="center" vertical="center" wrapText="1"/>
    </xf>
    <xf numFmtId="14" fontId="0" fillId="0" borderId="34" xfId="0" applyNumberFormat="1" applyFill="1" applyBorder="1" applyAlignment="1">
      <alignment horizontal="center" vertical="center" wrapText="1"/>
    </xf>
    <xf numFmtId="14" fontId="0" fillId="4" borderId="35" xfId="0" applyNumberFormat="1" applyFill="1" applyBorder="1" applyAlignment="1">
      <alignment horizontal="center" vertical="center" wrapText="1"/>
    </xf>
    <xf numFmtId="14" fontId="0" fillId="4" borderId="37" xfId="0" applyNumberFormat="1" applyFill="1" applyBorder="1" applyAlignment="1">
      <alignment horizontal="center" vertical="center" wrapText="1"/>
    </xf>
    <xf numFmtId="14" fontId="0" fillId="0" borderId="38" xfId="0" applyNumberFormat="1" applyFill="1" applyBorder="1" applyAlignment="1">
      <alignment horizontal="center" vertical="center" wrapText="1"/>
    </xf>
    <xf numFmtId="14" fontId="0" fillId="4" borderId="38" xfId="0" applyNumberFormat="1" applyFill="1" applyBorder="1" applyAlignment="1">
      <alignment horizontal="center" vertical="center" wrapText="1"/>
    </xf>
    <xf numFmtId="14" fontId="0" fillId="4" borderId="39" xfId="0" applyNumberFormat="1" applyFill="1" applyBorder="1" applyAlignment="1">
      <alignment horizontal="center" vertical="center" wrapText="1"/>
    </xf>
    <xf numFmtId="14" fontId="0" fillId="0" borderId="40" xfId="0" applyNumberFormat="1" applyFill="1" applyBorder="1" applyAlignment="1">
      <alignment horizontal="center" vertical="center" wrapText="1"/>
    </xf>
    <xf numFmtId="14" fontId="0" fillId="4" borderId="40" xfId="0" applyNumberFormat="1" applyFill="1" applyBorder="1" applyAlignment="1">
      <alignment horizontal="center" vertical="center" wrapText="1"/>
    </xf>
    <xf numFmtId="14" fontId="0" fillId="0" borderId="41" xfId="0" applyNumberFormat="1" applyFill="1" applyBorder="1" applyAlignment="1">
      <alignment horizontal="center" vertical="center" wrapText="1"/>
    </xf>
    <xf numFmtId="14" fontId="0" fillId="4" borderId="42" xfId="0" applyNumberFormat="1" applyFill="1" applyBorder="1" applyAlignment="1">
      <alignment horizontal="center" vertical="center" wrapText="1"/>
    </xf>
    <xf numFmtId="14" fontId="0" fillId="0" borderId="42" xfId="0" applyNumberFormat="1" applyFill="1" applyBorder="1" applyAlignment="1">
      <alignment horizontal="center" vertical="center" wrapText="1"/>
    </xf>
    <xf numFmtId="14" fontId="0" fillId="0" borderId="43" xfId="0" applyNumberFormat="1" applyFill="1" applyBorder="1" applyAlignment="1">
      <alignment horizontal="center" vertical="center" wrapText="1"/>
    </xf>
    <xf numFmtId="14" fontId="0" fillId="4" borderId="44" xfId="0" applyNumberFormat="1" applyFill="1" applyBorder="1" applyAlignment="1">
      <alignment horizontal="center" vertical="center" wrapText="1"/>
    </xf>
    <xf numFmtId="14" fontId="0" fillId="0" borderId="44" xfId="0" applyNumberFormat="1" applyFill="1" applyBorder="1" applyAlignment="1">
      <alignment horizontal="center" vertical="center" wrapText="1"/>
    </xf>
    <xf numFmtId="14" fontId="0" fillId="4" borderId="45" xfId="0" applyNumberFormat="1" applyFill="1" applyBorder="1" applyAlignment="1">
      <alignment horizontal="center" vertical="center" wrapText="1"/>
    </xf>
    <xf numFmtId="14" fontId="0" fillId="0" borderId="46" xfId="0" applyNumberFormat="1" applyFill="1" applyBorder="1" applyAlignment="1">
      <alignment horizontal="center" vertical="center" wrapText="1"/>
    </xf>
    <xf numFmtId="14" fontId="0" fillId="4" borderId="46" xfId="0" applyNumberFormat="1" applyFill="1" applyBorder="1" applyAlignment="1">
      <alignment horizontal="center" vertical="center" wrapText="1"/>
    </xf>
    <xf numFmtId="14" fontId="0" fillId="0" borderId="47" xfId="0" applyNumberFormat="1" applyFill="1" applyBorder="1" applyAlignment="1">
      <alignment horizontal="center" vertical="center" wrapText="1"/>
    </xf>
    <xf numFmtId="14" fontId="0" fillId="4" borderId="48" xfId="0" applyNumberFormat="1" applyFill="1" applyBorder="1" applyAlignment="1">
      <alignment horizontal="center" vertical="center" wrapText="1"/>
    </xf>
    <xf numFmtId="14" fontId="0" fillId="0" borderId="48" xfId="0" applyNumberFormat="1" applyFill="1" applyBorder="1" applyAlignment="1">
      <alignment horizontal="center" vertical="center" wrapText="1"/>
    </xf>
    <xf numFmtId="14" fontId="0" fillId="4" borderId="49" xfId="0" applyNumberFormat="1" applyFill="1" applyBorder="1" applyAlignment="1">
      <alignment horizontal="center" vertical="center" wrapText="1"/>
    </xf>
    <xf numFmtId="14" fontId="0" fillId="0" borderId="50" xfId="0" applyNumberFormat="1" applyFill="1" applyBorder="1" applyAlignment="1">
      <alignment horizontal="center" vertical="center" wrapText="1"/>
    </xf>
    <xf numFmtId="14" fontId="0" fillId="4" borderId="50" xfId="0" applyNumberFormat="1" applyFill="1" applyBorder="1" applyAlignment="1">
      <alignment horizontal="center" vertical="center" wrapText="1"/>
    </xf>
    <xf numFmtId="14" fontId="0" fillId="4" borderId="51" xfId="0" applyNumberForma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 wrapText="1"/>
    </xf>
    <xf numFmtId="14" fontId="0" fillId="4" borderId="52" xfId="0" applyNumberFormat="1" applyFill="1" applyBorder="1" applyAlignment="1">
      <alignment horizontal="center" vertical="center" wrapText="1"/>
    </xf>
    <xf numFmtId="14" fontId="0" fillId="0" borderId="53" xfId="0" applyNumberFormat="1" applyFill="1" applyBorder="1" applyAlignment="1">
      <alignment horizontal="center" vertical="center" wrapText="1"/>
    </xf>
    <xf numFmtId="14" fontId="0" fillId="4" borderId="54" xfId="0" applyNumberFormat="1" applyFill="1" applyBorder="1" applyAlignment="1">
      <alignment horizontal="center" vertical="center" wrapText="1"/>
    </xf>
    <xf numFmtId="14" fontId="0" fillId="0" borderId="55" xfId="0" applyNumberFormat="1" applyFill="1" applyBorder="1" applyAlignment="1">
      <alignment horizontal="center" vertical="center" wrapText="1"/>
    </xf>
    <xf numFmtId="14" fontId="0" fillId="4" borderId="56" xfId="0" applyNumberFormat="1" applyFill="1" applyBorder="1" applyAlignment="1">
      <alignment horizontal="center" vertical="center" wrapText="1"/>
    </xf>
    <xf numFmtId="14" fontId="0" fillId="0" borderId="56" xfId="0" applyNumberFormat="1" applyFill="1" applyBorder="1" applyAlignment="1">
      <alignment horizontal="center" vertical="center" wrapText="1"/>
    </xf>
    <xf numFmtId="14" fontId="0" fillId="4" borderId="57" xfId="0" applyNumberFormat="1" applyFill="1" applyBorder="1" applyAlignment="1">
      <alignment horizontal="center" vertical="center" wrapText="1"/>
    </xf>
    <xf numFmtId="14" fontId="0" fillId="0" borderId="58" xfId="0" applyNumberFormat="1" applyFill="1" applyBorder="1" applyAlignment="1">
      <alignment horizontal="center" vertical="center" wrapText="1"/>
    </xf>
    <xf numFmtId="14" fontId="0" fillId="4" borderId="58" xfId="0" applyNumberFormat="1" applyFill="1" applyBorder="1" applyAlignment="1">
      <alignment horizontal="center" vertical="center" wrapText="1"/>
    </xf>
    <xf numFmtId="14" fontId="0" fillId="0" borderId="59" xfId="0" applyNumberFormat="1" applyFill="1" applyBorder="1" applyAlignment="1">
      <alignment horizontal="center" vertical="center" wrapText="1"/>
    </xf>
    <xf numFmtId="14" fontId="0" fillId="4" borderId="60" xfId="0" applyNumberFormat="1" applyFill="1" applyBorder="1" applyAlignment="1">
      <alignment horizontal="center" vertical="center" wrapText="1"/>
    </xf>
    <xf numFmtId="14" fontId="0" fillId="0" borderId="60" xfId="0" applyNumberFormat="1" applyFill="1" applyBorder="1" applyAlignment="1">
      <alignment horizontal="center" vertical="center" wrapText="1"/>
    </xf>
    <xf numFmtId="14" fontId="0" fillId="4" borderId="61" xfId="0" applyNumberFormat="1" applyFill="1" applyBorder="1" applyAlignment="1">
      <alignment horizontal="center" vertical="center" wrapText="1"/>
    </xf>
    <xf numFmtId="14" fontId="0" fillId="0" borderId="62" xfId="0" applyNumberFormat="1" applyFill="1" applyBorder="1" applyAlignment="1">
      <alignment horizontal="center" vertical="center" wrapText="1"/>
    </xf>
    <xf numFmtId="14" fontId="0" fillId="4" borderId="63" xfId="0" applyNumberFormat="1" applyFill="1" applyBorder="1" applyAlignment="1">
      <alignment horizontal="center" vertical="center" wrapText="1"/>
    </xf>
    <xf numFmtId="14" fontId="0" fillId="0" borderId="63" xfId="0" applyNumberFormat="1" applyFill="1" applyBorder="1" applyAlignment="1">
      <alignment horizontal="center" vertical="center" wrapText="1"/>
    </xf>
    <xf numFmtId="14" fontId="0" fillId="4" borderId="64" xfId="0" applyNumberFormat="1" applyFill="1" applyBorder="1" applyAlignment="1">
      <alignment horizontal="center" vertical="center" wrapText="1"/>
    </xf>
    <xf numFmtId="14" fontId="0" fillId="0" borderId="65" xfId="0" applyNumberFormat="1" applyFill="1" applyBorder="1" applyAlignment="1">
      <alignment horizontal="center" vertical="center" wrapText="1"/>
    </xf>
    <xf numFmtId="14" fontId="0" fillId="4" borderId="66" xfId="0" applyNumberFormat="1" applyFill="1" applyBorder="1" applyAlignment="1">
      <alignment horizontal="center" vertical="center" wrapText="1"/>
    </xf>
    <xf numFmtId="14" fontId="0" fillId="0" borderId="66" xfId="0" applyNumberFormat="1" applyFill="1" applyBorder="1" applyAlignment="1">
      <alignment horizontal="center" vertical="center" wrapText="1"/>
    </xf>
    <xf numFmtId="14" fontId="0" fillId="0" borderId="67" xfId="0" applyNumberFormat="1" applyFill="1" applyBorder="1" applyAlignment="1">
      <alignment horizontal="center" vertical="center" wrapText="1"/>
    </xf>
    <xf numFmtId="14" fontId="0" fillId="4" borderId="68" xfId="0" applyNumberFormat="1" applyFill="1" applyBorder="1" applyAlignment="1">
      <alignment horizontal="center" vertical="center" wrapText="1"/>
    </xf>
    <xf numFmtId="14" fontId="0" fillId="0" borderId="68" xfId="0" applyNumberFormat="1" applyFill="1" applyBorder="1" applyAlignment="1">
      <alignment horizontal="center" vertical="center" wrapText="1"/>
    </xf>
    <xf numFmtId="14" fontId="0" fillId="0" borderId="69" xfId="0" applyNumberFormat="1" applyFill="1" applyBorder="1" applyAlignment="1">
      <alignment horizontal="center" vertical="center" wrapText="1"/>
    </xf>
    <xf numFmtId="14" fontId="0" fillId="4" borderId="70" xfId="0" applyNumberFormat="1" applyFill="1" applyBorder="1" applyAlignment="1">
      <alignment horizontal="center" vertical="center" wrapText="1"/>
    </xf>
    <xf numFmtId="14" fontId="0" fillId="0" borderId="71" xfId="0" applyNumberFormat="1" applyFill="1" applyBorder="1" applyAlignment="1">
      <alignment horizontal="center" vertical="center" wrapText="1"/>
    </xf>
    <xf numFmtId="14" fontId="0" fillId="4" borderId="72" xfId="0" applyNumberFormat="1" applyFill="1" applyBorder="1" applyAlignment="1">
      <alignment horizontal="center" vertical="center" wrapText="1"/>
    </xf>
    <xf numFmtId="14" fontId="0" fillId="0" borderId="72" xfId="0" applyNumberFormat="1" applyFill="1" applyBorder="1" applyAlignment="1">
      <alignment horizontal="center" vertical="center" wrapText="1"/>
    </xf>
    <xf numFmtId="14" fontId="0" fillId="4" borderId="73" xfId="0" applyNumberFormat="1" applyFill="1" applyBorder="1" applyAlignment="1">
      <alignment horizontal="center" vertical="center" wrapText="1"/>
    </xf>
    <xf numFmtId="14" fontId="0" fillId="0" borderId="74" xfId="0" applyNumberFormat="1" applyFill="1" applyBorder="1" applyAlignment="1">
      <alignment horizontal="center" vertical="center" wrapText="1"/>
    </xf>
    <xf numFmtId="14" fontId="0" fillId="4" borderId="74" xfId="0" applyNumberFormat="1" applyFill="1" applyBorder="1" applyAlignment="1">
      <alignment horizontal="center" vertical="center" wrapText="1"/>
    </xf>
    <xf numFmtId="14" fontId="0" fillId="0" borderId="75" xfId="0" applyNumberFormat="1" applyFill="1" applyBorder="1" applyAlignment="1">
      <alignment horizontal="center" vertical="center" wrapText="1"/>
    </xf>
    <xf numFmtId="14" fontId="0" fillId="0" borderId="76" xfId="0" applyNumberFormat="1" applyFill="1" applyBorder="1" applyAlignment="1">
      <alignment horizontal="center" vertical="center" wrapText="1"/>
    </xf>
    <xf numFmtId="14" fontId="0" fillId="4" borderId="76" xfId="0" applyNumberFormat="1" applyFill="1" applyBorder="1" applyAlignment="1">
      <alignment horizontal="center" vertical="center" wrapText="1"/>
    </xf>
    <xf numFmtId="14" fontId="0" fillId="4" borderId="77" xfId="0" applyNumberFormat="1" applyFill="1" applyBorder="1" applyAlignment="1">
      <alignment horizontal="center" vertical="center" wrapText="1"/>
    </xf>
    <xf numFmtId="14" fontId="0" fillId="0" borderId="78" xfId="0" applyNumberFormat="1" applyFill="1" applyBorder="1" applyAlignment="1">
      <alignment horizontal="center" vertical="center" wrapText="1"/>
    </xf>
    <xf numFmtId="14" fontId="0" fillId="4" borderId="78" xfId="0" applyNumberFormat="1" applyFill="1" applyBorder="1" applyAlignment="1">
      <alignment horizontal="center" vertical="center" wrapText="1"/>
    </xf>
    <xf numFmtId="14" fontId="0" fillId="0" borderId="79" xfId="0" applyNumberFormat="1" applyFill="1" applyBorder="1" applyAlignment="1">
      <alignment horizontal="center" vertical="center" wrapText="1"/>
    </xf>
    <xf numFmtId="14" fontId="0" fillId="4" borderId="80" xfId="0" applyNumberFormat="1" applyFill="1" applyBorder="1" applyAlignment="1">
      <alignment horizontal="center" vertical="center" wrapText="1"/>
    </xf>
    <xf numFmtId="14" fontId="0" fillId="0" borderId="80" xfId="0" applyNumberFormat="1" applyFill="1" applyBorder="1" applyAlignment="1">
      <alignment horizontal="center" vertical="center" wrapText="1"/>
    </xf>
    <xf numFmtId="14" fontId="0" fillId="4" borderId="81" xfId="0" applyNumberFormat="1" applyFill="1" applyBorder="1" applyAlignment="1">
      <alignment horizontal="center" vertical="center" wrapText="1"/>
    </xf>
    <xf numFmtId="14" fontId="0" fillId="0" borderId="82" xfId="0" applyNumberFormat="1" applyFill="1" applyBorder="1" applyAlignment="1">
      <alignment horizontal="center" vertical="center" wrapText="1"/>
    </xf>
    <xf numFmtId="14" fontId="0" fillId="4" borderId="82" xfId="0" applyNumberFormat="1" applyFill="1" applyBorder="1" applyAlignment="1">
      <alignment horizontal="center" vertical="center" wrapText="1"/>
    </xf>
    <xf numFmtId="14" fontId="0" fillId="4" borderId="83" xfId="0" applyNumberFormat="1" applyFill="1" applyBorder="1" applyAlignment="1">
      <alignment horizontal="center" vertical="center" wrapText="1"/>
    </xf>
    <xf numFmtId="14" fontId="0" fillId="0" borderId="84" xfId="0" applyNumberFormat="1" applyFill="1" applyBorder="1" applyAlignment="1">
      <alignment horizontal="center" vertical="center" wrapText="1"/>
    </xf>
    <xf numFmtId="14" fontId="0" fillId="4" borderId="84" xfId="0" applyNumberFormat="1" applyFill="1" applyBorder="1" applyAlignment="1">
      <alignment horizontal="center" vertical="center" wrapText="1"/>
    </xf>
    <xf numFmtId="14" fontId="0" fillId="0" borderId="85" xfId="0" applyNumberFormat="1" applyFill="1" applyBorder="1" applyAlignment="1">
      <alignment horizontal="center" vertical="center" wrapText="1"/>
    </xf>
    <xf numFmtId="14" fontId="0" fillId="4" borderId="86" xfId="0" applyNumberFormat="1" applyFill="1" applyBorder="1" applyAlignment="1">
      <alignment horizontal="center" vertical="center" wrapText="1"/>
    </xf>
    <xf numFmtId="14" fontId="0" fillId="0" borderId="86" xfId="0" applyNumberFormat="1" applyFill="1" applyBorder="1" applyAlignment="1">
      <alignment horizontal="center" vertical="center" wrapText="1"/>
    </xf>
    <xf numFmtId="14" fontId="0" fillId="0" borderId="87" xfId="0" applyNumberFormat="1" applyFill="1" applyBorder="1" applyAlignment="1">
      <alignment horizontal="center" vertical="center" wrapText="1"/>
    </xf>
    <xf numFmtId="14" fontId="0" fillId="4" borderId="88" xfId="0" applyNumberFormat="1" applyFill="1" applyBorder="1" applyAlignment="1">
      <alignment horizontal="center" vertical="center" wrapText="1"/>
    </xf>
    <xf numFmtId="14" fontId="0" fillId="0" borderId="88" xfId="0" applyNumberFormat="1" applyFill="1" applyBorder="1" applyAlignment="1">
      <alignment horizontal="center" vertical="center" wrapText="1"/>
    </xf>
    <xf numFmtId="14" fontId="0" fillId="4" borderId="89" xfId="0" applyNumberFormat="1" applyFill="1" applyBorder="1" applyAlignment="1">
      <alignment horizontal="center" vertical="center" wrapText="1"/>
    </xf>
    <xf numFmtId="14" fontId="0" fillId="0" borderId="90" xfId="0" applyNumberFormat="1" applyFill="1" applyBorder="1" applyAlignment="1">
      <alignment horizontal="center" vertical="center" wrapText="1"/>
    </xf>
    <xf numFmtId="14" fontId="0" fillId="4" borderId="90" xfId="0" applyNumberFormat="1" applyFill="1" applyBorder="1" applyAlignment="1">
      <alignment horizontal="center" vertical="center" wrapText="1"/>
    </xf>
    <xf numFmtId="14" fontId="0" fillId="4" borderId="91" xfId="0" applyNumberFormat="1" applyFill="1" applyBorder="1" applyAlignment="1">
      <alignment horizontal="center" vertical="center" wrapText="1"/>
    </xf>
    <xf numFmtId="14" fontId="0" fillId="0" borderId="92" xfId="0" applyNumberFormat="1" applyFill="1" applyBorder="1" applyAlignment="1">
      <alignment horizontal="center" vertical="center" wrapText="1"/>
    </xf>
    <xf numFmtId="14" fontId="0" fillId="4" borderId="92" xfId="0" applyNumberFormat="1" applyFill="1" applyBorder="1" applyAlignment="1">
      <alignment horizontal="center" vertical="center" wrapText="1"/>
    </xf>
    <xf numFmtId="14" fontId="0" fillId="4" borderId="93" xfId="0" applyNumberFormat="1" applyFill="1" applyBorder="1" applyAlignment="1">
      <alignment horizontal="center" vertical="center" wrapText="1"/>
    </xf>
    <xf numFmtId="14" fontId="0" fillId="0" borderId="94" xfId="0" applyNumberFormat="1" applyFill="1" applyBorder="1" applyAlignment="1">
      <alignment horizontal="center" vertical="center" wrapText="1"/>
    </xf>
    <xf numFmtId="14" fontId="0" fillId="4" borderId="95" xfId="0" applyNumberFormat="1" applyFill="1" applyBorder="1" applyAlignment="1">
      <alignment horizontal="center" vertical="center" wrapText="1"/>
    </xf>
    <xf numFmtId="14" fontId="0" fillId="0" borderId="96" xfId="0" applyNumberFormat="1" applyFill="1" applyBorder="1" applyAlignment="1">
      <alignment horizontal="center" vertical="center" wrapText="1"/>
    </xf>
    <xf numFmtId="14" fontId="0" fillId="4" borderId="97" xfId="0" applyNumberFormat="1" applyFill="1" applyBorder="1" applyAlignment="1">
      <alignment horizontal="center" vertical="center" wrapText="1"/>
    </xf>
    <xf numFmtId="14" fontId="0" fillId="0" borderId="98" xfId="0" applyNumberFormat="1" applyFill="1" applyBorder="1" applyAlignment="1">
      <alignment horizontal="center" vertical="center" wrapText="1"/>
    </xf>
    <xf numFmtId="14" fontId="0" fillId="4" borderId="98" xfId="0" applyNumberFormat="1" applyFill="1" applyBorder="1" applyAlignment="1">
      <alignment horizontal="center" vertical="center" wrapText="1"/>
    </xf>
    <xf numFmtId="14" fontId="0" fillId="4" borderId="99" xfId="0" applyNumberFormat="1" applyFill="1" applyBorder="1" applyAlignment="1">
      <alignment horizontal="center" vertical="center" wrapText="1"/>
    </xf>
    <xf numFmtId="14" fontId="0" fillId="0" borderId="100" xfId="0" applyNumberFormat="1" applyFill="1" applyBorder="1" applyAlignment="1">
      <alignment horizontal="center" vertical="center" wrapText="1"/>
    </xf>
    <xf numFmtId="14" fontId="0" fillId="4" borderId="100" xfId="0" applyNumberFormat="1" applyFill="1" applyBorder="1" applyAlignment="1">
      <alignment horizontal="center" vertical="center" wrapText="1"/>
    </xf>
    <xf numFmtId="14" fontId="0" fillId="0" borderId="101" xfId="0" applyNumberFormat="1" applyFill="1" applyBorder="1" applyAlignment="1">
      <alignment horizontal="center" vertical="center" wrapText="1"/>
    </xf>
    <xf numFmtId="14" fontId="0" fillId="4" borderId="102" xfId="0" applyNumberFormat="1" applyFill="1" applyBorder="1" applyAlignment="1">
      <alignment horizontal="center" vertical="center" wrapText="1"/>
    </xf>
    <xf numFmtId="14" fontId="0" fillId="0" borderId="103" xfId="0" applyNumberFormat="1" applyFill="1" applyBorder="1" applyAlignment="1">
      <alignment horizontal="center" vertical="center" wrapText="1"/>
    </xf>
    <xf numFmtId="14" fontId="0" fillId="4" borderId="104" xfId="0" applyNumberFormat="1" applyFill="1" applyBorder="1" applyAlignment="1">
      <alignment horizontal="center" vertical="center" wrapText="1"/>
    </xf>
    <xf numFmtId="14" fontId="0" fillId="0" borderId="104" xfId="0" applyNumberFormat="1" applyFill="1" applyBorder="1" applyAlignment="1">
      <alignment horizontal="center" vertical="center" wrapText="1"/>
    </xf>
    <xf numFmtId="14" fontId="0" fillId="4" borderId="105" xfId="0" applyNumberFormat="1" applyFill="1" applyBorder="1" applyAlignment="1">
      <alignment horizontal="center" vertical="center" wrapText="1"/>
    </xf>
    <xf numFmtId="14" fontId="0" fillId="0" borderId="106" xfId="0" applyNumberFormat="1" applyFill="1" applyBorder="1" applyAlignment="1">
      <alignment horizontal="center" vertical="center" wrapText="1"/>
    </xf>
    <xf numFmtId="14" fontId="0" fillId="4" borderId="106" xfId="0" applyNumberFormat="1" applyFill="1" applyBorder="1" applyAlignment="1">
      <alignment horizontal="center" vertical="center" wrapText="1"/>
    </xf>
    <xf numFmtId="14" fontId="0" fillId="0" borderId="107" xfId="0" applyNumberFormat="1" applyFill="1" applyBorder="1" applyAlignment="1">
      <alignment horizontal="center" vertical="center" wrapText="1"/>
    </xf>
    <xf numFmtId="14" fontId="0" fillId="4" borderId="108" xfId="0" applyNumberFormat="1" applyFill="1" applyBorder="1" applyAlignment="1">
      <alignment horizontal="center" vertical="center" wrapText="1"/>
    </xf>
    <xf numFmtId="14" fontId="0" fillId="0" borderId="109" xfId="0" applyNumberFormat="1" applyFill="1" applyBorder="1" applyAlignment="1">
      <alignment horizontal="center" vertical="center" wrapText="1"/>
    </xf>
    <xf numFmtId="14" fontId="0" fillId="4" borderId="110" xfId="0" applyNumberFormat="1" applyFill="1" applyBorder="1" applyAlignment="1">
      <alignment horizontal="center" vertical="center" wrapText="1"/>
    </xf>
    <xf numFmtId="14" fontId="0" fillId="0" borderId="110" xfId="0" applyNumberFormat="1" applyFill="1" applyBorder="1" applyAlignment="1">
      <alignment horizontal="center" vertical="center" wrapText="1"/>
    </xf>
    <xf numFmtId="14" fontId="0" fillId="4" borderId="111" xfId="0" applyNumberFormat="1" applyFill="1" applyBorder="1" applyAlignment="1">
      <alignment horizontal="center" vertical="center" wrapText="1"/>
    </xf>
    <xf numFmtId="14" fontId="0" fillId="0" borderId="112" xfId="0" applyNumberFormat="1" applyFill="1" applyBorder="1" applyAlignment="1">
      <alignment horizontal="center" vertical="center" wrapText="1"/>
    </xf>
    <xf numFmtId="14" fontId="0" fillId="4" borderId="113" xfId="0" applyNumberFormat="1" applyFill="1" applyBorder="1" applyAlignment="1">
      <alignment horizontal="center" vertical="center" wrapText="1"/>
    </xf>
    <xf numFmtId="14" fontId="0" fillId="0" borderId="114" xfId="0" applyNumberFormat="1" applyFill="1" applyBorder="1" applyAlignment="1">
      <alignment horizontal="center" vertical="center" wrapText="1"/>
    </xf>
    <xf numFmtId="14" fontId="0" fillId="4" borderId="115" xfId="0" applyNumberFormat="1" applyFill="1" applyBorder="1" applyAlignment="1">
      <alignment horizontal="center" vertical="center" wrapText="1"/>
    </xf>
    <xf numFmtId="14" fontId="0" fillId="0" borderId="115" xfId="0" applyNumberFormat="1" applyFill="1" applyBorder="1" applyAlignment="1">
      <alignment horizontal="center" vertical="center" wrapText="1"/>
    </xf>
    <xf numFmtId="14" fontId="0" fillId="0" borderId="116" xfId="0" applyNumberFormat="1" applyFill="1" applyBorder="1" applyAlignment="1">
      <alignment horizontal="center" vertical="center" wrapText="1"/>
    </xf>
    <xf numFmtId="14" fontId="0" fillId="4" borderId="117" xfId="0" applyNumberFormat="1" applyFill="1" applyBorder="1" applyAlignment="1">
      <alignment horizontal="center" vertical="center" wrapText="1"/>
    </xf>
    <xf numFmtId="14" fontId="0" fillId="0" borderId="117" xfId="0" applyNumberFormat="1" applyFill="1" applyBorder="1" applyAlignment="1">
      <alignment horizontal="center" vertical="center" wrapText="1"/>
    </xf>
    <xf numFmtId="14" fontId="0" fillId="4" borderId="118" xfId="0" applyNumberFormat="1" applyFill="1" applyBorder="1" applyAlignment="1">
      <alignment horizontal="center" vertical="center" wrapText="1"/>
    </xf>
    <xf numFmtId="14" fontId="0" fillId="0" borderId="119" xfId="0" applyNumberFormat="1" applyFill="1" applyBorder="1" applyAlignment="1">
      <alignment horizontal="center" vertical="center" wrapText="1"/>
    </xf>
    <xf numFmtId="14" fontId="0" fillId="4" borderId="119" xfId="0" applyNumberFormat="1" applyFill="1" applyBorder="1" applyAlignment="1">
      <alignment horizontal="center" vertical="center" wrapText="1"/>
    </xf>
    <xf numFmtId="14" fontId="0" fillId="0" borderId="120" xfId="0" applyNumberFormat="1" applyFill="1" applyBorder="1" applyAlignment="1">
      <alignment horizontal="center" vertical="center" wrapText="1"/>
    </xf>
    <xf numFmtId="14" fontId="0" fillId="4" borderId="121" xfId="0" applyNumberFormat="1" applyFill="1" applyBorder="1" applyAlignment="1">
      <alignment horizontal="center" vertical="center" wrapText="1"/>
    </xf>
    <xf numFmtId="14" fontId="0" fillId="0" borderId="122" xfId="0" applyNumberFormat="1" applyFill="1" applyBorder="1" applyAlignment="1">
      <alignment horizontal="center" vertical="center" wrapText="1"/>
    </xf>
    <xf numFmtId="14" fontId="0" fillId="4" borderId="122" xfId="0" applyNumberFormat="1" applyFill="1" applyBorder="1" applyAlignment="1">
      <alignment horizontal="center" vertical="center" wrapText="1"/>
    </xf>
    <xf numFmtId="14" fontId="0" fillId="0" borderId="125" xfId="0" applyNumberFormat="1" applyFill="1" applyBorder="1" applyAlignment="1">
      <alignment horizontal="center" vertical="center" wrapText="1"/>
    </xf>
    <xf numFmtId="14" fontId="0" fillId="4" borderId="126" xfId="0" applyNumberFormat="1" applyFill="1" applyBorder="1" applyAlignment="1">
      <alignment horizontal="center" vertical="center" wrapText="1"/>
    </xf>
    <xf numFmtId="14" fontId="0" fillId="0" borderId="126" xfId="0" applyNumberFormat="1" applyFill="1" applyBorder="1" applyAlignment="1">
      <alignment horizontal="center" vertical="center" wrapText="1"/>
    </xf>
    <xf numFmtId="14" fontId="0" fillId="4" borderId="127" xfId="0" applyNumberFormat="1" applyFill="1" applyBorder="1" applyAlignment="1">
      <alignment horizontal="center" vertical="center" wrapText="1"/>
    </xf>
    <xf numFmtId="14" fontId="0" fillId="0" borderId="128" xfId="0" applyNumberFormat="1" applyFill="1" applyBorder="1" applyAlignment="1">
      <alignment horizontal="center" vertical="center" wrapText="1"/>
    </xf>
    <xf numFmtId="14" fontId="0" fillId="4" borderId="128" xfId="0" applyNumberFormat="1" applyFill="1" applyBorder="1" applyAlignment="1">
      <alignment horizontal="center" vertical="center" wrapText="1"/>
    </xf>
    <xf numFmtId="14" fontId="0" fillId="0" borderId="129" xfId="0" applyNumberFormat="1" applyFill="1" applyBorder="1" applyAlignment="1">
      <alignment horizontal="center" vertical="center" wrapText="1"/>
    </xf>
    <xf numFmtId="14" fontId="0" fillId="4" borderId="130" xfId="0" applyNumberFormat="1" applyFill="1" applyBorder="1" applyAlignment="1">
      <alignment horizontal="center" vertical="center" wrapText="1"/>
    </xf>
    <xf numFmtId="14" fontId="0" fillId="0" borderId="130" xfId="0" applyNumberFormat="1" applyFill="1" applyBorder="1" applyAlignment="1">
      <alignment horizontal="center" vertical="center" wrapText="1"/>
    </xf>
    <xf numFmtId="14" fontId="0" fillId="0" borderId="131" xfId="0" applyNumberFormat="1" applyFill="1" applyBorder="1" applyAlignment="1">
      <alignment horizontal="center" vertical="center" wrapText="1"/>
    </xf>
    <xf numFmtId="14" fontId="0" fillId="4" borderId="132" xfId="0" applyNumberFormat="1" applyFill="1" applyBorder="1" applyAlignment="1">
      <alignment horizontal="center" vertical="center" wrapText="1"/>
    </xf>
    <xf numFmtId="14" fontId="0" fillId="0" borderId="132" xfId="0" applyNumberFormat="1" applyFill="1" applyBorder="1" applyAlignment="1">
      <alignment horizontal="center" vertical="center" wrapText="1"/>
    </xf>
    <xf numFmtId="14" fontId="0" fillId="0" borderId="133" xfId="0" applyNumberFormat="1" applyFill="1" applyBorder="1" applyAlignment="1">
      <alignment horizontal="center" vertical="center" wrapText="1"/>
    </xf>
    <xf numFmtId="14" fontId="0" fillId="4" borderId="134" xfId="0" applyNumberFormat="1" applyFill="1" applyBorder="1" applyAlignment="1">
      <alignment horizontal="center" vertical="center" wrapText="1"/>
    </xf>
    <xf numFmtId="14" fontId="0" fillId="0" borderId="134" xfId="0" applyNumberFormat="1" applyFill="1" applyBorder="1" applyAlignment="1">
      <alignment horizontal="center" vertical="center" wrapText="1"/>
    </xf>
    <xf numFmtId="14" fontId="0" fillId="4" borderId="135" xfId="0" applyNumberFormat="1" applyFill="1" applyBorder="1" applyAlignment="1">
      <alignment horizontal="center" vertical="center" wrapText="1"/>
    </xf>
    <xf numFmtId="14" fontId="0" fillId="0" borderId="136" xfId="0" applyNumberFormat="1" applyFill="1" applyBorder="1" applyAlignment="1">
      <alignment horizontal="center" vertical="center" wrapText="1"/>
    </xf>
    <xf numFmtId="14" fontId="0" fillId="4" borderId="136" xfId="0" applyNumberFormat="1" applyFill="1" applyBorder="1" applyAlignment="1">
      <alignment horizontal="center" vertical="center" wrapText="1"/>
    </xf>
    <xf numFmtId="14" fontId="0" fillId="0" borderId="137" xfId="0" applyNumberFormat="1" applyFill="1" applyBorder="1" applyAlignment="1">
      <alignment horizontal="center" vertical="center" wrapText="1"/>
    </xf>
    <xf numFmtId="14" fontId="0" fillId="4" borderId="138" xfId="0" applyNumberFormat="1" applyFill="1" applyBorder="1" applyAlignment="1">
      <alignment horizontal="center" vertical="center" wrapText="1"/>
    </xf>
    <xf numFmtId="14" fontId="0" fillId="0" borderId="138" xfId="0" applyNumberFormat="1" applyFill="1" applyBorder="1" applyAlignment="1">
      <alignment horizontal="center" vertical="center" wrapText="1"/>
    </xf>
    <xf numFmtId="14" fontId="0" fillId="0" borderId="139" xfId="0" applyNumberFormat="1" applyFill="1" applyBorder="1" applyAlignment="1">
      <alignment horizontal="center" vertical="center" wrapText="1"/>
    </xf>
    <xf numFmtId="14" fontId="0" fillId="4" borderId="140" xfId="0" applyNumberFormat="1" applyFill="1" applyBorder="1" applyAlignment="1">
      <alignment horizontal="center" vertical="center" wrapText="1"/>
    </xf>
    <xf numFmtId="14" fontId="0" fillId="0" borderId="143" xfId="0" applyNumberFormat="1" applyFill="1" applyBorder="1" applyAlignment="1">
      <alignment horizontal="center" vertical="center" wrapText="1"/>
    </xf>
    <xf numFmtId="14" fontId="0" fillId="4" borderId="144" xfId="0" applyNumberFormat="1" applyFill="1" applyBorder="1" applyAlignment="1">
      <alignment horizontal="center" vertical="center" wrapText="1"/>
    </xf>
    <xf numFmtId="14" fontId="0" fillId="0" borderId="144" xfId="0" applyNumberFormat="1" applyFill="1" applyBorder="1" applyAlignment="1">
      <alignment horizontal="center" vertical="center" wrapText="1"/>
    </xf>
    <xf numFmtId="14" fontId="0" fillId="4" borderId="145" xfId="0" applyNumberFormat="1" applyFill="1" applyBorder="1" applyAlignment="1">
      <alignment horizontal="center" vertical="center" wrapText="1"/>
    </xf>
    <xf numFmtId="14" fontId="0" fillId="4" borderId="146" xfId="0" applyNumberFormat="1" applyFill="1" applyBorder="1" applyAlignment="1">
      <alignment horizontal="center" vertical="center" wrapText="1"/>
    </xf>
    <xf numFmtId="14" fontId="0" fillId="0" borderId="146" xfId="0" applyNumberFormat="1" applyFill="1" applyBorder="1" applyAlignment="1">
      <alignment horizontal="center" vertical="center" wrapText="1"/>
    </xf>
    <xf numFmtId="14" fontId="0" fillId="4" borderId="147" xfId="0" applyNumberFormat="1" applyFill="1" applyBorder="1" applyAlignment="1">
      <alignment horizontal="center" vertical="center" wrapText="1"/>
    </xf>
    <xf numFmtId="14" fontId="0" fillId="0" borderId="148" xfId="0" applyNumberFormat="1" applyFill="1" applyBorder="1" applyAlignment="1">
      <alignment horizontal="center" vertical="center" wrapText="1"/>
    </xf>
    <xf numFmtId="14" fontId="0" fillId="4" borderId="148" xfId="0" applyNumberFormat="1" applyFill="1" applyBorder="1" applyAlignment="1">
      <alignment horizontal="center" vertical="center" wrapText="1"/>
    </xf>
    <xf numFmtId="14" fontId="0" fillId="0" borderId="149" xfId="0" applyNumberFormat="1" applyFill="1" applyBorder="1" applyAlignment="1">
      <alignment horizontal="center" vertical="center" wrapText="1"/>
    </xf>
    <xf numFmtId="14" fontId="0" fillId="4" borderId="150" xfId="0" applyNumberFormat="1" applyFill="1" applyBorder="1" applyAlignment="1">
      <alignment horizontal="center" vertical="center" wrapText="1"/>
    </xf>
    <xf numFmtId="14" fontId="0" fillId="0" borderId="151" xfId="0" applyNumberFormat="1" applyFill="1" applyBorder="1" applyAlignment="1">
      <alignment horizontal="center" vertical="center" wrapText="1"/>
    </xf>
    <xf numFmtId="14" fontId="0" fillId="4" borderId="151" xfId="0" applyNumberFormat="1" applyFill="1" applyBorder="1" applyAlignment="1">
      <alignment horizontal="center" vertical="center" wrapText="1"/>
    </xf>
    <xf numFmtId="14" fontId="0" fillId="4" borderId="152" xfId="0" applyNumberFormat="1" applyFill="1" applyBorder="1" applyAlignment="1">
      <alignment horizontal="center" vertical="center" wrapText="1"/>
    </xf>
    <xf numFmtId="14" fontId="0" fillId="0" borderId="153" xfId="0" applyNumberFormat="1" applyFill="1" applyBorder="1" applyAlignment="1">
      <alignment horizontal="center" vertical="center" wrapText="1"/>
    </xf>
    <xf numFmtId="14" fontId="0" fillId="4" borderId="154" xfId="0" applyNumberFormat="1" applyFill="1" applyBorder="1" applyAlignment="1">
      <alignment horizontal="center" vertical="center" wrapText="1"/>
    </xf>
    <xf numFmtId="14" fontId="0" fillId="0" borderId="155" xfId="0" applyNumberFormat="1" applyFill="1" applyBorder="1" applyAlignment="1">
      <alignment horizontal="center" vertical="center" wrapText="1"/>
    </xf>
    <xf numFmtId="14" fontId="0" fillId="4" borderId="155" xfId="0" applyNumberFormat="1" applyFill="1" applyBorder="1" applyAlignment="1">
      <alignment horizontal="center" vertical="center" wrapText="1"/>
    </xf>
    <xf numFmtId="14" fontId="0" fillId="4" borderId="156" xfId="0" applyNumberFormat="1" applyFill="1" applyBorder="1" applyAlignment="1">
      <alignment horizontal="center" vertical="center" wrapText="1"/>
    </xf>
    <xf numFmtId="14" fontId="0" fillId="0" borderId="157" xfId="0" applyNumberFormat="1" applyFill="1" applyBorder="1" applyAlignment="1">
      <alignment horizontal="center" vertical="center" wrapText="1"/>
    </xf>
    <xf numFmtId="14" fontId="0" fillId="4" borderId="158" xfId="0" applyNumberFormat="1" applyFill="1" applyBorder="1" applyAlignment="1">
      <alignment horizontal="center" vertical="center" wrapText="1"/>
    </xf>
    <xf numFmtId="14" fontId="0" fillId="0" borderId="159" xfId="0" applyNumberFormat="1" applyFill="1" applyBorder="1" applyAlignment="1">
      <alignment horizontal="center" vertical="center" wrapText="1"/>
    </xf>
    <xf numFmtId="14" fontId="0" fillId="4" borderId="159" xfId="0" applyNumberFormat="1" applyFill="1" applyBorder="1" applyAlignment="1">
      <alignment horizontal="center" vertical="center" wrapText="1"/>
    </xf>
    <xf numFmtId="14" fontId="0" fillId="0" borderId="160" xfId="0" applyNumberFormat="1" applyFill="1" applyBorder="1" applyAlignment="1">
      <alignment horizontal="center" vertical="center" wrapText="1"/>
    </xf>
    <xf numFmtId="14" fontId="0" fillId="4" borderId="161" xfId="0" applyNumberFormat="1" applyFill="1" applyBorder="1" applyAlignment="1">
      <alignment horizontal="center" vertical="center" wrapText="1"/>
    </xf>
    <xf numFmtId="14" fontId="0" fillId="0" borderId="162" xfId="0" applyNumberFormat="1" applyFill="1" applyBorder="1" applyAlignment="1">
      <alignment horizontal="center" vertical="center" wrapText="1"/>
    </xf>
    <xf numFmtId="14" fontId="0" fillId="4" borderId="162" xfId="0" applyNumberFormat="1" applyFill="1" applyBorder="1" applyAlignment="1">
      <alignment horizontal="center" vertical="center" wrapText="1"/>
    </xf>
    <xf numFmtId="14" fontId="0" fillId="4" borderId="163" xfId="0" applyNumberFormat="1" applyFill="1" applyBorder="1" applyAlignment="1">
      <alignment horizontal="center" vertical="center" wrapText="1"/>
    </xf>
    <xf numFmtId="14" fontId="0" fillId="0" borderId="164" xfId="0" applyNumberFormat="1" applyFill="1" applyBorder="1" applyAlignment="1">
      <alignment horizontal="center" vertical="center" wrapText="1"/>
    </xf>
    <xf numFmtId="14" fontId="0" fillId="4" borderId="164" xfId="0" applyNumberFormat="1" applyFill="1" applyBorder="1" applyAlignment="1">
      <alignment horizontal="center" vertical="center" wrapText="1"/>
    </xf>
    <xf numFmtId="14" fontId="0" fillId="4" borderId="165" xfId="0" applyNumberFormat="1" applyFill="1" applyBorder="1" applyAlignment="1">
      <alignment horizontal="center" vertical="center" wrapText="1"/>
    </xf>
    <xf numFmtId="14" fontId="0" fillId="4" borderId="166" xfId="0" applyNumberFormat="1" applyFill="1" applyBorder="1" applyAlignment="1">
      <alignment horizontal="center" vertical="center" wrapText="1"/>
    </xf>
    <xf numFmtId="14" fontId="0" fillId="0" borderId="166" xfId="0" applyNumberFormat="1" applyFill="1" applyBorder="1" applyAlignment="1">
      <alignment horizontal="center" vertical="center" wrapText="1"/>
    </xf>
    <xf numFmtId="14" fontId="0" fillId="4" borderId="167" xfId="0" applyNumberFormat="1" applyFill="1" applyBorder="1" applyAlignment="1">
      <alignment horizontal="center" vertical="center" wrapText="1"/>
    </xf>
    <xf numFmtId="14" fontId="0" fillId="0" borderId="168" xfId="0" applyNumberFormat="1" applyFill="1" applyBorder="1" applyAlignment="1">
      <alignment horizontal="center" vertical="center" wrapText="1"/>
    </xf>
    <xf numFmtId="14" fontId="0" fillId="4" borderId="168" xfId="0" applyNumberFormat="1" applyFill="1" applyBorder="1" applyAlignment="1">
      <alignment horizontal="center" vertical="center" wrapText="1"/>
    </xf>
    <xf numFmtId="14" fontId="0" fillId="4" borderId="169" xfId="0" applyNumberFormat="1" applyFill="1" applyBorder="1" applyAlignment="1">
      <alignment horizontal="center" vertical="center" wrapText="1"/>
    </xf>
    <xf numFmtId="14" fontId="0" fillId="0" borderId="170" xfId="0" applyNumberFormat="1" applyFill="1" applyBorder="1" applyAlignment="1">
      <alignment horizontal="center" vertical="center" wrapText="1"/>
    </xf>
    <xf numFmtId="14" fontId="0" fillId="4" borderId="170" xfId="0" applyNumberFormat="1" applyFill="1" applyBorder="1" applyAlignment="1">
      <alignment horizontal="center" vertical="center" wrapText="1"/>
    </xf>
    <xf numFmtId="14" fontId="0" fillId="0" borderId="171" xfId="0" applyNumberFormat="1" applyFill="1" applyBorder="1" applyAlignment="1">
      <alignment horizontal="center" vertical="center" wrapText="1"/>
    </xf>
    <xf numFmtId="14" fontId="0" fillId="4" borderId="172" xfId="0" applyNumberFormat="1" applyFill="1" applyBorder="1" applyAlignment="1">
      <alignment horizontal="center" vertical="center" wrapText="1"/>
    </xf>
    <xf numFmtId="14" fontId="0" fillId="0" borderId="172" xfId="0" applyNumberFormat="1" applyFill="1" applyBorder="1" applyAlignment="1">
      <alignment horizontal="center" vertical="center" wrapText="1"/>
    </xf>
    <xf numFmtId="14" fontId="0" fillId="0" borderId="173" xfId="0" applyNumberFormat="1" applyFill="1" applyBorder="1" applyAlignment="1">
      <alignment horizontal="center" vertical="center" wrapText="1"/>
    </xf>
    <xf numFmtId="14" fontId="0" fillId="4" borderId="174" xfId="0" applyNumberFormat="1" applyFill="1" applyBorder="1" applyAlignment="1">
      <alignment horizontal="center" vertical="center" wrapText="1"/>
    </xf>
    <xf numFmtId="14" fontId="0" fillId="0" borderId="174" xfId="0" applyNumberFormat="1" applyFill="1" applyBorder="1" applyAlignment="1">
      <alignment horizontal="center" vertical="center" wrapText="1"/>
    </xf>
    <xf numFmtId="14" fontId="0" fillId="0" borderId="175" xfId="0" applyNumberFormat="1" applyFill="1" applyBorder="1" applyAlignment="1">
      <alignment horizontal="center" vertical="center" wrapText="1"/>
    </xf>
    <xf numFmtId="14" fontId="0" fillId="4" borderId="176" xfId="0" applyNumberFormat="1" applyFill="1" applyBorder="1" applyAlignment="1">
      <alignment horizontal="center" vertical="center" wrapText="1"/>
    </xf>
    <xf numFmtId="14" fontId="0" fillId="0" borderId="176" xfId="0" applyNumberFormat="1" applyFill="1" applyBorder="1" applyAlignment="1">
      <alignment horizontal="center" vertical="center" wrapText="1"/>
    </xf>
    <xf numFmtId="14" fontId="0" fillId="4" borderId="177" xfId="0" applyNumberFormat="1" applyFill="1" applyBorder="1" applyAlignment="1">
      <alignment horizontal="center" vertical="center" wrapText="1"/>
    </xf>
    <xf numFmtId="14" fontId="0" fillId="4" borderId="178" xfId="0" applyNumberFormat="1" applyFill="1" applyBorder="1" applyAlignment="1">
      <alignment horizontal="center" vertical="center" wrapText="1"/>
    </xf>
    <xf numFmtId="14" fontId="0" fillId="0" borderId="178" xfId="0" applyNumberFormat="1" applyFill="1" applyBorder="1" applyAlignment="1">
      <alignment horizontal="center" vertical="center" wrapText="1"/>
    </xf>
    <xf numFmtId="14" fontId="0" fillId="4" borderId="179" xfId="0" applyNumberFormat="1" applyFill="1" applyBorder="1" applyAlignment="1">
      <alignment horizontal="center" vertical="center" wrapText="1"/>
    </xf>
    <xf numFmtId="14" fontId="0" fillId="0" borderId="180" xfId="0" applyNumberFormat="1" applyFill="1" applyBorder="1" applyAlignment="1">
      <alignment horizontal="center" vertical="center" wrapText="1"/>
    </xf>
    <xf numFmtId="14" fontId="0" fillId="4" borderId="180" xfId="0" applyNumberFormat="1" applyFill="1" applyBorder="1" applyAlignment="1">
      <alignment horizontal="center" vertical="center" wrapText="1"/>
    </xf>
    <xf numFmtId="14" fontId="0" fillId="0" borderId="181" xfId="0" applyNumberFormat="1" applyFill="1" applyBorder="1" applyAlignment="1">
      <alignment horizontal="center" vertical="center" wrapText="1"/>
    </xf>
    <xf numFmtId="14" fontId="0" fillId="0" borderId="182" xfId="0" applyNumberFormat="1" applyFill="1" applyBorder="1" applyAlignment="1">
      <alignment horizontal="center" vertical="center" wrapText="1"/>
    </xf>
    <xf numFmtId="14" fontId="0" fillId="4" borderId="182" xfId="0" applyNumberFormat="1" applyFill="1" applyBorder="1" applyAlignment="1">
      <alignment horizontal="center" vertical="center" wrapText="1"/>
    </xf>
    <xf numFmtId="14" fontId="0" fillId="4" borderId="183" xfId="0" applyNumberFormat="1" applyFill="1" applyBorder="1" applyAlignment="1">
      <alignment horizontal="center" vertical="center" wrapText="1"/>
    </xf>
    <xf numFmtId="14" fontId="0" fillId="0" borderId="184" xfId="0" applyNumberFormat="1" applyFill="1" applyBorder="1" applyAlignment="1">
      <alignment horizontal="center" vertical="center" wrapText="1"/>
    </xf>
    <xf numFmtId="14" fontId="0" fillId="4" borderId="184" xfId="0" applyNumberFormat="1" applyFill="1" applyBorder="1" applyAlignment="1">
      <alignment horizontal="center" vertical="center" wrapText="1"/>
    </xf>
    <xf numFmtId="14" fontId="0" fillId="4" borderId="185" xfId="0" applyNumberFormat="1" applyFill="1" applyBorder="1" applyAlignment="1">
      <alignment horizontal="center" vertical="center" wrapText="1"/>
    </xf>
    <xf numFmtId="14" fontId="0" fillId="0" borderId="186" xfId="0" applyNumberFormat="1" applyFill="1" applyBorder="1" applyAlignment="1">
      <alignment horizontal="center" vertical="center" wrapText="1"/>
    </xf>
    <xf numFmtId="14" fontId="0" fillId="4" borderId="186" xfId="0" applyNumberFormat="1" applyFill="1" applyBorder="1" applyAlignment="1">
      <alignment horizontal="center" vertical="center" wrapText="1"/>
    </xf>
    <xf numFmtId="14" fontId="0" fillId="4" borderId="187" xfId="0" applyNumberFormat="1" applyFill="1" applyBorder="1" applyAlignment="1">
      <alignment horizontal="center" vertical="center" wrapText="1"/>
    </xf>
    <xf numFmtId="14" fontId="0" fillId="0" borderId="188" xfId="0" applyNumberFormat="1" applyFill="1" applyBorder="1" applyAlignment="1">
      <alignment horizontal="center" vertical="center" wrapText="1"/>
    </xf>
    <xf numFmtId="14" fontId="0" fillId="4" borderId="188" xfId="0" applyNumberFormat="1" applyFill="1" applyBorder="1" applyAlignment="1">
      <alignment horizontal="center" vertical="center" wrapText="1"/>
    </xf>
    <xf numFmtId="14" fontId="0" fillId="0" borderId="189" xfId="0" applyNumberFormat="1" applyFill="1" applyBorder="1" applyAlignment="1">
      <alignment horizontal="center" vertical="center" wrapText="1"/>
    </xf>
    <xf numFmtId="14" fontId="0" fillId="4" borderId="190" xfId="0" applyNumberFormat="1" applyFill="1" applyBorder="1" applyAlignment="1">
      <alignment horizontal="center" vertical="center" wrapText="1"/>
    </xf>
    <xf numFmtId="14" fontId="0" fillId="0" borderId="190" xfId="0" applyNumberFormat="1" applyFill="1" applyBorder="1" applyAlignment="1">
      <alignment horizontal="center" vertical="center" wrapText="1"/>
    </xf>
    <xf numFmtId="14" fontId="0" fillId="4" borderId="191" xfId="0" applyNumberFormat="1" applyFill="1" applyBorder="1" applyAlignment="1">
      <alignment horizontal="center" vertical="center" wrapText="1"/>
    </xf>
    <xf numFmtId="14" fontId="0" fillId="0" borderId="192" xfId="0" applyNumberFormat="1" applyFill="1" applyBorder="1" applyAlignment="1">
      <alignment horizontal="center" vertical="center" wrapText="1"/>
    </xf>
    <xf numFmtId="14" fontId="0" fillId="4" borderId="192" xfId="0" applyNumberFormat="1" applyFill="1" applyBorder="1" applyAlignment="1">
      <alignment horizontal="center" vertical="center" wrapText="1"/>
    </xf>
    <xf numFmtId="14" fontId="0" fillId="0" borderId="193" xfId="0" applyNumberFormat="1" applyFill="1" applyBorder="1" applyAlignment="1">
      <alignment horizontal="center" vertical="center" wrapText="1"/>
    </xf>
    <xf numFmtId="14" fontId="0" fillId="4" borderId="194" xfId="0" applyNumberFormat="1" applyFill="1" applyBorder="1" applyAlignment="1">
      <alignment horizontal="center" vertical="center" wrapText="1"/>
    </xf>
    <xf numFmtId="14" fontId="0" fillId="0" borderId="194" xfId="0" applyNumberFormat="1" applyFill="1" applyBorder="1" applyAlignment="1">
      <alignment horizontal="center" vertical="center" wrapText="1"/>
    </xf>
    <xf numFmtId="14" fontId="0" fillId="4" borderId="195" xfId="0" applyNumberFormat="1" applyFill="1" applyBorder="1" applyAlignment="1">
      <alignment horizontal="center" vertical="center" wrapText="1"/>
    </xf>
    <xf numFmtId="14" fontId="0" fillId="0" borderId="196" xfId="0" applyNumberFormat="1" applyFill="1" applyBorder="1" applyAlignment="1">
      <alignment horizontal="center" vertical="center" wrapText="1"/>
    </xf>
    <xf numFmtId="14" fontId="0" fillId="4" borderId="196" xfId="0" applyNumberFormat="1" applyFill="1" applyBorder="1" applyAlignment="1">
      <alignment horizontal="center" vertical="center" wrapText="1"/>
    </xf>
    <xf numFmtId="14" fontId="0" fillId="4" borderId="197" xfId="0" applyNumberFormat="1" applyFill="1" applyBorder="1" applyAlignment="1">
      <alignment horizontal="center" vertical="center" wrapText="1"/>
    </xf>
    <xf numFmtId="14" fontId="0" fillId="0" borderId="198" xfId="0" applyNumberFormat="1" applyFill="1" applyBorder="1" applyAlignment="1">
      <alignment horizontal="center" vertical="center" wrapText="1"/>
    </xf>
    <xf numFmtId="14" fontId="0" fillId="0" borderId="199" xfId="0" applyNumberFormat="1" applyFill="1" applyBorder="1" applyAlignment="1">
      <alignment horizontal="center" vertical="center" wrapText="1"/>
    </xf>
    <xf numFmtId="14" fontId="0" fillId="4" borderId="200" xfId="0" applyNumberFormat="1" applyFill="1" applyBorder="1" applyAlignment="1">
      <alignment horizontal="center" vertical="center" wrapText="1"/>
    </xf>
    <xf numFmtId="14" fontId="0" fillId="0" borderId="200" xfId="0" applyNumberFormat="1" applyFill="1" applyBorder="1" applyAlignment="1">
      <alignment horizontal="center" vertical="center" wrapText="1"/>
    </xf>
    <xf numFmtId="14" fontId="0" fillId="4" borderId="201" xfId="0" applyNumberFormat="1" applyFill="1" applyBorder="1" applyAlignment="1">
      <alignment horizontal="center" vertical="center" wrapText="1"/>
    </xf>
    <xf numFmtId="14" fontId="0" fillId="4" borderId="202" xfId="0" applyNumberFormat="1" applyFill="1" applyBorder="1" applyAlignment="1">
      <alignment horizontal="center" vertical="center" wrapText="1"/>
    </xf>
    <xf numFmtId="14" fontId="0" fillId="0" borderId="202" xfId="0" applyNumberFormat="1" applyFill="1" applyBorder="1" applyAlignment="1">
      <alignment horizontal="center" vertical="center" wrapText="1"/>
    </xf>
    <xf numFmtId="14" fontId="0" fillId="0" borderId="203" xfId="0" applyNumberFormat="1" applyFill="1" applyBorder="1" applyAlignment="1">
      <alignment horizontal="center" vertical="center" wrapText="1"/>
    </xf>
    <xf numFmtId="14" fontId="0" fillId="4" borderId="204" xfId="0" applyNumberFormat="1" applyFill="1" applyBorder="1" applyAlignment="1">
      <alignment horizontal="center" vertical="center" wrapText="1"/>
    </xf>
    <xf numFmtId="14" fontId="0" fillId="0" borderId="204" xfId="0" applyNumberFormat="1" applyFill="1" applyBorder="1" applyAlignment="1">
      <alignment horizontal="center" vertical="center" wrapText="1"/>
    </xf>
    <xf numFmtId="14" fontId="0" fillId="4" borderId="205" xfId="0" applyNumberFormat="1" applyFill="1" applyBorder="1" applyAlignment="1">
      <alignment horizontal="center" vertical="center" wrapText="1"/>
    </xf>
    <xf numFmtId="14" fontId="0" fillId="0" borderId="206" xfId="0" applyNumberFormat="1" applyFill="1" applyBorder="1" applyAlignment="1">
      <alignment horizontal="center" vertical="center" wrapText="1"/>
    </xf>
    <xf numFmtId="14" fontId="0" fillId="4" borderId="207" xfId="0" applyNumberFormat="1" applyFill="1" applyBorder="1" applyAlignment="1">
      <alignment horizontal="center" vertical="center" wrapText="1"/>
    </xf>
    <xf numFmtId="14" fontId="0" fillId="0" borderId="208" xfId="0" applyNumberFormat="1" applyFill="1" applyBorder="1" applyAlignment="1">
      <alignment horizontal="center" vertical="center" wrapText="1"/>
    </xf>
    <xf numFmtId="14" fontId="0" fillId="4" borderId="209" xfId="0" applyNumberFormat="1" applyFill="1" applyBorder="1" applyAlignment="1">
      <alignment horizontal="center" vertical="center" wrapText="1"/>
    </xf>
    <xf numFmtId="14" fontId="0" fillId="0" borderId="209" xfId="0" applyNumberFormat="1" applyFill="1" applyBorder="1" applyAlignment="1">
      <alignment horizontal="center" vertical="center" wrapText="1"/>
    </xf>
    <xf numFmtId="14" fontId="0" fillId="4" borderId="210" xfId="0" applyNumberFormat="1" applyFill="1" applyBorder="1" applyAlignment="1">
      <alignment horizontal="center" vertical="center" wrapText="1"/>
    </xf>
    <xf numFmtId="14" fontId="0" fillId="0" borderId="211" xfId="0" applyNumberFormat="1" applyFill="1" applyBorder="1" applyAlignment="1">
      <alignment horizontal="center" vertical="center" wrapText="1"/>
    </xf>
    <xf numFmtId="14" fontId="0" fillId="4" borderId="212" xfId="0" applyNumberFormat="1" applyFill="1" applyBorder="1" applyAlignment="1">
      <alignment horizontal="center" vertical="center" wrapText="1"/>
    </xf>
    <xf numFmtId="14" fontId="0" fillId="0" borderId="212" xfId="0" applyNumberFormat="1" applyFill="1" applyBorder="1" applyAlignment="1">
      <alignment horizontal="center" vertical="center" wrapText="1"/>
    </xf>
    <xf numFmtId="14" fontId="0" fillId="0" borderId="213" xfId="0" applyNumberFormat="1" applyFill="1" applyBorder="1" applyAlignment="1">
      <alignment horizontal="center" vertical="center" wrapText="1"/>
    </xf>
    <xf numFmtId="14" fontId="0" fillId="4" borderId="214" xfId="0" applyNumberFormat="1" applyFill="1" applyBorder="1" applyAlignment="1">
      <alignment horizontal="center" vertical="center" wrapText="1"/>
    </xf>
    <xf numFmtId="14" fontId="0" fillId="0" borderId="214" xfId="0" applyNumberFormat="1" applyFill="1" applyBorder="1" applyAlignment="1">
      <alignment horizontal="center" vertical="center" wrapText="1"/>
    </xf>
    <xf numFmtId="14" fontId="0" fillId="4" borderId="215" xfId="0" applyNumberFormat="1" applyFill="1" applyBorder="1" applyAlignment="1">
      <alignment horizontal="center" vertical="center" wrapText="1"/>
    </xf>
    <xf numFmtId="14" fontId="0" fillId="0" borderId="216" xfId="0" applyNumberFormat="1" applyFill="1" applyBorder="1" applyAlignment="1">
      <alignment horizontal="center" vertical="center" wrapText="1"/>
    </xf>
    <xf numFmtId="14" fontId="0" fillId="4" borderId="217" xfId="0" applyNumberFormat="1" applyFill="1" applyBorder="1" applyAlignment="1">
      <alignment horizontal="center" vertical="center" wrapText="1"/>
    </xf>
    <xf numFmtId="14" fontId="0" fillId="0" borderId="218" xfId="0" applyNumberFormat="1" applyFill="1" applyBorder="1" applyAlignment="1">
      <alignment horizontal="center" vertical="center" wrapText="1"/>
    </xf>
    <xf numFmtId="14" fontId="0" fillId="4" borderId="218" xfId="0" applyNumberFormat="1" applyFill="1" applyBorder="1" applyAlignment="1">
      <alignment horizontal="center" vertical="center" wrapText="1"/>
    </xf>
    <xf numFmtId="14" fontId="0" fillId="4" borderId="219" xfId="0" applyNumberFormat="1" applyFill="1" applyBorder="1" applyAlignment="1">
      <alignment horizontal="center" vertical="center" wrapText="1"/>
    </xf>
    <xf numFmtId="14" fontId="0" fillId="0" borderId="220" xfId="0" applyNumberFormat="1" applyFill="1" applyBorder="1" applyAlignment="1">
      <alignment horizontal="center" vertical="center" wrapText="1"/>
    </xf>
    <xf numFmtId="14" fontId="0" fillId="4" borderId="220" xfId="0" applyNumberFormat="1" applyFill="1" applyBorder="1" applyAlignment="1">
      <alignment horizontal="center" vertical="center" wrapText="1"/>
    </xf>
    <xf numFmtId="14" fontId="0" fillId="4" borderId="221" xfId="0" applyNumberFormat="1" applyFill="1" applyBorder="1" applyAlignment="1">
      <alignment horizontal="center" vertical="center" wrapText="1"/>
    </xf>
    <xf numFmtId="14" fontId="0" fillId="0" borderId="222" xfId="0" applyNumberFormat="1" applyFill="1" applyBorder="1" applyAlignment="1">
      <alignment horizontal="center" vertical="center" wrapText="1"/>
    </xf>
    <xf numFmtId="14" fontId="0" fillId="4" borderId="222" xfId="0" applyNumberFormat="1" applyFill="1" applyBorder="1" applyAlignment="1">
      <alignment horizontal="center" vertical="center" wrapText="1"/>
    </xf>
    <xf numFmtId="14" fontId="0" fillId="0" borderId="223" xfId="0" applyNumberFormat="1" applyFill="1" applyBorder="1" applyAlignment="1">
      <alignment horizontal="center" vertical="center" wrapText="1"/>
    </xf>
    <xf numFmtId="14" fontId="0" fillId="4" borderId="224" xfId="0" applyNumberFormat="1" applyFill="1" applyBorder="1" applyAlignment="1">
      <alignment horizontal="center" vertical="center" wrapText="1"/>
    </xf>
    <xf numFmtId="14" fontId="0" fillId="0" borderId="225" xfId="0" applyNumberFormat="1" applyFill="1" applyBorder="1" applyAlignment="1">
      <alignment horizontal="center" vertical="center" wrapText="1"/>
    </xf>
    <xf numFmtId="14" fontId="0" fillId="4" borderId="225" xfId="0" applyNumberFormat="1" applyFill="1" applyBorder="1" applyAlignment="1">
      <alignment horizontal="center" vertical="center" wrapText="1"/>
    </xf>
    <xf numFmtId="14" fontId="0" fillId="0" borderId="226" xfId="0" applyNumberFormat="1" applyFill="1" applyBorder="1" applyAlignment="1">
      <alignment horizontal="center" vertical="center" wrapText="1"/>
    </xf>
    <xf numFmtId="14" fontId="0" fillId="4" borderId="227" xfId="0" applyNumberFormat="1" applyFill="1" applyBorder="1" applyAlignment="1">
      <alignment horizontal="center" vertical="center" wrapText="1"/>
    </xf>
    <xf numFmtId="14" fontId="0" fillId="0" borderId="227" xfId="0" applyNumberFormat="1" applyFill="1" applyBorder="1" applyAlignment="1">
      <alignment horizontal="center" vertical="center" wrapText="1"/>
    </xf>
    <xf numFmtId="14" fontId="0" fillId="4" borderId="228" xfId="0" applyNumberFormat="1" applyFill="1" applyBorder="1" applyAlignment="1">
      <alignment horizontal="center" vertical="center" wrapText="1"/>
    </xf>
    <xf numFmtId="14" fontId="0" fillId="0" borderId="229" xfId="0" applyNumberFormat="1" applyFill="1" applyBorder="1" applyAlignment="1">
      <alignment horizontal="center" vertical="center" wrapText="1"/>
    </xf>
    <xf numFmtId="14" fontId="0" fillId="4" borderId="229" xfId="0" applyNumberFormat="1" applyFill="1" applyBorder="1" applyAlignment="1">
      <alignment horizontal="center" vertical="center" wrapText="1"/>
    </xf>
    <xf numFmtId="14" fontId="0" fillId="0" borderId="230" xfId="0" applyNumberFormat="1" applyFill="1" applyBorder="1" applyAlignment="1">
      <alignment horizontal="center" vertical="center" wrapText="1"/>
    </xf>
    <xf numFmtId="14" fontId="0" fillId="4" borderId="231" xfId="0" applyNumberFormat="1" applyFill="1" applyBorder="1" applyAlignment="1">
      <alignment horizontal="center" vertical="center" wrapText="1"/>
    </xf>
    <xf numFmtId="14" fontId="0" fillId="0" borderId="232" xfId="0" applyNumberFormat="1" applyFill="1" applyBorder="1" applyAlignment="1">
      <alignment horizontal="center" vertical="center" wrapText="1"/>
    </xf>
    <xf numFmtId="14" fontId="0" fillId="4" borderId="233" xfId="0" applyNumberFormat="1" applyFill="1" applyBorder="1" applyAlignment="1">
      <alignment horizontal="center" vertical="center" wrapText="1"/>
    </xf>
    <xf numFmtId="14" fontId="0" fillId="0" borderId="233" xfId="0" applyNumberFormat="1" applyFill="1" applyBorder="1" applyAlignment="1">
      <alignment horizontal="center" vertical="center" wrapText="1"/>
    </xf>
    <xf numFmtId="14" fontId="0" fillId="0" borderId="234" xfId="0" applyNumberFormat="1" applyFill="1" applyBorder="1" applyAlignment="1">
      <alignment horizontal="center" vertical="center" wrapText="1"/>
    </xf>
    <xf numFmtId="14" fontId="0" fillId="4" borderId="235" xfId="0" applyNumberFormat="1" applyFill="1" applyBorder="1" applyAlignment="1">
      <alignment horizontal="center" vertical="center" wrapText="1"/>
    </xf>
    <xf numFmtId="14" fontId="0" fillId="0" borderId="236" xfId="0" applyNumberFormat="1" applyFill="1" applyBorder="1" applyAlignment="1">
      <alignment horizontal="center" vertical="center" wrapText="1"/>
    </xf>
    <xf numFmtId="14" fontId="0" fillId="4" borderId="237" xfId="0" applyNumberFormat="1" applyFill="1" applyBorder="1" applyAlignment="1">
      <alignment horizontal="center" vertical="center" wrapText="1"/>
    </xf>
    <xf numFmtId="14" fontId="0" fillId="0" borderId="237" xfId="0" applyNumberFormat="1" applyFill="1" applyBorder="1" applyAlignment="1">
      <alignment horizontal="center" vertical="center" wrapText="1"/>
    </xf>
    <xf numFmtId="14" fontId="0" fillId="0" borderId="238" xfId="0" applyNumberFormat="1" applyFill="1" applyBorder="1" applyAlignment="1">
      <alignment horizontal="center" vertical="center" wrapText="1"/>
    </xf>
    <xf numFmtId="14" fontId="0" fillId="4" borderId="239" xfId="0" applyNumberFormat="1" applyFill="1" applyBorder="1" applyAlignment="1">
      <alignment horizontal="center" vertical="center" wrapText="1"/>
    </xf>
    <xf numFmtId="14" fontId="0" fillId="0" borderId="239" xfId="0" applyNumberFormat="1" applyFill="1" applyBorder="1" applyAlignment="1">
      <alignment horizontal="center" vertical="center" wrapText="1"/>
    </xf>
    <xf numFmtId="14" fontId="0" fillId="4" borderId="240" xfId="0" applyNumberFormat="1" applyFill="1" applyBorder="1" applyAlignment="1">
      <alignment horizontal="center" vertical="center" wrapText="1"/>
    </xf>
    <xf numFmtId="14" fontId="0" fillId="0" borderId="241" xfId="0" applyNumberFormat="1" applyFill="1" applyBorder="1" applyAlignment="1">
      <alignment horizontal="center" vertical="center" wrapText="1"/>
    </xf>
    <xf numFmtId="14" fontId="0" fillId="4" borderId="242" xfId="0" applyNumberFormat="1" applyFill="1" applyBorder="1" applyAlignment="1">
      <alignment horizontal="center" vertical="center" wrapText="1"/>
    </xf>
    <xf numFmtId="14" fontId="0" fillId="0" borderId="243" xfId="0" applyNumberFormat="1" applyFill="1" applyBorder="1" applyAlignment="1">
      <alignment horizontal="center" vertical="center" wrapText="1"/>
    </xf>
    <xf numFmtId="14" fontId="0" fillId="4" borderId="243" xfId="0" applyNumberFormat="1" applyFill="1" applyBorder="1" applyAlignment="1">
      <alignment horizontal="center" vertical="center" wrapText="1"/>
    </xf>
    <xf numFmtId="14" fontId="0" fillId="0" borderId="244" xfId="0" applyNumberFormat="1" applyFill="1" applyBorder="1" applyAlignment="1">
      <alignment horizontal="center" vertical="center" wrapText="1"/>
    </xf>
    <xf numFmtId="14" fontId="0" fillId="4" borderId="245" xfId="0" applyNumberFormat="1" applyFill="1" applyBorder="1" applyAlignment="1">
      <alignment horizontal="center" vertical="center" wrapText="1"/>
    </xf>
    <xf numFmtId="14" fontId="0" fillId="0" borderId="245" xfId="0" applyNumberFormat="1" applyFill="1" applyBorder="1" applyAlignment="1">
      <alignment horizontal="center" vertical="center" wrapText="1"/>
    </xf>
    <xf numFmtId="14" fontId="0" fillId="4" borderId="246" xfId="0" applyNumberFormat="1" applyFill="1" applyBorder="1" applyAlignment="1">
      <alignment horizontal="center" vertical="center" wrapText="1"/>
    </xf>
    <xf numFmtId="14" fontId="0" fillId="0" borderId="247" xfId="0" applyNumberFormat="1" applyFill="1" applyBorder="1" applyAlignment="1">
      <alignment horizontal="center" vertical="center" wrapText="1"/>
    </xf>
    <xf numFmtId="14" fontId="0" fillId="4" borderId="247" xfId="0" applyNumberFormat="1" applyFill="1" applyBorder="1" applyAlignment="1">
      <alignment horizontal="center" vertical="center" wrapText="1"/>
    </xf>
    <xf numFmtId="14" fontId="0" fillId="4" borderId="248" xfId="0" applyNumberFormat="1" applyFill="1" applyBorder="1" applyAlignment="1">
      <alignment horizontal="center" vertical="center" wrapText="1"/>
    </xf>
    <xf numFmtId="14" fontId="0" fillId="0" borderId="249" xfId="0" applyNumberFormat="1" applyFill="1" applyBorder="1" applyAlignment="1">
      <alignment horizontal="center" vertical="center" wrapText="1"/>
    </xf>
    <xf numFmtId="14" fontId="0" fillId="4" borderId="249" xfId="0" applyNumberFormat="1" applyFill="1" applyBorder="1" applyAlignment="1">
      <alignment horizontal="center" vertical="center" wrapText="1"/>
    </xf>
    <xf numFmtId="14" fontId="0" fillId="4" borderId="250" xfId="0" applyNumberFormat="1" applyFill="1" applyBorder="1" applyAlignment="1">
      <alignment horizontal="center" vertical="center" wrapText="1"/>
    </xf>
    <xf numFmtId="14" fontId="0" fillId="0" borderId="251" xfId="0" applyNumberFormat="1" applyFill="1" applyBorder="1" applyAlignment="1">
      <alignment horizontal="center" vertical="center" wrapText="1"/>
    </xf>
    <xf numFmtId="14" fontId="0" fillId="4" borderId="251" xfId="0" applyNumberFormat="1" applyFill="1" applyBorder="1" applyAlignment="1">
      <alignment horizontal="center" vertical="center" wrapText="1"/>
    </xf>
    <xf numFmtId="14" fontId="0" fillId="0" borderId="252" xfId="0" applyNumberFormat="1" applyFill="1" applyBorder="1" applyAlignment="1">
      <alignment horizontal="center" vertical="center" wrapText="1"/>
    </xf>
    <xf numFmtId="14" fontId="0" fillId="0" borderId="253" xfId="0" applyNumberFormat="1" applyFill="1" applyBorder="1" applyAlignment="1">
      <alignment horizontal="center" vertical="center" wrapText="1"/>
    </xf>
    <xf numFmtId="14" fontId="0" fillId="4" borderId="254" xfId="0" applyNumberFormat="1" applyFill="1" applyBorder="1" applyAlignment="1">
      <alignment horizontal="center" vertical="center" wrapText="1"/>
    </xf>
    <xf numFmtId="14" fontId="0" fillId="0" borderId="255" xfId="0" applyNumberFormat="1" applyFill="1" applyBorder="1" applyAlignment="1">
      <alignment horizontal="center" vertical="center" wrapText="1"/>
    </xf>
    <xf numFmtId="14" fontId="0" fillId="4" borderId="255" xfId="0" applyNumberFormat="1" applyFill="1" applyBorder="1" applyAlignment="1">
      <alignment horizontal="center" vertical="center" wrapText="1"/>
    </xf>
    <xf numFmtId="14" fontId="0" fillId="0" borderId="256" xfId="0" applyNumberFormat="1" applyFill="1" applyBorder="1" applyAlignment="1">
      <alignment horizontal="center" vertical="center" wrapText="1"/>
    </xf>
    <xf numFmtId="14" fontId="0" fillId="4" borderId="257" xfId="0" applyNumberFormat="1" applyFill="1" applyBorder="1" applyAlignment="1">
      <alignment horizontal="center" vertical="center" wrapText="1"/>
    </xf>
    <xf numFmtId="14" fontId="0" fillId="0" borderId="258" xfId="0" applyNumberFormat="1" applyFill="1" applyBorder="1" applyAlignment="1">
      <alignment horizontal="center" vertical="center" wrapText="1"/>
    </xf>
    <xf numFmtId="14" fontId="0" fillId="4" borderId="258" xfId="0" applyNumberFormat="1" applyFill="1" applyBorder="1" applyAlignment="1">
      <alignment horizontal="center" vertical="center" wrapText="1"/>
    </xf>
    <xf numFmtId="14" fontId="0" fillId="4" borderId="259" xfId="0" applyNumberFormat="1" applyFill="1" applyBorder="1" applyAlignment="1">
      <alignment horizontal="center" vertical="center" wrapText="1"/>
    </xf>
    <xf numFmtId="14" fontId="0" fillId="0" borderId="260" xfId="0" applyNumberFormat="1" applyFill="1" applyBorder="1" applyAlignment="1">
      <alignment horizontal="center" vertical="center" wrapText="1"/>
    </xf>
    <xf numFmtId="14" fontId="0" fillId="4" borderId="260" xfId="0" applyNumberFormat="1" applyFill="1" applyBorder="1" applyAlignment="1">
      <alignment horizontal="center" vertical="center" wrapText="1"/>
    </xf>
    <xf numFmtId="14" fontId="0" fillId="4" borderId="261" xfId="0" applyNumberFormat="1" applyFill="1" applyBorder="1" applyAlignment="1">
      <alignment horizontal="center" vertical="center" wrapText="1"/>
    </xf>
    <xf numFmtId="14" fontId="0" fillId="0" borderId="262" xfId="0" applyNumberFormat="1" applyFill="1" applyBorder="1" applyAlignment="1">
      <alignment horizontal="center" vertical="center" wrapText="1"/>
    </xf>
    <xf numFmtId="14" fontId="0" fillId="4" borderId="262" xfId="0" applyNumberFormat="1" applyFill="1" applyBorder="1" applyAlignment="1">
      <alignment horizontal="center" vertical="center" wrapText="1"/>
    </xf>
    <xf numFmtId="14" fontId="0" fillId="4" borderId="263" xfId="0" applyNumberFormat="1" applyFill="1" applyBorder="1" applyAlignment="1">
      <alignment horizontal="center" vertical="center" wrapText="1"/>
    </xf>
    <xf numFmtId="14" fontId="0" fillId="0" borderId="264" xfId="0" applyNumberFormat="1" applyFill="1" applyBorder="1" applyAlignment="1">
      <alignment horizontal="center" vertical="center" wrapText="1"/>
    </xf>
    <xf numFmtId="14" fontId="0" fillId="4" borderId="264" xfId="0" applyNumberFormat="1" applyFill="1" applyBorder="1" applyAlignment="1">
      <alignment horizontal="center" vertical="center" wrapText="1"/>
    </xf>
    <xf numFmtId="14" fontId="0" fillId="0" borderId="265" xfId="0" applyNumberFormat="1" applyFill="1" applyBorder="1" applyAlignment="1">
      <alignment horizontal="center" vertical="center" wrapText="1"/>
    </xf>
    <xf numFmtId="14" fontId="0" fillId="4" borderId="266" xfId="0" applyNumberFormat="1" applyFill="1" applyBorder="1" applyAlignment="1">
      <alignment horizontal="center" vertical="center" wrapText="1"/>
    </xf>
    <xf numFmtId="14" fontId="0" fillId="0" borderId="266" xfId="0" applyNumberFormat="1" applyFill="1" applyBorder="1" applyAlignment="1">
      <alignment horizontal="center" vertical="center" wrapText="1"/>
    </xf>
    <xf numFmtId="14" fontId="0" fillId="0" borderId="267" xfId="0" applyNumberFormat="1" applyFill="1" applyBorder="1" applyAlignment="1">
      <alignment horizontal="center" vertical="center" wrapText="1"/>
    </xf>
    <xf numFmtId="14" fontId="0" fillId="4" borderId="268" xfId="0" applyNumberFormat="1" applyFill="1" applyBorder="1" applyAlignment="1">
      <alignment horizontal="center" vertical="center" wrapText="1"/>
    </xf>
    <xf numFmtId="14" fontId="0" fillId="0" borderId="268" xfId="0" applyNumberFormat="1" applyFill="1" applyBorder="1" applyAlignment="1">
      <alignment horizontal="center" vertical="center" wrapText="1"/>
    </xf>
    <xf numFmtId="14" fontId="0" fillId="0" borderId="269" xfId="0" applyNumberFormat="1" applyFill="1" applyBorder="1" applyAlignment="1">
      <alignment horizontal="center" vertical="center" wrapText="1"/>
    </xf>
    <xf numFmtId="14" fontId="0" fillId="4" borderId="270" xfId="0" applyNumberFormat="1" applyFill="1" applyBorder="1" applyAlignment="1">
      <alignment horizontal="center" vertical="center" wrapText="1"/>
    </xf>
    <xf numFmtId="14" fontId="0" fillId="0" borderId="270" xfId="0" applyNumberFormat="1" applyFill="1" applyBorder="1" applyAlignment="1">
      <alignment horizontal="center" vertical="center" wrapText="1"/>
    </xf>
    <xf numFmtId="14" fontId="0" fillId="7" borderId="271" xfId="0" applyNumberFormat="1" applyFill="1" applyBorder="1" applyAlignment="1">
      <alignment horizontal="center" vertical="center" wrapText="1"/>
    </xf>
    <xf numFmtId="14" fontId="0" fillId="0" borderId="271" xfId="0" applyNumberFormat="1" applyFill="1" applyBorder="1" applyAlignment="1">
      <alignment horizontal="center" vertical="center" wrapText="1"/>
    </xf>
    <xf numFmtId="14" fontId="0" fillId="4" borderId="271" xfId="0" applyNumberFormat="1" applyFill="1" applyBorder="1" applyAlignment="1">
      <alignment horizontal="center" vertical="center" wrapText="1"/>
    </xf>
    <xf numFmtId="14" fontId="0" fillId="0" borderId="272" xfId="0" applyNumberFormat="1" applyFill="1" applyBorder="1" applyAlignment="1">
      <alignment horizontal="center" vertical="center" wrapText="1"/>
    </xf>
    <xf numFmtId="14" fontId="0" fillId="4" borderId="273" xfId="0" applyNumberFormat="1" applyFill="1" applyBorder="1" applyAlignment="1">
      <alignment horizontal="center" vertical="center" wrapText="1"/>
    </xf>
    <xf numFmtId="14" fontId="0" fillId="0" borderId="273" xfId="0" applyNumberFormat="1" applyFill="1" applyBorder="1" applyAlignment="1">
      <alignment horizontal="center" vertical="center" wrapText="1"/>
    </xf>
    <xf numFmtId="14" fontId="0" fillId="4" borderId="274" xfId="0" applyNumberFormat="1" applyFill="1" applyBorder="1" applyAlignment="1">
      <alignment horizontal="center" vertical="center" wrapText="1"/>
    </xf>
    <xf numFmtId="14" fontId="0" fillId="0" borderId="275" xfId="0" applyNumberFormat="1" applyFill="1" applyBorder="1" applyAlignment="1">
      <alignment horizontal="center" vertical="center" wrapText="1"/>
    </xf>
    <xf numFmtId="14" fontId="0" fillId="4" borderId="275" xfId="0" applyNumberFormat="1" applyFill="1" applyBorder="1" applyAlignment="1">
      <alignment horizontal="center" vertical="center" wrapText="1"/>
    </xf>
    <xf numFmtId="14" fontId="0" fillId="7" borderId="276" xfId="0" applyNumberFormat="1" applyFill="1" applyBorder="1" applyAlignment="1">
      <alignment horizontal="center" vertical="center" wrapText="1"/>
    </xf>
    <xf numFmtId="14" fontId="0" fillId="0" borderId="276" xfId="0" applyNumberFormat="1" applyFill="1" applyBorder="1" applyAlignment="1">
      <alignment horizontal="center" vertical="center" wrapText="1"/>
    </xf>
    <xf numFmtId="14" fontId="0" fillId="4" borderId="276" xfId="0" applyNumberFormat="1" applyFill="1" applyBorder="1" applyAlignment="1">
      <alignment horizontal="center" vertical="center" wrapText="1"/>
    </xf>
    <xf numFmtId="14" fontId="0" fillId="4" borderId="277" xfId="0" applyNumberFormat="1" applyFill="1" applyBorder="1" applyAlignment="1">
      <alignment horizontal="center" vertical="center" wrapText="1"/>
    </xf>
    <xf numFmtId="14" fontId="0" fillId="0" borderId="278" xfId="0" applyNumberFormat="1" applyFill="1" applyBorder="1" applyAlignment="1">
      <alignment horizontal="center" vertical="center" wrapText="1"/>
    </xf>
    <xf numFmtId="14" fontId="0" fillId="4" borderId="278" xfId="0" applyNumberFormat="1" applyFill="1" applyBorder="1" applyAlignment="1">
      <alignment horizontal="center" vertical="center" wrapText="1"/>
    </xf>
    <xf numFmtId="14" fontId="0" fillId="0" borderId="279" xfId="0" applyNumberFormat="1" applyFill="1" applyBorder="1" applyAlignment="1">
      <alignment horizontal="center" vertical="center" wrapText="1"/>
    </xf>
    <xf numFmtId="14" fontId="0" fillId="4" borderId="280" xfId="0" applyNumberFormat="1" applyFill="1" applyBorder="1" applyAlignment="1">
      <alignment horizontal="center" vertical="center" wrapText="1"/>
    </xf>
    <xf numFmtId="14" fontId="0" fillId="0" borderId="280" xfId="0" applyNumberFormat="1" applyFill="1" applyBorder="1" applyAlignment="1">
      <alignment horizontal="center" vertical="center" wrapText="1"/>
    </xf>
    <xf numFmtId="14" fontId="0" fillId="4" borderId="281" xfId="0" applyNumberFormat="1" applyFill="1" applyBorder="1" applyAlignment="1">
      <alignment horizontal="center" vertical="center" wrapText="1"/>
    </xf>
    <xf numFmtId="14" fontId="0" fillId="0" borderId="282" xfId="0" applyNumberFormat="1" applyFill="1" applyBorder="1" applyAlignment="1">
      <alignment horizontal="center" vertical="center" wrapText="1"/>
    </xf>
    <xf numFmtId="14" fontId="0" fillId="4" borderId="282" xfId="0" applyNumberFormat="1" applyFill="1" applyBorder="1" applyAlignment="1">
      <alignment horizontal="center" vertical="center" wrapText="1"/>
    </xf>
    <xf numFmtId="14" fontId="0" fillId="4" borderId="283" xfId="0" applyNumberFormat="1" applyFill="1" applyBorder="1" applyAlignment="1">
      <alignment horizontal="center" vertical="center" wrapText="1"/>
    </xf>
    <xf numFmtId="14" fontId="0" fillId="0" borderId="284" xfId="0" applyNumberFormat="1" applyFill="1" applyBorder="1" applyAlignment="1">
      <alignment horizontal="center" vertical="center" wrapText="1"/>
    </xf>
    <xf numFmtId="14" fontId="0" fillId="4" borderId="284" xfId="0" applyNumberFormat="1" applyFill="1" applyBorder="1" applyAlignment="1">
      <alignment horizontal="center" vertical="center" wrapText="1"/>
    </xf>
    <xf numFmtId="14" fontId="0" fillId="4" borderId="285" xfId="0" applyNumberFormat="1" applyFill="1" applyBorder="1" applyAlignment="1">
      <alignment horizontal="center" vertical="center" wrapText="1"/>
    </xf>
    <xf numFmtId="14" fontId="0" fillId="0" borderId="286" xfId="0" applyNumberFormat="1" applyFill="1" applyBorder="1" applyAlignment="1">
      <alignment horizontal="center" vertical="center" wrapText="1"/>
    </xf>
    <xf numFmtId="14" fontId="0" fillId="4" borderId="286" xfId="0" applyNumberFormat="1" applyFill="1" applyBorder="1" applyAlignment="1">
      <alignment horizontal="center" vertical="center" wrapText="1"/>
    </xf>
    <xf numFmtId="14" fontId="0" fillId="4" borderId="287" xfId="0" applyNumberFormat="1" applyFill="1" applyBorder="1" applyAlignment="1">
      <alignment horizontal="center" vertical="center" wrapText="1"/>
    </xf>
    <xf numFmtId="14" fontId="0" fillId="0" borderId="288" xfId="0" applyNumberFormat="1" applyFill="1" applyBorder="1" applyAlignment="1">
      <alignment horizontal="center" vertical="center" wrapText="1"/>
    </xf>
    <xf numFmtId="14" fontId="0" fillId="4" borderId="288" xfId="0" applyNumberFormat="1" applyFill="1" applyBorder="1" applyAlignment="1">
      <alignment horizontal="center" vertical="center" wrapText="1"/>
    </xf>
    <xf numFmtId="14" fontId="0" fillId="0" borderId="289" xfId="0" applyNumberFormat="1" applyFill="1" applyBorder="1" applyAlignment="1">
      <alignment horizontal="center" vertical="center" wrapText="1"/>
    </xf>
    <xf numFmtId="14" fontId="0" fillId="4" borderId="290" xfId="0" applyNumberFormat="1" applyFill="1" applyBorder="1" applyAlignment="1">
      <alignment horizontal="center" vertical="center" wrapText="1"/>
    </xf>
    <xf numFmtId="14" fontId="0" fillId="0" borderId="290" xfId="0" applyNumberFormat="1" applyFill="1" applyBorder="1" applyAlignment="1">
      <alignment horizontal="center" vertical="center" wrapText="1"/>
    </xf>
    <xf numFmtId="14" fontId="0" fillId="0" borderId="291" xfId="0" applyNumberFormat="1" applyFill="1" applyBorder="1" applyAlignment="1">
      <alignment horizontal="center" vertical="center" wrapText="1"/>
    </xf>
    <xf numFmtId="14" fontId="0" fillId="4" borderId="292" xfId="0" applyNumberFormat="1" applyFill="1" applyBorder="1" applyAlignment="1">
      <alignment horizontal="center" vertical="center" wrapText="1"/>
    </xf>
    <xf numFmtId="14" fontId="0" fillId="0" borderId="292" xfId="0" applyNumberFormat="1" applyFill="1" applyBorder="1" applyAlignment="1">
      <alignment horizontal="center" vertical="center" wrapText="1"/>
    </xf>
    <xf numFmtId="14" fontId="0" fillId="0" borderId="293" xfId="0" applyNumberFormat="1" applyFill="1" applyBorder="1" applyAlignment="1">
      <alignment horizontal="center" vertical="center" wrapText="1"/>
    </xf>
    <xf numFmtId="14" fontId="0" fillId="4" borderId="294" xfId="0" applyNumberFormat="1" applyFill="1" applyBorder="1" applyAlignment="1">
      <alignment horizontal="center" vertical="center" wrapText="1"/>
    </xf>
    <xf numFmtId="14" fontId="0" fillId="0" borderId="294" xfId="0" applyNumberFormat="1" applyFill="1" applyBorder="1" applyAlignment="1">
      <alignment horizontal="center" vertical="center" wrapText="1"/>
    </xf>
    <xf numFmtId="14" fontId="0" fillId="4" borderId="295" xfId="0" applyNumberFormat="1" applyFill="1" applyBorder="1" applyAlignment="1">
      <alignment horizontal="center" vertical="center" wrapText="1"/>
    </xf>
    <xf numFmtId="14" fontId="0" fillId="0" borderId="296" xfId="0" applyNumberFormat="1" applyFill="1" applyBorder="1" applyAlignment="1">
      <alignment horizontal="center" vertical="center" wrapText="1"/>
    </xf>
    <xf numFmtId="14" fontId="0" fillId="4" borderId="297" xfId="0" applyNumberFormat="1" applyFill="1" applyBorder="1" applyAlignment="1">
      <alignment horizontal="center" vertical="center" wrapText="1"/>
    </xf>
    <xf numFmtId="14" fontId="0" fillId="0" borderId="298" xfId="0" applyNumberFormat="1" applyFill="1" applyBorder="1" applyAlignment="1">
      <alignment horizontal="center" vertical="center" wrapText="1"/>
    </xf>
    <xf numFmtId="14" fontId="0" fillId="4" borderId="299" xfId="0" applyNumberFormat="1" applyFill="1" applyBorder="1" applyAlignment="1">
      <alignment horizontal="center" vertical="center" wrapText="1"/>
    </xf>
    <xf numFmtId="14" fontId="0" fillId="0" borderId="299" xfId="0" applyNumberFormat="1" applyFill="1" applyBorder="1" applyAlignment="1">
      <alignment horizontal="center" vertical="center" wrapText="1"/>
    </xf>
    <xf numFmtId="14" fontId="0" fillId="0" borderId="300" xfId="0" applyNumberFormat="1" applyFill="1" applyBorder="1" applyAlignment="1">
      <alignment horizontal="center" vertical="center" wrapText="1"/>
    </xf>
    <xf numFmtId="14" fontId="0" fillId="4" borderId="301" xfId="0" applyNumberFormat="1" applyFill="1" applyBorder="1" applyAlignment="1">
      <alignment horizontal="center" vertical="center" wrapText="1"/>
    </xf>
    <xf numFmtId="14" fontId="0" fillId="0" borderId="301" xfId="0" applyNumberFormat="1" applyFill="1" applyBorder="1" applyAlignment="1">
      <alignment horizontal="center" vertical="center" wrapText="1"/>
    </xf>
    <xf numFmtId="14" fontId="0" fillId="0" borderId="302" xfId="0" applyNumberFormat="1" applyFill="1" applyBorder="1" applyAlignment="1">
      <alignment horizontal="center" vertical="center" wrapText="1"/>
    </xf>
    <xf numFmtId="14" fontId="0" fillId="4" borderId="303" xfId="0" applyNumberFormat="1" applyFill="1" applyBorder="1" applyAlignment="1">
      <alignment horizontal="center" vertical="center" wrapText="1"/>
    </xf>
    <xf numFmtId="14" fontId="0" fillId="0" borderId="303" xfId="0" applyNumberFormat="1" applyFill="1" applyBorder="1" applyAlignment="1">
      <alignment horizontal="center" vertical="center" wrapText="1"/>
    </xf>
    <xf numFmtId="14" fontId="0" fillId="4" borderId="304" xfId="0" applyNumberFormat="1" applyFill="1" applyBorder="1" applyAlignment="1">
      <alignment horizontal="center" vertical="center" wrapText="1"/>
    </xf>
    <xf numFmtId="14" fontId="0" fillId="0" borderId="305" xfId="0" applyNumberFormat="1" applyFill="1" applyBorder="1" applyAlignment="1">
      <alignment horizontal="center" vertical="center" wrapText="1"/>
    </xf>
    <xf numFmtId="14" fontId="0" fillId="4" borderId="305" xfId="0" applyNumberFormat="1" applyFill="1" applyBorder="1" applyAlignment="1">
      <alignment horizontal="center" vertical="center" wrapText="1"/>
    </xf>
    <xf numFmtId="14" fontId="0" fillId="0" borderId="306" xfId="0" applyNumberFormat="1" applyFill="1" applyBorder="1" applyAlignment="1">
      <alignment horizontal="center" vertical="center" wrapText="1"/>
    </xf>
    <xf numFmtId="14" fontId="0" fillId="4" borderId="307" xfId="0" applyNumberFormat="1" applyFill="1" applyBorder="1" applyAlignment="1">
      <alignment horizontal="center" vertical="center" wrapText="1"/>
    </xf>
    <xf numFmtId="14" fontId="0" fillId="0" borderId="307" xfId="0" applyNumberFormat="1" applyFill="1" applyBorder="1" applyAlignment="1">
      <alignment horizontal="center" vertical="center" wrapText="1"/>
    </xf>
    <xf numFmtId="14" fontId="0" fillId="4" borderId="308" xfId="0" applyNumberFormat="1" applyFill="1" applyBorder="1" applyAlignment="1">
      <alignment horizontal="center" vertical="center" wrapText="1"/>
    </xf>
    <xf numFmtId="14" fontId="0" fillId="0" borderId="309" xfId="0" applyNumberFormat="1" applyFill="1" applyBorder="1" applyAlignment="1">
      <alignment horizontal="center" vertical="center" wrapText="1"/>
    </xf>
    <xf numFmtId="14" fontId="0" fillId="4" borderId="309" xfId="0" applyNumberFormat="1" applyFill="1" applyBorder="1" applyAlignment="1">
      <alignment horizontal="center" vertical="center" wrapText="1"/>
    </xf>
    <xf numFmtId="14" fontId="0" fillId="0" borderId="310" xfId="0" applyNumberFormat="1" applyFill="1" applyBorder="1" applyAlignment="1">
      <alignment horizontal="center" vertical="center" wrapText="1"/>
    </xf>
    <xf numFmtId="14" fontId="0" fillId="4" borderId="311" xfId="0" applyNumberFormat="1" applyFill="1" applyBorder="1" applyAlignment="1">
      <alignment horizontal="center" vertical="center" wrapText="1"/>
    </xf>
    <xf numFmtId="14" fontId="0" fillId="0" borderId="311" xfId="0" applyNumberFormat="1" applyFill="1" applyBorder="1" applyAlignment="1">
      <alignment horizontal="center" vertical="center" wrapText="1"/>
    </xf>
    <xf numFmtId="14" fontId="0" fillId="4" borderId="310" xfId="0" applyNumberFormat="1" applyFill="1" applyBorder="1" applyAlignment="1">
      <alignment horizontal="center" vertical="center" wrapText="1"/>
    </xf>
    <xf numFmtId="14" fontId="0" fillId="0" borderId="312" xfId="0" applyNumberFormat="1" applyFill="1" applyBorder="1" applyAlignment="1">
      <alignment horizontal="center" vertical="center" wrapText="1"/>
    </xf>
    <xf numFmtId="14" fontId="0" fillId="4" borderId="313" xfId="0" applyNumberFormat="1" applyFill="1" applyBorder="1" applyAlignment="1">
      <alignment horizontal="center" vertical="center" wrapText="1"/>
    </xf>
    <xf numFmtId="14" fontId="0" fillId="0" borderId="313" xfId="0" applyNumberFormat="1" applyFill="1" applyBorder="1" applyAlignment="1">
      <alignment horizontal="center" vertical="center" wrapText="1"/>
    </xf>
    <xf numFmtId="14" fontId="0" fillId="4" borderId="314" xfId="0" applyNumberFormat="1" applyFill="1" applyBorder="1" applyAlignment="1">
      <alignment horizontal="center" vertical="center" wrapText="1"/>
    </xf>
    <xf numFmtId="14" fontId="0" fillId="0" borderId="315" xfId="0" applyNumberFormat="1" applyFill="1" applyBorder="1" applyAlignment="1">
      <alignment horizontal="center" vertical="center" wrapText="1"/>
    </xf>
    <xf numFmtId="14" fontId="0" fillId="4" borderId="315" xfId="0" applyNumberFormat="1" applyFill="1" applyBorder="1" applyAlignment="1">
      <alignment horizontal="center" vertical="center" wrapText="1"/>
    </xf>
    <xf numFmtId="14" fontId="0" fillId="0" borderId="316" xfId="0" applyNumberFormat="1" applyFill="1" applyBorder="1" applyAlignment="1">
      <alignment horizontal="center" vertical="center" wrapText="1"/>
    </xf>
    <xf numFmtId="14" fontId="0" fillId="4" borderId="317" xfId="0" applyNumberFormat="1" applyFill="1" applyBorder="1" applyAlignment="1">
      <alignment horizontal="center" vertical="center" wrapText="1"/>
    </xf>
    <xf numFmtId="14" fontId="0" fillId="0" borderId="317" xfId="0" applyNumberFormat="1" applyFill="1" applyBorder="1" applyAlignment="1">
      <alignment horizontal="center" vertical="center" wrapText="1"/>
    </xf>
    <xf numFmtId="14" fontId="0" fillId="4" borderId="318" xfId="0" applyNumberFormat="1" applyFill="1" applyBorder="1" applyAlignment="1">
      <alignment horizontal="center" vertical="center" wrapText="1"/>
    </xf>
    <xf numFmtId="14" fontId="0" fillId="0" borderId="319" xfId="0" applyNumberFormat="1" applyFill="1" applyBorder="1" applyAlignment="1">
      <alignment horizontal="center" vertical="center" wrapText="1"/>
    </xf>
    <xf numFmtId="14" fontId="0" fillId="4" borderId="320" xfId="0" applyNumberFormat="1" applyFill="1" applyBorder="1" applyAlignment="1">
      <alignment horizontal="center" vertical="center" wrapText="1"/>
    </xf>
    <xf numFmtId="14" fontId="0" fillId="0" borderId="321" xfId="0" applyNumberFormat="1" applyFill="1" applyBorder="1" applyAlignment="1">
      <alignment horizontal="center" vertical="center" wrapText="1"/>
    </xf>
    <xf numFmtId="14" fontId="0" fillId="4" borderId="321" xfId="0" applyNumberFormat="1" applyFill="1" applyBorder="1" applyAlignment="1">
      <alignment horizontal="center" vertical="center" wrapText="1"/>
    </xf>
    <xf numFmtId="14" fontId="0" fillId="4" borderId="322" xfId="0" applyNumberFormat="1" applyFill="1" applyBorder="1" applyAlignment="1">
      <alignment horizontal="center" vertical="center" wrapText="1"/>
    </xf>
    <xf numFmtId="14" fontId="0" fillId="0" borderId="323" xfId="0" applyNumberFormat="1" applyFill="1" applyBorder="1" applyAlignment="1">
      <alignment horizontal="center" vertical="center" wrapText="1"/>
    </xf>
    <xf numFmtId="14" fontId="0" fillId="4" borderId="323" xfId="0" applyNumberFormat="1" applyFill="1" applyBorder="1" applyAlignment="1">
      <alignment horizontal="center" vertical="center" wrapText="1"/>
    </xf>
    <xf numFmtId="14" fontId="0" fillId="0" borderId="324" xfId="0" applyNumberFormat="1" applyFill="1" applyBorder="1" applyAlignment="1">
      <alignment horizontal="center" vertical="center" wrapText="1"/>
    </xf>
    <xf numFmtId="14" fontId="0" fillId="4" borderId="325" xfId="0" applyNumberFormat="1" applyFill="1" applyBorder="1" applyAlignment="1">
      <alignment horizontal="center" vertical="center" wrapText="1"/>
    </xf>
    <xf numFmtId="14" fontId="0" fillId="0" borderId="325" xfId="0" applyNumberFormat="1" applyFill="1" applyBorder="1" applyAlignment="1">
      <alignment horizontal="center" vertical="center" wrapText="1"/>
    </xf>
    <xf numFmtId="14" fontId="0" fillId="0" borderId="326" xfId="0" applyNumberFormat="1" applyFill="1" applyBorder="1" applyAlignment="1">
      <alignment horizontal="center" vertical="center" wrapText="1"/>
    </xf>
    <xf numFmtId="14" fontId="0" fillId="4" borderId="327" xfId="0" applyNumberFormat="1" applyFill="1" applyBorder="1" applyAlignment="1">
      <alignment horizontal="center" vertical="center" wrapText="1"/>
    </xf>
    <xf numFmtId="14" fontId="0" fillId="0" borderId="327" xfId="0" applyNumberFormat="1" applyFill="1" applyBorder="1" applyAlignment="1">
      <alignment horizontal="center" vertical="center" wrapText="1"/>
    </xf>
    <xf numFmtId="14" fontId="0" fillId="4" borderId="328" xfId="0" applyNumberFormat="1" applyFill="1" applyBorder="1" applyAlignment="1">
      <alignment horizontal="center" vertical="center" wrapText="1"/>
    </xf>
    <xf numFmtId="14" fontId="0" fillId="0" borderId="329" xfId="0" applyNumberFormat="1" applyFill="1" applyBorder="1" applyAlignment="1">
      <alignment horizontal="center" vertical="center" wrapText="1"/>
    </xf>
    <xf numFmtId="14" fontId="0" fillId="4" borderId="329" xfId="0" applyNumberFormat="1" applyFill="1" applyBorder="1" applyAlignment="1">
      <alignment horizontal="center" vertical="center" wrapText="1"/>
    </xf>
    <xf numFmtId="14" fontId="0" fillId="0" borderId="330" xfId="0" applyNumberFormat="1" applyFill="1" applyBorder="1" applyAlignment="1">
      <alignment horizontal="center" vertical="center" wrapText="1"/>
    </xf>
    <xf numFmtId="14" fontId="0" fillId="4" borderId="331" xfId="0" applyNumberFormat="1" applyFill="1" applyBorder="1" applyAlignment="1">
      <alignment horizontal="center" vertical="center" wrapText="1"/>
    </xf>
    <xf numFmtId="14" fontId="0" fillId="4" borderId="330" xfId="0" applyNumberFormat="1" applyFill="1" applyBorder="1" applyAlignment="1">
      <alignment horizontal="center" vertical="center" wrapText="1"/>
    </xf>
    <xf numFmtId="14" fontId="0" fillId="0" borderId="331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341" xfId="0" pivotButton="1" applyBorder="1" applyAlignment="1">
      <alignment horizontal="center" vertical="center" wrapText="1"/>
    </xf>
    <xf numFmtId="0" fontId="0" fillId="0" borderId="341" xfId="0" applyBorder="1" applyAlignment="1">
      <alignment horizontal="center" vertical="center" wrapText="1"/>
    </xf>
    <xf numFmtId="0" fontId="0" fillId="0" borderId="332" xfId="0" applyBorder="1" applyAlignment="1">
      <alignment horizontal="center" vertical="center" wrapText="1"/>
    </xf>
    <xf numFmtId="0" fontId="0" fillId="0" borderId="332" xfId="0" pivotButton="1" applyBorder="1" applyAlignment="1">
      <alignment horizontal="center" vertical="center" wrapText="1"/>
    </xf>
    <xf numFmtId="0" fontId="0" fillId="0" borderId="333" xfId="0" applyBorder="1" applyAlignment="1">
      <alignment horizontal="center" vertical="center" wrapText="1"/>
    </xf>
    <xf numFmtId="0" fontId="0" fillId="0" borderId="334" xfId="0" applyBorder="1" applyAlignment="1">
      <alignment horizontal="center" vertical="center" wrapText="1"/>
    </xf>
    <xf numFmtId="0" fontId="4" fillId="0" borderId="335" xfId="0" applyFont="1" applyBorder="1" applyAlignment="1">
      <alignment horizontal="center" vertical="center" wrapText="1"/>
    </xf>
    <xf numFmtId="0" fontId="4" fillId="0" borderId="33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4" fillId="0" borderId="336" xfId="0" applyFont="1" applyBorder="1" applyAlignment="1">
      <alignment horizontal="center" vertical="center" wrapText="1"/>
    </xf>
    <xf numFmtId="0" fontId="4" fillId="0" borderId="337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338" xfId="0" applyFont="1" applyBorder="1" applyAlignment="1">
      <alignment horizontal="center" vertical="center" wrapText="1"/>
    </xf>
    <xf numFmtId="0" fontId="4" fillId="0" borderId="338" xfId="0" applyNumberFormat="1" applyFont="1" applyBorder="1" applyAlignment="1">
      <alignment horizontal="center" vertical="center" wrapText="1"/>
    </xf>
    <xf numFmtId="0" fontId="4" fillId="0" borderId="339" xfId="0" applyNumberFormat="1" applyFont="1" applyBorder="1" applyAlignment="1">
      <alignment horizontal="center" vertical="center" wrapText="1"/>
    </xf>
    <xf numFmtId="0" fontId="4" fillId="0" borderId="340" xfId="0" applyNumberFormat="1" applyFont="1" applyBorder="1" applyAlignment="1">
      <alignment horizontal="center" vertical="center" wrapText="1"/>
    </xf>
    <xf numFmtId="0" fontId="8" fillId="0" borderId="335" xfId="0" applyFont="1" applyBorder="1" applyAlignment="1">
      <alignment horizontal="center" vertical="center" wrapText="1"/>
    </xf>
    <xf numFmtId="0" fontId="8" fillId="0" borderId="332" xfId="0" applyFont="1" applyBorder="1" applyAlignment="1">
      <alignment horizontal="center" vertical="center" wrapText="1"/>
    </xf>
    <xf numFmtId="0" fontId="8" fillId="0" borderId="333" xfId="0" applyFont="1" applyBorder="1" applyAlignment="1">
      <alignment horizontal="center" vertical="center" wrapText="1"/>
    </xf>
    <xf numFmtId="0" fontId="8" fillId="0" borderId="334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4" fillId="0" borderId="0" xfId="0" pivotButton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9" fillId="0" borderId="342" xfId="0" applyFont="1" applyBorder="1" applyAlignment="1">
      <alignment horizontal="center" vertical="center"/>
    </xf>
    <xf numFmtId="0" fontId="9" fillId="0" borderId="343" xfId="0" applyFont="1" applyBorder="1" applyAlignment="1">
      <alignment horizontal="center" vertical="center"/>
    </xf>
    <xf numFmtId="0" fontId="9" fillId="0" borderId="344" xfId="0" applyFont="1" applyBorder="1" applyAlignment="1">
      <alignment horizontal="center" vertical="center"/>
    </xf>
    <xf numFmtId="0" fontId="9" fillId="0" borderId="34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96">
    <dxf>
      <alignment wrapText="1" indent="0" readingOrder="0"/>
    </dxf>
    <dxf>
      <alignment horizontal="center" readingOrder="0"/>
    </dxf>
    <dxf>
      <alignment vertical="center" readingOrder="0"/>
    </dxf>
    <dxf>
      <font>
        <sz val="16"/>
      </font>
    </dxf>
    <dxf>
      <alignment wrapText="0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wrapText="1" indent="0" readingOrder="0"/>
    </dxf>
    <dxf>
      <alignment horizontal="center" readingOrder="0"/>
    </dxf>
    <dxf>
      <alignment vertical="center" readingOrder="0"/>
    </dxf>
    <dxf>
      <font>
        <sz val="16"/>
      </font>
    </dxf>
    <dxf>
      <alignment wrapText="1" indent="0" readingOrder="0"/>
    </dxf>
    <dxf>
      <alignment horizontal="center" readingOrder="0"/>
    </dxf>
    <dxf>
      <alignment vertical="center" readingOrder="0"/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6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wrapText="1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font>
        <sz val="16"/>
      </font>
    </dxf>
    <dxf>
      <font>
        <sz val="14"/>
      </font>
    </dxf>
    <dxf>
      <font>
        <sz val="16"/>
      </font>
    </dxf>
    <dxf>
      <font>
        <sz val="12"/>
      </font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indent="0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46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Pannes Condi.xlsm]SAN80.3!Tableau croisé dynamique5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'SAN80.3'!$F$7:$F$8</c:f>
              <c:strCache>
                <c:ptCount val="1"/>
                <c:pt idx="0">
                  <c:v>SAN80.3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'SAN80.3'!$E$9:$E$21</c:f>
              <c:multiLvlStrCache>
                <c:ptCount val="9"/>
                <c:lvl>
                  <c:pt idx="0">
                    <c:v>Défaut Chambre de pliage</c:v>
                  </c:pt>
                  <c:pt idx="1">
                    <c:v>Défaut tirage papier</c:v>
                  </c:pt>
                  <c:pt idx="2">
                    <c:v>Fromage mal emballé</c:v>
                  </c:pt>
                  <c:pt idx="3">
                    <c:v>Papier qui frise</c:v>
                  </c:pt>
                  <c:pt idx="4">
                    <c:v>Pb électrique</c:v>
                  </c:pt>
                  <c:pt idx="5">
                    <c:v>Panne gerbeur</c:v>
                  </c:pt>
                  <c:pt idx="6">
                    <c:v>Fromages petits emballés</c:v>
                  </c:pt>
                  <c:pt idx="7">
                    <c:v>Tri fromages sur ligne</c:v>
                  </c:pt>
                  <c:pt idx="8">
                    <c:v>Mauvaise impression dateur</c:v>
                  </c:pt>
                </c:lvl>
                <c:lvl>
                  <c:pt idx="0">
                    <c:v>Emballeuse SAN80</c:v>
                  </c:pt>
                  <c:pt idx="5">
                    <c:v>Encaisseuse</c:v>
                  </c:pt>
                  <c:pt idx="6">
                    <c:v>Matière première</c:v>
                  </c:pt>
                  <c:pt idx="8">
                    <c:v>Stickage dateur étiqueteuse</c:v>
                  </c:pt>
                </c:lvl>
              </c:multiLvlStrCache>
            </c:multiLvlStrRef>
          </c:cat>
          <c:val>
            <c:numRef>
              <c:f>'SAN80.3'!$F$9:$F$21</c:f>
              <c:numCache>
                <c:formatCode>General</c:formatCode>
                <c:ptCount val="9"/>
                <c:pt idx="0">
                  <c:v>30</c:v>
                </c:pt>
                <c:pt idx="1">
                  <c:v>155</c:v>
                </c:pt>
                <c:pt idx="2">
                  <c:v>57</c:v>
                </c:pt>
                <c:pt idx="3">
                  <c:v>60</c:v>
                </c:pt>
                <c:pt idx="4">
                  <c:v>20</c:v>
                </c:pt>
                <c:pt idx="5">
                  <c:v>30</c:v>
                </c:pt>
                <c:pt idx="6">
                  <c:v>0</c:v>
                </c:pt>
                <c:pt idx="7">
                  <c:v>30</c:v>
                </c:pt>
                <c:pt idx="8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427520"/>
        <c:axId val="126429056"/>
      </c:barChart>
      <c:catAx>
        <c:axId val="126427520"/>
        <c:scaling>
          <c:orientation val="minMax"/>
        </c:scaling>
        <c:delete val="0"/>
        <c:axPos val="b"/>
        <c:majorTickMark val="none"/>
        <c:minorTickMark val="none"/>
        <c:tickLblPos val="low"/>
        <c:crossAx val="126429056"/>
        <c:crosses val="autoZero"/>
        <c:auto val="1"/>
        <c:lblAlgn val="ctr"/>
        <c:lblOffset val="100"/>
        <c:noMultiLvlLbl val="0"/>
      </c:catAx>
      <c:valAx>
        <c:axId val="126429056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12642752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txPr>
    <a:bodyPr/>
    <a:lstStyle/>
    <a:p>
      <a:pPr>
        <a:defRPr sz="1400" b="1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392207</xdr:colOff>
      <xdr:row>0</xdr:row>
      <xdr:rowOff>156882</xdr:rowOff>
    </xdr:from>
    <xdr:to>
      <xdr:col>10</xdr:col>
      <xdr:colOff>697007</xdr:colOff>
      <xdr:row>23</xdr:row>
      <xdr:rowOff>268942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58501" y="156882"/>
              <a:ext cx="1828800" cy="68355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881062</xdr:colOff>
      <xdr:row>116</xdr:row>
      <xdr:rowOff>138545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ste Codesoft, Corcieux" refreshedDate="43131.343316666665" createdVersion="4" refreshedVersion="4" minRefreshableVersion="3" recordCount="3288">
  <cacheSource type="worksheet">
    <worksheetSource ref="A4:J10000" sheet="PeriodeCible"/>
  </cacheSource>
  <cacheFields count="10">
    <cacheField name="Date en nb" numFmtId="0">
      <sharedItems containsString="0" containsBlank="1" containsNumber="1" containsInteger="1" minValue="43131" maxValue="43131"/>
    </cacheField>
    <cacheField name="Date" numFmtId="0">
      <sharedItems containsNonDate="0" containsDate="1" containsString="0" containsBlank="1" minDate="2018-01-31T00:00:00" maxDate="2018-02-01T00:00:00"/>
    </cacheField>
    <cacheField name="Poste" numFmtId="0">
      <sharedItems containsBlank="1"/>
    </cacheField>
    <cacheField name="Nom CE" numFmtId="0">
      <sharedItems containsBlank="1"/>
    </cacheField>
    <cacheField name="Ligne" numFmtId="0">
      <sharedItems containsBlank="1" count="19">
        <s v="SAN80.1"/>
        <s v="SAN80.2"/>
        <s v="SAN80.3"/>
        <s v="SAN61.1"/>
        <s v="SAN61.2"/>
        <s v="Multisan"/>
        <s v="Multisan 2"/>
        <s v="Péché mignon 1"/>
        <s v="Péché mignon 2"/>
        <s v="VT67"/>
        <s v="VT65"/>
        <s v="Palettiseur"/>
        <s v="Découpe"/>
        <m/>
        <s v="Atelier" u="1"/>
        <s v="Multisan " u="1"/>
        <s v="." u="1"/>
        <s v="Multisan 1" u="1"/>
        <s v="Multisan2" u="1"/>
      </sharedItems>
    </cacheField>
    <cacheField name="Lieu de panne / Groupe" numFmtId="0">
      <sharedItems containsBlank="1" count="35">
        <m/>
        <s v="Matière première"/>
        <s v="Encaisseuse"/>
        <s v="Encaisseuse Multisan"/>
        <s v="Attente orga Ligne"/>
        <s v="Emballeuse SAN80"/>
        <s v="Encaisseuse PM" u="1"/>
        <s v="Ascenseur" u="1"/>
        <s v="Tapis dépose fromage" u="1"/>
        <s v="Personnel" u="1"/>
        <s v="Emballeuse VT65" u="1"/>
        <s v="Balance DPM" u="1"/>
        <s v="Attente organisation" u="1"/>
        <s v="Dépose couronne / macaron" u="1"/>
        <s v="Centreur Vestor" u="1"/>
        <s v="Dépileur" u="1"/>
        <s v="Portique" u="1"/>
        <s v="Panne découpe" u="1"/>
        <s v="Fil de découpe" u="1"/>
        <s v="Chariot intercalaire" u="1"/>
        <s v="." u="1"/>
        <s v="Chariot sortie palette" u="1"/>
        <s v="Dépileur pap absorbeur, Convoyeur dépose" u="1"/>
        <e v="#N/A" u="1"/>
        <s v="Banderoleuse" u="1"/>
        <s v="Emballeuse SAN61" u="1"/>
        <s v="Stickage dateur étiqueteuse" u="1"/>
        <s v="Emballeuse VT67" u="1"/>
        <s v="Balance DPM VT67" u="1"/>
        <s v="Tapis d'alimentation" u="1"/>
        <s v="Stockage dateur étiqueteuse" u="1"/>
        <s v="Emballeuse PM" u="1"/>
        <s v="Autres" u="1"/>
        <s v="Emballeuse Multisan" u="1"/>
        <s v="Ligne Palettiseur" u="1"/>
      </sharedItems>
    </cacheField>
    <cacheField name="Message" numFmtId="0">
      <sharedItems containsBlank="1" count="137">
        <m/>
        <s v="Fromages mous emballés"/>
        <s v="Panne préparation couche"/>
        <s v="Panne collage caisse"/>
        <s v="Attente Consigne, Essai,Commandes"/>
        <s v="Fromage mal emballé"/>
        <s v="Chgt format 1/12 &lt;=&gt; 1/12 Display" u="1"/>
        <s v="Défaut prise couronne" u="1"/>
        <s v="Tampon étiqueteuse bouché" u="1"/>
        <s v="Défaut embossoir" u="1"/>
        <s v="Nettoyage intermédiaire" u="1"/>
        <s v="Défaut cellule spot" u="1"/>
        <s v="Panne robot" u="1"/>
        <s v="Caisse tombée" u="1"/>
        <s v="Chgt Commande" u="1"/>
        <s v="Défaut séparateur" u="1"/>
        <s v="Palette renversée" u="1"/>
        <e v="#N/A" u="1"/>
        <s v="Blocage tapis" u="1"/>
        <s v="Attente pile fromage" u="1"/>
        <s v="Attente papier" u="1"/>
        <s v="Nettoyage Autres (hors casse)" u="1"/>
        <s v="Attente Fromage" u="1"/>
        <s v="Panne Manipulateur" u="1"/>
        <s v="Tapis HS" u="1"/>
        <s v="Bourrage carton" u="1"/>
        <s v="Défaut de colle sur pointes" u="1"/>
        <s v="Courroie HS Vestor" u="1"/>
        <s v="Formation de boudin" u="1"/>
        <s v="Défaut balance" u="1"/>
        <s v="Panne convoyeur dépose fromage" u="1"/>
        <s v="Changement de format" u="1"/>
        <s v="Défaut Robot planté" u="1"/>
        <s v="Panne introduction " u="1"/>
        <s v="peché mignon fini plus tot, mise en route U4 quantite semaine 50 déjà faite , fait les 100 caisses pour semaine 51 mais fiche palette a taper lundi (quantième 354) " u="1"/>
        <s v="Gavage rebus" u="1"/>
        <s v="Défaut entrainement DPM" u="1"/>
        <s v="Arrêt convoyeur central" u="1"/>
        <s v="Défaut Chambre de pliage" u="1"/>
        <s v="Pas de Conductrice" u="1"/>
        <s v="Pb air comprimé" u="1"/>
        <s v="Défaut triangle" u="1"/>
        <s v="." u="1"/>
        <s v="Fuite d'air" u="1"/>
        <s v="Attente sticker" u="1"/>
        <s v="Nettoyage inter RX=&gt; BX" u="1"/>
        <s v="Bobine rouleau déchiré" u="1"/>
        <s v="Défaut Collision" u="1"/>
        <s v="Autres ( à expliquer)" u="1"/>
        <s v="Palette tombée" u="1"/>
        <s v="Tri fromages sur ligne" u="1"/>
        <s v="Chaine décalée" u="1"/>
        <s v="Attente carton" u="1"/>
        <s v="Vestor bloqué" u="1"/>
        <s v="Chgt Fin bobine, traça" u="1"/>
        <s v="Fromages gros emballés" u="1"/>
        <s v="Mauvaise impression dateur" u="1"/>
        <s v="Chgt format 1/12 =&gt; 1/14ème" u="1"/>
        <s v="Défaut convoyage caisse" u="1"/>
        <s v="Chgt format 1/14 =&gt; 1/12ème" u="1"/>
        <s v="Gavage  ligne" u="1"/>
        <s v="Défaut serveur Avery" u="1"/>
        <s v="Cellule HS" u="1"/>
        <s v="Panne marquage caisse" u="1"/>
        <s v="Papier qui frise" u="1"/>
        <s v="Défaut DPM" u="1"/>
        <s v="Portique tombé sur palette" u="1"/>
        <s v="Chgt de format encaisseuse" u="1"/>
        <s v="Défaut poste d'éjection" u="1"/>
        <s v="Défaut tapis d'éjection" u="1"/>
        <s v="Mauvaise prise claie" u="1"/>
        <s v="Défaut entrainement balance" u="1"/>
        <s v="Panne convoyage caisse" u="1"/>
        <s v="Défaut divergeur entrée produit" u="1"/>
        <s v="Gerbeur" u="1"/>
        <s v="Pb d'air comprimé" u="1"/>
        <s v="Attente pour essai" u="1"/>
        <s v="Fromages mal emballés" u="1"/>
        <s v="Mauvaise dépose du pap absorbeur" u="1"/>
        <s v="Erreur d'emballage" u="1"/>
        <s v="Panne introduction caisse" u="1"/>
        <s v="Attente pour réunion / consignes" u="1"/>
        <s v="Panne tapis" u="1"/>
        <s v="Attente Emballage" u="1"/>
        <s v="Roulement tapis HS" u="1"/>
        <s v="Panne dépileur" u="1"/>
        <s v="Bourrage produit entrée emballeuse" u="1"/>
        <s v="Pb électrique" u="1"/>
        <s v="Défaut de dépose sticker" u="1"/>
        <s v="Panne Banc chaine à taquet" u="1"/>
        <s v="Pb air comprimé étiqueteuse" u="1"/>
        <s v="Défaut tirage papier" u="1"/>
        <s v="Bourrage convoyeur godet" u="1"/>
        <s v="Fromages petits éjectés" u="1"/>
        <s v="Défaut scellage" u="1"/>
        <s v="Défaut Sole" u="1"/>
        <s v="Interims sur ligne" u="1"/>
        <s v="Cellule portique HS" u="1"/>
        <s v="Blocage sortie palettiseur" u="1"/>
        <s v="Défaut prise découpe" u="1"/>
        <s v="Fromages petits" u="1"/>
        <s v="Thermique disjoncté" u="1"/>
        <s v="Chgt format papier magnum" u="1"/>
        <s v="Fromages gros éjectés" u="1"/>
        <s v="Changement de format 1/14-1/12" u="1"/>
        <s v="Défaut prise macaron" u="1"/>
        <s v="Panne évacuation caisse" u="1"/>
        <s v="Defaut Presseur" u="1"/>
        <s v="Produit mal introduit dans la pince" u="1"/>
        <s v="Pile renversée" u="1"/>
        <s v="Panne formage caisse" u="1"/>
        <s v="Fromages petits emballés" u="1"/>
        <s v="Défaut collage caisse" u="1"/>
        <s v="Défaut formage caisse" u="1"/>
        <s v="Pb de couteaux" u="1"/>
        <s v="Defaut Colision" u="1"/>
        <s v="Défaut pince prise fromage" u="1"/>
        <s v="Portique bloqué" u="1"/>
        <s v="Défaut sur bande d'évacuation" u="1"/>
        <s v="Bourrage caisse" u="1"/>
        <s v="Panne centreur" u="1"/>
        <s v="Panne retourneur" u="1"/>
        <s v="Fil coupé" u="1"/>
        <s v="Défaut marquage caisse" u="1"/>
        <s v="Défaut soudure longitudinale" u="1"/>
        <s v="Attente des commandes" u="1"/>
        <s v="Panne ascenseur" u="1"/>
        <s v="Dateur en défaut" u="1"/>
        <s v="Défaut pince et chambre de pliage" u="1"/>
        <s v="Arrêt pour nettoyage intermédiaire" u="1"/>
        <s v="Chgt Format" u="1"/>
        <s v="Mauvaise dépose intercalaire" u="1"/>
        <s v="Défaut prise produit robot" u="1"/>
        <s v="Mauvaise prise du pap absorbeur" u="1"/>
        <s v="Panne gerbeur" u="1"/>
        <s v="Défaut prise robot" u="1"/>
        <s v="Panne banderoleuse" u="1"/>
      </sharedItems>
    </cacheField>
    <cacheField name="Commentaires" numFmtId="0">
      <sharedItems containsBlank="1"/>
    </cacheField>
    <cacheField name="Temps (min)" numFmtId="0">
      <sharedItems containsString="0" containsBlank="1" containsNumber="1" containsInteger="1" minValue="10" maxValue="150"/>
    </cacheField>
    <cacheField name="Résolu / A trait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ORTE Alexis, Corcieux" refreshedDate="43173.655642245372" createdVersion="4" refreshedVersion="4" minRefreshableVersion="3" recordCount="1625">
  <cacheSource type="worksheet">
    <worksheetSource name="Pannes[[Date]:[Temps (min)]]"/>
  </cacheSource>
  <cacheFields count="6">
    <cacheField name="Date" numFmtId="14">
      <sharedItems containsSemiMixedTypes="0" containsNonDate="0" containsDate="1" containsString="0" minDate="2018-01-02T00:00:00" maxDate="2018-05-06T00:00:00" count="63">
        <d v="2018-01-02T00:00:00"/>
        <d v="2018-01-03T00:00:00"/>
        <d v="2018-01-04T00:00:00"/>
        <d v="2018-01-05T00:00:00"/>
        <d v="2018-01-06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9T00:00:00"/>
        <d v="2018-01-30T00:00:00"/>
        <d v="2018-01-31T00:00:00"/>
        <d v="2018-02-01T00:00:00"/>
        <d v="2018-02-02T00:00:00"/>
        <d v="2018-02-03T00:00:00"/>
        <d v="2018-02-05T00:00:00"/>
        <d v="2018-02-06T00:00:00"/>
        <d v="2018-02-07T00:00:00"/>
        <d v="2018-02-08T00:00:00"/>
        <d v="2018-02-09T00:00:00"/>
        <d v="2018-02-10T00:00:00"/>
        <d v="2018-02-12T00:00:00"/>
        <d v="2018-02-13T00:00:00"/>
        <d v="2018-02-14T00:00:00"/>
        <d v="2018-02-15T00:00:00"/>
        <d v="2018-02-16T00:00:00"/>
        <d v="2018-02-17T00:00:00"/>
        <d v="2018-02-19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5T00:00:00"/>
        <d v="2018-03-06T00:00:00"/>
        <d v="2018-05-05T00:00:00"/>
        <d v="2018-03-07T00:00:00"/>
        <d v="2018-03-09T00:00:00"/>
        <d v="2018-03-10T00:00:00"/>
        <d v="2018-03-11T00:00:00"/>
        <d v="2018-03-12T00:00:00"/>
        <d v="2018-03-13T00:00:00"/>
      </sharedItems>
    </cacheField>
    <cacheField name="Ligne" numFmtId="0">
      <sharedItems containsMixedTypes="1" containsNumber="1" containsInteger="1" minValue="0" maxValue="0" count="14">
        <s v="Multisan"/>
        <s v="VT67"/>
        <s v="Découpe"/>
        <s v="SAN61.1"/>
        <s v="SAN80.3"/>
        <s v="SAN61.2"/>
        <s v="Péché mignon 1"/>
        <s v="Multisan 2"/>
        <s v="SAN80.2"/>
        <s v="SAN80.1"/>
        <s v="Palettiseur"/>
        <s v="VT65"/>
        <n v="0"/>
        <s v="Atelier"/>
      </sharedItems>
    </cacheField>
    <cacheField name="Lieu de panne / Groupe" numFmtId="0">
      <sharedItems count="31">
        <s v="Emballeuse Multisan"/>
        <s v="Encaisseuse"/>
        <s v="Panne découpe"/>
        <s v="Emballeuse SAN61"/>
        <s v="Matière première"/>
        <s v="Emballeuse SAN80"/>
        <s v="Attente orga Ligne"/>
        <s v="Stickage dateur étiqueteuse"/>
        <s v="Encaisseuse PM"/>
        <s v="Encaisseuse Multisan"/>
        <s v="."/>
        <s v="Ascenseur"/>
        <s v="Ligne Palettiseur"/>
        <s v="Attente organisation"/>
        <s v="Emballeuse PM"/>
        <s v="Emballeuse VT65"/>
        <s v="Dépileur"/>
        <s v="Chariot sortie palette"/>
        <s v="Balance DPM"/>
        <s v="Dépose couronne / macaron"/>
        <s v="Personnel"/>
        <s v="Portique"/>
        <s v="Fil de découpe"/>
        <s v="Autres"/>
        <s v="Balance DPM VT67"/>
        <s v="Tapis dépose fromage"/>
        <s v="Banderoleuse"/>
        <s v="Centreur Vestor"/>
        <s v="Tapis d'alimentation"/>
        <s v="Emballeuse VT67"/>
        <s v="Dépileur pap absorbeur, Convoyeur dépose"/>
      </sharedItems>
    </cacheField>
    <cacheField name="Message" numFmtId="0">
      <sharedItems count="92">
        <s v="Produit mal introduit dans la pince"/>
        <s v="Panne gerbeur"/>
        <s v="Pb électrique"/>
        <s v="Défaut tirage papier"/>
        <s v="Défaut sur bande d'évacuation"/>
        <s v="Fromages petits emballés"/>
        <s v="Attente Consigne, Essai,Commandes"/>
        <s v="Chgt Commande"/>
        <s v="Chgt Fin bobine, traça"/>
        <s v="Nettoyage intermédiaire"/>
        <s v="Fromage mal emballé"/>
        <s v="Mauvaise impression dateur"/>
        <s v="Défaut formage caisse"/>
        <s v="Défaut poste d'éjection"/>
        <s v="Papier qui frise"/>
        <s v="Panne formage caisse"/>
        <s v="."/>
        <s v="Défaut Chambre de pliage"/>
        <s v="Panne préparation couche"/>
        <s v="Bourrage carton"/>
        <s v="Défaut cellule spot"/>
        <s v="Gavage  ligne"/>
        <s v="Panne collage caisse"/>
        <s v="Dateur en défaut"/>
        <s v="Défaut de dépose sticker"/>
        <s v="Nettoyage Autres (hors casse)"/>
        <s v="Attente Emballage"/>
        <s v="Fromages mous emballés"/>
        <s v="Chgt format 1/14 =&gt; 1/12ème"/>
        <s v="Formation de boudin"/>
        <s v="Panne marquage caisse"/>
        <s v="Défaut prise produit robot"/>
        <s v="Pb d'air comprimé"/>
        <s v="Pb de couteaux"/>
        <s v="Panne dépileur"/>
        <s v="Blocage sortie palettiseur"/>
        <s v="Chgt Format"/>
        <s v="Défaut balance"/>
        <s v="Défaut prise macaron"/>
        <s v="Pas de Conductrice"/>
        <s v="Caisse tombée"/>
        <s v="Portique bloqué"/>
        <s v="Fil coupé"/>
        <s v="Autres ( à expliquer)"/>
        <s v="Défaut scellage"/>
        <s v="Tri fromages sur ligne"/>
        <s v="Défaut de colle sur pointes"/>
        <s v="Bourrage produit entrée emballeuse"/>
        <s v="Défaut convoyage caisse"/>
        <s v="Panne convoyage caisse"/>
        <s v="Défaut prise robot"/>
        <s v="Défaut serveur Avery"/>
        <s v="Roulement tapis HS"/>
        <s v="Défaut pince prise fromage"/>
        <s v="Panne banderoleuse"/>
        <s v="Panne centreur"/>
        <s v="Panne ascenseur"/>
        <s v="Bourrage caisse"/>
        <s v="Défaut divergeur entrée produit"/>
        <s v="Arrêt pour nettoyage intermédiaire"/>
        <s v="Portique tombé sur palette"/>
        <s v="Arrêt convoyeur central"/>
        <s v="Chgt de format encaisseuse"/>
        <s v="Défaut prise découpe"/>
        <s v="Attente Fromage"/>
        <s v="Palette tombée"/>
        <s v="Panne retourneur"/>
        <s v="Thermique disjoncté"/>
        <s v="Cellule portique HS"/>
        <s v="Tampon étiqueteuse bouché"/>
        <s v="Défaut entrainement balance"/>
        <s v="Fromages gros emballés"/>
        <s v="Défaut tapis d'éjection"/>
        <s v="Erreur d'emballage"/>
        <s v="Fromages petits éjectés"/>
        <s v="Bobine rouleau déchiré"/>
        <s v="Pb air comprimé étiqueteuse"/>
        <s v="Attente pour réunion / consignes"/>
        <s v="Attente pour essai"/>
        <s v="Panne introduction caisse"/>
        <s v="Interims sur ligne"/>
        <s v="Panne convoyeur dépose fromage"/>
        <s v="Défaut Robot planté"/>
        <s v="Défaut entrainement DPM"/>
        <s v="Mauvaise prise claie"/>
        <s v="Vestor bloqué"/>
        <s v="Tapis HS"/>
        <s v="Bourrage convoyeur godet"/>
        <s v="Blocage tapis"/>
        <s v="Mauvaise prise du pap absorbeur"/>
        <s v="Attente des commandes"/>
        <s v="Panne tapis"/>
      </sharedItems>
    </cacheField>
    <cacheField name="Commentaires" numFmtId="0">
      <sharedItems containsMixedTypes="1" containsNumber="1" minValue="80.2" maxValue="80.2" count="819">
        <s v="démontage et nettoyage pince"/>
        <s v="piston désséré"/>
        <s v="arret car défaut sans raison apparente : ON/OFF machine : 2 fois"/>
        <s v=""/>
        <s v="defaut decoupe triangle"/>
        <s v="Réglages du retourneur à la sortie de l'emballeuse car bourrage, changement du bloc cette nuit"/>
        <s v="Trancheuse en sécurité sans raison. Tranchage ralenti, pièce en commande"/>
        <s v="Petits ejectés"/>
        <s v="Changement du relais poussoir"/>
        <s v="attente mecano"/>
        <s v="papier"/>
        <s v="stickers"/>
        <s v="ruban de date"/>
        <s v="Réglage came "/>
        <s v="suite panne de la veille bourrage en sortie ( toujours pas réparrer )"/>
        <s v="manque impression sur certain produits tri des palettes + cht dateur "/>
        <s v="réglage "/>
        <s v="machine a présentoir défaut pousseur cht cellule "/>
        <s v="bouchon au niveau du retourneur : remplacement cette nuit par mécano"/>
        <s v="case : nettoyage + repassage papier ; OK"/>
        <s v="en attente du changement du composant electrique : sera fait ce soir"/>
        <s v="Trancheuse en défaut, réarmement très lent, les mécanos ont essayé de changer la pièce HS cette nuit mais ce n'était pas la bonne… à voir avec Sam ou Manu car les mécanos du matin ne sont pas au courant ==&gt; réparation OK"/>
        <s v="Changement des 4 ventouses de prise découpe et réglages préhenseur plus haut car ils se plantaient dans le fromage à la fermeture caisse"/>
        <s v="Réglages encore du retourneur de la sortie emballeuse, prévoir le changement du bloc entier si possible."/>
        <s v="Réglages éjection, les fromages se retournaient."/>
        <s v="Ouverture de la chambre de pliage"/>
        <s v="Changement du poussoir + un roulement d'un tapis entrenant des gavages"/>
        <s v="Cartons mal collés, bourrage dans l'ascenseur"/>
        <s v="Réglages du banc et magasin par mécano car cartons mal collés"/>
        <s v="Nettoyage de la chambre encrassée par la colle + purge de la colle qui avait noircit (surchauffe) + réglages point de colle suite à purge"/>
        <s v="Difficultés à passer en papier carrefour"/>
        <s v="axe tapis HS remplacement : paletisation a la main dans l'atelier"/>
        <s v="gerbeage par 4 au lieu de 3 sans raison"/>
        <s v="reglage a cause de papier carrefour puis par consequent pour le papier d'après"/>
        <s v="papier bouge car bobine mal mise : la bobine n'est pas tenu sur une portion du cylindre"/>
        <s v="pistolet colle déaxé"/>
        <s v="demontage débouchage réglage a plusieurs reprise"/>
        <s v="Stickers 2 fois"/>
        <s v="Ruban encreur 10 minutes et stickers 10 minutes"/>
        <s v="Passage des allégés sans pb mais à cadence réduite, fromages plus fermes"/>
        <s v="Pince tirage papier HS + réglages découpe triangulaire"/>
        <s v="Connexion du fil mauvaise, avec les vibrations le Smartdate s'arrêtait tout seul, changement du cable avec celle de la PEM2 "/>
        <s v="Passage en /6, réglages d'hier paraissent corrects, mécanos intervenus pour régler le magasin (avancée tous les 2 cartons formés au lieu de 5 habituellement)"/>
        <s v="Réglages des guides car le papier absorbeur frisait à l'entrée de l'emballeuse"/>
        <s v="Réglages plieur car un morceau du papier dépassait à l'arrière du fromage"/>
        <s v="reglage soufflette"/>
        <s v="Papier qui frise"/>
        <s v="Tapis trop sale"/>
        <s v="prise découpe souffle air au lieu d'aspirer changement relai"/>
        <s v="reglage cellule detection caisses car disjoncté 2x"/>
        <s v="beaucoup de boudins nettoyage"/>
        <s v="Ruban date"/>
        <s v="Pb pour la remise à zéro de la balance. Bcp d'arrets encaisseuse"/>
        <s v="remise en état bras étiquettes"/>
        <s v="réglage came"/>
        <s v="rouleau d entrainement a la sortie ne tourne plus remise en état "/>
        <s v="tige piston désoudée "/>
        <s v="pb dépose claie réglage capteur "/>
        <s v="impossible de faire les roitelet a la multi 2, defaut spot"/>
        <s v="thermique dijoncté"/>
        <s v="defaut ruban, remplacement"/>
        <s v="piston bloqué le matin,remise en route a 14h30"/>
        <s v="papier carrefour, toujours des difficulté avec se papier"/>
        <s v="ejecte tous les fromages,arret et remise en route de la balance"/>
        <s v="la prise macarons montait trop haut intervention mecano, reglage came"/>
        <s v="manque 3 personnes arret de la VT65"/>
        <s v="réglage banc"/>
        <s v="réglage verin de pince prise fromage"/>
        <s v="caisse haute petit paris, difficulté de régler a chaque changement de format"/>
        <s v="plusieur fois etiquettes coincé dans ruban"/>
        <s v="le transfert avery ne marche ,obliger de rentrer les commandes a la mains"/>
        <s v="une couche tombé"/>
        <s v="Au moins 2h d'arrêt au cumule, défaut hors course sur L8, mécano sur place tout l'aprèm, vu avec Benoit"/>
        <s v="réglage des pistolets"/>
        <s v="fromage scalpé, reglage piston contre piston"/>
        <s v="reglage format "/>
        <s v="le paletiseur ne prend pas la ligne 8, intervention mecano ,remplacement cellule mais toujours le meme probleme attente intervention automaticien a 8h30"/>
        <s v="réglage"/>
        <s v="bcp de fromage se coince,plus de courroie en stock"/>
        <s v="fromage abimé,recentrage fromage sur piston"/>
        <s v="defaut temps de cycle centreur, intervention mecano, remplacement relais+capteur de verin"/>
        <s v="2 fils coupés"/>
        <s v="Gros pb tirage papier tout l'aprèm, nbreuses inter mécano, révision du tirage fait hier à revoir"/>
        <s v="Les fromages montent par 2 dans la ch de pliage, réglage paramétre"/>
        <s v="arret pm + vt 67 10 mn pour nettoyage casier"/>
        <s v="Réglages date"/>
        <s v="Cellule triangle de scellage en défaut"/>
        <s v="2ème choix"/>
        <s v="Réglages piston "/>
        <s v="Papier frisé de nombreuses fois + réglages cellule"/>
        <s v="Démarrage à 7h15, pb d'emballage, réglages butée, mécanos très occupés"/>
        <s v="Impossible de démarrer cette nuit, essais impossible cette nuit, les mécanos du matin bossent dessus à partir de 8h._x000a_Fromage mal emballé, papier déchiré..._x000a_"/>
        <s v="Arrêt de dépôt de colle sans raison, réglages mécano"/>
        <s v="Réglages d'origine /6 pas bons, bcp de rabats mal collés + prise découpe, intervention mécano"/>
        <s v="Défaut lamelle, obligé d'éteindre la machine 3 fois"/>
        <s v="Ejecteur 2 fois, obligé d'eteindre la machine, Manu a trouvé un point dur sur le verin._x000a_METTRE L'EJECTEUR 12ème pour les 14FR !!!"/>
        <s v="Changement du dateur de la PEM2 à la PEM1"/>
        <s v="Casse à plusieurs reprises"/>
        <s v="Impossible de remettre à 0 car la nouvelle imprimante imprime pendant des heures, obliger de terminer le lot"/>
        <s v="Bourrage papier absorbeur à cause du téflon qui se décolle"/>
        <s v="Réglages piston + bras d'amenée par Manu et Max"/>
        <s v="réglage came talon + plieur + potentiométre "/>
        <s v="CASSE réglage )"/>
        <s v="remise en état doigt maintient feuille avant l inclinaison papier "/>
        <s v="Cadence à 55 pdt 2h puis cadence normale suite à réglages mécano car pas mal de casses à la pointe et papier déchiré"/>
        <s v="Réglages x6, les découpes n'avançaient que 5 par 5 et non 2 par 2 comme prévu pour les x6. "/>
        <s v="Cellule transfert présentoir plein HS, chgmt"/>
        <s v="Régalges guide papier absorbeur, ils étaient trop serrés et le papier frisait"/>
        <s v="Encore décallage de l'impression mais cette fois détecté par la conductrice"/>
        <s v="Papier détendu pour éviter la casse, mais pointe non rentrée, intervention mécano"/>
        <s v="Pointe qui dépasse"/>
        <s v="Vis tampon HS"/>
        <s v="Pointes qui dépassent, regalges mécano"/>
        <s v="passage en 12ème"/>
        <s v="Tuyau d'air percé, papier frisé plusieurs fois"/>
        <s v="Chaine et axe HS, arrêt de la ligne"/>
        <s v="Fromage smous sur la fin de la fab du 02, passage en 6012 sur 80"/>
        <s v="Passage en 3512 casse réglage came "/>
        <s v="réglage pression de la pince "/>
        <s v="Casse fromages"/>
        <s v="Ruban encreur coupé. Frisse papier"/>
        <s v="Papier qui frise. Formation stickers"/>
        <s v="réglage pince pris fromage "/>
        <s v="palettiseur ne prend plus les couches (vidange de toute les lignes a la main plus remise a zéro )"/>
        <s v="palette coincé suite a une palette cassé"/>
        <s v="cadence a 55"/>
        <s v="suite a la panne de palettiseur arrêt de la 3kg pour ramasser a la main "/>
        <s v="les caisses ont fait  le tour de l'ascenseur ( cellule présence fourche reste allumé réglage )"/>
        <s v="papier frise trot  souvent "/>
        <s v="robot ne prend pas les fromages (réglage cellule présence fromage )"/>
        <s v="serveur a couper ( deux redemarrage du serveur )"/>
        <s v="Palettiseur"/>
        <s v="Avery disjoncté. Fromages bloqués( ascenseur)"/>
        <s v="Cartonneuse"/>
        <s v="Chgt fab"/>
        <s v="Chgt papier et stickers"/>
        <s v="1 Palette de renversée "/>
        <s v="cellule changé, remplacement distributeur d'air"/>
        <s v="ampoule barriére hs ne fait plus avancé les palettes "/>
        <s v="bcp de daisy collision, reglage bras d amener"/>
        <s v="casse fromage intervention mecano reglage came"/>
        <s v="reglage pistolet, fuite d air remplacement tuyau"/>
        <s v="mécano sur ligne après plusieurs réglage démontage du vérin de l'oiseau  "/>
        <s v="machine s'arrêt toute seul sans défaut "/>
        <s v="UNE PALETTE DE 3KG RENVERSE (ARRET POUR RAMASSE)"/>
        <s v="réglage vitesse piston d évacuation cartons "/>
        <s v="ne vidange plus en atomatique "/>
        <s v="2'  x souvent"/>
        <s v="Colle"/>
        <s v="Chgt format"/>
        <s v="cellule presence pile restait allumé"/>
        <s v="obliger de couper le courant 2 fois"/>
        <s v="reglage dépose sticker"/>
        <s v="reglage chambre, bras d'amener, remplacement rouleau brun en plastique, pas en stock mis ceux de SAN 80 ou 61(plus petit que multisan)"/>
        <s v="bourrage au centreure nettoyage cellule présence fromage"/>
        <s v="MG en ST"/>
        <s v="reglage plieur(tole trop fine)"/>
        <s v="DECOUPE TRIANGULAIRE BLOQUE (DEMONTAGE  GRAISSAGE ET REGLAGE COUTEAUX) "/>
        <s v="REGLAGE CAME "/>
        <s v="CASSE FROMAGE ( REGLAGE PINCE FROMAGE ET CHAMBRE DE PLIAGE )"/>
        <s v="CENTREUR RESTE BLOQUE (CHANGEMENT RELAIS ET REGLAGE CELLULE )"/>
        <s v="CAISSE ONT FAIT LE TOUR TROIS FOIS "/>
        <s v="Chape peigne tordu"/>
        <s v="Démontage et nettoyage de la pince + inter mécano sur centreur"/>
        <s v="Bcp de chutes papier"/>
        <s v="Pince"/>
        <s v="3x15min, mauvaise application de létiquette sur le tampon, étiquette se colle sur souflette ou ruban encre, réglage"/>
        <s v="intervention mecano,reglage came ,,,difficulté a emballé les allegés FAB du 09/01/2018 T486"/>
        <s v="pince fromage coupé en deux, intervention mecano a soudé a recaler"/>
        <s v="fromage mal emballé (reglage came)"/>
        <s v="casse au talon (reglage chambre de pliage )"/>
        <s v="une palette de brie 1kg tombé (arret pour ramassé)"/>
        <s v="demarrage de la 80,2 a 13h30 suitte a la panne du matin "/>
        <s v="ne suit pas la cadence (reglage vitesse des mouvement )"/>
        <s v="REGLAGE CELLULE PLUS PINCE TIRAGE PAPIER"/>
        <s v="NETTOYAGE ET REGLAGE CELLULE "/>
        <s v="3 pas à pas ne tournent plus après lavage, 1 roulement HS, chgt"/>
        <s v="Plus de cartons"/>
        <s v="réglage cellule convoyeur centrale "/>
        <s v="Nbx arrets,nett oiseau/pince"/>
        <s v="réglage point d origine moteur chaine a taquets "/>
        <s v="décalage du message "/>
        <s v="cellule sedécale toujours "/>
        <s v="réglage pince tirage papier "/>
        <s v="défaut colision réglage chbre de pliage + bras d amené"/>
        <s v="un mauvais pli en plein milieu des produits cht roulement rouleau entrainement papier + réglage rouleau d entrainement + peigne "/>
        <s v="les caisses se mélangent sur les lignes "/>
        <s v="les vidanges automatique ne passe plus "/>
        <s v="ligne 4 s arrete sans raison "/>
        <s v="RGELAGE CELLULE SPOT"/>
        <s v="RESTE EN POSITION FERMER"/>
        <s v="s'arrête sans mettre de défaut "/>
        <s v="Pas la bonne lettre de fab sur le fromage + arrets enc + pb avec l'oiseau"/>
        <s v="Chgt format &quot;colle pas prete''"/>
        <s v="Démarrage compliqué, bcp de casse, intervention mécano, un écrou absent dans la chambre de pliage… une centaine de caisses bloquées pour être passées au mulet."/>
        <s v="Bac à colle éteint en bas alors que les opératrices avaient bien réarmé la colle en haut (voyant vert allumé ==&gt; voir si possibilité de changer ça)"/>
        <s v="Image qui se décale de droite à gauche, mécanos au courant, ils voient avec Sam car cela dure depuis un moment."/>
        <s v="Passage en par 6"/>
        <s v="Intervention mécano, image qui décalle encore, pointe non rentrée + changement d'une pince de tirage papier"/>
        <s v="18RX F12 MOUS"/>
        <s v="réglage magasin ventouse hs pas en  stock + réglage rabat "/>
        <s v="CASSE +VITESSE R2DUITE + REGLAGE CAME"/>
        <s v="a chaque cht de bobine réglage papier "/>
        <s v="défaut cellule spot impossible d annuler le défaut coupure général "/>
        <s v="Personne pour mettre les couronnes"/>
        <s v="Dateur"/>
        <s v="Fil coupé"/>
        <s v="Arret pour nett l'oiseau de temps en temps"/>
        <s v="reglage cellule spot"/>
        <s v="bouton de cellule spot arreté"/>
        <s v="reglage centreur, fromage déposé trop au bord, deplacement guide de dépose"/>
        <s v="remplacement rouleau encreur, mal passé"/>
        <s v="casse fromage, remplacement piston, ST fab du 10/01 souple"/>
        <s v="la palette n était pas encore sur le chariot que le paletiseur c est déplacé"/>
        <s v="2 bourrage caisse "/>
        <s v="le palettiseur n arrive plus a suivre, revoir sa programmation pour optimser ses déplacements"/>
        <s v="levier bras dépose étiquettes hs"/>
        <s v="pas de ventouse en stock "/>
        <s v="conductrice san 61,2 manque de connaissance "/>
        <s v="Pb étiquetteuse + palettiseur"/>
        <s v="Casse au chgt papier"/>
        <s v="Casse xxxxxx"/>
        <s v="Enc + dépileur"/>
        <s v="Papier  + pb dateur"/>
        <s v="Fin de journéé"/>
        <s v="Tapis avant centreur HS, pas en stock, inter mécano refait avec scotch gris"/>
        <s v="Tampon coupe ruban étiquette, réglage tampon"/>
        <s v="Temps cycle gerbeur, réglage cellule vérin"/>
        <s v="612 E F DU 12produits mous et petits retombent lors de la montee dans la chbre de pliage + casse réglage pince + chbre de pliage + contrepiston "/>
        <s v="bourrage tapis pas a pas suite panne de la nuit un tapis hs + plus aucun tapis aligné arret réglage de plusieurs tapis "/>
        <s v="casse produits mous 612 e f 12 réglage came + vitesse réduite a 55"/>
        <s v="produits sortent a l envers provoque des arrets encaisseuse réglage parametres d ejection "/>
        <s v="réglage chbre de pliage + bras d amené + plateau "/>
        <s v="réglage bras d amené + potentiometre + pression de la pince "/>
        <s v="réglage sensibilité spot "/>
        <s v="fixation banc étiqueteuse + réglage souflette + hauteur du banc "/>
        <s v="défaut porte ouverte recherche du pb puis cht cable et capteur de porte encaisseuse a la main en attendant "/>
        <s v="portique tombé sur palette 3kg"/>
        <s v="tapis trieur qui dijoncte, moteur ou roulement fatigué a traiter dans les plus bref délais"/>
        <s v="formation de conductrice sur la SAN 80,3 et 80,1"/>
        <s v="casse fromage,intervention mecano, reglage potard, pince fromage "/>
        <s v="a chaque changement de papier des difficulté a redémarer"/>
        <s v="Benoit avec intervenant étiquetteuse"/>
        <s v="Casse fromages de 13h à 21h"/>
        <s v="défaut pac drive AA réglage paramétres d' éjection "/>
        <s v=" casse + mal emballés réglage vérin de la pince + potentiométres + came"/>
        <s v="précassage cartons par 6+ cht ventouse "/>
        <s v="a plusieurs reprise réglage banc etiqueteuse + souflette + Applicateur "/>
        <s v="moteur hs palette a la main en attendant "/>
        <s v="pb connexion automate "/>
        <s v="essai de colle avec fourniseur arret prod "/>
        <s v="le marteau rabat cartons fait mal son cycle "/>
        <s v="Réglages verin marteau"/>
        <s v="Tri sur ligne car 612E collés aux claies"/>
        <s v="Changement d'un fusible"/>
        <s v="Réglages d'une cellule "/>
        <s v="Intervention automaticien car pb de vidanges et formage couche"/>
        <s v="Impossible de faire tourner la VT67 et la 3CB ensemble, beug, obligé de redémarrer le logiciel"/>
        <s v="Fromages collés et pelés"/>
        <s v="Essais colle"/>
        <s v="Chgt format encaisseuse et chgt date"/>
        <s v="Formation Aude et Karine sur 80,1 et 80,2"/>
        <s v="fils coupée a plusieurs reprise réglage orientation du bloc "/>
        <s v="bruit suspect plieur décalé"/>
        <s v="casse réglage piston + came + bras d  amené + vitesse réduite à 56"/>
        <s v="Tapis entrée de la 6000 à changer le plus vite possible. En commande, Il est HS et tient avec du scotch"/>
        <s v="Passage de 3 chutes de bobines de papier France car personne ne veut les passer. Réglages cellule spot à chaque changement"/>
        <s v="Réglages pince du tirage papier car bcp de frise papier"/>
        <s v="Rétablissement de la cadence à 60, pas de pb "/>
        <s v="Arrêt de la ligne, changement du tapis à l'entrée de la 6000. Sam et Nabil essaye de faire un tapis provisoire en attendant le nouveau fin de semaine + serrage chaine du tapis suivant"/>
        <s v="Intervention sur formage demi-lunes car bcp de casses. Voir si on peut la regarder la nuit car obligé de précasser les cartons"/>
        <s v="Réglages mécano car bcp de &quot;défaut lamelle&quot;, le talon fermait trop tôt._x000a_Pression pince augmentée + bras d'amenée avancé"/>
        <s v="Après la pause, réintervention des mécanos car les pointes montent de travers, bras d'amenée encore avancé"/>
        <s v="sa casse sa déchireau talon intervention mecano, reglage pince fromage ,piston , pottard"/>
        <s v="Paletiseur"/>
        <s v="Oiseau, arrets encaisseuse   Arrets pour formation"/>
        <s v="Formation Jamila et Catherine sur Multi 1"/>
        <s v="CASSE a la pointe et au talon + mal emballés arret prod démarrage de la vt 65 en attendant "/>
        <s v="produits mous 612 e f  15 casse réglage pression de la pince + chbre de pliage + réglage point de colle"/>
        <s v="remise en état provisiore pistolet a colle "/>
        <s v="défaut transfert rangée embrayage frein hs"/>
        <s v="fils trancheuse coupée "/>
        <s v="réglage paramétres d'arret produit "/>
        <s v="réglage piston d ejection "/>
        <s v="graissage vérin rotatif + réglage pression de la pince + réglage paramétres cadencage "/>
        <s v="réglage angle display "/>
        <s v="Essais Liliane Intense avec papier mat, pas concluants, bcp de casses"/>
        <s v="Intervention multiples de Jérôme car casse fromages, cames retendues puis détendues selon fromages"/>
        <s v="Passage de Display Pdt à normal à plat puis normal sur chant "/>
        <s v="Découpe triangualire encrassée qui déchirait le papier + papier déchiré à la pointe"/>
        <s v="bcp de prise découpe, reglage verin maintient carton ( carton x6 blanc)"/>
        <s v="Liliane"/>
        <s v="remise en état plateau couche "/>
        <s v="réglage potentiométre "/>
        <s v="cht rouleau d entrainement puis réglage "/>
        <s v="3512 f du 18 fromages irréguliers gros et petits quand ont réglent pour les gros les petits cassent a la pointe et quand ont réglent petits les gros cassent au talon de plus mal tranchés plusieurs réglage + vitesse réduite a 50 "/>
        <s v="nombreux arret cavage cht distributeur au retourneur "/>
        <s v="1 CONDUCTRICE EN FORMATION arret prod pour quel puise changer un format "/>
        <s v="RX PRODUITS ROND nombreux arret le robot les prends mal ou les echappent "/>
        <s v="PASSAGE 612 E retour en arriére des réglage apres la prod des 3512"/>
        <s v="bobine d éjection hs "/>
        <s v="éssais liliane "/>
        <s v="Casse fromages, papier trop tendu"/>
        <s v="Pb avec le tampon, trop haut"/>
        <s v="Régalges contre-piston"/>
        <s v="Casse fromages, nnettoyage plieurs + réglages mécanos"/>
        <s v="REGLAGE POTENTIOMETRE A PLUSIEUR REPRISE"/>
        <s v="Pb balances, formation chgt format. Essais Liliane"/>
        <s v="REGLAGE CENCIBILITE "/>
        <s v="Recherche du pb papier mal passé "/>
        <s v="90 CARTONS A DEBALLER ERREUR PAPIER EUROPE A LA PLACE DE L INTER"/>
        <s v="bourrage catons réglage guide "/>
        <s v="réglage embrayage tapis pas a pas encaissage a la main jusqu a la fin des cartons "/>
        <s v="Tri sur ligne des 2ème choix (pas triés) pour Lactador"/>
        <s v="Oreilles qui ressortent + pb impression stickage, intervention mécanos"/>
        <s v="Piles entières du tunnel 481 en 612E du 18 mises en petits directement"/>
        <s v="Image décallée, changement des bouts de tissu du pré-plieur"/>
        <s v="G. HOUOT n'a pas vérifié les cartons Tesco CZ… mauvais marquage sur 182 cartons. Personne en difficulté quand elle est aux encaisseuses 5-6-7000, possibilité de re-formation ? _x000a_Y. GEORGES à la vérif n'a pas detecté ce mauvais marquage..."/>
        <s v="Tapis formation couche gauche patine ou avance difficilement, à traiter rapidement"/>
        <s v="Colle dans la chambre de pliage"/>
        <s v="Nett chambre de pliage(colle)  Nett des alvéoles"/>
        <s v="remplacement du ventury"/>
        <s v="nettoyage buse de colle et augmentation de la pression"/>
        <s v="formtion de conductrice sur SAN 80,1 et SAN 80,3"/>
        <s v="fromage scalpé, reglage contre piston"/>
        <s v="baisser le contre piston"/>
        <s v="roulette dévissée"/>
        <s v="nettoyage tete de dépose"/>
        <s v="éttiquette avance pas assez avant d'être aspirée : essai raz cellule sans succes. Réglage mécano arret ligne : nettoyage filtre à air"/>
        <s v="formation Florian martin conducteur de ligne"/>
        <s v="le marteau coté robot va trop loin"/>
        <s v="frein grippé"/>
        <s v="faux contact dans l'enrouleur ruban "/>
        <s v="laetitia peroz avec atèle au poignet"/>
        <s v="Tapis pas à pas après centreur ne tourne plus, axe embrayage HS, chgt. Arrêt de la ligne à 23h, personnel en pause 10min + cartons 20min puis démarrage de la 80.3 après nettoyage et remontage à 23h30"/>
        <s v="fromage qui sort déballé, intervention mecano, different réglage sur stickers et sur la came"/>
        <s v="fuite d air au raccord, plus réglage du pliage de la pointepar mecano"/>
        <s v="réglage lamelle et recentrage papier"/>
        <s v="remplacement roulement sur axe tapis apres retourneur"/>
        <s v="CASSE réglage verin de la pince + contrepiston + chbre de pliage "/>
        <s v="réglage marteau rabat "/>
        <s v="pb avec les coiffes (abimés) réglage pression de la montée "/>
        <s v="réglage banc étiqueteuse "/>
        <s v="formation de la conductrice encaisseuse sur l'étiqueteuse, passage des étiquettes et du carbone fait par BR."/>
        <s v="pb d équerrage réglage paramétres chaine a taquets "/>
        <s v="Couronne et papier"/>
        <s v="Formation encaisseuse"/>
        <s v="Chgt de fab, emb fab du 22, casse, réglage mécano"/>
        <s v="Chgt fab, emb fab du 22, casse, réglage mécano"/>
        <s v="axe cassé"/>
        <s v="cellule pour marteau bloquée"/>
        <s v="changement tapis"/>
        <s v="fromages scalpés reglage pince 612E F22 mou"/>
        <s v="ouverture chambre "/>
        <s v="changement + reglage embrayage ligne gauche"/>
        <s v="audit"/>
        <s v="changement de commande pour audit"/>
        <s v="12FR du 22 mous, bcp de casses"/>
        <s v="Réglages mécano, sticker pas assez plaqué"/>
        <s v="Réglages butée + cellule + frise papier_x000a_Cadence à 55"/>
        <s v="sur un rack, 18BX fab du 25 souples"/>
        <s v="R2glages du magasin car passage en caisses hautes (Coq)"/>
        <s v="Encaisseuse"/>
        <s v="papier qui déchire, reglage plieur"/>
        <s v="reglage guide, 18 bx du 25/01 mou et large"/>
        <s v="verrouillage de pivotement multi a retendre"/>
        <s v="Changement d'un rouleau cassé du centreur"/>
        <s v="Essais Liliane "/>
        <s v="essai papier avec LM et FC"/>
        <s v="emballage echantillon pour client avec NP"/>
        <s v="contre piston ejection ne descend plus"/>
        <s v="papier dechiré"/>
        <s v="remise en place du rouleau perdu le matin"/>
        <s v="cellule bougée"/>
        <s v="joint caoutchou ventouse larque les fromages"/>
        <s v="pince déssoudée : verification par mécano"/>
        <s v="Papier déchire au talon réglage chbre de pliage + contrepiston "/>
        <s v="emballage 2 choix "/>
        <s v="UN HOMME SUR MACHINE  MANQUE UNE PERSONNE A LA DERNIERE MINUTE"/>
        <s v="Oiseau + vestor"/>
        <s v="Oiseau"/>
        <s v="Bcp de pb encaisseuse"/>
        <s v="casse fromage réglage came, pression pince fromage"/>
        <s v="casse a la pointe , intervention mecano reglage "/>
        <s v="au niveau du trieur n'envoie pas les 2 dernière caisses"/>
        <s v="soudure trop large, reglage papier"/>
        <s v="pas toujours de la colle sur les cartons, intervention mecano, recherche de la panne(peut etre boite a came)"/>
        <s v="découpage au cutter du ruban encreur après impression pour recuperer le mandrin en carton pour pouvoir retendre le carbone "/>
        <s v="remplacement tuyau d' air avec distributeur+reglage  pression de la pince"/>
        <s v="changement cellule croisée au niveau de l'EUR"/>
        <s v="plieurs se touchaient , papier déchiré"/>
        <s v="intervention mecano sur l'alternateur des demi lunes"/>
        <s v="RX F26 mou : sur 1 rack"/>
        <s v="passage en display"/>
        <s v="passage en x6"/>
        <s v="casse carton car  magasin décalé"/>
        <s v="décalage chaine suite a accident avec caillebotti"/>
        <s v="manquait une vis qui soutien une cellule"/>
        <s v="arret machine defaut cellule spot réglage peu concluant"/>
        <s v="réglage mécano pour 612E F25 car mou"/>
        <s v="emballage 2 choix et petits"/>
        <s v="Dépileur"/>
        <s v="Attente personnel"/>
        <s v="Reglage cellule papier"/>
        <s v="Plusieurs réglages cellule spot"/>
        <s v="réglage magasin"/>
        <s v="Inter méca sur tirage papier"/>
        <s v="démontage et nettoyage tampon"/>
        <s v="inter méca avec télécommande"/>
        <s v="Code barres illisible au PAL, plusieurs nettoyages et réglages sans succès, chgt de la tête d'impression"/>
        <s v="Beaucoup de casse gerbeur, les colis glissent sur les courroies vertes, inter méca"/>
        <s v="Vidange 1 pal 3kg à la main"/>
        <s v="casse au talon ( reglage pression de la pince )"/>
        <s v="un tapis reste bloque "/>
        <s v="s'arrete sans raison "/>
        <s v="defaut ejecteur ( coupure electrique)"/>
        <s v="fromage reste bloqué au niveau du vestor (rappel de la recette plus coupure electrique)"/>
        <s v="emb des 3 kg tranché en 1/14 fromage sec (reglage machine )"/>
        <s v="nettoyage "/>
        <s v="palette renverser ( arret pour ramasser)"/>
        <s v="changement de la tete"/>
        <s v="Sticker collent sur plieur, démontyage + nettoyage + réglage"/>
        <s v="Mauvaise impression en fab/val, décalage image sur ruban"/>
        <s v="Pb pas à pas, une cellule mal fixée"/>
        <s v="Fromage sur les rouleau entrainement papier, nettoyage"/>
        <s v="Pas de vidange sur certaines lignes, arrêt 20min + 10min"/>
        <s v="1 from sur 4 mal emballé, presseur talon d'une alvéole dévissé, inter mécano, vis retrouvées"/>
        <s v="nombreux arrêt PAL vu avec Benoit"/>
        <s v="Chgt de commande, chgt de fab"/>
        <s v="Bobines x 3 + 1 stickers x 1"/>
        <s v="Nett stickers"/>
        <s v="intervention mécano : arret ligne "/>
        <s v="fromages retournés"/>
        <s v="changement fibre obtique"/>
        <s v="defaut lamelle :remonter du contre piston"/>
        <s v="612E F29 fleur collé au claie"/>
        <s v="Chgt tête d'impression DELFORD"/>
        <s v="arret prod formation conduite encaisseuse "/>
        <s v="Etiquettes"/>
        <s v="Ruban"/>
        <s v="Photos par Nathalie"/>
        <s v="Papier et stickers"/>
        <s v="opuverture chambre + reglage contrepriston"/>
        <s v="tete depose tape dans etiqueteuse"/>
        <s v="reglage"/>
        <s v="palette 3Kg  arret convoyeur"/>
        <s v="solde des FR en 1er changement de commande"/>
        <s v="Tapis DPM ne tourne plus, roulement HS, chgt"/>
        <s v="Bcp d'arrêt rabat mal collé, les embossoirs soulèvent la câle lorsqu'ils remontent, mise en place de scotch teflon sur l'exterieur des embossoirs"/>
        <s v="Bcp d'intervention pour fromages mal emballés ou cassés, réglage mécano et cadence à 60c/min pour limiter les arrêts"/>
        <s v="CASSE  produits mous 612 e fdu 30 réglage contrepiston + vérin de la pince "/>
        <s v="Chgt de format à l'encaisseuse"/>
        <s v="Fromages mous"/>
        <s v="Frise papier"/>
        <s v="reajustement tete de depose"/>
        <s v="defaut cellule spot, reglage tirage papier par mecano"/>
        <s v="réparation courroie rouge"/>
        <s v="collision lamelle cadence 65 avancement bras -1,5 pression 18%"/>
        <s v="centreur rallenti cadence : repositionnement par mécano a 7h"/>
        <s v="defaut fin de bobine, reglage frein"/>
        <s v="Changement d'un moteur de tapis, arret de la 80,3 et multi 1 rallumée à la place 14h-15h30"/>
        <s v="Pointes scalpés même en réglant le contre-piston"/>
        <s v="Rappel de la recette, perte des réglages en cours."/>
        <s v="Changement de la tête d'impression, réglages finaux"/>
        <s v="Réglages bras d'amenée + fermeture talon + pression pince"/>
        <s v="Passage des tranchés petits"/>
        <s v="Le tapis DPM ne tourne plus, coupure balance, variateur en défaut + nettoyage cellules Vestor"/>
        <s v="Emballage difficile des 612E F:31 T488 (France), réglage mécano ch de pliage, pince, contre piston…"/>
        <s v="demontage tete et nettoyage  sans résultat reglage came mecano "/>
        <s v="réglage mecano"/>
        <s v="changement ventouses"/>
        <s v="caisses bancales"/>
        <s v="claies a l'endroit -&gt; prend pas la dernière pile"/>
        <s v="reglage cellule spot qq caisses a refaire"/>
        <s v="colle partout dans la machine : nettoyage et enlevement de la paraffine sur le rouleau"/>
        <s v="colle partout dans la machine"/>
        <s v="Changement d'un galet du plateau"/>
        <s v="Arret de la ligne à 13h, papier qui déchire à la pointe. Intervention des mécanos pdt 2h30"/>
        <s v="Pb avec les cales, mauvais positionnement"/>
        <s v="Impossible de redemarrer à la fin du poste, pb de sécurité… impossible de l'ouvrir, les mécanos régardent cette nuit"/>
        <s v="Cartons *6, malgré réglages, pas mal de prise découpe"/>
        <s v="bourrage dans le centreur, vestor encrassé"/>
        <s v="Maintenace"/>
        <s v="suite panne de la veille (tirage papier recherche du pb puis  cht vérin gaz tirage papier "/>
        <s v="1 femme en formation arret prod pour qu elle puise voir et effectuer un cht de format "/>
        <s v="essai cartons rouges pour commande CASINO et leader price  au paléttiseur RAS par contre les cartons ne  rentre pas entiérement dans l ascenseur a cause de la modif effectuer cela raccrroche dans les rouleaux d entrainement "/>
        <s v="réglage banc +cht raccord d’air "/>
        <s v="réglage banc "/>
        <s v="remise en état étiqueteuse ne tient plus correctement c est pas la 1 ere fois que cela arrive "/>
        <s v="réglage bras d' amenée"/>
        <s v="réglage piston d éjection "/>
        <s v="ligne 2  s arrete les cartons vont au rebut"/>
        <s v="cht cellule a la sortie + piston d ejection ne descend plus ( tordu ) "/>
        <s v="1 fourche hs "/>
        <s v="Pinces encrassées + nettoyage._x000a_2ème intervention : rouleau du tirage avec paraffine, les mécanos l'ont gratté et nettoyé"/>
        <s v="Même problème qu'hier, rabat mal collé coté cale, reglages banc à suivre."/>
        <s v="Lactador : 200 petits ejectés pour 1600 emballés"/>
        <s v="Samedi après-midi, arrêt des lignes 2/4/5 car pb sur ces lignes._x000a_La ligne 2 est à voir en priorité (pb sur les dernières colis de la couche)"/>
        <s v="Pb retourneur, intervention des mécanos, codeur ou moteur à changer mais ce moteur ne se fait plus…_x000a_Jérome va faire des essais dimanche matin en inversant les moteurs des encaisseuses._x000a_Si c'est ça, impossible de démarrer l'encaisseuse lundi matin."/>
        <s v="Président"/>
        <s v="Enc, formation chgt de format"/>
        <s v="Intervention à 8h sur la ligne 1, ligne 2 même pb que samedi "/>
        <s v="Changement du piston + réglages d'une porte qui s'ouvrait avec les vibrations (macarons)"/>
        <s v="intervention de la societe novexx, pour des réglages de qualité d'impression, et mise en place du &quot;test &quot; impression "/>
        <s v="L'oiseau ne lachait pas les fromages, nettoyage en aval du vestor et des courroies. "/>
        <s v="Président tout le matin"/>
        <s v="Le triangle d'éjection touchait l'alvéole"/>
        <s v="Colle, oiseau"/>
        <s v="Pointe déchirée, réglages mécano du plieur pointes"/>
        <s v="Formation L. Peroz au changement des formats"/>
        <s v="Passage de 4200 tranchés, pas mal de petits et de fromages trop courts (==&gt; défaut prise pince)"/>
        <s v="bourrage tapis avant le vestor hs "/>
        <s v="vitesse réduite a 56 pour passer les 10 piles de 3512 casse vitesse a 60 en 612 e"/>
        <s v="passage en magnum "/>
        <s v="casse au démarrage réglage contrepiston "/>
        <s v="les caisses rentrent  mal dans l ascenseur réglage guide "/>
        <s v="réglage tension chaine tapis a pas "/>
        <s v="cellule présence produits au niveau du centreur vis hs "/>
        <s v="UN ROULEMENT HS REPARATION CETTe NUIT, les mécanos ont réussi à le faire tenir "/>
        <s v="Arrêt à cause de l'actionnement de la commande d'arrêt manuel des convoyeurs"/>
        <s v="3 fois"/>
        <s v="Tampon noir du dessous abimé, changement"/>
        <s v="Cadence à 75, 3512 difficile à emballer, réglages contre piston + triangle de scellage"/>
        <s v="Martine Morel conductrice, formation basique par Margaux Jacquemin"/>
        <s v="piéce maintient pince hs "/>
        <s v="Avance en 612E du 07 pas assez fleurie, réglages papier. _x000a_Papier trop tendu, le talon s'en allait"/>
        <s v="Une poulie tournait dans le vide, réglages mécano"/>
        <s v="Passage à un rack, cadence réduite pour éviter les boudins, séchoir 3 à 6 degrés"/>
        <s v="Moteur entrainement balance HS, pas en stock, les mécanos vont regarder à ASMAR."/>
        <s v="Réglages cellule spot"/>
        <s v="à 20h, moteur triage en surchauffe"/>
        <s v="Ppaier qui frise ou déchire à chaque changement de bobine"/>
        <s v="Pas mal d'arrêts prise découpe + Formation Jérôme GAUTHEROT "/>
        <s v="Pas mal de défauts prise cale"/>
        <s v="Papier qui frise ou coupe au chgt de bobines"/>
        <s v="fromages sclapés a la pointe réglage contrepiston + chbre de pliage + vérin de la pince "/>
        <s v="variateur en défaut tapis avant le flasheur ne tourne plus réglage tension du tapis a voiir cela n' est pas normal "/>
        <s v="décalage tête d impression a voir pour changer la tête "/>
        <s v="éssais papier avec liliane "/>
        <s v="papier déchire plieur décalé "/>
        <s v="casse réglage vérin de la pince + contrepiston + vitesse réduite a 75"/>
        <s v="remise en état ventouse prise cartons "/>
        <s v="cht tête d impression "/>
        <s v="rx du 9 nombreux produits éjectés "/>
        <s v="Déballage en sortie, puis repassage en cremerie"/>
        <s v="Produits petits, mauvaise prise produit"/>
        <s v="Impossible de passer les nouveaux cartons rouges (reste une palette)._x000a_Ils bloquent dans les rouleaux de l'ascenseur, du tapis de flashage au palettiseur et de la sole… Passage aux anciens à 20h et palettisation à la main."/>
        <s v="1400 petits 3512 F8 ejectés à la 80.3 + pas mal de petits 612E F8"/>
        <s v="Réglages car 3512 variables en taille"/>
        <s v="Réglages cellule du centreur car bcp de bourrage"/>
        <s v="Essais Liliane"/>
        <s v="remise en état pousseur caisses"/>
        <s v="réglage trait de colle + cht buse "/>
        <s v="bourrage convoyeur central "/>
        <s v="TAPIS CENTRALE NE TOURNE PLUS  ( CHANGEMENT FUSIBLE COMPLIQUE A TROUVER LA PANNE )"/>
        <s v="casse a la pointe ( reglage pince fromage )"/>
        <s v="Réglages en 2 fois : butée de la pince + cames (papier trop tendu) et ensuite réglages d'air dans la butée, arrêt de la ligne"/>
        <s v="Réglages pliage talon + chambre"/>
        <s v="Les fromages ne glissaient pas assez sur la plaque, graissage"/>
        <s v="planté 2 x"/>
        <s v="emballage des petits et des 2 emes choix"/>
        <s v="intervention mecano, reglage cellule"/>
        <s v="reglage piston et plieur"/>
        <s v="intervention mecano, reglage"/>
        <s v="cellule sortie caisse tombé, refixé par mecano "/>
        <s v="FAB du 15/02 fromage mou, souple travail sur un rack"/>
        <s v="trait de colle pas au bonne endroit"/>
        <s v="reglage ventouse et maintient papier"/>
        <s v="réglage pince tirage papier"/>
        <s v="réglage pistolet a colle"/>
        <s v="tapis du flasheur "/>
        <s v="reste bloqué"/>
        <s v="fromage arrive de travers ( au niveau du vestor voir pour changer les petits rouleaux d'entrainement)"/>
        <s v="gros problème avec l'étiqueteuse ( a remettre droit ) "/>
        <s v="Pb dépileur"/>
        <s v="Colle (chambre de pliage) Vestor"/>
        <s v="Bcp d'arrêts pb étiqueteuse (60min au cumul) pb dépose étiquette, étiqueteuse remise droite, plus de produit décolle étiq pour nettoyer bourrage: refaire le stock, trouvé du solvan au CHO au bout de 20min"/>
        <s v="Les 3512 F15 accrochent aux claies sur le haut des piles (4-5 premières claies)"/>
        <s v="8 de 2018 coupé (donc code-barre aussi), la tête d'impression est HS, décalage de l'impression par Nabil pour éviter la zone abimée"/>
        <s v="Quelques butées de Dalmec restent à régler"/>
        <s v="3512 F15 très souples : réglages butée de la pince + cadence à 75"/>
        <s v="Président "/>
        <s v="CASSE produits mous réglage came "/>
        <s v="papier déchire a la pointe réglage bras d amené "/>
        <s v="couteau découpe triangulaire ne coupe plus ( graissage )"/>
        <s v="défaut éjecteur graissage ejecteur + coupure générale impossible d annuler le défaut "/>
        <s v="3512f du 15 produits collés aux claies "/>
        <s v="emballage 2 choix 1/14 éme "/>
        <s v="repassage papier "/>
        <s v="nombreuses petites commandes 8  pour seulement 9000 produits "/>
        <s v="tuyau d aspiration percé "/>
        <s v="rx f du16"/>
        <s v="Sticks"/>
        <s v="Mauvais papier, attente"/>
        <s v="1/14e en 1/12e"/>
        <s v="Fromages se mettent à l'envers lors de l'évacuation, inter mécano"/>
        <s v="Emb 612E F:15, casse réglage mécano"/>
        <s v="Nbreux pb dépose"/>
        <s v="Encore des bourrages ce matin, réglages barre d'air + descente du tampon (==&gt; nickel)"/>
        <s v="Réglages talon + cames"/>
        <s v="B3ST du 14 ovals (panne fab)… Ne passe pas dans la chambre de pliage, tri sur ligne + réglages butée"/>
        <s v="Cellule de détection de la fin du papier trop sensible donc arrêt de la machine sans arrêt, réglages mécano"/>
        <s v="La pile de cartons n'arrivaient sur la butée de l'ascenseur actionnant la montée, donc ascenseur à l'arrêt._x000a_Une tole bloquait l'avancée de la pile"/>
        <s v="Cellules de détection de la sole gauche mal fixées "/>
        <s v="cht vérin rotatif + manométred 'air du bras d amené + réglage d une cellule pas a pas "/>
        <s v="casse produits mous st f du 14 réglage pression pince de sérrage "/>
        <s v="cht cellule présence papier + réglage  voir pour faire un support cellule adapté par rapport au support bobine du mandrin "/>
        <s v="étiquettes tombe a coté du cartons réglage banc  beaucoup trop d arret a cause de l étiqueteuse "/>
        <s v="réglage pistolet a colle "/>
        <s v="Casse fromages mous"/>
        <s v="Papier frisé"/>
        <s v="toujours des problemes a la depose etiquettes ( reglage et nettoyage a plusieurs reprise)"/>
        <s v="612 E du 17 pas rouler par la fab ( roule par chef d'equipe et la personne en appros)"/>
        <s v="réglage pistolet a colle + trait de colle"/>
        <s v="fr f du 16 "/>
        <s v="612 e f 17 t 494"/>
        <s v="612 e f 16 t 487 t 488"/>
        <s v="revoir alignement des tapis pas a pas "/>
        <s v="piéce dévissé "/>
        <s v="galet plastique hs alveole "/>
        <s v="tapis pas a pas après le centreur ne tourne plus cht roulement "/>
        <s v="fromages sclapés réglage contrepiston "/>
        <s v="pb tension automate "/>
        <s v="recherche d une vis manquante sur un galet d une alveole déballage d une trentaine de colis sans succés "/>
        <s v="Formation 1er jour"/>
        <s v="Pb raccord talon pince, inter mécano"/>
        <s v="Pb pas à pas résolu à 16h, redémarrage 80,2 à 16h"/>
        <s v="Réglage cellule spot"/>
        <s v="inter mécano sur retourneur se met de travers lors d'une RAZ + Bruschless"/>
        <s v="convoyeur décalé, ,chaine trop tendu, inter mécano"/>
        <s v="Emb des ST F:17, fromages mous cassent, arrêt de la ligne à 20h"/>
        <s v="pince fromage dessoudé plus reglage "/>
        <s v="Casse machine"/>
        <s v="Nett chambre pliage"/>
        <s v="nettoyage cellule pas a pas"/>
        <s v="reglage paramètre chaine par mécano"/>
        <s v="casse caisse : reglage mécano"/>
        <s v="plaque d'accompagnement sortie fromage pas synchro : fromage tape dans le rouleau"/>
        <s v="reglage mecano"/>
        <s v="pièce désoudée"/>
        <s v="nombreux arrets: caisses 611 tombées a plusieurs reprise: pb avec ligne 3kg, tout qui tournent"/>
        <s v="prise pince coincée"/>
        <s v="612E T493 d'avance mou : arret ligne 30 min + réglage mécano"/>
        <s v="pince patte d'oie réparée par mécano"/>
        <s v="réglage ALPMA"/>
        <s v="réglage banc +presseur + trait de colle "/>
        <s v="panne tout le poste machine décalé "/>
        <s v="passage 12 fr du 19 produits mous casse réglage pression de la pince + plateau + contrepiston "/>
        <s v="nombreux bourrage au niveau du centreur "/>
        <s v="nombreux arret lamelle "/>
        <s v="Pb étiqueteuse, à voir"/>
        <s v="Remise en état"/>
        <s v="Machine décalée, inter mécano"/>
        <s v="Casse fromage malgrès réglage CE + mécano, cadence 75"/>
        <s v="3x thermique sortie barquetteuse, moteur convoyeur gerbeur HS, chgt"/>
        <s v="Nbreux arrêts rabat mal collé"/>
        <s v="Inter ALPMA sur MS1 et MS2"/>
        <s v="Passage des 3512 F15 très très souples (5 piles) + Tri sur ligne avec Agnès ( pdt 3h)"/>
        <s v="Réglages équerrage avec mécanos, pb avec l'insertition de la cale"/>
        <s v="Cadence à 57 + réglages cames"/>
        <s v="plieur numéro 3 décalée deux fois de suite, intervention des mécanos pour réglages et nettoyage cames"/>
        <s v="Un des plieurs s'est dévissé en cours, crash… plieur tordu à 90° + toutes les cames décalées. Intervention toute la nuit."/>
        <s v="Arret de la ligne pdt 2h, changement du distributeur stickage + plieur 3"/>
        <s v="Intervention ALPMA, réglages de la recette initiale pour passer cadence 80, encore quelques coups à vide et fromages mal emballés, Charles regarde demain. Fin de soirée à 75 car bcp de mal emballés"/>
        <s v="Chgmt de format + défaut pas en automatique a chaque fois que l on redémarre en display ==&gt; Charles ?"/>
        <s v="Passage en France compliqué, réglages papier"/>
        <s v="Formation Y Perquin sur 80"/>
        <s v="papier qui déchire a la pointe, reglage piston, bras dépose etiquette, reglage plieur gauche+reglage came"/>
        <s v="intervention mecano remplacement cable de cellule, fait les palettes a la main"/>
        <s v="defaut alimentation 40, intervention mecano"/>
        <s v="Casse à l'emballage + pb pliage talon, intervention mécano sur tirage papier et réglage pince, ch de pliage et contre piston"/>
        <s v="Démarrage 80.1 à 6h45, transfert couche sur sole HS depuis 4h15, remise en état par mécano"/>
        <s v="Démarrage 61.1 à 8h30, casse à l'emballage, intervention mécano sur came"/>
        <s v="Plusieurs inter mécano sur pb évacuation produits"/>
        <s v="Encore qq inter mécano sur pliage après 8h30"/>
        <s v="Formation sur chgt de format"/>
        <s v="Intervention mécanos, les fromages ne se superposaient pas correctement car le poussoir raccrochait les frommages lors de la descente "/>
        <s v="Plot anti-vibratoire du tampon HS "/>
        <s v="Réglages cames x2"/>
        <s v="Pince fromage dessoudée"/>
        <s v="De nombreux gavages avec le centreur qui ne lache pas le produit, roulettes vertes à changer mais pas en stock"/>
        <s v="TC F20 très mal tranchés, irréguliers"/>
        <s v="ALPMA"/>
        <s v="Passage à 80 difficile, fromage scalpés à la pointe"/>
        <s v="Arrêt pour essai format"/>
        <s v="Arrêt centreur"/>
        <s v="Démarrage à 6h30. Pb transfert sole, chgt moteur, personnel au BB"/>
        <s v="Emb 18BX F:22, fromages très souple emballage difficile"/>
        <s v="Inter ALPMA pour différents essais"/>
        <s v="Inter mécano sur pb gerbeur"/>
        <s v="18BX F23 très mous : Cadence à 75 au lieu de 90 + passage à un rack. De nombreux nettoyages intermédiaires"/>
        <s v="20000 PETITS emballés = 3500 éjectés"/>
        <s v="3500 2ème choix à trier sur machine et à emballer"/>
        <s v="FR sur claies larges, réglages mécano"/>
        <s v="Passage en normal à plat"/>
        <s v="Etiqueteuse en panne"/>
        <s v="Gavage avant la pince, pb de cadancage tapis, intervention des mécanos"/>
        <s v="12 FR IN F 21 mal tranchés, pas mal de casses"/>
        <s v="Réglages équerrage en passage en *16"/>
        <s v="18RX F23 poids moyen à 170g, impossible à emballer, tous éjectés"/>
        <s v="12 in du 21/02 mou ,casse dans la machine,plusieur intervention mecano"/>
        <s v="mecano sur ligne pour reglage"/>
        <s v="reglage parametre verin ejection "/>
        <s v="REGLAGE PISTOLET PRESSEUR TEMPERATURE DE COLLE "/>
        <s v=" PAPIER DECHIRE ET MAL EMBALLE MECANO SUR LIGNE POUR REGLAGE "/>
        <s v="daisy hardware ejecteur ON/OFF machine"/>
        <s v="1,5h pour faire 32 caisseS moulin du boulay. Gavage dans tapis pas a pas. (même pb que la veille il parrait)"/>
        <s v="décallage bobine pour bine couvrir le fromage"/>
        <s v="pb raccord air impossible de relancer machine"/>
        <s v="papier retendu"/>
        <s v="Ruban usagée sans mandrin, obligé de tout enlever au cutter + réglages impression pour les 6450 "/>
        <s v="Casse fromages, réglages cames"/>
        <s v="Intervention des mécanos, tarte pas entièrement cachée"/>
        <s v="Bourrages multiples étiquettes + tampon de travers"/>
        <s v="Réglages cellule tirage papier"/>
        <s v="FR INTENSE F22 à trier, pointes tordues ou mal tranchés"/>
        <s v="Pas d'éjection même si détection"/>
        <s v="Défaut poussoir "/>
        <s v="Régalges mécano, blocage dans la demi-lune"/>
        <s v="normal en tesco"/>
        <s v="essai etiquette benoit"/>
        <s v="erreur étiquette sans raison, sortir une étiquette pour aquitter le defaut.  "/>
        <s v="oiseau bloqué resserrage vis"/>
        <s v="chaine d'entrainement cassée"/>
        <s v="un plieur de dévissé "/>
        <s v="remise en état vis taquets maintient produit dans le plateau couche "/>
        <s v="pointe scalpéés réglage conte piston + alvéole plateau "/>
        <s v="ruban imprimante coupé + nettoyage tete impression"/>
        <s v="ouverture chambre pour enlever la colle"/>
        <s v="couteau sortie de ses gongs"/>
        <s v="reglage guide"/>
        <s v="ouverture (préparation) et fermeture ligne pour commande cremerie"/>
        <s v="thermique sauté 3 x"/>
        <s v="piston coincé"/>
        <s v="porte dégondée"/>
        <s v="oiseau reste bloqué ( réglage vérin )"/>
        <s v="nettoyage de la tète d' aspiration et réglage "/>
        <s v="casse a la pointe (réglage paramètre pince et pression de la pince et cadence a 70)"/>
        <s v="a quand la résolution du problème de la coupure machine déjà signaler a de nombreuse reprise "/>
        <s v="PAPIER QUI A COINCE DANS LA DECOUPE TRIANGULAIRE DU AU DECOUPE QUI  SONT RESTER COINCER"/>
        <s v="DEFAUT FIN DE BOBINE A CHAQUE NOUVEAU ROULEAUX"/>
        <s v="Essais Coq de France (Délaminage) sans scellage"/>
        <s v="mecano sur ligne "/>
        <s v="mecano sur ligne pour reglage "/>
        <s v="defaut surcours defaut separateur impossible de faire une remise a zero ( run automate)"/>
        <s v="vestor"/>
        <s v="étiquetteuse"/>
        <s v="tapis après vestor  ne tourne pas mecano sur ligne "/>
        <s v="defaut tapis : solution = enmagasiner des fromages dans le vestor avant de lancer la mulisan"/>
        <s v="repassage rouleau"/>
        <s v="3kg au rebus. Decalage en x et y l'impression"/>
        <s v="serrage puis desserrage papier"/>
        <s v="reglage equerrage carton"/>
        <s v="decalage cellule"/>
        <s v="reglage sensibilité cellule sous machine"/>
        <s v="changement commande car cartonneuse  HS et pas d'avance en carton JA"/>
        <s v="fermeture chambre car oreille mal rabattue"/>
        <s v="reglage tension bobine + equerrage rouleau + verification pince prise papier + cellule spot"/>
        <s v="impossible de réarmer la machine.( rappel de recette ON/OFF verification de cellules ) au final aller au level 4 et bouger manuellement le bloc du tirage papier"/>
        <s v="Etiquettes cartons au changement de rouleau"/>
        <s v="pince + oiseau"/>
        <s v="impression date + stickers"/>
        <s v="Problème de détection avec le papier Destrier, spot Marron, intervention mécano + réglages tirage papier"/>
        <s v="Oiseau reste bloqué, graissage"/>
        <s v="Cadence à 70, appel fromages à 78 au lieu de 110 et temps centrage 50ms"/>
        <s v="Réglages cames, stickage + cadence à 57 pour 3512"/>
        <s v="Mouvement poussoir + pelle trop violents, fromages mal mis ou tombés"/>
        <s v="amortisseur talon dévissé"/>
        <s v="14FR F26 souples, crémeux, impossible à emballer (similaires aux tartes de St cécile), passage à la F27 : nickel._x000a_Voir ce qu'on fait des 300 tartes restantes F26"/>
        <s v="Contre-presseur 1 gauche à refaire"/>
        <s v="meme chose que mercredi fin d'aprem  : reglage mecano + benoit"/>
        <s v="reglage passage 3512 -&gt; 612E"/>
        <s v="passage tranchés ; réglage chambre + contre piston"/>
        <s v="interversion machoirs de tapis"/>
        <s v="RAZ depileur"/>
        <s v="le capteur de la position des pinces, defectueux, impossible de remettre le plateau tirage papier à sa place.Réglage du capteur ."/>
        <s v="repassage ruban encreur"/>
        <s v="sur 80,2 un homme a la dépose ne suit pas les cadences "/>
        <s v="RX du 02/03 emballage sur 1 rack, fromage souple"/>
        <s v="casse carton dans gerbeur, le gerbeur monte trop vite et les caisses retombent, intervention mecano graissage verin et reglage buté+remplacement raccord d'air"/>
        <s v="la colle coule en permanence,obliger de coupé le courant pour couper les pistolets"/>
        <s v="fromage mou ST DU28/02 t491 pas 6h de sechoir"/>
        <s v="etiquette et carbone, remplacement +nettoyage"/>
        <s v="a chaque démarrage et a chaque changement de rouleau, défaut de sticker, voir frein rouleau etiquette"/>
        <s v="remise en état plaque vestor  "/>
        <s v="Démarrage 80,3 à 5h45, ramassage des US pour pédale 1h"/>
        <s v="Inter mécano, réglage mandrin"/>
        <s v="Inter mécano sur pince papier"/>
        <s v="Nbreux arrêts DELFORD??? Toujours pas résolu"/>
        <s v="Inter mécano + cadence 55"/>
        <s v="Pb étiqueteuse Avery après chgt ruban encre, impression illisible, pas de tension du ruban, réglage tendeur et embrayage enrouleur"/>
        <s v="Fab"/>
        <s v="Tapis"/>
        <s v="Ruban marken coupé,nett tete imprimante. Attente décision pour fin de commande"/>
        <s v="intervention de la societe SARTORIUS pour le contrôle des balances ."/>
        <s v="soucis sur le rouleau qui n'arrivait pas à se tendre défaut d'impression."/>
        <s v="impossible de démarrer la dépose étiquettes."/>
        <s v="Plusieurs inter mécano pour réglage"/>
        <s v="Inter mécano sur étiqueteuse, vu avec BR"/>
        <s v="inter de Satorius sur balance"/>
        <s v="Intervention mécano, régalges cames + pliage oreilles"/>
        <s v="Intervention mécano, recherche dans la doc concernant le frein qui revient trop vite "/>
        <s v="3000 2ème choix à faire : non triés"/>
        <s v="25 petites commandes de B3GE, temps de changement."/>
        <s v="Carbone déchiré, mauvaise dépose, impression à régler"/>
        <s v="Réglages fication + nettoyage"/>
        <s v="Mauvaise couleur du spot (vert au lieu de rouge)"/>
        <s v="Prise découpe en cartons par 6"/>
        <s v="réglage contre-piston + bras d amené + amortiseur "/>
        <n v="80.2"/>
        <s v="papier dans le tirage"/>
        <s v="papier déchiré :reglage mécano"/>
        <s v="Bcp de petites cdes en GE + chgt cartons fréquents"/>
        <s v="casse fromage reglage mécano"/>
        <s v="obligé de réarmer a chaque nouvelle pile"/>
        <s v="papier déchiré reglage mécano"/>
        <s v="validation au poste avec CD"/>
        <s v="courroie défaite"/>
        <s v="poignée de soulever rouleau dévisée"/>
      </sharedItems>
    </cacheField>
    <cacheField name="Temps (min)" numFmtId="0">
      <sharedItems containsString="0" containsBlank="1" containsNumber="1" containsInteger="1" minValue="0" maxValue="450" count="65">
        <n v="10"/>
        <n v="20"/>
        <n v="0"/>
        <n v="15"/>
        <n v="40"/>
        <n v="18"/>
        <n v="4"/>
        <n v="3"/>
        <n v="12"/>
        <n v="9"/>
        <n v="16"/>
        <n v="30"/>
        <n v="150"/>
        <n v="7"/>
        <n v="5"/>
        <n v="45"/>
        <n v="35"/>
        <n v="13"/>
        <n v="8"/>
        <n v="6"/>
        <n v="25"/>
        <n v="14"/>
        <n v="90"/>
        <n v="24"/>
        <n v="75"/>
        <n v="1"/>
        <n v="120"/>
        <n v="21"/>
        <n v="11"/>
        <n v="50"/>
        <n v="17"/>
        <n v="100"/>
        <n v="60"/>
        <n v="2"/>
        <n v="27"/>
        <n v="26"/>
        <n v="39"/>
        <n v="23"/>
        <n v="63"/>
        <n v="36"/>
        <n v="31"/>
        <n v="29"/>
        <n v="190"/>
        <n v="135"/>
        <n v="57"/>
        <n v="41"/>
        <n v="80"/>
        <n v="34"/>
        <n v="72"/>
        <n v="55"/>
        <n v="165"/>
        <m/>
        <n v="32"/>
        <n v="33"/>
        <n v="28"/>
        <n v="180"/>
        <n v="300"/>
        <n v="70"/>
        <n v="49"/>
        <n v="450"/>
        <n v="65"/>
        <n v="19"/>
        <n v="38"/>
        <n v="22"/>
        <n v="42"/>
      </sharedItems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88">
  <r>
    <m/>
    <m/>
    <m/>
    <m/>
    <x v="0"/>
    <x v="0"/>
    <x v="0"/>
    <m/>
    <m/>
    <m/>
  </r>
  <r>
    <m/>
    <m/>
    <m/>
    <m/>
    <x v="1"/>
    <x v="0"/>
    <x v="0"/>
    <m/>
    <m/>
    <m/>
  </r>
  <r>
    <m/>
    <m/>
    <m/>
    <m/>
    <x v="2"/>
    <x v="0"/>
    <x v="0"/>
    <m/>
    <m/>
    <m/>
  </r>
  <r>
    <m/>
    <m/>
    <m/>
    <m/>
    <x v="3"/>
    <x v="0"/>
    <x v="0"/>
    <m/>
    <m/>
    <m/>
  </r>
  <r>
    <m/>
    <m/>
    <m/>
    <m/>
    <x v="4"/>
    <x v="0"/>
    <x v="0"/>
    <m/>
    <m/>
    <m/>
  </r>
  <r>
    <m/>
    <m/>
    <m/>
    <m/>
    <x v="5"/>
    <x v="0"/>
    <x v="0"/>
    <m/>
    <m/>
    <m/>
  </r>
  <r>
    <m/>
    <m/>
    <m/>
    <m/>
    <x v="6"/>
    <x v="0"/>
    <x v="0"/>
    <m/>
    <m/>
    <m/>
  </r>
  <r>
    <m/>
    <m/>
    <m/>
    <m/>
    <x v="7"/>
    <x v="0"/>
    <x v="0"/>
    <m/>
    <m/>
    <m/>
  </r>
  <r>
    <m/>
    <m/>
    <m/>
    <m/>
    <x v="8"/>
    <x v="0"/>
    <x v="0"/>
    <m/>
    <m/>
    <m/>
  </r>
  <r>
    <m/>
    <m/>
    <m/>
    <m/>
    <x v="9"/>
    <x v="0"/>
    <x v="0"/>
    <m/>
    <m/>
    <m/>
  </r>
  <r>
    <m/>
    <m/>
    <m/>
    <m/>
    <x v="10"/>
    <x v="0"/>
    <x v="0"/>
    <m/>
    <m/>
    <m/>
  </r>
  <r>
    <m/>
    <m/>
    <m/>
    <m/>
    <x v="11"/>
    <x v="0"/>
    <x v="0"/>
    <m/>
    <m/>
    <m/>
  </r>
  <r>
    <m/>
    <m/>
    <m/>
    <m/>
    <x v="12"/>
    <x v="0"/>
    <x v="0"/>
    <m/>
    <m/>
    <m/>
  </r>
  <r>
    <n v="43131"/>
    <d v="2018-01-31T00:00:00"/>
    <s v="Nuit"/>
    <s v="BATAILLE Emilien"/>
    <x v="4"/>
    <x v="1"/>
    <x v="1"/>
    <s v="Chgt fab, emb fab du 22, casse, réglage mécano"/>
    <n v="90"/>
    <s v="Résolu"/>
  </r>
  <r>
    <n v="43131"/>
    <d v="2018-01-31T00:00:00"/>
    <s v="Matin"/>
    <s v="ARTIS Matthieu"/>
    <x v="3"/>
    <x v="2"/>
    <x v="2"/>
    <s v="axe cassé"/>
    <n v="150"/>
    <s v="A traiter"/>
  </r>
  <r>
    <n v="43131"/>
    <d v="2018-01-31T00:00:00"/>
    <s v="Matin"/>
    <s v="ARTIS Matthieu"/>
    <x v="5"/>
    <x v="3"/>
    <x v="3"/>
    <s v="cellule pour marteau bloquée"/>
    <n v="15"/>
    <s v="Résolu"/>
  </r>
  <r>
    <n v="43131"/>
    <d v="2018-01-31T00:00:00"/>
    <s v="Matin"/>
    <s v="ARTIS Matthieu"/>
    <x v="4"/>
    <x v="4"/>
    <x v="4"/>
    <s v="changement tapis"/>
    <n v="10"/>
    <s v="Résolu"/>
  </r>
  <r>
    <n v="43131"/>
    <d v="2018-01-31T00:00:00"/>
    <s v="Matin"/>
    <s v="ARTIS Matthieu"/>
    <x v="2"/>
    <x v="5"/>
    <x v="5"/>
    <s v="fromages scalpés reglage pince 612E F22 mou"/>
    <n v="10"/>
    <s v="Résolu"/>
  </r>
  <r>
    <n v="43131"/>
    <d v="2018-01-31T00:00:00"/>
    <s v="Matin"/>
    <s v="ARTIS Matthieu"/>
    <x v="2"/>
    <x v="5"/>
    <x v="5"/>
    <s v="ouverture chambre "/>
    <n v="30"/>
    <s v="A traiter"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25">
  <r>
    <x v="0"/>
    <x v="0"/>
    <x v="0"/>
    <x v="0"/>
    <x v="0"/>
    <x v="0"/>
  </r>
  <r>
    <x v="0"/>
    <x v="1"/>
    <x v="1"/>
    <x v="1"/>
    <x v="1"/>
    <x v="1"/>
  </r>
  <r>
    <x v="0"/>
    <x v="2"/>
    <x v="2"/>
    <x v="2"/>
    <x v="2"/>
    <x v="1"/>
  </r>
  <r>
    <x v="0"/>
    <x v="3"/>
    <x v="3"/>
    <x v="3"/>
    <x v="3"/>
    <x v="2"/>
  </r>
  <r>
    <x v="0"/>
    <x v="3"/>
    <x v="3"/>
    <x v="3"/>
    <x v="4"/>
    <x v="3"/>
  </r>
  <r>
    <x v="0"/>
    <x v="3"/>
    <x v="3"/>
    <x v="4"/>
    <x v="5"/>
    <x v="1"/>
  </r>
  <r>
    <x v="0"/>
    <x v="2"/>
    <x v="2"/>
    <x v="2"/>
    <x v="6"/>
    <x v="2"/>
  </r>
  <r>
    <x v="0"/>
    <x v="4"/>
    <x v="4"/>
    <x v="5"/>
    <x v="7"/>
    <x v="2"/>
  </r>
  <r>
    <x v="0"/>
    <x v="4"/>
    <x v="5"/>
    <x v="2"/>
    <x v="8"/>
    <x v="1"/>
  </r>
  <r>
    <x v="0"/>
    <x v="1"/>
    <x v="6"/>
    <x v="6"/>
    <x v="9"/>
    <x v="0"/>
  </r>
  <r>
    <x v="0"/>
    <x v="1"/>
    <x v="6"/>
    <x v="7"/>
    <x v="3"/>
    <x v="4"/>
  </r>
  <r>
    <x v="0"/>
    <x v="1"/>
    <x v="6"/>
    <x v="8"/>
    <x v="3"/>
    <x v="5"/>
  </r>
  <r>
    <x v="0"/>
    <x v="3"/>
    <x v="6"/>
    <x v="8"/>
    <x v="10"/>
    <x v="0"/>
  </r>
  <r>
    <x v="0"/>
    <x v="3"/>
    <x v="6"/>
    <x v="8"/>
    <x v="11"/>
    <x v="6"/>
  </r>
  <r>
    <x v="0"/>
    <x v="3"/>
    <x v="6"/>
    <x v="8"/>
    <x v="12"/>
    <x v="7"/>
  </r>
  <r>
    <x v="0"/>
    <x v="3"/>
    <x v="6"/>
    <x v="7"/>
    <x v="3"/>
    <x v="0"/>
  </r>
  <r>
    <x v="0"/>
    <x v="5"/>
    <x v="6"/>
    <x v="7"/>
    <x v="3"/>
    <x v="7"/>
  </r>
  <r>
    <x v="0"/>
    <x v="5"/>
    <x v="6"/>
    <x v="8"/>
    <x v="3"/>
    <x v="8"/>
  </r>
  <r>
    <x v="0"/>
    <x v="5"/>
    <x v="6"/>
    <x v="9"/>
    <x v="3"/>
    <x v="3"/>
  </r>
  <r>
    <x v="0"/>
    <x v="5"/>
    <x v="6"/>
    <x v="7"/>
    <x v="3"/>
    <x v="9"/>
  </r>
  <r>
    <x v="0"/>
    <x v="5"/>
    <x v="6"/>
    <x v="8"/>
    <x v="3"/>
    <x v="10"/>
  </r>
  <r>
    <x v="1"/>
    <x v="3"/>
    <x v="3"/>
    <x v="10"/>
    <x v="13"/>
    <x v="3"/>
  </r>
  <r>
    <x v="1"/>
    <x v="3"/>
    <x v="3"/>
    <x v="4"/>
    <x v="14"/>
    <x v="11"/>
  </r>
  <r>
    <x v="1"/>
    <x v="6"/>
    <x v="7"/>
    <x v="11"/>
    <x v="15"/>
    <x v="1"/>
  </r>
  <r>
    <x v="1"/>
    <x v="3"/>
    <x v="7"/>
    <x v="11"/>
    <x v="16"/>
    <x v="0"/>
  </r>
  <r>
    <x v="1"/>
    <x v="6"/>
    <x v="8"/>
    <x v="12"/>
    <x v="17"/>
    <x v="3"/>
  </r>
  <r>
    <x v="1"/>
    <x v="3"/>
    <x v="3"/>
    <x v="13"/>
    <x v="18"/>
    <x v="12"/>
  </r>
  <r>
    <x v="1"/>
    <x v="7"/>
    <x v="0"/>
    <x v="14"/>
    <x v="19"/>
    <x v="1"/>
  </r>
  <r>
    <x v="1"/>
    <x v="2"/>
    <x v="2"/>
    <x v="2"/>
    <x v="20"/>
    <x v="12"/>
  </r>
  <r>
    <x v="1"/>
    <x v="3"/>
    <x v="6"/>
    <x v="6"/>
    <x v="3"/>
    <x v="13"/>
  </r>
  <r>
    <x v="1"/>
    <x v="3"/>
    <x v="6"/>
    <x v="8"/>
    <x v="3"/>
    <x v="0"/>
  </r>
  <r>
    <x v="1"/>
    <x v="3"/>
    <x v="6"/>
    <x v="7"/>
    <x v="3"/>
    <x v="14"/>
  </r>
  <r>
    <x v="1"/>
    <x v="3"/>
    <x v="6"/>
    <x v="8"/>
    <x v="3"/>
    <x v="3"/>
  </r>
  <r>
    <x v="1"/>
    <x v="3"/>
    <x v="6"/>
    <x v="9"/>
    <x v="3"/>
    <x v="1"/>
  </r>
  <r>
    <x v="1"/>
    <x v="5"/>
    <x v="6"/>
    <x v="7"/>
    <x v="3"/>
    <x v="3"/>
  </r>
  <r>
    <x v="1"/>
    <x v="5"/>
    <x v="6"/>
    <x v="8"/>
    <x v="3"/>
    <x v="9"/>
  </r>
  <r>
    <x v="2"/>
    <x v="2"/>
    <x v="2"/>
    <x v="2"/>
    <x v="21"/>
    <x v="1"/>
  </r>
  <r>
    <x v="2"/>
    <x v="0"/>
    <x v="9"/>
    <x v="15"/>
    <x v="22"/>
    <x v="1"/>
  </r>
  <r>
    <x v="2"/>
    <x v="3"/>
    <x v="3"/>
    <x v="4"/>
    <x v="23"/>
    <x v="3"/>
  </r>
  <r>
    <x v="2"/>
    <x v="8"/>
    <x v="10"/>
    <x v="16"/>
    <x v="24"/>
    <x v="3"/>
  </r>
  <r>
    <x v="2"/>
    <x v="9"/>
    <x v="5"/>
    <x v="17"/>
    <x v="25"/>
    <x v="0"/>
  </r>
  <r>
    <x v="2"/>
    <x v="8"/>
    <x v="1"/>
    <x v="18"/>
    <x v="26"/>
    <x v="11"/>
  </r>
  <r>
    <x v="2"/>
    <x v="0"/>
    <x v="11"/>
    <x v="19"/>
    <x v="27"/>
    <x v="1"/>
  </r>
  <r>
    <x v="2"/>
    <x v="0"/>
    <x v="9"/>
    <x v="15"/>
    <x v="28"/>
    <x v="1"/>
  </r>
  <r>
    <x v="2"/>
    <x v="0"/>
    <x v="0"/>
    <x v="10"/>
    <x v="29"/>
    <x v="11"/>
  </r>
  <r>
    <x v="2"/>
    <x v="8"/>
    <x v="5"/>
    <x v="20"/>
    <x v="30"/>
    <x v="3"/>
  </r>
  <r>
    <x v="2"/>
    <x v="10"/>
    <x v="12"/>
    <x v="21"/>
    <x v="31"/>
    <x v="15"/>
  </r>
  <r>
    <x v="2"/>
    <x v="4"/>
    <x v="1"/>
    <x v="1"/>
    <x v="32"/>
    <x v="11"/>
  </r>
  <r>
    <x v="2"/>
    <x v="8"/>
    <x v="5"/>
    <x v="20"/>
    <x v="33"/>
    <x v="1"/>
  </r>
  <r>
    <x v="2"/>
    <x v="7"/>
    <x v="0"/>
    <x v="3"/>
    <x v="34"/>
    <x v="1"/>
  </r>
  <r>
    <x v="2"/>
    <x v="0"/>
    <x v="9"/>
    <x v="22"/>
    <x v="35"/>
    <x v="11"/>
  </r>
  <r>
    <x v="2"/>
    <x v="6"/>
    <x v="7"/>
    <x v="23"/>
    <x v="3"/>
    <x v="0"/>
  </r>
  <r>
    <x v="2"/>
    <x v="3"/>
    <x v="7"/>
    <x v="24"/>
    <x v="36"/>
    <x v="16"/>
  </r>
  <r>
    <x v="2"/>
    <x v="11"/>
    <x v="6"/>
    <x v="7"/>
    <x v="3"/>
    <x v="17"/>
  </r>
  <r>
    <x v="2"/>
    <x v="11"/>
    <x v="6"/>
    <x v="8"/>
    <x v="3"/>
    <x v="6"/>
  </r>
  <r>
    <x v="2"/>
    <x v="3"/>
    <x v="6"/>
    <x v="7"/>
    <x v="3"/>
    <x v="18"/>
  </r>
  <r>
    <x v="2"/>
    <x v="3"/>
    <x v="6"/>
    <x v="8"/>
    <x v="3"/>
    <x v="9"/>
  </r>
  <r>
    <x v="2"/>
    <x v="3"/>
    <x v="6"/>
    <x v="9"/>
    <x v="3"/>
    <x v="0"/>
  </r>
  <r>
    <x v="2"/>
    <x v="3"/>
    <x v="6"/>
    <x v="25"/>
    <x v="11"/>
    <x v="0"/>
  </r>
  <r>
    <x v="2"/>
    <x v="5"/>
    <x v="6"/>
    <x v="26"/>
    <x v="37"/>
    <x v="1"/>
  </r>
  <r>
    <x v="2"/>
    <x v="5"/>
    <x v="6"/>
    <x v="26"/>
    <x v="38"/>
    <x v="1"/>
  </r>
  <r>
    <x v="3"/>
    <x v="3"/>
    <x v="4"/>
    <x v="27"/>
    <x v="39"/>
    <x v="2"/>
  </r>
  <r>
    <x v="3"/>
    <x v="7"/>
    <x v="13"/>
    <x v="28"/>
    <x v="3"/>
    <x v="15"/>
  </r>
  <r>
    <x v="3"/>
    <x v="7"/>
    <x v="0"/>
    <x v="3"/>
    <x v="40"/>
    <x v="1"/>
  </r>
  <r>
    <x v="3"/>
    <x v="6"/>
    <x v="7"/>
    <x v="23"/>
    <x v="41"/>
    <x v="1"/>
  </r>
  <r>
    <x v="3"/>
    <x v="0"/>
    <x v="9"/>
    <x v="15"/>
    <x v="42"/>
    <x v="0"/>
  </r>
  <r>
    <x v="3"/>
    <x v="6"/>
    <x v="14"/>
    <x v="29"/>
    <x v="43"/>
    <x v="1"/>
  </r>
  <r>
    <x v="3"/>
    <x v="11"/>
    <x v="15"/>
    <x v="10"/>
    <x v="44"/>
    <x v="0"/>
  </r>
  <r>
    <x v="3"/>
    <x v="8"/>
    <x v="1"/>
    <x v="30"/>
    <x v="45"/>
    <x v="3"/>
  </r>
  <r>
    <x v="3"/>
    <x v="6"/>
    <x v="8"/>
    <x v="31"/>
    <x v="3"/>
    <x v="3"/>
  </r>
  <r>
    <x v="3"/>
    <x v="12"/>
    <x v="10"/>
    <x v="16"/>
    <x v="3"/>
    <x v="2"/>
  </r>
  <r>
    <x v="3"/>
    <x v="5"/>
    <x v="6"/>
    <x v="8"/>
    <x v="46"/>
    <x v="19"/>
  </r>
  <r>
    <x v="3"/>
    <x v="5"/>
    <x v="6"/>
    <x v="25"/>
    <x v="47"/>
    <x v="14"/>
  </r>
  <r>
    <x v="3"/>
    <x v="0"/>
    <x v="6"/>
    <x v="8"/>
    <x v="3"/>
    <x v="9"/>
  </r>
  <r>
    <x v="3"/>
    <x v="9"/>
    <x v="1"/>
    <x v="32"/>
    <x v="48"/>
    <x v="16"/>
  </r>
  <r>
    <x v="3"/>
    <x v="0"/>
    <x v="11"/>
    <x v="19"/>
    <x v="49"/>
    <x v="20"/>
  </r>
  <r>
    <x v="3"/>
    <x v="9"/>
    <x v="4"/>
    <x v="5"/>
    <x v="3"/>
    <x v="12"/>
  </r>
  <r>
    <x v="3"/>
    <x v="6"/>
    <x v="14"/>
    <x v="33"/>
    <x v="50"/>
    <x v="4"/>
  </r>
  <r>
    <x v="3"/>
    <x v="11"/>
    <x v="6"/>
    <x v="7"/>
    <x v="3"/>
    <x v="5"/>
  </r>
  <r>
    <x v="3"/>
    <x v="11"/>
    <x v="6"/>
    <x v="8"/>
    <x v="3"/>
    <x v="9"/>
  </r>
  <r>
    <x v="3"/>
    <x v="3"/>
    <x v="6"/>
    <x v="7"/>
    <x v="3"/>
    <x v="18"/>
  </r>
  <r>
    <x v="3"/>
    <x v="3"/>
    <x v="6"/>
    <x v="8"/>
    <x v="51"/>
    <x v="10"/>
  </r>
  <r>
    <x v="3"/>
    <x v="3"/>
    <x v="6"/>
    <x v="25"/>
    <x v="52"/>
    <x v="14"/>
  </r>
  <r>
    <x v="3"/>
    <x v="5"/>
    <x v="6"/>
    <x v="7"/>
    <x v="3"/>
    <x v="17"/>
  </r>
  <r>
    <x v="3"/>
    <x v="5"/>
    <x v="6"/>
    <x v="8"/>
    <x v="3"/>
    <x v="21"/>
  </r>
  <r>
    <x v="3"/>
    <x v="5"/>
    <x v="6"/>
    <x v="9"/>
    <x v="3"/>
    <x v="3"/>
  </r>
  <r>
    <x v="3"/>
    <x v="5"/>
    <x v="6"/>
    <x v="7"/>
    <x v="3"/>
    <x v="7"/>
  </r>
  <r>
    <x v="3"/>
    <x v="5"/>
    <x v="6"/>
    <x v="8"/>
    <x v="3"/>
    <x v="0"/>
  </r>
  <r>
    <x v="3"/>
    <x v="5"/>
    <x v="6"/>
    <x v="25"/>
    <x v="3"/>
    <x v="6"/>
  </r>
  <r>
    <x v="4"/>
    <x v="8"/>
    <x v="7"/>
    <x v="24"/>
    <x v="53"/>
    <x v="11"/>
  </r>
  <r>
    <x v="4"/>
    <x v="3"/>
    <x v="3"/>
    <x v="10"/>
    <x v="54"/>
    <x v="3"/>
  </r>
  <r>
    <x v="4"/>
    <x v="5"/>
    <x v="3"/>
    <x v="4"/>
    <x v="55"/>
    <x v="0"/>
  </r>
  <r>
    <x v="4"/>
    <x v="7"/>
    <x v="9"/>
    <x v="15"/>
    <x v="56"/>
    <x v="11"/>
  </r>
  <r>
    <x v="4"/>
    <x v="11"/>
    <x v="16"/>
    <x v="34"/>
    <x v="57"/>
    <x v="1"/>
  </r>
  <r>
    <x v="4"/>
    <x v="7"/>
    <x v="0"/>
    <x v="3"/>
    <x v="58"/>
    <x v="2"/>
  </r>
  <r>
    <x v="4"/>
    <x v="10"/>
    <x v="17"/>
    <x v="35"/>
    <x v="59"/>
    <x v="3"/>
  </r>
  <r>
    <x v="4"/>
    <x v="8"/>
    <x v="7"/>
    <x v="11"/>
    <x v="60"/>
    <x v="1"/>
  </r>
  <r>
    <x v="4"/>
    <x v="7"/>
    <x v="9"/>
    <x v="15"/>
    <x v="61"/>
    <x v="22"/>
  </r>
  <r>
    <x v="4"/>
    <x v="1"/>
    <x v="6"/>
    <x v="16"/>
    <x v="3"/>
    <x v="23"/>
  </r>
  <r>
    <x v="4"/>
    <x v="1"/>
    <x v="6"/>
    <x v="8"/>
    <x v="3"/>
    <x v="19"/>
  </r>
  <r>
    <x v="4"/>
    <x v="1"/>
    <x v="6"/>
    <x v="36"/>
    <x v="3"/>
    <x v="18"/>
  </r>
  <r>
    <x v="4"/>
    <x v="3"/>
    <x v="6"/>
    <x v="8"/>
    <x v="3"/>
    <x v="7"/>
  </r>
  <r>
    <x v="4"/>
    <x v="5"/>
    <x v="6"/>
    <x v="7"/>
    <x v="3"/>
    <x v="8"/>
  </r>
  <r>
    <x v="4"/>
    <x v="5"/>
    <x v="6"/>
    <x v="8"/>
    <x v="3"/>
    <x v="13"/>
  </r>
  <r>
    <x v="5"/>
    <x v="8"/>
    <x v="5"/>
    <x v="20"/>
    <x v="62"/>
    <x v="1"/>
  </r>
  <r>
    <x v="5"/>
    <x v="7"/>
    <x v="18"/>
    <x v="37"/>
    <x v="63"/>
    <x v="0"/>
  </r>
  <r>
    <x v="5"/>
    <x v="1"/>
    <x v="19"/>
    <x v="38"/>
    <x v="64"/>
    <x v="24"/>
  </r>
  <r>
    <x v="5"/>
    <x v="13"/>
    <x v="20"/>
    <x v="39"/>
    <x v="65"/>
    <x v="25"/>
  </r>
  <r>
    <x v="5"/>
    <x v="0"/>
    <x v="9"/>
    <x v="22"/>
    <x v="66"/>
    <x v="0"/>
  </r>
  <r>
    <x v="5"/>
    <x v="8"/>
    <x v="5"/>
    <x v="0"/>
    <x v="67"/>
    <x v="3"/>
  </r>
  <r>
    <x v="5"/>
    <x v="7"/>
    <x v="9"/>
    <x v="15"/>
    <x v="68"/>
    <x v="11"/>
  </r>
  <r>
    <x v="5"/>
    <x v="1"/>
    <x v="7"/>
    <x v="24"/>
    <x v="69"/>
    <x v="1"/>
  </r>
  <r>
    <x v="5"/>
    <x v="1"/>
    <x v="6"/>
    <x v="7"/>
    <x v="70"/>
    <x v="3"/>
  </r>
  <r>
    <x v="5"/>
    <x v="10"/>
    <x v="12"/>
    <x v="40"/>
    <x v="71"/>
    <x v="0"/>
  </r>
  <r>
    <x v="5"/>
    <x v="10"/>
    <x v="21"/>
    <x v="41"/>
    <x v="72"/>
    <x v="26"/>
  </r>
  <r>
    <x v="5"/>
    <x v="0"/>
    <x v="9"/>
    <x v="22"/>
    <x v="73"/>
    <x v="1"/>
  </r>
  <r>
    <x v="5"/>
    <x v="3"/>
    <x v="6"/>
    <x v="8"/>
    <x v="3"/>
    <x v="5"/>
  </r>
  <r>
    <x v="5"/>
    <x v="5"/>
    <x v="6"/>
    <x v="7"/>
    <x v="3"/>
    <x v="0"/>
  </r>
  <r>
    <x v="5"/>
    <x v="3"/>
    <x v="6"/>
    <x v="8"/>
    <x v="3"/>
    <x v="13"/>
  </r>
  <r>
    <x v="5"/>
    <x v="5"/>
    <x v="6"/>
    <x v="9"/>
    <x v="3"/>
    <x v="7"/>
  </r>
  <r>
    <x v="5"/>
    <x v="5"/>
    <x v="6"/>
    <x v="7"/>
    <x v="3"/>
    <x v="0"/>
  </r>
  <r>
    <x v="5"/>
    <x v="5"/>
    <x v="6"/>
    <x v="8"/>
    <x v="3"/>
    <x v="0"/>
  </r>
  <r>
    <x v="6"/>
    <x v="9"/>
    <x v="5"/>
    <x v="10"/>
    <x v="74"/>
    <x v="0"/>
  </r>
  <r>
    <x v="6"/>
    <x v="0"/>
    <x v="9"/>
    <x v="15"/>
    <x v="75"/>
    <x v="1"/>
  </r>
  <r>
    <x v="6"/>
    <x v="10"/>
    <x v="12"/>
    <x v="21"/>
    <x v="76"/>
    <x v="16"/>
  </r>
  <r>
    <x v="6"/>
    <x v="7"/>
    <x v="9"/>
    <x v="15"/>
    <x v="77"/>
    <x v="1"/>
  </r>
  <r>
    <x v="6"/>
    <x v="3"/>
    <x v="3"/>
    <x v="4"/>
    <x v="78"/>
    <x v="1"/>
  </r>
  <r>
    <x v="6"/>
    <x v="11"/>
    <x v="15"/>
    <x v="10"/>
    <x v="79"/>
    <x v="3"/>
  </r>
  <r>
    <x v="6"/>
    <x v="9"/>
    <x v="1"/>
    <x v="2"/>
    <x v="80"/>
    <x v="11"/>
  </r>
  <r>
    <x v="6"/>
    <x v="2"/>
    <x v="22"/>
    <x v="42"/>
    <x v="81"/>
    <x v="3"/>
  </r>
  <r>
    <x v="6"/>
    <x v="1"/>
    <x v="6"/>
    <x v="7"/>
    <x v="3"/>
    <x v="5"/>
  </r>
  <r>
    <x v="6"/>
    <x v="1"/>
    <x v="6"/>
    <x v="8"/>
    <x v="3"/>
    <x v="27"/>
  </r>
  <r>
    <x v="6"/>
    <x v="3"/>
    <x v="6"/>
    <x v="7"/>
    <x v="3"/>
    <x v="18"/>
  </r>
  <r>
    <x v="6"/>
    <x v="3"/>
    <x v="6"/>
    <x v="8"/>
    <x v="3"/>
    <x v="28"/>
  </r>
  <r>
    <x v="6"/>
    <x v="3"/>
    <x v="6"/>
    <x v="9"/>
    <x v="3"/>
    <x v="17"/>
  </r>
  <r>
    <x v="6"/>
    <x v="3"/>
    <x v="6"/>
    <x v="25"/>
    <x v="11"/>
    <x v="28"/>
  </r>
  <r>
    <x v="6"/>
    <x v="3"/>
    <x v="6"/>
    <x v="8"/>
    <x v="3"/>
    <x v="8"/>
  </r>
  <r>
    <x v="7"/>
    <x v="8"/>
    <x v="5"/>
    <x v="3"/>
    <x v="82"/>
    <x v="26"/>
  </r>
  <r>
    <x v="7"/>
    <x v="0"/>
    <x v="0"/>
    <x v="17"/>
    <x v="83"/>
    <x v="15"/>
  </r>
  <r>
    <x v="7"/>
    <x v="13"/>
    <x v="23"/>
    <x v="43"/>
    <x v="84"/>
    <x v="2"/>
  </r>
  <r>
    <x v="7"/>
    <x v="1"/>
    <x v="6"/>
    <x v="7"/>
    <x v="3"/>
    <x v="19"/>
  </r>
  <r>
    <x v="7"/>
    <x v="1"/>
    <x v="6"/>
    <x v="8"/>
    <x v="3"/>
    <x v="6"/>
  </r>
  <r>
    <x v="8"/>
    <x v="9"/>
    <x v="7"/>
    <x v="11"/>
    <x v="85"/>
    <x v="3"/>
  </r>
  <r>
    <x v="8"/>
    <x v="8"/>
    <x v="5"/>
    <x v="44"/>
    <x v="86"/>
    <x v="0"/>
  </r>
  <r>
    <x v="8"/>
    <x v="4"/>
    <x v="4"/>
    <x v="45"/>
    <x v="87"/>
    <x v="2"/>
  </r>
  <r>
    <x v="8"/>
    <x v="4"/>
    <x v="5"/>
    <x v="17"/>
    <x v="88"/>
    <x v="11"/>
  </r>
  <r>
    <x v="8"/>
    <x v="4"/>
    <x v="5"/>
    <x v="14"/>
    <x v="89"/>
    <x v="1"/>
  </r>
  <r>
    <x v="8"/>
    <x v="3"/>
    <x v="3"/>
    <x v="10"/>
    <x v="90"/>
    <x v="11"/>
  </r>
  <r>
    <x v="8"/>
    <x v="5"/>
    <x v="3"/>
    <x v="10"/>
    <x v="91"/>
    <x v="2"/>
  </r>
  <r>
    <x v="8"/>
    <x v="0"/>
    <x v="0"/>
    <x v="46"/>
    <x v="92"/>
    <x v="11"/>
  </r>
  <r>
    <x v="8"/>
    <x v="0"/>
    <x v="9"/>
    <x v="15"/>
    <x v="93"/>
    <x v="15"/>
  </r>
  <r>
    <x v="8"/>
    <x v="7"/>
    <x v="0"/>
    <x v="10"/>
    <x v="94"/>
    <x v="15"/>
  </r>
  <r>
    <x v="8"/>
    <x v="7"/>
    <x v="0"/>
    <x v="13"/>
    <x v="95"/>
    <x v="11"/>
  </r>
  <r>
    <x v="8"/>
    <x v="6"/>
    <x v="7"/>
    <x v="23"/>
    <x v="96"/>
    <x v="1"/>
  </r>
  <r>
    <x v="8"/>
    <x v="2"/>
    <x v="22"/>
    <x v="42"/>
    <x v="97"/>
    <x v="3"/>
  </r>
  <r>
    <x v="8"/>
    <x v="8"/>
    <x v="18"/>
    <x v="16"/>
    <x v="98"/>
    <x v="3"/>
  </r>
  <r>
    <x v="8"/>
    <x v="6"/>
    <x v="14"/>
    <x v="47"/>
    <x v="99"/>
    <x v="3"/>
  </r>
  <r>
    <x v="8"/>
    <x v="7"/>
    <x v="0"/>
    <x v="10"/>
    <x v="100"/>
    <x v="1"/>
  </r>
  <r>
    <x v="8"/>
    <x v="3"/>
    <x v="3"/>
    <x v="10"/>
    <x v="101"/>
    <x v="29"/>
  </r>
  <r>
    <x v="8"/>
    <x v="3"/>
    <x v="3"/>
    <x v="10"/>
    <x v="102"/>
    <x v="11"/>
  </r>
  <r>
    <x v="8"/>
    <x v="3"/>
    <x v="3"/>
    <x v="3"/>
    <x v="103"/>
    <x v="11"/>
  </r>
  <r>
    <x v="8"/>
    <x v="3"/>
    <x v="6"/>
    <x v="8"/>
    <x v="3"/>
    <x v="0"/>
  </r>
  <r>
    <x v="8"/>
    <x v="5"/>
    <x v="6"/>
    <x v="7"/>
    <x v="3"/>
    <x v="14"/>
  </r>
  <r>
    <x v="8"/>
    <x v="5"/>
    <x v="6"/>
    <x v="8"/>
    <x v="3"/>
    <x v="28"/>
  </r>
  <r>
    <x v="8"/>
    <x v="5"/>
    <x v="6"/>
    <x v="9"/>
    <x v="3"/>
    <x v="10"/>
  </r>
  <r>
    <x v="8"/>
    <x v="5"/>
    <x v="6"/>
    <x v="7"/>
    <x v="3"/>
    <x v="14"/>
  </r>
  <r>
    <x v="8"/>
    <x v="5"/>
    <x v="6"/>
    <x v="8"/>
    <x v="3"/>
    <x v="21"/>
  </r>
  <r>
    <x v="9"/>
    <x v="3"/>
    <x v="3"/>
    <x v="10"/>
    <x v="104"/>
    <x v="11"/>
  </r>
  <r>
    <x v="9"/>
    <x v="0"/>
    <x v="9"/>
    <x v="15"/>
    <x v="105"/>
    <x v="3"/>
  </r>
  <r>
    <x v="9"/>
    <x v="6"/>
    <x v="8"/>
    <x v="48"/>
    <x v="106"/>
    <x v="1"/>
  </r>
  <r>
    <x v="9"/>
    <x v="6"/>
    <x v="14"/>
    <x v="29"/>
    <x v="107"/>
    <x v="3"/>
  </r>
  <r>
    <x v="9"/>
    <x v="0"/>
    <x v="7"/>
    <x v="11"/>
    <x v="108"/>
    <x v="14"/>
  </r>
  <r>
    <x v="9"/>
    <x v="3"/>
    <x v="3"/>
    <x v="10"/>
    <x v="109"/>
    <x v="11"/>
  </r>
  <r>
    <x v="9"/>
    <x v="5"/>
    <x v="3"/>
    <x v="10"/>
    <x v="110"/>
    <x v="1"/>
  </r>
  <r>
    <x v="9"/>
    <x v="3"/>
    <x v="7"/>
    <x v="24"/>
    <x v="111"/>
    <x v="3"/>
  </r>
  <r>
    <x v="9"/>
    <x v="5"/>
    <x v="3"/>
    <x v="10"/>
    <x v="112"/>
    <x v="1"/>
  </r>
  <r>
    <x v="9"/>
    <x v="7"/>
    <x v="6"/>
    <x v="36"/>
    <x v="113"/>
    <x v="15"/>
  </r>
  <r>
    <x v="9"/>
    <x v="9"/>
    <x v="5"/>
    <x v="14"/>
    <x v="114"/>
    <x v="11"/>
  </r>
  <r>
    <x v="9"/>
    <x v="8"/>
    <x v="1"/>
    <x v="49"/>
    <x v="115"/>
    <x v="11"/>
  </r>
  <r>
    <x v="9"/>
    <x v="0"/>
    <x v="4"/>
    <x v="45"/>
    <x v="116"/>
    <x v="2"/>
  </r>
  <r>
    <x v="9"/>
    <x v="3"/>
    <x v="3"/>
    <x v="10"/>
    <x v="117"/>
    <x v="3"/>
  </r>
  <r>
    <x v="9"/>
    <x v="3"/>
    <x v="3"/>
    <x v="0"/>
    <x v="118"/>
    <x v="0"/>
  </r>
  <r>
    <x v="9"/>
    <x v="11"/>
    <x v="6"/>
    <x v="7"/>
    <x v="3"/>
    <x v="19"/>
  </r>
  <r>
    <x v="9"/>
    <x v="11"/>
    <x v="6"/>
    <x v="8"/>
    <x v="3"/>
    <x v="10"/>
  </r>
  <r>
    <x v="9"/>
    <x v="3"/>
    <x v="6"/>
    <x v="8"/>
    <x v="3"/>
    <x v="30"/>
  </r>
  <r>
    <x v="9"/>
    <x v="3"/>
    <x v="6"/>
    <x v="25"/>
    <x v="119"/>
    <x v="20"/>
  </r>
  <r>
    <x v="9"/>
    <x v="3"/>
    <x v="6"/>
    <x v="8"/>
    <x v="3"/>
    <x v="10"/>
  </r>
  <r>
    <x v="9"/>
    <x v="3"/>
    <x v="6"/>
    <x v="9"/>
    <x v="3"/>
    <x v="1"/>
  </r>
  <r>
    <x v="9"/>
    <x v="3"/>
    <x v="6"/>
    <x v="25"/>
    <x v="120"/>
    <x v="19"/>
  </r>
  <r>
    <x v="9"/>
    <x v="5"/>
    <x v="6"/>
    <x v="7"/>
    <x v="3"/>
    <x v="7"/>
  </r>
  <r>
    <x v="9"/>
    <x v="5"/>
    <x v="6"/>
    <x v="8"/>
    <x v="3"/>
    <x v="9"/>
  </r>
  <r>
    <x v="9"/>
    <x v="5"/>
    <x v="6"/>
    <x v="7"/>
    <x v="3"/>
    <x v="0"/>
  </r>
  <r>
    <x v="9"/>
    <x v="5"/>
    <x v="6"/>
    <x v="8"/>
    <x v="121"/>
    <x v="27"/>
  </r>
  <r>
    <x v="9"/>
    <x v="5"/>
    <x v="6"/>
    <x v="9"/>
    <x v="3"/>
    <x v="3"/>
  </r>
  <r>
    <x v="9"/>
    <x v="5"/>
    <x v="6"/>
    <x v="9"/>
    <x v="3"/>
    <x v="3"/>
  </r>
  <r>
    <x v="10"/>
    <x v="3"/>
    <x v="3"/>
    <x v="10"/>
    <x v="122"/>
    <x v="11"/>
  </r>
  <r>
    <x v="10"/>
    <x v="10"/>
    <x v="21"/>
    <x v="41"/>
    <x v="123"/>
    <x v="15"/>
  </r>
  <r>
    <x v="10"/>
    <x v="10"/>
    <x v="12"/>
    <x v="21"/>
    <x v="124"/>
    <x v="3"/>
  </r>
  <r>
    <x v="10"/>
    <x v="3"/>
    <x v="4"/>
    <x v="27"/>
    <x v="125"/>
    <x v="2"/>
  </r>
  <r>
    <x v="10"/>
    <x v="13"/>
    <x v="23"/>
    <x v="43"/>
    <x v="126"/>
    <x v="2"/>
  </r>
  <r>
    <x v="10"/>
    <x v="1"/>
    <x v="11"/>
    <x v="19"/>
    <x v="127"/>
    <x v="3"/>
  </r>
  <r>
    <x v="10"/>
    <x v="3"/>
    <x v="3"/>
    <x v="3"/>
    <x v="128"/>
    <x v="2"/>
  </r>
  <r>
    <x v="10"/>
    <x v="0"/>
    <x v="9"/>
    <x v="50"/>
    <x v="129"/>
    <x v="0"/>
  </r>
  <r>
    <x v="10"/>
    <x v="1"/>
    <x v="24"/>
    <x v="51"/>
    <x v="130"/>
    <x v="20"/>
  </r>
  <r>
    <x v="10"/>
    <x v="1"/>
    <x v="6"/>
    <x v="7"/>
    <x v="3"/>
    <x v="1"/>
  </r>
  <r>
    <x v="10"/>
    <x v="1"/>
    <x v="6"/>
    <x v="25"/>
    <x v="131"/>
    <x v="31"/>
  </r>
  <r>
    <x v="10"/>
    <x v="1"/>
    <x v="6"/>
    <x v="25"/>
    <x v="132"/>
    <x v="4"/>
  </r>
  <r>
    <x v="10"/>
    <x v="1"/>
    <x v="6"/>
    <x v="16"/>
    <x v="3"/>
    <x v="30"/>
  </r>
  <r>
    <x v="10"/>
    <x v="1"/>
    <x v="6"/>
    <x v="36"/>
    <x v="3"/>
    <x v="7"/>
  </r>
  <r>
    <x v="10"/>
    <x v="11"/>
    <x v="6"/>
    <x v="7"/>
    <x v="3"/>
    <x v="20"/>
  </r>
  <r>
    <x v="10"/>
    <x v="11"/>
    <x v="6"/>
    <x v="8"/>
    <x v="3"/>
    <x v="0"/>
  </r>
  <r>
    <x v="10"/>
    <x v="11"/>
    <x v="6"/>
    <x v="25"/>
    <x v="3"/>
    <x v="3"/>
  </r>
  <r>
    <x v="10"/>
    <x v="11"/>
    <x v="6"/>
    <x v="26"/>
    <x v="3"/>
    <x v="7"/>
  </r>
  <r>
    <x v="10"/>
    <x v="11"/>
    <x v="6"/>
    <x v="7"/>
    <x v="3"/>
    <x v="19"/>
  </r>
  <r>
    <x v="10"/>
    <x v="7"/>
    <x v="6"/>
    <x v="7"/>
    <x v="3"/>
    <x v="9"/>
  </r>
  <r>
    <x v="10"/>
    <x v="7"/>
    <x v="6"/>
    <x v="8"/>
    <x v="3"/>
    <x v="3"/>
  </r>
  <r>
    <x v="10"/>
    <x v="7"/>
    <x v="6"/>
    <x v="36"/>
    <x v="133"/>
    <x v="0"/>
  </r>
  <r>
    <x v="10"/>
    <x v="3"/>
    <x v="6"/>
    <x v="7"/>
    <x v="134"/>
    <x v="14"/>
  </r>
  <r>
    <x v="10"/>
    <x v="3"/>
    <x v="6"/>
    <x v="8"/>
    <x v="3"/>
    <x v="8"/>
  </r>
  <r>
    <x v="10"/>
    <x v="3"/>
    <x v="6"/>
    <x v="25"/>
    <x v="119"/>
    <x v="3"/>
  </r>
  <r>
    <x v="10"/>
    <x v="3"/>
    <x v="6"/>
    <x v="7"/>
    <x v="135"/>
    <x v="13"/>
  </r>
  <r>
    <x v="10"/>
    <x v="3"/>
    <x v="6"/>
    <x v="8"/>
    <x v="3"/>
    <x v="19"/>
  </r>
  <r>
    <x v="10"/>
    <x v="5"/>
    <x v="6"/>
    <x v="8"/>
    <x v="3"/>
    <x v="9"/>
  </r>
  <r>
    <x v="11"/>
    <x v="10"/>
    <x v="12"/>
    <x v="40"/>
    <x v="136"/>
    <x v="11"/>
  </r>
  <r>
    <x v="11"/>
    <x v="0"/>
    <x v="25"/>
    <x v="52"/>
    <x v="3"/>
    <x v="0"/>
  </r>
  <r>
    <x v="11"/>
    <x v="0"/>
    <x v="6"/>
    <x v="7"/>
    <x v="3"/>
    <x v="14"/>
  </r>
  <r>
    <x v="11"/>
    <x v="0"/>
    <x v="6"/>
    <x v="8"/>
    <x v="3"/>
    <x v="9"/>
  </r>
  <r>
    <x v="11"/>
    <x v="7"/>
    <x v="0"/>
    <x v="53"/>
    <x v="137"/>
    <x v="12"/>
  </r>
  <r>
    <x v="12"/>
    <x v="10"/>
    <x v="26"/>
    <x v="54"/>
    <x v="138"/>
    <x v="0"/>
  </r>
  <r>
    <x v="12"/>
    <x v="7"/>
    <x v="0"/>
    <x v="0"/>
    <x v="139"/>
    <x v="12"/>
  </r>
  <r>
    <x v="12"/>
    <x v="3"/>
    <x v="3"/>
    <x v="10"/>
    <x v="140"/>
    <x v="32"/>
  </r>
  <r>
    <x v="12"/>
    <x v="0"/>
    <x v="6"/>
    <x v="36"/>
    <x v="3"/>
    <x v="3"/>
  </r>
  <r>
    <x v="12"/>
    <x v="5"/>
    <x v="1"/>
    <x v="15"/>
    <x v="141"/>
    <x v="32"/>
  </r>
  <r>
    <x v="12"/>
    <x v="7"/>
    <x v="0"/>
    <x v="53"/>
    <x v="142"/>
    <x v="12"/>
  </r>
  <r>
    <x v="12"/>
    <x v="8"/>
    <x v="5"/>
    <x v="2"/>
    <x v="143"/>
    <x v="2"/>
  </r>
  <r>
    <x v="12"/>
    <x v="10"/>
    <x v="12"/>
    <x v="40"/>
    <x v="144"/>
    <x v="3"/>
  </r>
  <r>
    <x v="12"/>
    <x v="0"/>
    <x v="11"/>
    <x v="19"/>
    <x v="145"/>
    <x v="3"/>
  </r>
  <r>
    <x v="12"/>
    <x v="10"/>
    <x v="12"/>
    <x v="21"/>
    <x v="146"/>
    <x v="2"/>
  </r>
  <r>
    <x v="12"/>
    <x v="1"/>
    <x v="6"/>
    <x v="7"/>
    <x v="3"/>
    <x v="10"/>
  </r>
  <r>
    <x v="12"/>
    <x v="1"/>
    <x v="6"/>
    <x v="8"/>
    <x v="3"/>
    <x v="8"/>
  </r>
  <r>
    <x v="12"/>
    <x v="1"/>
    <x v="6"/>
    <x v="25"/>
    <x v="3"/>
    <x v="7"/>
  </r>
  <r>
    <x v="12"/>
    <x v="1"/>
    <x v="6"/>
    <x v="8"/>
    <x v="3"/>
    <x v="8"/>
  </r>
  <r>
    <x v="12"/>
    <x v="1"/>
    <x v="6"/>
    <x v="7"/>
    <x v="3"/>
    <x v="10"/>
  </r>
  <r>
    <x v="12"/>
    <x v="3"/>
    <x v="6"/>
    <x v="7"/>
    <x v="3"/>
    <x v="25"/>
  </r>
  <r>
    <x v="12"/>
    <x v="3"/>
    <x v="6"/>
    <x v="8"/>
    <x v="3"/>
    <x v="6"/>
  </r>
  <r>
    <x v="12"/>
    <x v="3"/>
    <x v="6"/>
    <x v="9"/>
    <x v="3"/>
    <x v="8"/>
  </r>
  <r>
    <x v="12"/>
    <x v="3"/>
    <x v="6"/>
    <x v="25"/>
    <x v="147"/>
    <x v="33"/>
  </r>
  <r>
    <x v="12"/>
    <x v="3"/>
    <x v="6"/>
    <x v="7"/>
    <x v="3"/>
    <x v="6"/>
  </r>
  <r>
    <x v="12"/>
    <x v="3"/>
    <x v="6"/>
    <x v="8"/>
    <x v="3"/>
    <x v="9"/>
  </r>
  <r>
    <x v="12"/>
    <x v="5"/>
    <x v="6"/>
    <x v="7"/>
    <x v="3"/>
    <x v="14"/>
  </r>
  <r>
    <x v="12"/>
    <x v="5"/>
    <x v="6"/>
    <x v="8"/>
    <x v="3"/>
    <x v="23"/>
  </r>
  <r>
    <x v="12"/>
    <x v="5"/>
    <x v="6"/>
    <x v="9"/>
    <x v="3"/>
    <x v="3"/>
  </r>
  <r>
    <x v="12"/>
    <x v="0"/>
    <x v="6"/>
    <x v="36"/>
    <x v="3"/>
    <x v="3"/>
  </r>
  <r>
    <x v="12"/>
    <x v="3"/>
    <x v="6"/>
    <x v="9"/>
    <x v="3"/>
    <x v="1"/>
  </r>
  <r>
    <x v="12"/>
    <x v="0"/>
    <x v="6"/>
    <x v="8"/>
    <x v="3"/>
    <x v="34"/>
  </r>
  <r>
    <x v="12"/>
    <x v="0"/>
    <x v="6"/>
    <x v="9"/>
    <x v="3"/>
    <x v="1"/>
  </r>
  <r>
    <x v="12"/>
    <x v="0"/>
    <x v="6"/>
    <x v="25"/>
    <x v="148"/>
    <x v="35"/>
  </r>
  <r>
    <x v="12"/>
    <x v="0"/>
    <x v="6"/>
    <x v="7"/>
    <x v="3"/>
    <x v="3"/>
  </r>
  <r>
    <x v="12"/>
    <x v="0"/>
    <x v="6"/>
    <x v="8"/>
    <x v="3"/>
    <x v="10"/>
  </r>
  <r>
    <x v="12"/>
    <x v="0"/>
    <x v="6"/>
    <x v="36"/>
    <x v="149"/>
    <x v="2"/>
  </r>
  <r>
    <x v="13"/>
    <x v="3"/>
    <x v="16"/>
    <x v="34"/>
    <x v="150"/>
    <x v="0"/>
  </r>
  <r>
    <x v="13"/>
    <x v="7"/>
    <x v="0"/>
    <x v="13"/>
    <x v="151"/>
    <x v="11"/>
  </r>
  <r>
    <x v="13"/>
    <x v="3"/>
    <x v="7"/>
    <x v="24"/>
    <x v="152"/>
    <x v="0"/>
  </r>
  <r>
    <x v="13"/>
    <x v="7"/>
    <x v="0"/>
    <x v="53"/>
    <x v="153"/>
    <x v="12"/>
  </r>
  <r>
    <x v="13"/>
    <x v="0"/>
    <x v="27"/>
    <x v="55"/>
    <x v="154"/>
    <x v="3"/>
  </r>
  <r>
    <x v="13"/>
    <x v="1"/>
    <x v="6"/>
    <x v="36"/>
    <x v="155"/>
    <x v="0"/>
  </r>
  <r>
    <x v="13"/>
    <x v="3"/>
    <x v="3"/>
    <x v="10"/>
    <x v="156"/>
    <x v="0"/>
  </r>
  <r>
    <x v="13"/>
    <x v="3"/>
    <x v="3"/>
    <x v="3"/>
    <x v="157"/>
    <x v="1"/>
  </r>
  <r>
    <x v="13"/>
    <x v="3"/>
    <x v="3"/>
    <x v="10"/>
    <x v="158"/>
    <x v="3"/>
  </r>
  <r>
    <x v="13"/>
    <x v="7"/>
    <x v="0"/>
    <x v="17"/>
    <x v="159"/>
    <x v="11"/>
  </r>
  <r>
    <x v="13"/>
    <x v="0"/>
    <x v="27"/>
    <x v="55"/>
    <x v="160"/>
    <x v="26"/>
  </r>
  <r>
    <x v="13"/>
    <x v="1"/>
    <x v="11"/>
    <x v="56"/>
    <x v="161"/>
    <x v="11"/>
  </r>
  <r>
    <x v="13"/>
    <x v="4"/>
    <x v="5"/>
    <x v="3"/>
    <x v="162"/>
    <x v="11"/>
  </r>
  <r>
    <x v="13"/>
    <x v="0"/>
    <x v="0"/>
    <x v="0"/>
    <x v="163"/>
    <x v="15"/>
  </r>
  <r>
    <x v="13"/>
    <x v="0"/>
    <x v="6"/>
    <x v="9"/>
    <x v="3"/>
    <x v="11"/>
  </r>
  <r>
    <x v="13"/>
    <x v="1"/>
    <x v="6"/>
    <x v="7"/>
    <x v="3"/>
    <x v="19"/>
  </r>
  <r>
    <x v="13"/>
    <x v="1"/>
    <x v="6"/>
    <x v="8"/>
    <x v="3"/>
    <x v="35"/>
  </r>
  <r>
    <x v="13"/>
    <x v="1"/>
    <x v="6"/>
    <x v="36"/>
    <x v="3"/>
    <x v="1"/>
  </r>
  <r>
    <x v="13"/>
    <x v="1"/>
    <x v="6"/>
    <x v="7"/>
    <x v="3"/>
    <x v="34"/>
  </r>
  <r>
    <x v="13"/>
    <x v="1"/>
    <x v="6"/>
    <x v="8"/>
    <x v="3"/>
    <x v="36"/>
  </r>
  <r>
    <x v="13"/>
    <x v="1"/>
    <x v="6"/>
    <x v="36"/>
    <x v="3"/>
    <x v="14"/>
  </r>
  <r>
    <x v="13"/>
    <x v="1"/>
    <x v="6"/>
    <x v="25"/>
    <x v="164"/>
    <x v="2"/>
  </r>
  <r>
    <x v="13"/>
    <x v="5"/>
    <x v="6"/>
    <x v="7"/>
    <x v="3"/>
    <x v="0"/>
  </r>
  <r>
    <x v="13"/>
    <x v="5"/>
    <x v="6"/>
    <x v="8"/>
    <x v="3"/>
    <x v="8"/>
  </r>
  <r>
    <x v="13"/>
    <x v="5"/>
    <x v="6"/>
    <x v="9"/>
    <x v="3"/>
    <x v="3"/>
  </r>
  <r>
    <x v="13"/>
    <x v="5"/>
    <x v="6"/>
    <x v="7"/>
    <x v="3"/>
    <x v="19"/>
  </r>
  <r>
    <x v="13"/>
    <x v="5"/>
    <x v="6"/>
    <x v="8"/>
    <x v="3"/>
    <x v="3"/>
  </r>
  <r>
    <x v="13"/>
    <x v="0"/>
    <x v="6"/>
    <x v="7"/>
    <x v="3"/>
    <x v="14"/>
  </r>
  <r>
    <x v="13"/>
    <x v="0"/>
    <x v="6"/>
    <x v="8"/>
    <x v="3"/>
    <x v="9"/>
  </r>
  <r>
    <x v="13"/>
    <x v="0"/>
    <x v="6"/>
    <x v="9"/>
    <x v="3"/>
    <x v="1"/>
  </r>
  <r>
    <x v="13"/>
    <x v="7"/>
    <x v="6"/>
    <x v="7"/>
    <x v="3"/>
    <x v="14"/>
  </r>
  <r>
    <x v="13"/>
    <x v="7"/>
    <x v="6"/>
    <x v="8"/>
    <x v="3"/>
    <x v="19"/>
  </r>
  <r>
    <x v="13"/>
    <x v="7"/>
    <x v="6"/>
    <x v="9"/>
    <x v="3"/>
    <x v="3"/>
  </r>
  <r>
    <x v="13"/>
    <x v="7"/>
    <x v="6"/>
    <x v="7"/>
    <x v="3"/>
    <x v="19"/>
  </r>
  <r>
    <x v="13"/>
    <x v="7"/>
    <x v="6"/>
    <x v="8"/>
    <x v="3"/>
    <x v="8"/>
  </r>
  <r>
    <x v="13"/>
    <x v="7"/>
    <x v="6"/>
    <x v="9"/>
    <x v="165"/>
    <x v="0"/>
  </r>
  <r>
    <x v="13"/>
    <x v="7"/>
    <x v="6"/>
    <x v="25"/>
    <x v="3"/>
    <x v="0"/>
  </r>
  <r>
    <x v="14"/>
    <x v="8"/>
    <x v="7"/>
    <x v="24"/>
    <x v="166"/>
    <x v="15"/>
  </r>
  <r>
    <x v="14"/>
    <x v="4"/>
    <x v="4"/>
    <x v="5"/>
    <x v="3"/>
    <x v="2"/>
  </r>
  <r>
    <x v="14"/>
    <x v="3"/>
    <x v="3"/>
    <x v="10"/>
    <x v="167"/>
    <x v="32"/>
  </r>
  <r>
    <x v="14"/>
    <x v="8"/>
    <x v="5"/>
    <x v="53"/>
    <x v="168"/>
    <x v="15"/>
  </r>
  <r>
    <x v="14"/>
    <x v="3"/>
    <x v="3"/>
    <x v="10"/>
    <x v="169"/>
    <x v="3"/>
  </r>
  <r>
    <x v="14"/>
    <x v="7"/>
    <x v="0"/>
    <x v="10"/>
    <x v="170"/>
    <x v="3"/>
  </r>
  <r>
    <x v="14"/>
    <x v="10"/>
    <x v="12"/>
    <x v="40"/>
    <x v="171"/>
    <x v="0"/>
  </r>
  <r>
    <x v="14"/>
    <x v="13"/>
    <x v="23"/>
    <x v="16"/>
    <x v="172"/>
    <x v="2"/>
  </r>
  <r>
    <x v="14"/>
    <x v="10"/>
    <x v="28"/>
    <x v="57"/>
    <x v="3"/>
    <x v="14"/>
  </r>
  <r>
    <x v="14"/>
    <x v="6"/>
    <x v="8"/>
    <x v="58"/>
    <x v="173"/>
    <x v="2"/>
  </r>
  <r>
    <x v="14"/>
    <x v="4"/>
    <x v="5"/>
    <x v="14"/>
    <x v="174"/>
    <x v="4"/>
  </r>
  <r>
    <x v="14"/>
    <x v="6"/>
    <x v="14"/>
    <x v="29"/>
    <x v="175"/>
    <x v="1"/>
  </r>
  <r>
    <x v="14"/>
    <x v="8"/>
    <x v="13"/>
    <x v="59"/>
    <x v="3"/>
    <x v="11"/>
  </r>
  <r>
    <x v="14"/>
    <x v="8"/>
    <x v="27"/>
    <x v="55"/>
    <x v="176"/>
    <x v="32"/>
  </r>
  <r>
    <x v="14"/>
    <x v="3"/>
    <x v="6"/>
    <x v="26"/>
    <x v="177"/>
    <x v="2"/>
  </r>
  <r>
    <x v="14"/>
    <x v="3"/>
    <x v="6"/>
    <x v="8"/>
    <x v="3"/>
    <x v="18"/>
  </r>
  <r>
    <x v="14"/>
    <x v="5"/>
    <x v="6"/>
    <x v="8"/>
    <x v="3"/>
    <x v="3"/>
  </r>
  <r>
    <x v="14"/>
    <x v="5"/>
    <x v="6"/>
    <x v="7"/>
    <x v="3"/>
    <x v="6"/>
  </r>
  <r>
    <x v="14"/>
    <x v="5"/>
    <x v="6"/>
    <x v="9"/>
    <x v="3"/>
    <x v="19"/>
  </r>
  <r>
    <x v="14"/>
    <x v="5"/>
    <x v="6"/>
    <x v="25"/>
    <x v="3"/>
    <x v="14"/>
  </r>
  <r>
    <x v="14"/>
    <x v="7"/>
    <x v="6"/>
    <x v="7"/>
    <x v="3"/>
    <x v="14"/>
  </r>
  <r>
    <x v="14"/>
    <x v="7"/>
    <x v="6"/>
    <x v="8"/>
    <x v="178"/>
    <x v="17"/>
  </r>
  <r>
    <x v="14"/>
    <x v="7"/>
    <x v="6"/>
    <x v="25"/>
    <x v="179"/>
    <x v="2"/>
  </r>
  <r>
    <x v="15"/>
    <x v="0"/>
    <x v="9"/>
    <x v="15"/>
    <x v="180"/>
    <x v="11"/>
  </r>
  <r>
    <x v="15"/>
    <x v="4"/>
    <x v="7"/>
    <x v="11"/>
    <x v="181"/>
    <x v="0"/>
  </r>
  <r>
    <x v="15"/>
    <x v="3"/>
    <x v="3"/>
    <x v="3"/>
    <x v="182"/>
    <x v="11"/>
  </r>
  <r>
    <x v="15"/>
    <x v="7"/>
    <x v="0"/>
    <x v="13"/>
    <x v="3"/>
    <x v="2"/>
  </r>
  <r>
    <x v="15"/>
    <x v="7"/>
    <x v="0"/>
    <x v="14"/>
    <x v="183"/>
    <x v="11"/>
  </r>
  <r>
    <x v="15"/>
    <x v="7"/>
    <x v="0"/>
    <x v="10"/>
    <x v="184"/>
    <x v="15"/>
  </r>
  <r>
    <x v="15"/>
    <x v="11"/>
    <x v="11"/>
    <x v="56"/>
    <x v="178"/>
    <x v="3"/>
  </r>
  <r>
    <x v="15"/>
    <x v="10"/>
    <x v="21"/>
    <x v="60"/>
    <x v="3"/>
    <x v="1"/>
  </r>
  <r>
    <x v="15"/>
    <x v="4"/>
    <x v="5"/>
    <x v="3"/>
    <x v="3"/>
    <x v="1"/>
  </r>
  <r>
    <x v="15"/>
    <x v="4"/>
    <x v="5"/>
    <x v="3"/>
    <x v="185"/>
    <x v="22"/>
  </r>
  <r>
    <x v="15"/>
    <x v="10"/>
    <x v="12"/>
    <x v="21"/>
    <x v="186"/>
    <x v="2"/>
  </r>
  <r>
    <x v="15"/>
    <x v="10"/>
    <x v="28"/>
    <x v="61"/>
    <x v="187"/>
    <x v="2"/>
  </r>
  <r>
    <x v="15"/>
    <x v="10"/>
    <x v="28"/>
    <x v="61"/>
    <x v="188"/>
    <x v="2"/>
  </r>
  <r>
    <x v="15"/>
    <x v="5"/>
    <x v="3"/>
    <x v="14"/>
    <x v="189"/>
    <x v="0"/>
  </r>
  <r>
    <x v="15"/>
    <x v="0"/>
    <x v="27"/>
    <x v="55"/>
    <x v="190"/>
    <x v="2"/>
  </r>
  <r>
    <x v="15"/>
    <x v="8"/>
    <x v="5"/>
    <x v="2"/>
    <x v="191"/>
    <x v="2"/>
  </r>
  <r>
    <x v="15"/>
    <x v="3"/>
    <x v="6"/>
    <x v="8"/>
    <x v="3"/>
    <x v="19"/>
  </r>
  <r>
    <x v="15"/>
    <x v="3"/>
    <x v="6"/>
    <x v="25"/>
    <x v="3"/>
    <x v="7"/>
  </r>
  <r>
    <x v="15"/>
    <x v="5"/>
    <x v="6"/>
    <x v="8"/>
    <x v="3"/>
    <x v="37"/>
  </r>
  <r>
    <x v="15"/>
    <x v="0"/>
    <x v="6"/>
    <x v="7"/>
    <x v="3"/>
    <x v="14"/>
  </r>
  <r>
    <x v="15"/>
    <x v="0"/>
    <x v="6"/>
    <x v="8"/>
    <x v="3"/>
    <x v="18"/>
  </r>
  <r>
    <x v="15"/>
    <x v="0"/>
    <x v="6"/>
    <x v="36"/>
    <x v="3"/>
    <x v="3"/>
  </r>
  <r>
    <x v="15"/>
    <x v="0"/>
    <x v="6"/>
    <x v="9"/>
    <x v="3"/>
    <x v="1"/>
  </r>
  <r>
    <x v="15"/>
    <x v="0"/>
    <x v="6"/>
    <x v="7"/>
    <x v="3"/>
    <x v="14"/>
  </r>
  <r>
    <x v="15"/>
    <x v="0"/>
    <x v="6"/>
    <x v="8"/>
    <x v="3"/>
    <x v="20"/>
  </r>
  <r>
    <x v="15"/>
    <x v="0"/>
    <x v="6"/>
    <x v="36"/>
    <x v="3"/>
    <x v="3"/>
  </r>
  <r>
    <x v="15"/>
    <x v="0"/>
    <x v="6"/>
    <x v="9"/>
    <x v="3"/>
    <x v="3"/>
  </r>
  <r>
    <x v="15"/>
    <x v="0"/>
    <x v="6"/>
    <x v="25"/>
    <x v="192"/>
    <x v="2"/>
  </r>
  <r>
    <x v="15"/>
    <x v="0"/>
    <x v="6"/>
    <x v="36"/>
    <x v="193"/>
    <x v="2"/>
  </r>
  <r>
    <x v="15"/>
    <x v="7"/>
    <x v="6"/>
    <x v="7"/>
    <x v="3"/>
    <x v="7"/>
  </r>
  <r>
    <x v="16"/>
    <x v="9"/>
    <x v="13"/>
    <x v="59"/>
    <x v="3"/>
    <x v="11"/>
  </r>
  <r>
    <x v="16"/>
    <x v="7"/>
    <x v="0"/>
    <x v="10"/>
    <x v="194"/>
    <x v="32"/>
  </r>
  <r>
    <x v="16"/>
    <x v="0"/>
    <x v="0"/>
    <x v="46"/>
    <x v="195"/>
    <x v="3"/>
  </r>
  <r>
    <x v="16"/>
    <x v="3"/>
    <x v="3"/>
    <x v="10"/>
    <x v="196"/>
    <x v="2"/>
  </r>
  <r>
    <x v="16"/>
    <x v="6"/>
    <x v="13"/>
    <x v="62"/>
    <x v="197"/>
    <x v="3"/>
  </r>
  <r>
    <x v="16"/>
    <x v="2"/>
    <x v="22"/>
    <x v="42"/>
    <x v="3"/>
    <x v="3"/>
  </r>
  <r>
    <x v="16"/>
    <x v="3"/>
    <x v="3"/>
    <x v="10"/>
    <x v="198"/>
    <x v="15"/>
  </r>
  <r>
    <x v="16"/>
    <x v="6"/>
    <x v="4"/>
    <x v="27"/>
    <x v="199"/>
    <x v="2"/>
  </r>
  <r>
    <x v="16"/>
    <x v="8"/>
    <x v="1"/>
    <x v="63"/>
    <x v="200"/>
    <x v="1"/>
  </r>
  <r>
    <x v="16"/>
    <x v="5"/>
    <x v="3"/>
    <x v="10"/>
    <x v="201"/>
    <x v="15"/>
  </r>
  <r>
    <x v="16"/>
    <x v="3"/>
    <x v="3"/>
    <x v="3"/>
    <x v="202"/>
    <x v="2"/>
  </r>
  <r>
    <x v="16"/>
    <x v="7"/>
    <x v="0"/>
    <x v="20"/>
    <x v="203"/>
    <x v="11"/>
  </r>
  <r>
    <x v="16"/>
    <x v="1"/>
    <x v="6"/>
    <x v="26"/>
    <x v="204"/>
    <x v="2"/>
  </r>
  <r>
    <x v="16"/>
    <x v="1"/>
    <x v="6"/>
    <x v="7"/>
    <x v="3"/>
    <x v="27"/>
  </r>
  <r>
    <x v="16"/>
    <x v="1"/>
    <x v="6"/>
    <x v="8"/>
    <x v="3"/>
    <x v="9"/>
  </r>
  <r>
    <x v="16"/>
    <x v="3"/>
    <x v="6"/>
    <x v="7"/>
    <x v="3"/>
    <x v="6"/>
  </r>
  <r>
    <x v="16"/>
    <x v="3"/>
    <x v="6"/>
    <x v="8"/>
    <x v="3"/>
    <x v="19"/>
  </r>
  <r>
    <x v="16"/>
    <x v="3"/>
    <x v="6"/>
    <x v="8"/>
    <x v="3"/>
    <x v="13"/>
  </r>
  <r>
    <x v="16"/>
    <x v="3"/>
    <x v="6"/>
    <x v="8"/>
    <x v="3"/>
    <x v="18"/>
  </r>
  <r>
    <x v="16"/>
    <x v="3"/>
    <x v="6"/>
    <x v="25"/>
    <x v="11"/>
    <x v="6"/>
  </r>
  <r>
    <x v="16"/>
    <x v="5"/>
    <x v="6"/>
    <x v="8"/>
    <x v="3"/>
    <x v="10"/>
  </r>
  <r>
    <x v="16"/>
    <x v="5"/>
    <x v="6"/>
    <x v="7"/>
    <x v="3"/>
    <x v="18"/>
  </r>
  <r>
    <x v="16"/>
    <x v="5"/>
    <x v="6"/>
    <x v="9"/>
    <x v="3"/>
    <x v="3"/>
  </r>
  <r>
    <x v="16"/>
    <x v="5"/>
    <x v="6"/>
    <x v="25"/>
    <x v="205"/>
    <x v="18"/>
  </r>
  <r>
    <x v="16"/>
    <x v="7"/>
    <x v="6"/>
    <x v="64"/>
    <x v="206"/>
    <x v="16"/>
  </r>
  <r>
    <x v="16"/>
    <x v="7"/>
    <x v="6"/>
    <x v="8"/>
    <x v="3"/>
    <x v="1"/>
  </r>
  <r>
    <x v="16"/>
    <x v="7"/>
    <x v="6"/>
    <x v="7"/>
    <x v="3"/>
    <x v="14"/>
  </r>
  <r>
    <x v="16"/>
    <x v="7"/>
    <x v="6"/>
    <x v="8"/>
    <x v="3"/>
    <x v="11"/>
  </r>
  <r>
    <x v="16"/>
    <x v="7"/>
    <x v="6"/>
    <x v="25"/>
    <x v="207"/>
    <x v="2"/>
  </r>
  <r>
    <x v="17"/>
    <x v="3"/>
    <x v="3"/>
    <x v="14"/>
    <x v="208"/>
    <x v="0"/>
  </r>
  <r>
    <x v="17"/>
    <x v="5"/>
    <x v="3"/>
    <x v="14"/>
    <x v="209"/>
    <x v="0"/>
  </r>
  <r>
    <x v="17"/>
    <x v="0"/>
    <x v="27"/>
    <x v="55"/>
    <x v="210"/>
    <x v="0"/>
  </r>
  <r>
    <x v="17"/>
    <x v="8"/>
    <x v="7"/>
    <x v="11"/>
    <x v="211"/>
    <x v="3"/>
  </r>
  <r>
    <x v="17"/>
    <x v="1"/>
    <x v="29"/>
    <x v="10"/>
    <x v="212"/>
    <x v="0"/>
  </r>
  <r>
    <x v="17"/>
    <x v="1"/>
    <x v="6"/>
    <x v="36"/>
    <x v="3"/>
    <x v="0"/>
  </r>
  <r>
    <x v="17"/>
    <x v="10"/>
    <x v="17"/>
    <x v="65"/>
    <x v="213"/>
    <x v="1"/>
  </r>
  <r>
    <x v="17"/>
    <x v="10"/>
    <x v="28"/>
    <x v="57"/>
    <x v="214"/>
    <x v="1"/>
  </r>
  <r>
    <x v="17"/>
    <x v="13"/>
    <x v="23"/>
    <x v="16"/>
    <x v="215"/>
    <x v="2"/>
  </r>
  <r>
    <x v="17"/>
    <x v="5"/>
    <x v="7"/>
    <x v="24"/>
    <x v="216"/>
    <x v="11"/>
  </r>
  <r>
    <x v="17"/>
    <x v="8"/>
    <x v="1"/>
    <x v="63"/>
    <x v="217"/>
    <x v="2"/>
  </r>
  <r>
    <x v="17"/>
    <x v="13"/>
    <x v="20"/>
    <x v="39"/>
    <x v="218"/>
    <x v="0"/>
  </r>
  <r>
    <x v="17"/>
    <x v="0"/>
    <x v="6"/>
    <x v="36"/>
    <x v="3"/>
    <x v="3"/>
  </r>
  <r>
    <x v="17"/>
    <x v="1"/>
    <x v="4"/>
    <x v="5"/>
    <x v="3"/>
    <x v="2"/>
  </r>
  <r>
    <x v="17"/>
    <x v="1"/>
    <x v="6"/>
    <x v="7"/>
    <x v="3"/>
    <x v="8"/>
  </r>
  <r>
    <x v="17"/>
    <x v="1"/>
    <x v="6"/>
    <x v="8"/>
    <x v="3"/>
    <x v="34"/>
  </r>
  <r>
    <x v="17"/>
    <x v="1"/>
    <x v="6"/>
    <x v="36"/>
    <x v="3"/>
    <x v="14"/>
  </r>
  <r>
    <x v="17"/>
    <x v="1"/>
    <x v="6"/>
    <x v="25"/>
    <x v="219"/>
    <x v="1"/>
  </r>
  <r>
    <x v="17"/>
    <x v="1"/>
    <x v="6"/>
    <x v="7"/>
    <x v="3"/>
    <x v="19"/>
  </r>
  <r>
    <x v="17"/>
    <x v="1"/>
    <x v="6"/>
    <x v="8"/>
    <x v="220"/>
    <x v="14"/>
  </r>
  <r>
    <x v="17"/>
    <x v="7"/>
    <x v="6"/>
    <x v="8"/>
    <x v="3"/>
    <x v="19"/>
  </r>
  <r>
    <x v="17"/>
    <x v="3"/>
    <x v="6"/>
    <x v="26"/>
    <x v="3"/>
    <x v="9"/>
  </r>
  <r>
    <x v="17"/>
    <x v="3"/>
    <x v="6"/>
    <x v="64"/>
    <x v="221"/>
    <x v="2"/>
  </r>
  <r>
    <x v="17"/>
    <x v="3"/>
    <x v="6"/>
    <x v="7"/>
    <x v="3"/>
    <x v="7"/>
  </r>
  <r>
    <x v="17"/>
    <x v="3"/>
    <x v="6"/>
    <x v="8"/>
    <x v="3"/>
    <x v="13"/>
  </r>
  <r>
    <x v="17"/>
    <x v="3"/>
    <x v="6"/>
    <x v="7"/>
    <x v="3"/>
    <x v="14"/>
  </r>
  <r>
    <x v="17"/>
    <x v="3"/>
    <x v="6"/>
    <x v="8"/>
    <x v="3"/>
    <x v="3"/>
  </r>
  <r>
    <x v="17"/>
    <x v="3"/>
    <x v="6"/>
    <x v="25"/>
    <x v="222"/>
    <x v="2"/>
  </r>
  <r>
    <x v="17"/>
    <x v="5"/>
    <x v="6"/>
    <x v="8"/>
    <x v="223"/>
    <x v="17"/>
  </r>
  <r>
    <x v="17"/>
    <x v="5"/>
    <x v="6"/>
    <x v="7"/>
    <x v="3"/>
    <x v="14"/>
  </r>
  <r>
    <x v="17"/>
    <x v="5"/>
    <x v="6"/>
    <x v="8"/>
    <x v="3"/>
    <x v="0"/>
  </r>
  <r>
    <x v="17"/>
    <x v="1"/>
    <x v="6"/>
    <x v="25"/>
    <x v="224"/>
    <x v="0"/>
  </r>
  <r>
    <x v="18"/>
    <x v="8"/>
    <x v="1"/>
    <x v="66"/>
    <x v="225"/>
    <x v="11"/>
  </r>
  <r>
    <x v="18"/>
    <x v="8"/>
    <x v="7"/>
    <x v="24"/>
    <x v="226"/>
    <x v="1"/>
  </r>
  <r>
    <x v="18"/>
    <x v="8"/>
    <x v="1"/>
    <x v="1"/>
    <x v="227"/>
    <x v="1"/>
  </r>
  <r>
    <x v="19"/>
    <x v="8"/>
    <x v="5"/>
    <x v="10"/>
    <x v="228"/>
    <x v="15"/>
  </r>
  <r>
    <x v="19"/>
    <x v="8"/>
    <x v="1"/>
    <x v="66"/>
    <x v="229"/>
    <x v="1"/>
  </r>
  <r>
    <x v="19"/>
    <x v="3"/>
    <x v="3"/>
    <x v="10"/>
    <x v="230"/>
    <x v="22"/>
  </r>
  <r>
    <x v="19"/>
    <x v="0"/>
    <x v="0"/>
    <x v="13"/>
    <x v="231"/>
    <x v="0"/>
  </r>
  <r>
    <x v="19"/>
    <x v="7"/>
    <x v="0"/>
    <x v="10"/>
    <x v="232"/>
    <x v="11"/>
  </r>
  <r>
    <x v="19"/>
    <x v="3"/>
    <x v="3"/>
    <x v="10"/>
    <x v="233"/>
    <x v="15"/>
  </r>
  <r>
    <x v="19"/>
    <x v="5"/>
    <x v="3"/>
    <x v="14"/>
    <x v="234"/>
    <x v="14"/>
  </r>
  <r>
    <x v="19"/>
    <x v="8"/>
    <x v="1"/>
    <x v="30"/>
    <x v="235"/>
    <x v="0"/>
  </r>
  <r>
    <x v="19"/>
    <x v="3"/>
    <x v="1"/>
    <x v="2"/>
    <x v="236"/>
    <x v="15"/>
  </r>
  <r>
    <x v="19"/>
    <x v="10"/>
    <x v="21"/>
    <x v="60"/>
    <x v="237"/>
    <x v="15"/>
  </r>
  <r>
    <x v="19"/>
    <x v="10"/>
    <x v="28"/>
    <x v="67"/>
    <x v="238"/>
    <x v="4"/>
  </r>
  <r>
    <x v="19"/>
    <x v="13"/>
    <x v="20"/>
    <x v="39"/>
    <x v="239"/>
    <x v="25"/>
  </r>
  <r>
    <x v="19"/>
    <x v="3"/>
    <x v="3"/>
    <x v="10"/>
    <x v="240"/>
    <x v="3"/>
  </r>
  <r>
    <x v="19"/>
    <x v="3"/>
    <x v="3"/>
    <x v="14"/>
    <x v="241"/>
    <x v="3"/>
  </r>
  <r>
    <x v="19"/>
    <x v="3"/>
    <x v="6"/>
    <x v="6"/>
    <x v="242"/>
    <x v="33"/>
  </r>
  <r>
    <x v="19"/>
    <x v="1"/>
    <x v="6"/>
    <x v="7"/>
    <x v="3"/>
    <x v="38"/>
  </r>
  <r>
    <x v="19"/>
    <x v="1"/>
    <x v="6"/>
    <x v="8"/>
    <x v="3"/>
    <x v="10"/>
  </r>
  <r>
    <x v="19"/>
    <x v="1"/>
    <x v="6"/>
    <x v="9"/>
    <x v="3"/>
    <x v="0"/>
  </r>
  <r>
    <x v="19"/>
    <x v="1"/>
    <x v="6"/>
    <x v="26"/>
    <x v="3"/>
    <x v="7"/>
  </r>
  <r>
    <x v="19"/>
    <x v="1"/>
    <x v="6"/>
    <x v="7"/>
    <x v="3"/>
    <x v="21"/>
  </r>
  <r>
    <x v="19"/>
    <x v="1"/>
    <x v="6"/>
    <x v="8"/>
    <x v="3"/>
    <x v="8"/>
  </r>
  <r>
    <x v="19"/>
    <x v="3"/>
    <x v="6"/>
    <x v="8"/>
    <x v="3"/>
    <x v="19"/>
  </r>
  <r>
    <x v="19"/>
    <x v="3"/>
    <x v="6"/>
    <x v="8"/>
    <x v="3"/>
    <x v="20"/>
  </r>
  <r>
    <x v="19"/>
    <x v="3"/>
    <x v="6"/>
    <x v="25"/>
    <x v="243"/>
    <x v="7"/>
  </r>
  <r>
    <x v="19"/>
    <x v="5"/>
    <x v="6"/>
    <x v="8"/>
    <x v="3"/>
    <x v="18"/>
  </r>
  <r>
    <x v="19"/>
    <x v="0"/>
    <x v="6"/>
    <x v="8"/>
    <x v="3"/>
    <x v="1"/>
  </r>
  <r>
    <x v="19"/>
    <x v="0"/>
    <x v="6"/>
    <x v="9"/>
    <x v="3"/>
    <x v="1"/>
  </r>
  <r>
    <x v="19"/>
    <x v="0"/>
    <x v="6"/>
    <x v="7"/>
    <x v="3"/>
    <x v="0"/>
  </r>
  <r>
    <x v="20"/>
    <x v="0"/>
    <x v="0"/>
    <x v="13"/>
    <x v="244"/>
    <x v="0"/>
  </r>
  <r>
    <x v="20"/>
    <x v="3"/>
    <x v="3"/>
    <x v="10"/>
    <x v="245"/>
    <x v="4"/>
  </r>
  <r>
    <x v="20"/>
    <x v="8"/>
    <x v="1"/>
    <x v="63"/>
    <x v="246"/>
    <x v="11"/>
  </r>
  <r>
    <x v="20"/>
    <x v="8"/>
    <x v="1"/>
    <x v="30"/>
    <x v="247"/>
    <x v="15"/>
  </r>
  <r>
    <x v="20"/>
    <x v="10"/>
    <x v="26"/>
    <x v="54"/>
    <x v="248"/>
    <x v="4"/>
  </r>
  <r>
    <x v="20"/>
    <x v="1"/>
    <x v="29"/>
    <x v="2"/>
    <x v="249"/>
    <x v="15"/>
  </r>
  <r>
    <x v="20"/>
    <x v="0"/>
    <x v="6"/>
    <x v="6"/>
    <x v="250"/>
    <x v="11"/>
  </r>
  <r>
    <x v="20"/>
    <x v="10"/>
    <x v="17"/>
    <x v="65"/>
    <x v="3"/>
    <x v="11"/>
  </r>
  <r>
    <x v="20"/>
    <x v="0"/>
    <x v="9"/>
    <x v="15"/>
    <x v="251"/>
    <x v="1"/>
  </r>
  <r>
    <x v="20"/>
    <x v="0"/>
    <x v="9"/>
    <x v="15"/>
    <x v="252"/>
    <x v="3"/>
  </r>
  <r>
    <x v="20"/>
    <x v="3"/>
    <x v="4"/>
    <x v="45"/>
    <x v="253"/>
    <x v="3"/>
  </r>
  <r>
    <x v="20"/>
    <x v="1"/>
    <x v="1"/>
    <x v="15"/>
    <x v="254"/>
    <x v="3"/>
  </r>
  <r>
    <x v="20"/>
    <x v="10"/>
    <x v="21"/>
    <x v="68"/>
    <x v="255"/>
    <x v="3"/>
  </r>
  <r>
    <x v="20"/>
    <x v="10"/>
    <x v="12"/>
    <x v="21"/>
    <x v="256"/>
    <x v="1"/>
  </r>
  <r>
    <x v="20"/>
    <x v="1"/>
    <x v="24"/>
    <x v="51"/>
    <x v="257"/>
    <x v="3"/>
  </r>
  <r>
    <x v="20"/>
    <x v="1"/>
    <x v="6"/>
    <x v="7"/>
    <x v="3"/>
    <x v="3"/>
  </r>
  <r>
    <x v="20"/>
    <x v="1"/>
    <x v="6"/>
    <x v="8"/>
    <x v="3"/>
    <x v="19"/>
  </r>
  <r>
    <x v="20"/>
    <x v="1"/>
    <x v="6"/>
    <x v="25"/>
    <x v="131"/>
    <x v="3"/>
  </r>
  <r>
    <x v="20"/>
    <x v="1"/>
    <x v="6"/>
    <x v="7"/>
    <x v="3"/>
    <x v="39"/>
  </r>
  <r>
    <x v="20"/>
    <x v="1"/>
    <x v="6"/>
    <x v="8"/>
    <x v="3"/>
    <x v="3"/>
  </r>
  <r>
    <x v="20"/>
    <x v="1"/>
    <x v="6"/>
    <x v="25"/>
    <x v="131"/>
    <x v="40"/>
  </r>
  <r>
    <x v="20"/>
    <x v="1"/>
    <x v="6"/>
    <x v="36"/>
    <x v="3"/>
    <x v="14"/>
  </r>
  <r>
    <x v="20"/>
    <x v="3"/>
    <x v="6"/>
    <x v="8"/>
    <x v="3"/>
    <x v="19"/>
  </r>
  <r>
    <x v="20"/>
    <x v="5"/>
    <x v="6"/>
    <x v="8"/>
    <x v="119"/>
    <x v="3"/>
  </r>
  <r>
    <x v="20"/>
    <x v="5"/>
    <x v="6"/>
    <x v="25"/>
    <x v="258"/>
    <x v="2"/>
  </r>
  <r>
    <x v="20"/>
    <x v="0"/>
    <x v="6"/>
    <x v="6"/>
    <x v="259"/>
    <x v="11"/>
  </r>
  <r>
    <x v="20"/>
    <x v="0"/>
    <x v="6"/>
    <x v="7"/>
    <x v="260"/>
    <x v="27"/>
  </r>
  <r>
    <x v="20"/>
    <x v="0"/>
    <x v="6"/>
    <x v="8"/>
    <x v="3"/>
    <x v="17"/>
  </r>
  <r>
    <x v="20"/>
    <x v="7"/>
    <x v="6"/>
    <x v="7"/>
    <x v="3"/>
    <x v="14"/>
  </r>
  <r>
    <x v="20"/>
    <x v="7"/>
    <x v="6"/>
    <x v="8"/>
    <x v="3"/>
    <x v="41"/>
  </r>
  <r>
    <x v="20"/>
    <x v="7"/>
    <x v="6"/>
    <x v="25"/>
    <x v="3"/>
    <x v="1"/>
  </r>
  <r>
    <x v="20"/>
    <x v="13"/>
    <x v="20"/>
    <x v="16"/>
    <x v="261"/>
    <x v="2"/>
  </r>
  <r>
    <x v="21"/>
    <x v="7"/>
    <x v="6"/>
    <x v="64"/>
    <x v="262"/>
    <x v="4"/>
  </r>
  <r>
    <x v="21"/>
    <x v="3"/>
    <x v="3"/>
    <x v="10"/>
    <x v="263"/>
    <x v="3"/>
  </r>
  <r>
    <x v="21"/>
    <x v="3"/>
    <x v="3"/>
    <x v="10"/>
    <x v="264"/>
    <x v="24"/>
  </r>
  <r>
    <x v="21"/>
    <x v="8"/>
    <x v="1"/>
    <x v="66"/>
    <x v="265"/>
    <x v="1"/>
  </r>
  <r>
    <x v="21"/>
    <x v="5"/>
    <x v="3"/>
    <x v="10"/>
    <x v="266"/>
    <x v="1"/>
  </r>
  <r>
    <x v="21"/>
    <x v="4"/>
    <x v="5"/>
    <x v="3"/>
    <x v="267"/>
    <x v="3"/>
  </r>
  <r>
    <x v="21"/>
    <x v="3"/>
    <x v="3"/>
    <x v="10"/>
    <x v="268"/>
    <x v="2"/>
  </r>
  <r>
    <x v="21"/>
    <x v="8"/>
    <x v="1"/>
    <x v="16"/>
    <x v="269"/>
    <x v="15"/>
  </r>
  <r>
    <x v="21"/>
    <x v="5"/>
    <x v="1"/>
    <x v="15"/>
    <x v="270"/>
    <x v="11"/>
  </r>
  <r>
    <x v="21"/>
    <x v="5"/>
    <x v="7"/>
    <x v="69"/>
    <x v="3"/>
    <x v="0"/>
  </r>
  <r>
    <x v="21"/>
    <x v="10"/>
    <x v="28"/>
    <x v="67"/>
    <x v="3"/>
    <x v="0"/>
  </r>
  <r>
    <x v="21"/>
    <x v="7"/>
    <x v="0"/>
    <x v="17"/>
    <x v="271"/>
    <x v="11"/>
  </r>
  <r>
    <x v="21"/>
    <x v="7"/>
    <x v="0"/>
    <x v="0"/>
    <x v="272"/>
    <x v="1"/>
  </r>
  <r>
    <x v="21"/>
    <x v="3"/>
    <x v="7"/>
    <x v="69"/>
    <x v="3"/>
    <x v="0"/>
  </r>
  <r>
    <x v="21"/>
    <x v="3"/>
    <x v="3"/>
    <x v="10"/>
    <x v="273"/>
    <x v="15"/>
  </r>
  <r>
    <x v="21"/>
    <x v="11"/>
    <x v="6"/>
    <x v="7"/>
    <x v="3"/>
    <x v="9"/>
  </r>
  <r>
    <x v="21"/>
    <x v="11"/>
    <x v="6"/>
    <x v="8"/>
    <x v="3"/>
    <x v="3"/>
  </r>
  <r>
    <x v="21"/>
    <x v="11"/>
    <x v="6"/>
    <x v="25"/>
    <x v="274"/>
    <x v="0"/>
  </r>
  <r>
    <x v="21"/>
    <x v="3"/>
    <x v="6"/>
    <x v="7"/>
    <x v="3"/>
    <x v="9"/>
  </r>
  <r>
    <x v="21"/>
    <x v="3"/>
    <x v="6"/>
    <x v="8"/>
    <x v="3"/>
    <x v="18"/>
  </r>
  <r>
    <x v="21"/>
    <x v="3"/>
    <x v="6"/>
    <x v="9"/>
    <x v="3"/>
    <x v="10"/>
  </r>
  <r>
    <x v="21"/>
    <x v="3"/>
    <x v="6"/>
    <x v="25"/>
    <x v="119"/>
    <x v="3"/>
  </r>
  <r>
    <x v="21"/>
    <x v="3"/>
    <x v="6"/>
    <x v="8"/>
    <x v="3"/>
    <x v="19"/>
  </r>
  <r>
    <x v="21"/>
    <x v="3"/>
    <x v="6"/>
    <x v="8"/>
    <x v="3"/>
    <x v="6"/>
  </r>
  <r>
    <x v="21"/>
    <x v="5"/>
    <x v="6"/>
    <x v="16"/>
    <x v="3"/>
    <x v="28"/>
  </r>
  <r>
    <x v="21"/>
    <x v="0"/>
    <x v="6"/>
    <x v="8"/>
    <x v="3"/>
    <x v="30"/>
  </r>
  <r>
    <x v="21"/>
    <x v="0"/>
    <x v="6"/>
    <x v="9"/>
    <x v="3"/>
    <x v="1"/>
  </r>
  <r>
    <x v="21"/>
    <x v="0"/>
    <x v="6"/>
    <x v="25"/>
    <x v="275"/>
    <x v="33"/>
  </r>
  <r>
    <x v="21"/>
    <x v="7"/>
    <x v="6"/>
    <x v="8"/>
    <x v="3"/>
    <x v="8"/>
  </r>
  <r>
    <x v="21"/>
    <x v="7"/>
    <x v="6"/>
    <x v="7"/>
    <x v="3"/>
    <x v="14"/>
  </r>
  <r>
    <x v="21"/>
    <x v="13"/>
    <x v="20"/>
    <x v="16"/>
    <x v="276"/>
    <x v="2"/>
  </r>
  <r>
    <x v="22"/>
    <x v="3"/>
    <x v="3"/>
    <x v="10"/>
    <x v="277"/>
    <x v="42"/>
  </r>
  <r>
    <x v="22"/>
    <x v="0"/>
    <x v="0"/>
    <x v="10"/>
    <x v="278"/>
    <x v="15"/>
  </r>
  <r>
    <x v="22"/>
    <x v="0"/>
    <x v="9"/>
    <x v="22"/>
    <x v="279"/>
    <x v="3"/>
  </r>
  <r>
    <x v="22"/>
    <x v="8"/>
    <x v="1"/>
    <x v="18"/>
    <x v="280"/>
    <x v="43"/>
  </r>
  <r>
    <x v="22"/>
    <x v="7"/>
    <x v="6"/>
    <x v="64"/>
    <x v="281"/>
    <x v="11"/>
  </r>
  <r>
    <x v="22"/>
    <x v="7"/>
    <x v="0"/>
    <x v="0"/>
    <x v="282"/>
    <x v="0"/>
  </r>
  <r>
    <x v="22"/>
    <x v="7"/>
    <x v="0"/>
    <x v="13"/>
    <x v="283"/>
    <x v="0"/>
  </r>
  <r>
    <x v="22"/>
    <x v="9"/>
    <x v="5"/>
    <x v="0"/>
    <x v="284"/>
    <x v="3"/>
  </r>
  <r>
    <x v="22"/>
    <x v="0"/>
    <x v="0"/>
    <x v="10"/>
    <x v="285"/>
    <x v="3"/>
  </r>
  <r>
    <x v="22"/>
    <x v="13"/>
    <x v="20"/>
    <x v="16"/>
    <x v="276"/>
    <x v="2"/>
  </r>
  <r>
    <x v="22"/>
    <x v="0"/>
    <x v="10"/>
    <x v="16"/>
    <x v="286"/>
    <x v="11"/>
  </r>
  <r>
    <x v="22"/>
    <x v="3"/>
    <x v="3"/>
    <x v="10"/>
    <x v="287"/>
    <x v="11"/>
  </r>
  <r>
    <x v="22"/>
    <x v="0"/>
    <x v="6"/>
    <x v="36"/>
    <x v="288"/>
    <x v="11"/>
  </r>
  <r>
    <x v="22"/>
    <x v="3"/>
    <x v="3"/>
    <x v="10"/>
    <x v="289"/>
    <x v="1"/>
  </r>
  <r>
    <x v="22"/>
    <x v="5"/>
    <x v="7"/>
    <x v="69"/>
    <x v="3"/>
    <x v="3"/>
  </r>
  <r>
    <x v="22"/>
    <x v="8"/>
    <x v="1"/>
    <x v="15"/>
    <x v="290"/>
    <x v="11"/>
  </r>
  <r>
    <x v="22"/>
    <x v="9"/>
    <x v="5"/>
    <x v="20"/>
    <x v="77"/>
    <x v="0"/>
  </r>
  <r>
    <x v="22"/>
    <x v="3"/>
    <x v="6"/>
    <x v="8"/>
    <x v="3"/>
    <x v="28"/>
  </r>
  <r>
    <x v="22"/>
    <x v="12"/>
    <x v="10"/>
    <x v="16"/>
    <x v="3"/>
    <x v="9"/>
  </r>
  <r>
    <x v="22"/>
    <x v="5"/>
    <x v="6"/>
    <x v="8"/>
    <x v="3"/>
    <x v="28"/>
  </r>
  <r>
    <x v="22"/>
    <x v="5"/>
    <x v="6"/>
    <x v="7"/>
    <x v="3"/>
    <x v="7"/>
  </r>
  <r>
    <x v="22"/>
    <x v="5"/>
    <x v="6"/>
    <x v="8"/>
    <x v="3"/>
    <x v="28"/>
  </r>
  <r>
    <x v="22"/>
    <x v="5"/>
    <x v="6"/>
    <x v="9"/>
    <x v="3"/>
    <x v="14"/>
  </r>
  <r>
    <x v="22"/>
    <x v="5"/>
    <x v="6"/>
    <x v="8"/>
    <x v="3"/>
    <x v="30"/>
  </r>
  <r>
    <x v="22"/>
    <x v="0"/>
    <x v="6"/>
    <x v="26"/>
    <x v="3"/>
    <x v="25"/>
  </r>
  <r>
    <x v="22"/>
    <x v="0"/>
    <x v="6"/>
    <x v="8"/>
    <x v="3"/>
    <x v="21"/>
  </r>
  <r>
    <x v="22"/>
    <x v="0"/>
    <x v="6"/>
    <x v="9"/>
    <x v="3"/>
    <x v="1"/>
  </r>
  <r>
    <x v="22"/>
    <x v="0"/>
    <x v="6"/>
    <x v="25"/>
    <x v="291"/>
    <x v="1"/>
  </r>
  <r>
    <x v="22"/>
    <x v="7"/>
    <x v="6"/>
    <x v="7"/>
    <x v="3"/>
    <x v="7"/>
  </r>
  <r>
    <x v="22"/>
    <x v="7"/>
    <x v="6"/>
    <x v="8"/>
    <x v="3"/>
    <x v="8"/>
  </r>
  <r>
    <x v="22"/>
    <x v="7"/>
    <x v="6"/>
    <x v="9"/>
    <x v="3"/>
    <x v="1"/>
  </r>
  <r>
    <x v="23"/>
    <x v="8"/>
    <x v="1"/>
    <x v="18"/>
    <x v="292"/>
    <x v="24"/>
  </r>
  <r>
    <x v="23"/>
    <x v="5"/>
    <x v="3"/>
    <x v="10"/>
    <x v="293"/>
    <x v="14"/>
  </r>
  <r>
    <x v="23"/>
    <x v="11"/>
    <x v="18"/>
    <x v="70"/>
    <x v="294"/>
    <x v="0"/>
  </r>
  <r>
    <x v="23"/>
    <x v="3"/>
    <x v="4"/>
    <x v="71"/>
    <x v="295"/>
    <x v="43"/>
  </r>
  <r>
    <x v="23"/>
    <x v="8"/>
    <x v="1"/>
    <x v="66"/>
    <x v="296"/>
    <x v="11"/>
  </r>
  <r>
    <x v="23"/>
    <x v="0"/>
    <x v="6"/>
    <x v="36"/>
    <x v="297"/>
    <x v="11"/>
  </r>
  <r>
    <x v="23"/>
    <x v="6"/>
    <x v="8"/>
    <x v="31"/>
    <x v="298"/>
    <x v="32"/>
  </r>
  <r>
    <x v="23"/>
    <x v="3"/>
    <x v="3"/>
    <x v="10"/>
    <x v="299"/>
    <x v="15"/>
  </r>
  <r>
    <x v="23"/>
    <x v="5"/>
    <x v="18"/>
    <x v="72"/>
    <x v="300"/>
    <x v="11"/>
  </r>
  <r>
    <x v="23"/>
    <x v="0"/>
    <x v="6"/>
    <x v="6"/>
    <x v="301"/>
    <x v="22"/>
  </r>
  <r>
    <x v="23"/>
    <x v="5"/>
    <x v="3"/>
    <x v="10"/>
    <x v="302"/>
    <x v="1"/>
  </r>
  <r>
    <x v="23"/>
    <x v="8"/>
    <x v="1"/>
    <x v="30"/>
    <x v="303"/>
    <x v="1"/>
  </r>
  <r>
    <x v="23"/>
    <x v="7"/>
    <x v="6"/>
    <x v="36"/>
    <x v="113"/>
    <x v="11"/>
  </r>
  <r>
    <x v="23"/>
    <x v="7"/>
    <x v="0"/>
    <x v="10"/>
    <x v="304"/>
    <x v="3"/>
  </r>
  <r>
    <x v="23"/>
    <x v="5"/>
    <x v="3"/>
    <x v="10"/>
    <x v="305"/>
    <x v="11"/>
  </r>
  <r>
    <x v="23"/>
    <x v="3"/>
    <x v="3"/>
    <x v="10"/>
    <x v="306"/>
    <x v="3"/>
  </r>
  <r>
    <x v="23"/>
    <x v="0"/>
    <x v="6"/>
    <x v="8"/>
    <x v="3"/>
    <x v="0"/>
  </r>
  <r>
    <x v="23"/>
    <x v="0"/>
    <x v="6"/>
    <x v="9"/>
    <x v="3"/>
    <x v="1"/>
  </r>
  <r>
    <x v="23"/>
    <x v="0"/>
    <x v="6"/>
    <x v="25"/>
    <x v="307"/>
    <x v="44"/>
  </r>
  <r>
    <x v="23"/>
    <x v="7"/>
    <x v="6"/>
    <x v="7"/>
    <x v="3"/>
    <x v="14"/>
  </r>
  <r>
    <x v="23"/>
    <x v="7"/>
    <x v="6"/>
    <x v="8"/>
    <x v="3"/>
    <x v="9"/>
  </r>
  <r>
    <x v="23"/>
    <x v="3"/>
    <x v="6"/>
    <x v="6"/>
    <x v="3"/>
    <x v="3"/>
  </r>
  <r>
    <x v="23"/>
    <x v="3"/>
    <x v="6"/>
    <x v="8"/>
    <x v="3"/>
    <x v="8"/>
  </r>
  <r>
    <x v="23"/>
    <x v="3"/>
    <x v="6"/>
    <x v="7"/>
    <x v="3"/>
    <x v="6"/>
  </r>
  <r>
    <x v="23"/>
    <x v="3"/>
    <x v="6"/>
    <x v="8"/>
    <x v="3"/>
    <x v="21"/>
  </r>
  <r>
    <x v="24"/>
    <x v="9"/>
    <x v="5"/>
    <x v="20"/>
    <x v="308"/>
    <x v="3"/>
  </r>
  <r>
    <x v="24"/>
    <x v="9"/>
    <x v="5"/>
    <x v="20"/>
    <x v="309"/>
    <x v="3"/>
  </r>
  <r>
    <x v="24"/>
    <x v="5"/>
    <x v="6"/>
    <x v="73"/>
    <x v="310"/>
    <x v="2"/>
  </r>
  <r>
    <x v="24"/>
    <x v="1"/>
    <x v="1"/>
    <x v="49"/>
    <x v="311"/>
    <x v="0"/>
  </r>
  <r>
    <x v="24"/>
    <x v="1"/>
    <x v="6"/>
    <x v="36"/>
    <x v="3"/>
    <x v="14"/>
  </r>
  <r>
    <x v="24"/>
    <x v="3"/>
    <x v="1"/>
    <x v="18"/>
    <x v="312"/>
    <x v="3"/>
  </r>
  <r>
    <x v="24"/>
    <x v="4"/>
    <x v="4"/>
    <x v="45"/>
    <x v="313"/>
    <x v="11"/>
  </r>
  <r>
    <x v="24"/>
    <x v="5"/>
    <x v="7"/>
    <x v="69"/>
    <x v="3"/>
    <x v="3"/>
  </r>
  <r>
    <x v="24"/>
    <x v="5"/>
    <x v="3"/>
    <x v="10"/>
    <x v="314"/>
    <x v="11"/>
  </r>
  <r>
    <x v="24"/>
    <x v="3"/>
    <x v="4"/>
    <x v="74"/>
    <x v="315"/>
    <x v="2"/>
  </r>
  <r>
    <x v="24"/>
    <x v="0"/>
    <x v="0"/>
    <x v="17"/>
    <x v="316"/>
    <x v="1"/>
  </r>
  <r>
    <x v="24"/>
    <x v="9"/>
    <x v="13"/>
    <x v="73"/>
    <x v="317"/>
    <x v="2"/>
  </r>
  <r>
    <x v="24"/>
    <x v="3"/>
    <x v="1"/>
    <x v="18"/>
    <x v="318"/>
    <x v="2"/>
  </r>
  <r>
    <x v="24"/>
    <x v="1"/>
    <x v="6"/>
    <x v="7"/>
    <x v="3"/>
    <x v="5"/>
  </r>
  <r>
    <x v="24"/>
    <x v="1"/>
    <x v="6"/>
    <x v="8"/>
    <x v="3"/>
    <x v="19"/>
  </r>
  <r>
    <x v="24"/>
    <x v="1"/>
    <x v="6"/>
    <x v="25"/>
    <x v="204"/>
    <x v="2"/>
  </r>
  <r>
    <x v="24"/>
    <x v="3"/>
    <x v="6"/>
    <x v="8"/>
    <x v="3"/>
    <x v="14"/>
  </r>
  <r>
    <x v="24"/>
    <x v="5"/>
    <x v="6"/>
    <x v="6"/>
    <x v="3"/>
    <x v="14"/>
  </r>
  <r>
    <x v="24"/>
    <x v="5"/>
    <x v="6"/>
    <x v="8"/>
    <x v="3"/>
    <x v="7"/>
  </r>
  <r>
    <x v="24"/>
    <x v="5"/>
    <x v="6"/>
    <x v="25"/>
    <x v="3"/>
    <x v="6"/>
  </r>
  <r>
    <x v="24"/>
    <x v="5"/>
    <x v="6"/>
    <x v="8"/>
    <x v="3"/>
    <x v="13"/>
  </r>
  <r>
    <x v="24"/>
    <x v="0"/>
    <x v="6"/>
    <x v="8"/>
    <x v="3"/>
    <x v="3"/>
  </r>
  <r>
    <x v="24"/>
    <x v="0"/>
    <x v="6"/>
    <x v="9"/>
    <x v="3"/>
    <x v="1"/>
  </r>
  <r>
    <x v="24"/>
    <x v="0"/>
    <x v="6"/>
    <x v="25"/>
    <x v="319"/>
    <x v="14"/>
  </r>
  <r>
    <x v="24"/>
    <x v="0"/>
    <x v="6"/>
    <x v="25"/>
    <x v="320"/>
    <x v="11"/>
  </r>
  <r>
    <x v="24"/>
    <x v="7"/>
    <x v="6"/>
    <x v="7"/>
    <x v="3"/>
    <x v="11"/>
  </r>
  <r>
    <x v="24"/>
    <x v="7"/>
    <x v="6"/>
    <x v="8"/>
    <x v="3"/>
    <x v="3"/>
  </r>
  <r>
    <x v="25"/>
    <x v="3"/>
    <x v="7"/>
    <x v="24"/>
    <x v="321"/>
    <x v="3"/>
  </r>
  <r>
    <x v="25"/>
    <x v="0"/>
    <x v="0"/>
    <x v="46"/>
    <x v="322"/>
    <x v="0"/>
  </r>
  <r>
    <x v="25"/>
    <x v="13"/>
    <x v="20"/>
    <x v="39"/>
    <x v="323"/>
    <x v="25"/>
  </r>
  <r>
    <x v="25"/>
    <x v="4"/>
    <x v="5"/>
    <x v="10"/>
    <x v="324"/>
    <x v="0"/>
  </r>
  <r>
    <x v="25"/>
    <x v="4"/>
    <x v="5"/>
    <x v="10"/>
    <x v="325"/>
    <x v="13"/>
  </r>
  <r>
    <x v="25"/>
    <x v="11"/>
    <x v="15"/>
    <x v="10"/>
    <x v="326"/>
    <x v="0"/>
  </r>
  <r>
    <x v="25"/>
    <x v="5"/>
    <x v="7"/>
    <x v="69"/>
    <x v="327"/>
    <x v="0"/>
  </r>
  <r>
    <x v="25"/>
    <x v="5"/>
    <x v="7"/>
    <x v="24"/>
    <x v="328"/>
    <x v="11"/>
  </r>
  <r>
    <x v="25"/>
    <x v="0"/>
    <x v="6"/>
    <x v="6"/>
    <x v="329"/>
    <x v="32"/>
  </r>
  <r>
    <x v="25"/>
    <x v="0"/>
    <x v="9"/>
    <x v="15"/>
    <x v="330"/>
    <x v="0"/>
  </r>
  <r>
    <x v="25"/>
    <x v="8"/>
    <x v="5"/>
    <x v="10"/>
    <x v="331"/>
    <x v="0"/>
  </r>
  <r>
    <x v="25"/>
    <x v="0"/>
    <x v="7"/>
    <x v="75"/>
    <x v="332"/>
    <x v="1"/>
  </r>
  <r>
    <x v="25"/>
    <x v="0"/>
    <x v="6"/>
    <x v="6"/>
    <x v="333"/>
    <x v="0"/>
  </r>
  <r>
    <x v="25"/>
    <x v="1"/>
    <x v="6"/>
    <x v="7"/>
    <x v="3"/>
    <x v="45"/>
  </r>
  <r>
    <x v="25"/>
    <x v="1"/>
    <x v="6"/>
    <x v="8"/>
    <x v="3"/>
    <x v="17"/>
  </r>
  <r>
    <x v="25"/>
    <x v="1"/>
    <x v="6"/>
    <x v="26"/>
    <x v="3"/>
    <x v="8"/>
  </r>
  <r>
    <x v="25"/>
    <x v="1"/>
    <x v="6"/>
    <x v="7"/>
    <x v="3"/>
    <x v="7"/>
  </r>
  <r>
    <x v="25"/>
    <x v="1"/>
    <x v="6"/>
    <x v="8"/>
    <x v="3"/>
    <x v="8"/>
  </r>
  <r>
    <x v="25"/>
    <x v="1"/>
    <x v="6"/>
    <x v="36"/>
    <x v="3"/>
    <x v="0"/>
  </r>
  <r>
    <x v="25"/>
    <x v="11"/>
    <x v="6"/>
    <x v="7"/>
    <x v="3"/>
    <x v="15"/>
  </r>
  <r>
    <x v="25"/>
    <x v="11"/>
    <x v="6"/>
    <x v="8"/>
    <x v="3"/>
    <x v="3"/>
  </r>
  <r>
    <x v="25"/>
    <x v="3"/>
    <x v="6"/>
    <x v="26"/>
    <x v="3"/>
    <x v="33"/>
  </r>
  <r>
    <x v="25"/>
    <x v="3"/>
    <x v="6"/>
    <x v="7"/>
    <x v="3"/>
    <x v="7"/>
  </r>
  <r>
    <x v="25"/>
    <x v="3"/>
    <x v="6"/>
    <x v="16"/>
    <x v="3"/>
    <x v="18"/>
  </r>
  <r>
    <x v="25"/>
    <x v="3"/>
    <x v="6"/>
    <x v="9"/>
    <x v="3"/>
    <x v="3"/>
  </r>
  <r>
    <x v="25"/>
    <x v="3"/>
    <x v="6"/>
    <x v="7"/>
    <x v="3"/>
    <x v="6"/>
  </r>
  <r>
    <x v="25"/>
    <x v="3"/>
    <x v="6"/>
    <x v="8"/>
    <x v="3"/>
    <x v="3"/>
  </r>
  <r>
    <x v="25"/>
    <x v="3"/>
    <x v="6"/>
    <x v="16"/>
    <x v="11"/>
    <x v="8"/>
  </r>
  <r>
    <x v="25"/>
    <x v="5"/>
    <x v="6"/>
    <x v="7"/>
    <x v="3"/>
    <x v="7"/>
  </r>
  <r>
    <x v="25"/>
    <x v="5"/>
    <x v="6"/>
    <x v="8"/>
    <x v="3"/>
    <x v="1"/>
  </r>
  <r>
    <x v="25"/>
    <x v="5"/>
    <x v="6"/>
    <x v="9"/>
    <x v="3"/>
    <x v="3"/>
  </r>
  <r>
    <x v="25"/>
    <x v="5"/>
    <x v="6"/>
    <x v="8"/>
    <x v="3"/>
    <x v="21"/>
  </r>
  <r>
    <x v="25"/>
    <x v="0"/>
    <x v="6"/>
    <x v="8"/>
    <x v="3"/>
    <x v="3"/>
  </r>
  <r>
    <x v="25"/>
    <x v="7"/>
    <x v="6"/>
    <x v="7"/>
    <x v="3"/>
    <x v="0"/>
  </r>
  <r>
    <x v="25"/>
    <x v="7"/>
    <x v="6"/>
    <x v="16"/>
    <x v="3"/>
    <x v="21"/>
  </r>
  <r>
    <x v="26"/>
    <x v="8"/>
    <x v="1"/>
    <x v="66"/>
    <x v="334"/>
    <x v="11"/>
  </r>
  <r>
    <x v="26"/>
    <x v="3"/>
    <x v="3"/>
    <x v="10"/>
    <x v="335"/>
    <x v="15"/>
  </r>
  <r>
    <x v="26"/>
    <x v="5"/>
    <x v="7"/>
    <x v="76"/>
    <x v="336"/>
    <x v="11"/>
  </r>
  <r>
    <x v="26"/>
    <x v="7"/>
    <x v="0"/>
    <x v="10"/>
    <x v="337"/>
    <x v="1"/>
  </r>
  <r>
    <x v="26"/>
    <x v="0"/>
    <x v="6"/>
    <x v="36"/>
    <x v="3"/>
    <x v="0"/>
  </r>
  <r>
    <x v="26"/>
    <x v="8"/>
    <x v="1"/>
    <x v="66"/>
    <x v="338"/>
    <x v="32"/>
  </r>
  <r>
    <x v="26"/>
    <x v="4"/>
    <x v="4"/>
    <x v="5"/>
    <x v="339"/>
    <x v="2"/>
  </r>
  <r>
    <x v="26"/>
    <x v="0"/>
    <x v="9"/>
    <x v="22"/>
    <x v="340"/>
    <x v="0"/>
  </r>
  <r>
    <x v="26"/>
    <x v="1"/>
    <x v="1"/>
    <x v="1"/>
    <x v="341"/>
    <x v="0"/>
  </r>
  <r>
    <x v="26"/>
    <x v="5"/>
    <x v="7"/>
    <x v="24"/>
    <x v="342"/>
    <x v="14"/>
  </r>
  <r>
    <x v="26"/>
    <x v="0"/>
    <x v="6"/>
    <x v="6"/>
    <x v="343"/>
    <x v="11"/>
  </r>
  <r>
    <x v="26"/>
    <x v="0"/>
    <x v="9"/>
    <x v="15"/>
    <x v="344"/>
    <x v="0"/>
  </r>
  <r>
    <x v="26"/>
    <x v="1"/>
    <x v="6"/>
    <x v="7"/>
    <x v="3"/>
    <x v="8"/>
  </r>
  <r>
    <x v="26"/>
    <x v="1"/>
    <x v="6"/>
    <x v="8"/>
    <x v="3"/>
    <x v="37"/>
  </r>
  <r>
    <x v="26"/>
    <x v="1"/>
    <x v="6"/>
    <x v="36"/>
    <x v="3"/>
    <x v="0"/>
  </r>
  <r>
    <x v="26"/>
    <x v="1"/>
    <x v="6"/>
    <x v="7"/>
    <x v="3"/>
    <x v="10"/>
  </r>
  <r>
    <x v="26"/>
    <x v="1"/>
    <x v="6"/>
    <x v="16"/>
    <x v="345"/>
    <x v="39"/>
  </r>
  <r>
    <x v="26"/>
    <x v="11"/>
    <x v="6"/>
    <x v="7"/>
    <x v="3"/>
    <x v="19"/>
  </r>
  <r>
    <x v="26"/>
    <x v="11"/>
    <x v="6"/>
    <x v="8"/>
    <x v="3"/>
    <x v="19"/>
  </r>
  <r>
    <x v="26"/>
    <x v="11"/>
    <x v="6"/>
    <x v="7"/>
    <x v="3"/>
    <x v="19"/>
  </r>
  <r>
    <x v="26"/>
    <x v="11"/>
    <x v="6"/>
    <x v="8"/>
    <x v="3"/>
    <x v="6"/>
  </r>
  <r>
    <x v="26"/>
    <x v="0"/>
    <x v="6"/>
    <x v="6"/>
    <x v="346"/>
    <x v="20"/>
  </r>
  <r>
    <x v="26"/>
    <x v="0"/>
    <x v="6"/>
    <x v="7"/>
    <x v="3"/>
    <x v="3"/>
  </r>
  <r>
    <x v="26"/>
    <x v="0"/>
    <x v="6"/>
    <x v="8"/>
    <x v="3"/>
    <x v="3"/>
  </r>
  <r>
    <x v="26"/>
    <x v="7"/>
    <x v="6"/>
    <x v="9"/>
    <x v="3"/>
    <x v="3"/>
  </r>
  <r>
    <x v="26"/>
    <x v="3"/>
    <x v="6"/>
    <x v="7"/>
    <x v="3"/>
    <x v="14"/>
  </r>
  <r>
    <x v="26"/>
    <x v="3"/>
    <x v="6"/>
    <x v="8"/>
    <x v="3"/>
    <x v="8"/>
  </r>
  <r>
    <x v="26"/>
    <x v="5"/>
    <x v="6"/>
    <x v="8"/>
    <x v="3"/>
    <x v="21"/>
  </r>
  <r>
    <x v="26"/>
    <x v="5"/>
    <x v="6"/>
    <x v="9"/>
    <x v="3"/>
    <x v="10"/>
  </r>
  <r>
    <x v="26"/>
    <x v="5"/>
    <x v="6"/>
    <x v="7"/>
    <x v="3"/>
    <x v="18"/>
  </r>
  <r>
    <x v="26"/>
    <x v="5"/>
    <x v="6"/>
    <x v="8"/>
    <x v="3"/>
    <x v="28"/>
  </r>
  <r>
    <x v="26"/>
    <x v="5"/>
    <x v="6"/>
    <x v="9"/>
    <x v="3"/>
    <x v="30"/>
  </r>
  <r>
    <x v="26"/>
    <x v="5"/>
    <x v="6"/>
    <x v="25"/>
    <x v="3"/>
    <x v="6"/>
  </r>
  <r>
    <x v="26"/>
    <x v="5"/>
    <x v="6"/>
    <x v="8"/>
    <x v="11"/>
    <x v="7"/>
  </r>
  <r>
    <x v="26"/>
    <x v="3"/>
    <x v="6"/>
    <x v="9"/>
    <x v="3"/>
    <x v="3"/>
  </r>
  <r>
    <x v="27"/>
    <x v="3"/>
    <x v="4"/>
    <x v="27"/>
    <x v="347"/>
    <x v="15"/>
  </r>
  <r>
    <x v="27"/>
    <x v="5"/>
    <x v="4"/>
    <x v="27"/>
    <x v="348"/>
    <x v="22"/>
  </r>
  <r>
    <x v="27"/>
    <x v="3"/>
    <x v="1"/>
    <x v="18"/>
    <x v="349"/>
    <x v="12"/>
  </r>
  <r>
    <x v="27"/>
    <x v="0"/>
    <x v="9"/>
    <x v="22"/>
    <x v="350"/>
    <x v="3"/>
  </r>
  <r>
    <x v="27"/>
    <x v="5"/>
    <x v="6"/>
    <x v="6"/>
    <x v="351"/>
    <x v="0"/>
  </r>
  <r>
    <x v="27"/>
    <x v="4"/>
    <x v="5"/>
    <x v="10"/>
    <x v="352"/>
    <x v="0"/>
  </r>
  <r>
    <x v="27"/>
    <x v="4"/>
    <x v="5"/>
    <x v="10"/>
    <x v="353"/>
    <x v="11"/>
  </r>
  <r>
    <x v="27"/>
    <x v="3"/>
    <x v="1"/>
    <x v="18"/>
    <x v="354"/>
    <x v="20"/>
  </r>
  <r>
    <x v="27"/>
    <x v="0"/>
    <x v="6"/>
    <x v="6"/>
    <x v="355"/>
    <x v="11"/>
  </r>
  <r>
    <x v="27"/>
    <x v="8"/>
    <x v="13"/>
    <x v="77"/>
    <x v="356"/>
    <x v="1"/>
  </r>
  <r>
    <x v="27"/>
    <x v="0"/>
    <x v="4"/>
    <x v="27"/>
    <x v="357"/>
    <x v="3"/>
  </r>
  <r>
    <x v="27"/>
    <x v="8"/>
    <x v="7"/>
    <x v="24"/>
    <x v="358"/>
    <x v="1"/>
  </r>
  <r>
    <x v="27"/>
    <x v="3"/>
    <x v="3"/>
    <x v="10"/>
    <x v="359"/>
    <x v="1"/>
  </r>
  <r>
    <x v="27"/>
    <x v="6"/>
    <x v="4"/>
    <x v="27"/>
    <x v="360"/>
    <x v="2"/>
  </r>
  <r>
    <x v="27"/>
    <x v="0"/>
    <x v="9"/>
    <x v="15"/>
    <x v="361"/>
    <x v="3"/>
  </r>
  <r>
    <x v="27"/>
    <x v="5"/>
    <x v="7"/>
    <x v="69"/>
    <x v="3"/>
    <x v="0"/>
  </r>
  <r>
    <x v="27"/>
    <x v="0"/>
    <x v="6"/>
    <x v="7"/>
    <x v="3"/>
    <x v="33"/>
  </r>
  <r>
    <x v="27"/>
    <x v="0"/>
    <x v="6"/>
    <x v="8"/>
    <x v="3"/>
    <x v="18"/>
  </r>
  <r>
    <x v="27"/>
    <x v="0"/>
    <x v="6"/>
    <x v="36"/>
    <x v="3"/>
    <x v="0"/>
  </r>
  <r>
    <x v="27"/>
    <x v="0"/>
    <x v="6"/>
    <x v="9"/>
    <x v="3"/>
    <x v="0"/>
  </r>
  <r>
    <x v="27"/>
    <x v="0"/>
    <x v="6"/>
    <x v="25"/>
    <x v="3"/>
    <x v="28"/>
  </r>
  <r>
    <x v="27"/>
    <x v="0"/>
    <x v="6"/>
    <x v="7"/>
    <x v="3"/>
    <x v="3"/>
  </r>
  <r>
    <x v="27"/>
    <x v="0"/>
    <x v="6"/>
    <x v="8"/>
    <x v="3"/>
    <x v="9"/>
  </r>
  <r>
    <x v="27"/>
    <x v="0"/>
    <x v="6"/>
    <x v="36"/>
    <x v="362"/>
    <x v="1"/>
  </r>
  <r>
    <x v="27"/>
    <x v="7"/>
    <x v="6"/>
    <x v="7"/>
    <x v="3"/>
    <x v="19"/>
  </r>
  <r>
    <x v="27"/>
    <x v="7"/>
    <x v="6"/>
    <x v="8"/>
    <x v="3"/>
    <x v="0"/>
  </r>
  <r>
    <x v="27"/>
    <x v="3"/>
    <x v="6"/>
    <x v="8"/>
    <x v="3"/>
    <x v="7"/>
  </r>
  <r>
    <x v="27"/>
    <x v="3"/>
    <x v="6"/>
    <x v="64"/>
    <x v="3"/>
    <x v="19"/>
  </r>
  <r>
    <x v="27"/>
    <x v="3"/>
    <x v="6"/>
    <x v="8"/>
    <x v="3"/>
    <x v="11"/>
  </r>
  <r>
    <x v="27"/>
    <x v="5"/>
    <x v="6"/>
    <x v="8"/>
    <x v="3"/>
    <x v="18"/>
  </r>
  <r>
    <x v="27"/>
    <x v="5"/>
    <x v="6"/>
    <x v="8"/>
    <x v="3"/>
    <x v="9"/>
  </r>
  <r>
    <x v="27"/>
    <x v="5"/>
    <x v="6"/>
    <x v="8"/>
    <x v="3"/>
    <x v="9"/>
  </r>
  <r>
    <x v="28"/>
    <x v="3"/>
    <x v="3"/>
    <x v="10"/>
    <x v="363"/>
    <x v="0"/>
  </r>
  <r>
    <x v="28"/>
    <x v="6"/>
    <x v="14"/>
    <x v="47"/>
    <x v="364"/>
    <x v="0"/>
  </r>
  <r>
    <x v="28"/>
    <x v="7"/>
    <x v="0"/>
    <x v="17"/>
    <x v="365"/>
    <x v="0"/>
  </r>
  <r>
    <x v="28"/>
    <x v="0"/>
    <x v="6"/>
    <x v="36"/>
    <x v="3"/>
    <x v="0"/>
  </r>
  <r>
    <x v="28"/>
    <x v="0"/>
    <x v="27"/>
    <x v="55"/>
    <x v="366"/>
    <x v="1"/>
  </r>
  <r>
    <x v="28"/>
    <x v="0"/>
    <x v="6"/>
    <x v="6"/>
    <x v="367"/>
    <x v="1"/>
  </r>
  <r>
    <x v="28"/>
    <x v="0"/>
    <x v="6"/>
    <x v="6"/>
    <x v="368"/>
    <x v="11"/>
  </r>
  <r>
    <x v="28"/>
    <x v="8"/>
    <x v="13"/>
    <x v="78"/>
    <x v="369"/>
    <x v="3"/>
  </r>
  <r>
    <x v="28"/>
    <x v="7"/>
    <x v="0"/>
    <x v="2"/>
    <x v="370"/>
    <x v="46"/>
  </r>
  <r>
    <x v="28"/>
    <x v="3"/>
    <x v="3"/>
    <x v="10"/>
    <x v="371"/>
    <x v="1"/>
  </r>
  <r>
    <x v="28"/>
    <x v="3"/>
    <x v="6"/>
    <x v="26"/>
    <x v="355"/>
    <x v="46"/>
  </r>
  <r>
    <x v="28"/>
    <x v="5"/>
    <x v="6"/>
    <x v="26"/>
    <x v="355"/>
    <x v="46"/>
  </r>
  <r>
    <x v="28"/>
    <x v="0"/>
    <x v="27"/>
    <x v="55"/>
    <x v="372"/>
    <x v="3"/>
  </r>
  <r>
    <x v="28"/>
    <x v="0"/>
    <x v="9"/>
    <x v="49"/>
    <x v="373"/>
    <x v="0"/>
  </r>
  <r>
    <x v="28"/>
    <x v="5"/>
    <x v="1"/>
    <x v="79"/>
    <x v="374"/>
    <x v="1"/>
  </r>
  <r>
    <x v="28"/>
    <x v="8"/>
    <x v="5"/>
    <x v="53"/>
    <x v="375"/>
    <x v="46"/>
  </r>
  <r>
    <x v="28"/>
    <x v="9"/>
    <x v="5"/>
    <x v="10"/>
    <x v="376"/>
    <x v="14"/>
  </r>
  <r>
    <x v="28"/>
    <x v="4"/>
    <x v="4"/>
    <x v="45"/>
    <x v="377"/>
    <x v="2"/>
  </r>
  <r>
    <x v="28"/>
    <x v="13"/>
    <x v="20"/>
    <x v="80"/>
    <x v="378"/>
    <x v="2"/>
  </r>
  <r>
    <x v="28"/>
    <x v="11"/>
    <x v="6"/>
    <x v="16"/>
    <x v="3"/>
    <x v="28"/>
  </r>
  <r>
    <x v="28"/>
    <x v="11"/>
    <x v="6"/>
    <x v="8"/>
    <x v="3"/>
    <x v="9"/>
  </r>
  <r>
    <x v="28"/>
    <x v="0"/>
    <x v="6"/>
    <x v="9"/>
    <x v="3"/>
    <x v="1"/>
  </r>
  <r>
    <x v="28"/>
    <x v="0"/>
    <x v="6"/>
    <x v="7"/>
    <x v="3"/>
    <x v="14"/>
  </r>
  <r>
    <x v="28"/>
    <x v="0"/>
    <x v="6"/>
    <x v="8"/>
    <x v="3"/>
    <x v="30"/>
  </r>
  <r>
    <x v="28"/>
    <x v="0"/>
    <x v="6"/>
    <x v="36"/>
    <x v="3"/>
    <x v="3"/>
  </r>
  <r>
    <x v="28"/>
    <x v="0"/>
    <x v="6"/>
    <x v="9"/>
    <x v="379"/>
    <x v="8"/>
  </r>
  <r>
    <x v="28"/>
    <x v="7"/>
    <x v="6"/>
    <x v="7"/>
    <x v="3"/>
    <x v="9"/>
  </r>
  <r>
    <x v="28"/>
    <x v="7"/>
    <x v="6"/>
    <x v="8"/>
    <x v="3"/>
    <x v="5"/>
  </r>
  <r>
    <x v="28"/>
    <x v="7"/>
    <x v="6"/>
    <x v="25"/>
    <x v="380"/>
    <x v="7"/>
  </r>
  <r>
    <x v="28"/>
    <x v="3"/>
    <x v="6"/>
    <x v="7"/>
    <x v="3"/>
    <x v="0"/>
  </r>
  <r>
    <x v="28"/>
    <x v="3"/>
    <x v="6"/>
    <x v="8"/>
    <x v="3"/>
    <x v="21"/>
  </r>
  <r>
    <x v="28"/>
    <x v="3"/>
    <x v="6"/>
    <x v="9"/>
    <x v="3"/>
    <x v="3"/>
  </r>
  <r>
    <x v="28"/>
    <x v="3"/>
    <x v="6"/>
    <x v="8"/>
    <x v="3"/>
    <x v="1"/>
  </r>
  <r>
    <x v="28"/>
    <x v="5"/>
    <x v="6"/>
    <x v="7"/>
    <x v="3"/>
    <x v="3"/>
  </r>
  <r>
    <x v="28"/>
    <x v="5"/>
    <x v="6"/>
    <x v="8"/>
    <x v="3"/>
    <x v="9"/>
  </r>
  <r>
    <x v="28"/>
    <x v="5"/>
    <x v="6"/>
    <x v="9"/>
    <x v="3"/>
    <x v="3"/>
  </r>
  <r>
    <x v="28"/>
    <x v="5"/>
    <x v="6"/>
    <x v="25"/>
    <x v="381"/>
    <x v="2"/>
  </r>
  <r>
    <x v="29"/>
    <x v="3"/>
    <x v="3"/>
    <x v="10"/>
    <x v="382"/>
    <x v="3"/>
  </r>
  <r>
    <x v="29"/>
    <x v="5"/>
    <x v="3"/>
    <x v="10"/>
    <x v="383"/>
    <x v="3"/>
  </r>
  <r>
    <x v="29"/>
    <x v="10"/>
    <x v="12"/>
    <x v="21"/>
    <x v="384"/>
    <x v="3"/>
  </r>
  <r>
    <x v="29"/>
    <x v="6"/>
    <x v="8"/>
    <x v="58"/>
    <x v="385"/>
    <x v="3"/>
  </r>
  <r>
    <x v="29"/>
    <x v="7"/>
    <x v="9"/>
    <x v="22"/>
    <x v="386"/>
    <x v="12"/>
  </r>
  <r>
    <x v="29"/>
    <x v="0"/>
    <x v="7"/>
    <x v="11"/>
    <x v="387"/>
    <x v="0"/>
  </r>
  <r>
    <x v="29"/>
    <x v="8"/>
    <x v="5"/>
    <x v="53"/>
    <x v="388"/>
    <x v="15"/>
  </r>
  <r>
    <x v="29"/>
    <x v="6"/>
    <x v="13"/>
    <x v="62"/>
    <x v="3"/>
    <x v="0"/>
  </r>
  <r>
    <x v="29"/>
    <x v="0"/>
    <x v="6"/>
    <x v="8"/>
    <x v="3"/>
    <x v="47"/>
  </r>
  <r>
    <x v="29"/>
    <x v="10"/>
    <x v="28"/>
    <x v="61"/>
    <x v="389"/>
    <x v="11"/>
  </r>
  <r>
    <x v="29"/>
    <x v="3"/>
    <x v="3"/>
    <x v="10"/>
    <x v="390"/>
    <x v="3"/>
  </r>
  <r>
    <x v="29"/>
    <x v="5"/>
    <x v="1"/>
    <x v="79"/>
    <x v="391"/>
    <x v="3"/>
  </r>
  <r>
    <x v="29"/>
    <x v="6"/>
    <x v="4"/>
    <x v="27"/>
    <x v="392"/>
    <x v="12"/>
  </r>
  <r>
    <x v="29"/>
    <x v="0"/>
    <x v="6"/>
    <x v="36"/>
    <x v="393"/>
    <x v="11"/>
  </r>
  <r>
    <x v="29"/>
    <x v="6"/>
    <x v="13"/>
    <x v="62"/>
    <x v="394"/>
    <x v="3"/>
  </r>
  <r>
    <x v="29"/>
    <x v="8"/>
    <x v="1"/>
    <x v="15"/>
    <x v="395"/>
    <x v="0"/>
  </r>
  <r>
    <x v="29"/>
    <x v="6"/>
    <x v="30"/>
    <x v="81"/>
    <x v="396"/>
    <x v="4"/>
  </r>
  <r>
    <x v="29"/>
    <x v="0"/>
    <x v="9"/>
    <x v="2"/>
    <x v="397"/>
    <x v="1"/>
  </r>
  <r>
    <x v="29"/>
    <x v="8"/>
    <x v="5"/>
    <x v="20"/>
    <x v="398"/>
    <x v="0"/>
  </r>
  <r>
    <x v="29"/>
    <x v="3"/>
    <x v="3"/>
    <x v="10"/>
    <x v="399"/>
    <x v="16"/>
  </r>
  <r>
    <x v="29"/>
    <x v="4"/>
    <x v="4"/>
    <x v="45"/>
    <x v="400"/>
    <x v="2"/>
  </r>
  <r>
    <x v="29"/>
    <x v="3"/>
    <x v="6"/>
    <x v="8"/>
    <x v="3"/>
    <x v="3"/>
  </r>
  <r>
    <x v="29"/>
    <x v="5"/>
    <x v="6"/>
    <x v="26"/>
    <x v="401"/>
    <x v="20"/>
  </r>
  <r>
    <x v="29"/>
    <x v="0"/>
    <x v="6"/>
    <x v="7"/>
    <x v="3"/>
    <x v="14"/>
  </r>
  <r>
    <x v="29"/>
    <x v="0"/>
    <x v="6"/>
    <x v="8"/>
    <x v="3"/>
    <x v="17"/>
  </r>
  <r>
    <x v="29"/>
    <x v="7"/>
    <x v="6"/>
    <x v="7"/>
    <x v="3"/>
    <x v="39"/>
  </r>
  <r>
    <x v="29"/>
    <x v="7"/>
    <x v="6"/>
    <x v="8"/>
    <x v="3"/>
    <x v="11"/>
  </r>
  <r>
    <x v="29"/>
    <x v="7"/>
    <x v="6"/>
    <x v="6"/>
    <x v="402"/>
    <x v="0"/>
  </r>
  <r>
    <x v="29"/>
    <x v="7"/>
    <x v="6"/>
    <x v="7"/>
    <x v="403"/>
    <x v="14"/>
  </r>
  <r>
    <x v="29"/>
    <x v="7"/>
    <x v="6"/>
    <x v="8"/>
    <x v="3"/>
    <x v="19"/>
  </r>
  <r>
    <x v="30"/>
    <x v="9"/>
    <x v="5"/>
    <x v="20"/>
    <x v="404"/>
    <x v="11"/>
  </r>
  <r>
    <x v="30"/>
    <x v="8"/>
    <x v="1"/>
    <x v="63"/>
    <x v="405"/>
    <x v="11"/>
  </r>
  <r>
    <x v="30"/>
    <x v="4"/>
    <x v="4"/>
    <x v="5"/>
    <x v="3"/>
    <x v="2"/>
  </r>
  <r>
    <x v="30"/>
    <x v="4"/>
    <x v="5"/>
    <x v="14"/>
    <x v="406"/>
    <x v="20"/>
  </r>
  <r>
    <x v="30"/>
    <x v="3"/>
    <x v="7"/>
    <x v="24"/>
    <x v="407"/>
    <x v="1"/>
  </r>
  <r>
    <x v="30"/>
    <x v="0"/>
    <x v="9"/>
    <x v="82"/>
    <x v="408"/>
    <x v="1"/>
  </r>
  <r>
    <x v="30"/>
    <x v="1"/>
    <x v="7"/>
    <x v="11"/>
    <x v="409"/>
    <x v="32"/>
  </r>
  <r>
    <x v="30"/>
    <x v="1"/>
    <x v="1"/>
    <x v="1"/>
    <x v="410"/>
    <x v="11"/>
  </r>
  <r>
    <x v="30"/>
    <x v="10"/>
    <x v="21"/>
    <x v="41"/>
    <x v="411"/>
    <x v="1"/>
  </r>
  <r>
    <x v="30"/>
    <x v="1"/>
    <x v="6"/>
    <x v="26"/>
    <x v="3"/>
    <x v="7"/>
  </r>
  <r>
    <x v="30"/>
    <x v="1"/>
    <x v="6"/>
    <x v="7"/>
    <x v="3"/>
    <x v="23"/>
  </r>
  <r>
    <x v="30"/>
    <x v="1"/>
    <x v="6"/>
    <x v="8"/>
    <x v="3"/>
    <x v="8"/>
  </r>
  <r>
    <x v="30"/>
    <x v="3"/>
    <x v="6"/>
    <x v="7"/>
    <x v="3"/>
    <x v="14"/>
  </r>
  <r>
    <x v="30"/>
    <x v="3"/>
    <x v="6"/>
    <x v="8"/>
    <x v="3"/>
    <x v="28"/>
  </r>
  <r>
    <x v="30"/>
    <x v="3"/>
    <x v="6"/>
    <x v="9"/>
    <x v="3"/>
    <x v="3"/>
  </r>
  <r>
    <x v="30"/>
    <x v="5"/>
    <x v="6"/>
    <x v="8"/>
    <x v="3"/>
    <x v="9"/>
  </r>
  <r>
    <x v="30"/>
    <x v="5"/>
    <x v="6"/>
    <x v="7"/>
    <x v="3"/>
    <x v="7"/>
  </r>
  <r>
    <x v="30"/>
    <x v="5"/>
    <x v="6"/>
    <x v="9"/>
    <x v="3"/>
    <x v="3"/>
  </r>
  <r>
    <x v="30"/>
    <x v="5"/>
    <x v="6"/>
    <x v="8"/>
    <x v="3"/>
    <x v="13"/>
  </r>
  <r>
    <x v="30"/>
    <x v="0"/>
    <x v="6"/>
    <x v="26"/>
    <x v="3"/>
    <x v="33"/>
  </r>
  <r>
    <x v="30"/>
    <x v="0"/>
    <x v="6"/>
    <x v="8"/>
    <x v="3"/>
    <x v="18"/>
  </r>
  <r>
    <x v="30"/>
    <x v="7"/>
    <x v="6"/>
    <x v="7"/>
    <x v="3"/>
    <x v="14"/>
  </r>
  <r>
    <x v="30"/>
    <x v="7"/>
    <x v="6"/>
    <x v="8"/>
    <x v="3"/>
    <x v="0"/>
  </r>
  <r>
    <x v="30"/>
    <x v="7"/>
    <x v="6"/>
    <x v="25"/>
    <x v="380"/>
    <x v="6"/>
  </r>
  <r>
    <x v="31"/>
    <x v="7"/>
    <x v="0"/>
    <x v="10"/>
    <x v="412"/>
    <x v="0"/>
  </r>
  <r>
    <x v="31"/>
    <x v="3"/>
    <x v="1"/>
    <x v="18"/>
    <x v="413"/>
    <x v="2"/>
  </r>
  <r>
    <x v="31"/>
    <x v="1"/>
    <x v="29"/>
    <x v="2"/>
    <x v="414"/>
    <x v="3"/>
  </r>
  <r>
    <x v="31"/>
    <x v="7"/>
    <x v="0"/>
    <x v="13"/>
    <x v="415"/>
    <x v="1"/>
  </r>
  <r>
    <x v="31"/>
    <x v="7"/>
    <x v="0"/>
    <x v="2"/>
    <x v="416"/>
    <x v="20"/>
  </r>
  <r>
    <x v="31"/>
    <x v="7"/>
    <x v="4"/>
    <x v="45"/>
    <x v="417"/>
    <x v="2"/>
  </r>
  <r>
    <x v="31"/>
    <x v="5"/>
    <x v="7"/>
    <x v="69"/>
    <x v="418"/>
    <x v="3"/>
  </r>
  <r>
    <x v="31"/>
    <x v="10"/>
    <x v="26"/>
    <x v="54"/>
    <x v="419"/>
    <x v="3"/>
  </r>
  <r>
    <x v="31"/>
    <x v="8"/>
    <x v="1"/>
    <x v="30"/>
    <x v="420"/>
    <x v="20"/>
  </r>
  <r>
    <x v="31"/>
    <x v="3"/>
    <x v="7"/>
    <x v="24"/>
    <x v="421"/>
    <x v="20"/>
  </r>
  <r>
    <x v="31"/>
    <x v="5"/>
    <x v="7"/>
    <x v="11"/>
    <x v="422"/>
    <x v="1"/>
  </r>
  <r>
    <x v="31"/>
    <x v="0"/>
    <x v="27"/>
    <x v="55"/>
    <x v="423"/>
    <x v="1"/>
  </r>
  <r>
    <x v="31"/>
    <x v="7"/>
    <x v="0"/>
    <x v="14"/>
    <x v="424"/>
    <x v="11"/>
  </r>
  <r>
    <x v="31"/>
    <x v="10"/>
    <x v="21"/>
    <x v="41"/>
    <x v="425"/>
    <x v="11"/>
  </r>
  <r>
    <x v="31"/>
    <x v="5"/>
    <x v="3"/>
    <x v="10"/>
    <x v="426"/>
    <x v="11"/>
  </r>
  <r>
    <x v="31"/>
    <x v="10"/>
    <x v="21"/>
    <x v="41"/>
    <x v="427"/>
    <x v="15"/>
  </r>
  <r>
    <x v="31"/>
    <x v="1"/>
    <x v="6"/>
    <x v="7"/>
    <x v="3"/>
    <x v="48"/>
  </r>
  <r>
    <x v="31"/>
    <x v="1"/>
    <x v="6"/>
    <x v="8"/>
    <x v="3"/>
    <x v="3"/>
  </r>
  <r>
    <x v="31"/>
    <x v="1"/>
    <x v="6"/>
    <x v="8"/>
    <x v="3"/>
    <x v="21"/>
  </r>
  <r>
    <x v="31"/>
    <x v="1"/>
    <x v="6"/>
    <x v="7"/>
    <x v="3"/>
    <x v="35"/>
  </r>
  <r>
    <x v="31"/>
    <x v="3"/>
    <x v="6"/>
    <x v="26"/>
    <x v="11"/>
    <x v="18"/>
  </r>
  <r>
    <x v="31"/>
    <x v="3"/>
    <x v="6"/>
    <x v="7"/>
    <x v="3"/>
    <x v="19"/>
  </r>
  <r>
    <x v="31"/>
    <x v="3"/>
    <x v="6"/>
    <x v="8"/>
    <x v="3"/>
    <x v="9"/>
  </r>
  <r>
    <x v="31"/>
    <x v="3"/>
    <x v="6"/>
    <x v="7"/>
    <x v="428"/>
    <x v="13"/>
  </r>
  <r>
    <x v="31"/>
    <x v="3"/>
    <x v="6"/>
    <x v="36"/>
    <x v="429"/>
    <x v="17"/>
  </r>
  <r>
    <x v="31"/>
    <x v="5"/>
    <x v="6"/>
    <x v="26"/>
    <x v="430"/>
    <x v="21"/>
  </r>
  <r>
    <x v="31"/>
    <x v="5"/>
    <x v="6"/>
    <x v="6"/>
    <x v="3"/>
    <x v="28"/>
  </r>
  <r>
    <x v="31"/>
    <x v="5"/>
    <x v="6"/>
    <x v="8"/>
    <x v="3"/>
    <x v="8"/>
  </r>
  <r>
    <x v="31"/>
    <x v="5"/>
    <x v="6"/>
    <x v="25"/>
    <x v="401"/>
    <x v="8"/>
  </r>
  <r>
    <x v="31"/>
    <x v="7"/>
    <x v="6"/>
    <x v="8"/>
    <x v="3"/>
    <x v="0"/>
  </r>
  <r>
    <x v="31"/>
    <x v="7"/>
    <x v="6"/>
    <x v="8"/>
    <x v="3"/>
    <x v="30"/>
  </r>
  <r>
    <x v="31"/>
    <x v="7"/>
    <x v="6"/>
    <x v="8"/>
    <x v="3"/>
    <x v="0"/>
  </r>
  <r>
    <x v="32"/>
    <x v="10"/>
    <x v="28"/>
    <x v="67"/>
    <x v="431"/>
    <x v="11"/>
  </r>
  <r>
    <x v="32"/>
    <x v="0"/>
    <x v="0"/>
    <x v="4"/>
    <x v="432"/>
    <x v="3"/>
  </r>
  <r>
    <x v="32"/>
    <x v="5"/>
    <x v="1"/>
    <x v="79"/>
    <x v="433"/>
    <x v="4"/>
  </r>
  <r>
    <x v="32"/>
    <x v="7"/>
    <x v="0"/>
    <x v="3"/>
    <x v="434"/>
    <x v="49"/>
  </r>
  <r>
    <x v="32"/>
    <x v="3"/>
    <x v="4"/>
    <x v="45"/>
    <x v="435"/>
    <x v="4"/>
  </r>
  <r>
    <x v="32"/>
    <x v="1"/>
    <x v="7"/>
    <x v="11"/>
    <x v="436"/>
    <x v="11"/>
  </r>
  <r>
    <x v="32"/>
    <x v="0"/>
    <x v="6"/>
    <x v="36"/>
    <x v="437"/>
    <x v="11"/>
  </r>
  <r>
    <x v="32"/>
    <x v="1"/>
    <x v="6"/>
    <x v="7"/>
    <x v="3"/>
    <x v="34"/>
  </r>
  <r>
    <x v="32"/>
    <x v="1"/>
    <x v="6"/>
    <x v="8"/>
    <x v="3"/>
    <x v="8"/>
  </r>
  <r>
    <x v="32"/>
    <x v="1"/>
    <x v="6"/>
    <x v="25"/>
    <x v="438"/>
    <x v="2"/>
  </r>
  <r>
    <x v="32"/>
    <x v="1"/>
    <x v="6"/>
    <x v="26"/>
    <x v="3"/>
    <x v="33"/>
  </r>
  <r>
    <x v="32"/>
    <x v="1"/>
    <x v="6"/>
    <x v="16"/>
    <x v="3"/>
    <x v="5"/>
  </r>
  <r>
    <x v="32"/>
    <x v="1"/>
    <x v="6"/>
    <x v="8"/>
    <x v="3"/>
    <x v="18"/>
  </r>
  <r>
    <x v="32"/>
    <x v="1"/>
    <x v="6"/>
    <x v="36"/>
    <x v="3"/>
    <x v="14"/>
  </r>
  <r>
    <x v="32"/>
    <x v="1"/>
    <x v="6"/>
    <x v="25"/>
    <x v="439"/>
    <x v="14"/>
  </r>
  <r>
    <x v="32"/>
    <x v="3"/>
    <x v="6"/>
    <x v="8"/>
    <x v="3"/>
    <x v="8"/>
  </r>
  <r>
    <x v="32"/>
    <x v="3"/>
    <x v="6"/>
    <x v="7"/>
    <x v="3"/>
    <x v="33"/>
  </r>
  <r>
    <x v="32"/>
    <x v="3"/>
    <x v="6"/>
    <x v="8"/>
    <x v="3"/>
    <x v="8"/>
  </r>
  <r>
    <x v="32"/>
    <x v="5"/>
    <x v="6"/>
    <x v="7"/>
    <x v="3"/>
    <x v="7"/>
  </r>
  <r>
    <x v="32"/>
    <x v="5"/>
    <x v="6"/>
    <x v="8"/>
    <x v="3"/>
    <x v="14"/>
  </r>
  <r>
    <x v="32"/>
    <x v="5"/>
    <x v="6"/>
    <x v="9"/>
    <x v="3"/>
    <x v="1"/>
  </r>
  <r>
    <x v="32"/>
    <x v="5"/>
    <x v="6"/>
    <x v="7"/>
    <x v="3"/>
    <x v="14"/>
  </r>
  <r>
    <x v="32"/>
    <x v="5"/>
    <x v="6"/>
    <x v="8"/>
    <x v="3"/>
    <x v="0"/>
  </r>
  <r>
    <x v="32"/>
    <x v="5"/>
    <x v="6"/>
    <x v="25"/>
    <x v="440"/>
    <x v="14"/>
  </r>
  <r>
    <x v="32"/>
    <x v="0"/>
    <x v="6"/>
    <x v="7"/>
    <x v="3"/>
    <x v="11"/>
  </r>
  <r>
    <x v="32"/>
    <x v="0"/>
    <x v="6"/>
    <x v="8"/>
    <x v="441"/>
    <x v="3"/>
  </r>
  <r>
    <x v="32"/>
    <x v="0"/>
    <x v="6"/>
    <x v="36"/>
    <x v="3"/>
    <x v="3"/>
  </r>
  <r>
    <x v="32"/>
    <x v="0"/>
    <x v="6"/>
    <x v="25"/>
    <x v="380"/>
    <x v="25"/>
  </r>
  <r>
    <x v="32"/>
    <x v="7"/>
    <x v="6"/>
    <x v="7"/>
    <x v="3"/>
    <x v="14"/>
  </r>
  <r>
    <x v="32"/>
    <x v="7"/>
    <x v="6"/>
    <x v="8"/>
    <x v="3"/>
    <x v="1"/>
  </r>
  <r>
    <x v="33"/>
    <x v="0"/>
    <x v="0"/>
    <x v="10"/>
    <x v="442"/>
    <x v="16"/>
  </r>
  <r>
    <x v="33"/>
    <x v="8"/>
    <x v="1"/>
    <x v="30"/>
    <x v="443"/>
    <x v="1"/>
  </r>
  <r>
    <x v="33"/>
    <x v="7"/>
    <x v="9"/>
    <x v="15"/>
    <x v="444"/>
    <x v="3"/>
  </r>
  <r>
    <x v="33"/>
    <x v="10"/>
    <x v="12"/>
    <x v="40"/>
    <x v="445"/>
    <x v="3"/>
  </r>
  <r>
    <x v="33"/>
    <x v="8"/>
    <x v="13"/>
    <x v="77"/>
    <x v="446"/>
    <x v="0"/>
  </r>
  <r>
    <x v="33"/>
    <x v="11"/>
    <x v="18"/>
    <x v="83"/>
    <x v="447"/>
    <x v="15"/>
  </r>
  <r>
    <x v="33"/>
    <x v="0"/>
    <x v="9"/>
    <x v="22"/>
    <x v="448"/>
    <x v="11"/>
  </r>
  <r>
    <x v="33"/>
    <x v="7"/>
    <x v="0"/>
    <x v="10"/>
    <x v="449"/>
    <x v="32"/>
  </r>
  <r>
    <x v="33"/>
    <x v="4"/>
    <x v="5"/>
    <x v="10"/>
    <x v="450"/>
    <x v="2"/>
  </r>
  <r>
    <x v="33"/>
    <x v="0"/>
    <x v="6"/>
    <x v="26"/>
    <x v="451"/>
    <x v="15"/>
  </r>
  <r>
    <x v="33"/>
    <x v="0"/>
    <x v="6"/>
    <x v="7"/>
    <x v="3"/>
    <x v="30"/>
  </r>
  <r>
    <x v="33"/>
    <x v="0"/>
    <x v="6"/>
    <x v="8"/>
    <x v="3"/>
    <x v="13"/>
  </r>
  <r>
    <x v="33"/>
    <x v="7"/>
    <x v="6"/>
    <x v="26"/>
    <x v="452"/>
    <x v="1"/>
  </r>
  <r>
    <x v="33"/>
    <x v="7"/>
    <x v="6"/>
    <x v="64"/>
    <x v="453"/>
    <x v="33"/>
  </r>
  <r>
    <x v="33"/>
    <x v="7"/>
    <x v="6"/>
    <x v="8"/>
    <x v="3"/>
    <x v="14"/>
  </r>
  <r>
    <x v="33"/>
    <x v="7"/>
    <x v="6"/>
    <x v="25"/>
    <x v="3"/>
    <x v="11"/>
  </r>
  <r>
    <x v="33"/>
    <x v="5"/>
    <x v="6"/>
    <x v="6"/>
    <x v="3"/>
    <x v="6"/>
  </r>
  <r>
    <x v="33"/>
    <x v="5"/>
    <x v="6"/>
    <x v="8"/>
    <x v="3"/>
    <x v="19"/>
  </r>
  <r>
    <x v="33"/>
    <x v="5"/>
    <x v="6"/>
    <x v="64"/>
    <x v="3"/>
    <x v="14"/>
  </r>
  <r>
    <x v="33"/>
    <x v="5"/>
    <x v="6"/>
    <x v="8"/>
    <x v="3"/>
    <x v="21"/>
  </r>
  <r>
    <x v="33"/>
    <x v="7"/>
    <x v="6"/>
    <x v="73"/>
    <x v="3"/>
    <x v="14"/>
  </r>
  <r>
    <x v="34"/>
    <x v="8"/>
    <x v="1"/>
    <x v="30"/>
    <x v="454"/>
    <x v="0"/>
  </r>
  <r>
    <x v="34"/>
    <x v="8"/>
    <x v="5"/>
    <x v="20"/>
    <x v="455"/>
    <x v="4"/>
  </r>
  <r>
    <x v="34"/>
    <x v="5"/>
    <x v="1"/>
    <x v="49"/>
    <x v="456"/>
    <x v="3"/>
  </r>
  <r>
    <x v="34"/>
    <x v="7"/>
    <x v="0"/>
    <x v="3"/>
    <x v="457"/>
    <x v="1"/>
  </r>
  <r>
    <x v="34"/>
    <x v="4"/>
    <x v="27"/>
    <x v="55"/>
    <x v="458"/>
    <x v="16"/>
  </r>
  <r>
    <x v="34"/>
    <x v="5"/>
    <x v="3"/>
    <x v="3"/>
    <x v="459"/>
    <x v="1"/>
  </r>
  <r>
    <x v="34"/>
    <x v="4"/>
    <x v="1"/>
    <x v="66"/>
    <x v="460"/>
    <x v="2"/>
  </r>
  <r>
    <x v="34"/>
    <x v="4"/>
    <x v="5"/>
    <x v="10"/>
    <x v="461"/>
    <x v="3"/>
  </r>
  <r>
    <x v="34"/>
    <x v="7"/>
    <x v="0"/>
    <x v="10"/>
    <x v="462"/>
    <x v="3"/>
  </r>
  <r>
    <x v="34"/>
    <x v="0"/>
    <x v="9"/>
    <x v="30"/>
    <x v="463"/>
    <x v="1"/>
  </r>
  <r>
    <x v="34"/>
    <x v="7"/>
    <x v="0"/>
    <x v="17"/>
    <x v="464"/>
    <x v="15"/>
  </r>
  <r>
    <x v="34"/>
    <x v="7"/>
    <x v="4"/>
    <x v="5"/>
    <x v="465"/>
    <x v="3"/>
  </r>
  <r>
    <x v="34"/>
    <x v="11"/>
    <x v="6"/>
    <x v="16"/>
    <x v="3"/>
    <x v="19"/>
  </r>
  <r>
    <x v="34"/>
    <x v="11"/>
    <x v="6"/>
    <x v="8"/>
    <x v="3"/>
    <x v="0"/>
  </r>
  <r>
    <x v="34"/>
    <x v="3"/>
    <x v="6"/>
    <x v="7"/>
    <x v="3"/>
    <x v="14"/>
  </r>
  <r>
    <x v="34"/>
    <x v="3"/>
    <x v="6"/>
    <x v="8"/>
    <x v="3"/>
    <x v="28"/>
  </r>
  <r>
    <x v="34"/>
    <x v="3"/>
    <x v="6"/>
    <x v="9"/>
    <x v="3"/>
    <x v="1"/>
  </r>
  <r>
    <x v="34"/>
    <x v="5"/>
    <x v="6"/>
    <x v="7"/>
    <x v="3"/>
    <x v="13"/>
  </r>
  <r>
    <x v="34"/>
    <x v="5"/>
    <x v="6"/>
    <x v="8"/>
    <x v="3"/>
    <x v="28"/>
  </r>
  <r>
    <x v="34"/>
    <x v="5"/>
    <x v="6"/>
    <x v="9"/>
    <x v="3"/>
    <x v="3"/>
  </r>
  <r>
    <x v="34"/>
    <x v="0"/>
    <x v="6"/>
    <x v="25"/>
    <x v="149"/>
    <x v="14"/>
  </r>
  <r>
    <x v="34"/>
    <x v="7"/>
    <x v="6"/>
    <x v="7"/>
    <x v="3"/>
    <x v="7"/>
  </r>
  <r>
    <x v="34"/>
    <x v="7"/>
    <x v="6"/>
    <x v="8"/>
    <x v="3"/>
    <x v="19"/>
  </r>
  <r>
    <x v="34"/>
    <x v="7"/>
    <x v="6"/>
    <x v="25"/>
    <x v="3"/>
    <x v="20"/>
  </r>
  <r>
    <x v="35"/>
    <x v="9"/>
    <x v="18"/>
    <x v="83"/>
    <x v="466"/>
    <x v="1"/>
  </r>
  <r>
    <x v="35"/>
    <x v="4"/>
    <x v="4"/>
    <x v="27"/>
    <x v="467"/>
    <x v="11"/>
  </r>
  <r>
    <x v="35"/>
    <x v="5"/>
    <x v="7"/>
    <x v="24"/>
    <x v="468"/>
    <x v="32"/>
  </r>
  <r>
    <x v="35"/>
    <x v="0"/>
    <x v="9"/>
    <x v="22"/>
    <x v="469"/>
    <x v="1"/>
  </r>
  <r>
    <x v="35"/>
    <x v="0"/>
    <x v="9"/>
    <x v="15"/>
    <x v="470"/>
    <x v="0"/>
  </r>
  <r>
    <x v="35"/>
    <x v="7"/>
    <x v="9"/>
    <x v="15"/>
    <x v="471"/>
    <x v="4"/>
  </r>
  <r>
    <x v="35"/>
    <x v="11"/>
    <x v="16"/>
    <x v="84"/>
    <x v="472"/>
    <x v="9"/>
  </r>
  <r>
    <x v="35"/>
    <x v="8"/>
    <x v="5"/>
    <x v="20"/>
    <x v="473"/>
    <x v="0"/>
  </r>
  <r>
    <x v="35"/>
    <x v="0"/>
    <x v="0"/>
    <x v="14"/>
    <x v="474"/>
    <x v="16"/>
  </r>
  <r>
    <x v="35"/>
    <x v="0"/>
    <x v="0"/>
    <x v="14"/>
    <x v="475"/>
    <x v="15"/>
  </r>
  <r>
    <x v="35"/>
    <x v="7"/>
    <x v="0"/>
    <x v="10"/>
    <x v="476"/>
    <x v="11"/>
  </r>
  <r>
    <x v="35"/>
    <x v="5"/>
    <x v="3"/>
    <x v="10"/>
    <x v="477"/>
    <x v="2"/>
  </r>
  <r>
    <x v="35"/>
    <x v="0"/>
    <x v="9"/>
    <x v="15"/>
    <x v="478"/>
    <x v="11"/>
  </r>
  <r>
    <x v="35"/>
    <x v="7"/>
    <x v="0"/>
    <x v="2"/>
    <x v="479"/>
    <x v="11"/>
  </r>
  <r>
    <x v="35"/>
    <x v="8"/>
    <x v="1"/>
    <x v="16"/>
    <x v="480"/>
    <x v="15"/>
  </r>
  <r>
    <x v="35"/>
    <x v="9"/>
    <x v="27"/>
    <x v="85"/>
    <x v="481"/>
    <x v="3"/>
  </r>
  <r>
    <x v="35"/>
    <x v="3"/>
    <x v="6"/>
    <x v="8"/>
    <x v="3"/>
    <x v="17"/>
  </r>
  <r>
    <x v="35"/>
    <x v="3"/>
    <x v="6"/>
    <x v="9"/>
    <x v="3"/>
    <x v="1"/>
  </r>
  <r>
    <x v="35"/>
    <x v="3"/>
    <x v="6"/>
    <x v="25"/>
    <x v="438"/>
    <x v="14"/>
  </r>
  <r>
    <x v="35"/>
    <x v="3"/>
    <x v="6"/>
    <x v="6"/>
    <x v="3"/>
    <x v="6"/>
  </r>
  <r>
    <x v="35"/>
    <x v="3"/>
    <x v="6"/>
    <x v="8"/>
    <x v="3"/>
    <x v="18"/>
  </r>
  <r>
    <x v="35"/>
    <x v="5"/>
    <x v="6"/>
    <x v="7"/>
    <x v="3"/>
    <x v="6"/>
  </r>
  <r>
    <x v="35"/>
    <x v="5"/>
    <x v="6"/>
    <x v="8"/>
    <x v="3"/>
    <x v="33"/>
  </r>
  <r>
    <x v="35"/>
    <x v="5"/>
    <x v="6"/>
    <x v="7"/>
    <x v="3"/>
    <x v="0"/>
  </r>
  <r>
    <x v="35"/>
    <x v="0"/>
    <x v="6"/>
    <x v="8"/>
    <x v="3"/>
    <x v="9"/>
  </r>
  <r>
    <x v="35"/>
    <x v="0"/>
    <x v="6"/>
    <x v="8"/>
    <x v="3"/>
    <x v="19"/>
  </r>
  <r>
    <x v="35"/>
    <x v="0"/>
    <x v="6"/>
    <x v="9"/>
    <x v="3"/>
    <x v="0"/>
  </r>
  <r>
    <x v="35"/>
    <x v="0"/>
    <x v="6"/>
    <x v="25"/>
    <x v="148"/>
    <x v="4"/>
  </r>
  <r>
    <x v="35"/>
    <x v="0"/>
    <x v="6"/>
    <x v="7"/>
    <x v="3"/>
    <x v="7"/>
  </r>
  <r>
    <x v="35"/>
    <x v="0"/>
    <x v="6"/>
    <x v="8"/>
    <x v="3"/>
    <x v="5"/>
  </r>
  <r>
    <x v="35"/>
    <x v="0"/>
    <x v="6"/>
    <x v="36"/>
    <x v="3"/>
    <x v="0"/>
  </r>
  <r>
    <x v="35"/>
    <x v="7"/>
    <x v="6"/>
    <x v="6"/>
    <x v="482"/>
    <x v="3"/>
  </r>
  <r>
    <x v="35"/>
    <x v="7"/>
    <x v="6"/>
    <x v="7"/>
    <x v="3"/>
    <x v="14"/>
  </r>
  <r>
    <x v="35"/>
    <x v="7"/>
    <x v="6"/>
    <x v="8"/>
    <x v="3"/>
    <x v="8"/>
  </r>
  <r>
    <x v="35"/>
    <x v="7"/>
    <x v="6"/>
    <x v="64"/>
    <x v="206"/>
    <x v="1"/>
  </r>
  <r>
    <x v="36"/>
    <x v="7"/>
    <x v="0"/>
    <x v="3"/>
    <x v="483"/>
    <x v="50"/>
  </r>
  <r>
    <x v="36"/>
    <x v="0"/>
    <x v="6"/>
    <x v="36"/>
    <x v="484"/>
    <x v="15"/>
  </r>
  <r>
    <x v="36"/>
    <x v="11"/>
    <x v="11"/>
    <x v="19"/>
    <x v="485"/>
    <x v="51"/>
  </r>
  <r>
    <x v="36"/>
    <x v="5"/>
    <x v="7"/>
    <x v="24"/>
    <x v="486"/>
    <x v="3"/>
  </r>
  <r>
    <x v="36"/>
    <x v="3"/>
    <x v="7"/>
    <x v="24"/>
    <x v="487"/>
    <x v="0"/>
  </r>
  <r>
    <x v="36"/>
    <x v="8"/>
    <x v="1"/>
    <x v="30"/>
    <x v="488"/>
    <x v="15"/>
  </r>
  <r>
    <x v="36"/>
    <x v="7"/>
    <x v="0"/>
    <x v="10"/>
    <x v="489"/>
    <x v="1"/>
  </r>
  <r>
    <x v="36"/>
    <x v="7"/>
    <x v="0"/>
    <x v="13"/>
    <x v="490"/>
    <x v="15"/>
  </r>
  <r>
    <x v="36"/>
    <x v="10"/>
    <x v="28"/>
    <x v="57"/>
    <x v="3"/>
    <x v="0"/>
  </r>
  <r>
    <x v="36"/>
    <x v="10"/>
    <x v="12"/>
    <x v="21"/>
    <x v="491"/>
    <x v="2"/>
  </r>
  <r>
    <x v="36"/>
    <x v="7"/>
    <x v="0"/>
    <x v="13"/>
    <x v="492"/>
    <x v="11"/>
  </r>
  <r>
    <x v="36"/>
    <x v="11"/>
    <x v="11"/>
    <x v="56"/>
    <x v="493"/>
    <x v="11"/>
  </r>
  <r>
    <x v="36"/>
    <x v="8"/>
    <x v="5"/>
    <x v="14"/>
    <x v="494"/>
    <x v="11"/>
  </r>
  <r>
    <x v="36"/>
    <x v="0"/>
    <x v="9"/>
    <x v="15"/>
    <x v="495"/>
    <x v="3"/>
  </r>
  <r>
    <x v="36"/>
    <x v="4"/>
    <x v="4"/>
    <x v="45"/>
    <x v="496"/>
    <x v="3"/>
  </r>
  <r>
    <x v="36"/>
    <x v="10"/>
    <x v="12"/>
    <x v="16"/>
    <x v="497"/>
    <x v="2"/>
  </r>
  <r>
    <x v="36"/>
    <x v="8"/>
    <x v="1"/>
    <x v="66"/>
    <x v="498"/>
    <x v="1"/>
  </r>
  <r>
    <x v="36"/>
    <x v="0"/>
    <x v="0"/>
    <x v="16"/>
    <x v="499"/>
    <x v="2"/>
  </r>
  <r>
    <x v="36"/>
    <x v="1"/>
    <x v="6"/>
    <x v="7"/>
    <x v="3"/>
    <x v="3"/>
  </r>
  <r>
    <x v="36"/>
    <x v="1"/>
    <x v="6"/>
    <x v="8"/>
    <x v="3"/>
    <x v="0"/>
  </r>
  <r>
    <x v="36"/>
    <x v="5"/>
    <x v="6"/>
    <x v="7"/>
    <x v="3"/>
    <x v="6"/>
  </r>
  <r>
    <x v="36"/>
    <x v="5"/>
    <x v="6"/>
    <x v="8"/>
    <x v="3"/>
    <x v="0"/>
  </r>
  <r>
    <x v="36"/>
    <x v="5"/>
    <x v="6"/>
    <x v="9"/>
    <x v="3"/>
    <x v="10"/>
  </r>
  <r>
    <x v="36"/>
    <x v="5"/>
    <x v="6"/>
    <x v="25"/>
    <x v="11"/>
    <x v="8"/>
  </r>
  <r>
    <x v="36"/>
    <x v="5"/>
    <x v="6"/>
    <x v="8"/>
    <x v="3"/>
    <x v="18"/>
  </r>
  <r>
    <x v="36"/>
    <x v="0"/>
    <x v="6"/>
    <x v="8"/>
    <x v="3"/>
    <x v="9"/>
  </r>
  <r>
    <x v="36"/>
    <x v="0"/>
    <x v="6"/>
    <x v="36"/>
    <x v="500"/>
    <x v="15"/>
  </r>
  <r>
    <x v="36"/>
    <x v="0"/>
    <x v="6"/>
    <x v="8"/>
    <x v="3"/>
    <x v="14"/>
  </r>
  <r>
    <x v="37"/>
    <x v="10"/>
    <x v="12"/>
    <x v="16"/>
    <x v="501"/>
    <x v="3"/>
  </r>
  <r>
    <x v="37"/>
    <x v="1"/>
    <x v="29"/>
    <x v="10"/>
    <x v="502"/>
    <x v="1"/>
  </r>
  <r>
    <x v="37"/>
    <x v="0"/>
    <x v="6"/>
    <x v="6"/>
    <x v="503"/>
    <x v="20"/>
  </r>
  <r>
    <x v="37"/>
    <x v="0"/>
    <x v="27"/>
    <x v="55"/>
    <x v="504"/>
    <x v="1"/>
  </r>
  <r>
    <x v="37"/>
    <x v="0"/>
    <x v="0"/>
    <x v="16"/>
    <x v="505"/>
    <x v="2"/>
  </r>
  <r>
    <x v="37"/>
    <x v="7"/>
    <x v="0"/>
    <x v="13"/>
    <x v="506"/>
    <x v="1"/>
  </r>
  <r>
    <x v="37"/>
    <x v="1"/>
    <x v="6"/>
    <x v="7"/>
    <x v="3"/>
    <x v="52"/>
  </r>
  <r>
    <x v="37"/>
    <x v="1"/>
    <x v="6"/>
    <x v="26"/>
    <x v="3"/>
    <x v="7"/>
  </r>
  <r>
    <x v="37"/>
    <x v="1"/>
    <x v="6"/>
    <x v="8"/>
    <x v="3"/>
    <x v="19"/>
  </r>
  <r>
    <x v="37"/>
    <x v="1"/>
    <x v="6"/>
    <x v="7"/>
    <x v="3"/>
    <x v="8"/>
  </r>
  <r>
    <x v="37"/>
    <x v="1"/>
    <x v="6"/>
    <x v="8"/>
    <x v="3"/>
    <x v="11"/>
  </r>
  <r>
    <x v="37"/>
    <x v="11"/>
    <x v="6"/>
    <x v="7"/>
    <x v="3"/>
    <x v="20"/>
  </r>
  <r>
    <x v="37"/>
    <x v="11"/>
    <x v="6"/>
    <x v="8"/>
    <x v="3"/>
    <x v="9"/>
  </r>
  <r>
    <x v="37"/>
    <x v="5"/>
    <x v="6"/>
    <x v="7"/>
    <x v="3"/>
    <x v="33"/>
  </r>
  <r>
    <x v="37"/>
    <x v="5"/>
    <x v="6"/>
    <x v="7"/>
    <x v="3"/>
    <x v="7"/>
  </r>
  <r>
    <x v="37"/>
    <x v="5"/>
    <x v="6"/>
    <x v="8"/>
    <x v="3"/>
    <x v="28"/>
  </r>
  <r>
    <x v="37"/>
    <x v="0"/>
    <x v="6"/>
    <x v="8"/>
    <x v="3"/>
    <x v="1"/>
  </r>
  <r>
    <x v="37"/>
    <x v="0"/>
    <x v="6"/>
    <x v="9"/>
    <x v="3"/>
    <x v="3"/>
  </r>
  <r>
    <x v="37"/>
    <x v="7"/>
    <x v="6"/>
    <x v="8"/>
    <x v="3"/>
    <x v="28"/>
  </r>
  <r>
    <x v="37"/>
    <x v="7"/>
    <x v="6"/>
    <x v="25"/>
    <x v="507"/>
    <x v="49"/>
  </r>
  <r>
    <x v="37"/>
    <x v="7"/>
    <x v="6"/>
    <x v="9"/>
    <x v="3"/>
    <x v="1"/>
  </r>
  <r>
    <x v="38"/>
    <x v="5"/>
    <x v="3"/>
    <x v="10"/>
    <x v="508"/>
    <x v="11"/>
  </r>
  <r>
    <x v="38"/>
    <x v="0"/>
    <x v="9"/>
    <x v="16"/>
    <x v="509"/>
    <x v="22"/>
  </r>
  <r>
    <x v="38"/>
    <x v="8"/>
    <x v="4"/>
    <x v="45"/>
    <x v="510"/>
    <x v="2"/>
  </r>
  <r>
    <x v="38"/>
    <x v="3"/>
    <x v="6"/>
    <x v="7"/>
    <x v="3"/>
    <x v="19"/>
  </r>
  <r>
    <x v="38"/>
    <x v="3"/>
    <x v="6"/>
    <x v="8"/>
    <x v="3"/>
    <x v="23"/>
  </r>
  <r>
    <x v="38"/>
    <x v="5"/>
    <x v="6"/>
    <x v="7"/>
    <x v="3"/>
    <x v="8"/>
  </r>
  <r>
    <x v="38"/>
    <x v="5"/>
    <x v="6"/>
    <x v="8"/>
    <x v="3"/>
    <x v="19"/>
  </r>
  <r>
    <x v="38"/>
    <x v="0"/>
    <x v="6"/>
    <x v="7"/>
    <x v="3"/>
    <x v="14"/>
  </r>
  <r>
    <x v="38"/>
    <x v="0"/>
    <x v="6"/>
    <x v="8"/>
    <x v="3"/>
    <x v="5"/>
  </r>
  <r>
    <x v="39"/>
    <x v="4"/>
    <x v="25"/>
    <x v="86"/>
    <x v="511"/>
    <x v="14"/>
  </r>
  <r>
    <x v="39"/>
    <x v="3"/>
    <x v="3"/>
    <x v="10"/>
    <x v="512"/>
    <x v="2"/>
  </r>
  <r>
    <x v="39"/>
    <x v="1"/>
    <x v="6"/>
    <x v="36"/>
    <x v="513"/>
    <x v="14"/>
  </r>
  <r>
    <x v="39"/>
    <x v="9"/>
    <x v="5"/>
    <x v="10"/>
    <x v="514"/>
    <x v="14"/>
  </r>
  <r>
    <x v="39"/>
    <x v="9"/>
    <x v="1"/>
    <x v="49"/>
    <x v="515"/>
    <x v="14"/>
  </r>
  <r>
    <x v="39"/>
    <x v="8"/>
    <x v="1"/>
    <x v="18"/>
    <x v="516"/>
    <x v="0"/>
  </r>
  <r>
    <x v="39"/>
    <x v="0"/>
    <x v="9"/>
    <x v="87"/>
    <x v="517"/>
    <x v="0"/>
  </r>
  <r>
    <x v="39"/>
    <x v="9"/>
    <x v="1"/>
    <x v="16"/>
    <x v="518"/>
    <x v="3"/>
  </r>
  <r>
    <x v="39"/>
    <x v="0"/>
    <x v="25"/>
    <x v="16"/>
    <x v="519"/>
    <x v="3"/>
  </r>
  <r>
    <x v="39"/>
    <x v="0"/>
    <x v="9"/>
    <x v="82"/>
    <x v="520"/>
    <x v="11"/>
  </r>
  <r>
    <x v="39"/>
    <x v="3"/>
    <x v="7"/>
    <x v="11"/>
    <x v="521"/>
    <x v="1"/>
  </r>
  <r>
    <x v="39"/>
    <x v="4"/>
    <x v="4"/>
    <x v="27"/>
    <x v="522"/>
    <x v="15"/>
  </r>
  <r>
    <x v="39"/>
    <x v="3"/>
    <x v="6"/>
    <x v="16"/>
    <x v="523"/>
    <x v="2"/>
  </r>
  <r>
    <x v="39"/>
    <x v="1"/>
    <x v="6"/>
    <x v="26"/>
    <x v="3"/>
    <x v="14"/>
  </r>
  <r>
    <x v="39"/>
    <x v="1"/>
    <x v="6"/>
    <x v="7"/>
    <x v="3"/>
    <x v="1"/>
  </r>
  <r>
    <x v="39"/>
    <x v="1"/>
    <x v="6"/>
    <x v="8"/>
    <x v="3"/>
    <x v="27"/>
  </r>
  <r>
    <x v="39"/>
    <x v="1"/>
    <x v="6"/>
    <x v="36"/>
    <x v="3"/>
    <x v="21"/>
  </r>
  <r>
    <x v="39"/>
    <x v="1"/>
    <x v="6"/>
    <x v="7"/>
    <x v="3"/>
    <x v="7"/>
  </r>
  <r>
    <x v="39"/>
    <x v="1"/>
    <x v="6"/>
    <x v="8"/>
    <x v="3"/>
    <x v="9"/>
  </r>
  <r>
    <x v="39"/>
    <x v="3"/>
    <x v="6"/>
    <x v="7"/>
    <x v="3"/>
    <x v="7"/>
  </r>
  <r>
    <x v="39"/>
    <x v="3"/>
    <x v="6"/>
    <x v="8"/>
    <x v="3"/>
    <x v="33"/>
  </r>
  <r>
    <x v="39"/>
    <x v="3"/>
    <x v="6"/>
    <x v="8"/>
    <x v="3"/>
    <x v="13"/>
  </r>
  <r>
    <x v="39"/>
    <x v="5"/>
    <x v="6"/>
    <x v="7"/>
    <x v="3"/>
    <x v="14"/>
  </r>
  <r>
    <x v="39"/>
    <x v="5"/>
    <x v="6"/>
    <x v="8"/>
    <x v="3"/>
    <x v="37"/>
  </r>
  <r>
    <x v="39"/>
    <x v="0"/>
    <x v="6"/>
    <x v="26"/>
    <x v="3"/>
    <x v="7"/>
  </r>
  <r>
    <x v="39"/>
    <x v="0"/>
    <x v="6"/>
    <x v="8"/>
    <x v="3"/>
    <x v="33"/>
  </r>
  <r>
    <x v="39"/>
    <x v="0"/>
    <x v="6"/>
    <x v="36"/>
    <x v="3"/>
    <x v="33"/>
  </r>
  <r>
    <x v="39"/>
    <x v="0"/>
    <x v="6"/>
    <x v="8"/>
    <x v="3"/>
    <x v="28"/>
  </r>
  <r>
    <x v="39"/>
    <x v="0"/>
    <x v="6"/>
    <x v="36"/>
    <x v="3"/>
    <x v="0"/>
  </r>
  <r>
    <x v="39"/>
    <x v="0"/>
    <x v="6"/>
    <x v="25"/>
    <x v="3"/>
    <x v="33"/>
  </r>
  <r>
    <x v="39"/>
    <x v="12"/>
    <x v="10"/>
    <x v="16"/>
    <x v="380"/>
    <x v="2"/>
  </r>
  <r>
    <x v="40"/>
    <x v="3"/>
    <x v="7"/>
    <x v="24"/>
    <x v="66"/>
    <x v="14"/>
  </r>
  <r>
    <x v="40"/>
    <x v="7"/>
    <x v="0"/>
    <x v="0"/>
    <x v="524"/>
    <x v="15"/>
  </r>
  <r>
    <x v="40"/>
    <x v="3"/>
    <x v="4"/>
    <x v="16"/>
    <x v="525"/>
    <x v="1"/>
  </r>
  <r>
    <x v="40"/>
    <x v="5"/>
    <x v="18"/>
    <x v="72"/>
    <x v="526"/>
    <x v="3"/>
  </r>
  <r>
    <x v="40"/>
    <x v="6"/>
    <x v="4"/>
    <x v="27"/>
    <x v="527"/>
    <x v="2"/>
  </r>
  <r>
    <x v="40"/>
    <x v="4"/>
    <x v="18"/>
    <x v="70"/>
    <x v="528"/>
    <x v="3"/>
  </r>
  <r>
    <x v="40"/>
    <x v="9"/>
    <x v="5"/>
    <x v="20"/>
    <x v="529"/>
    <x v="3"/>
  </r>
  <r>
    <x v="40"/>
    <x v="10"/>
    <x v="28"/>
    <x v="67"/>
    <x v="530"/>
    <x v="1"/>
  </r>
  <r>
    <x v="40"/>
    <x v="0"/>
    <x v="0"/>
    <x v="3"/>
    <x v="531"/>
    <x v="2"/>
  </r>
  <r>
    <x v="40"/>
    <x v="11"/>
    <x v="1"/>
    <x v="63"/>
    <x v="532"/>
    <x v="1"/>
  </r>
  <r>
    <x v="40"/>
    <x v="0"/>
    <x v="9"/>
    <x v="15"/>
    <x v="533"/>
    <x v="1"/>
  </r>
  <r>
    <x v="40"/>
    <x v="12"/>
    <x v="10"/>
    <x v="16"/>
    <x v="3"/>
    <x v="18"/>
  </r>
  <r>
    <x v="40"/>
    <x v="3"/>
    <x v="6"/>
    <x v="6"/>
    <x v="3"/>
    <x v="33"/>
  </r>
  <r>
    <x v="40"/>
    <x v="3"/>
    <x v="6"/>
    <x v="8"/>
    <x v="3"/>
    <x v="18"/>
  </r>
  <r>
    <x v="40"/>
    <x v="3"/>
    <x v="6"/>
    <x v="9"/>
    <x v="3"/>
    <x v="3"/>
  </r>
  <r>
    <x v="40"/>
    <x v="3"/>
    <x v="6"/>
    <x v="7"/>
    <x v="3"/>
    <x v="14"/>
  </r>
  <r>
    <x v="40"/>
    <x v="3"/>
    <x v="6"/>
    <x v="8"/>
    <x v="3"/>
    <x v="9"/>
  </r>
  <r>
    <x v="40"/>
    <x v="5"/>
    <x v="6"/>
    <x v="7"/>
    <x v="3"/>
    <x v="6"/>
  </r>
  <r>
    <x v="40"/>
    <x v="5"/>
    <x v="6"/>
    <x v="8"/>
    <x v="3"/>
    <x v="28"/>
  </r>
  <r>
    <x v="40"/>
    <x v="0"/>
    <x v="6"/>
    <x v="7"/>
    <x v="3"/>
    <x v="0"/>
  </r>
  <r>
    <x v="40"/>
    <x v="0"/>
    <x v="6"/>
    <x v="8"/>
    <x v="534"/>
    <x v="3"/>
  </r>
  <r>
    <x v="40"/>
    <x v="7"/>
    <x v="6"/>
    <x v="7"/>
    <x v="3"/>
    <x v="0"/>
  </r>
  <r>
    <x v="40"/>
    <x v="7"/>
    <x v="6"/>
    <x v="8"/>
    <x v="3"/>
    <x v="3"/>
  </r>
  <r>
    <x v="41"/>
    <x v="4"/>
    <x v="5"/>
    <x v="10"/>
    <x v="535"/>
    <x v="0"/>
  </r>
  <r>
    <x v="41"/>
    <x v="10"/>
    <x v="28"/>
    <x v="88"/>
    <x v="536"/>
    <x v="0"/>
  </r>
  <r>
    <x v="41"/>
    <x v="9"/>
    <x v="7"/>
    <x v="11"/>
    <x v="537"/>
    <x v="14"/>
  </r>
  <r>
    <x v="41"/>
    <x v="1"/>
    <x v="6"/>
    <x v="6"/>
    <x v="538"/>
    <x v="3"/>
  </r>
  <r>
    <x v="41"/>
    <x v="5"/>
    <x v="3"/>
    <x v="10"/>
    <x v="539"/>
    <x v="3"/>
  </r>
  <r>
    <x v="41"/>
    <x v="9"/>
    <x v="5"/>
    <x v="3"/>
    <x v="3"/>
    <x v="32"/>
  </r>
  <r>
    <x v="41"/>
    <x v="8"/>
    <x v="5"/>
    <x v="10"/>
    <x v="540"/>
    <x v="15"/>
  </r>
  <r>
    <x v="41"/>
    <x v="1"/>
    <x v="1"/>
    <x v="22"/>
    <x v="541"/>
    <x v="11"/>
  </r>
  <r>
    <x v="41"/>
    <x v="0"/>
    <x v="7"/>
    <x v="11"/>
    <x v="542"/>
    <x v="32"/>
  </r>
  <r>
    <x v="41"/>
    <x v="6"/>
    <x v="4"/>
    <x v="74"/>
    <x v="543"/>
    <x v="2"/>
  </r>
  <r>
    <x v="41"/>
    <x v="6"/>
    <x v="4"/>
    <x v="74"/>
    <x v="544"/>
    <x v="11"/>
  </r>
  <r>
    <x v="41"/>
    <x v="6"/>
    <x v="8"/>
    <x v="31"/>
    <x v="545"/>
    <x v="3"/>
  </r>
  <r>
    <x v="41"/>
    <x v="11"/>
    <x v="1"/>
    <x v="16"/>
    <x v="546"/>
    <x v="11"/>
  </r>
  <r>
    <x v="41"/>
    <x v="10"/>
    <x v="28"/>
    <x v="57"/>
    <x v="3"/>
    <x v="3"/>
  </r>
  <r>
    <x v="41"/>
    <x v="13"/>
    <x v="23"/>
    <x v="43"/>
    <x v="547"/>
    <x v="2"/>
  </r>
  <r>
    <x v="41"/>
    <x v="4"/>
    <x v="5"/>
    <x v="0"/>
    <x v="548"/>
    <x v="11"/>
  </r>
  <r>
    <x v="41"/>
    <x v="0"/>
    <x v="27"/>
    <x v="55"/>
    <x v="549"/>
    <x v="1"/>
  </r>
  <r>
    <x v="41"/>
    <x v="0"/>
    <x v="0"/>
    <x v="16"/>
    <x v="499"/>
    <x v="2"/>
  </r>
  <r>
    <x v="41"/>
    <x v="1"/>
    <x v="6"/>
    <x v="7"/>
    <x v="3"/>
    <x v="0"/>
  </r>
  <r>
    <x v="41"/>
    <x v="1"/>
    <x v="6"/>
    <x v="8"/>
    <x v="3"/>
    <x v="53"/>
  </r>
  <r>
    <x v="41"/>
    <x v="1"/>
    <x v="6"/>
    <x v="36"/>
    <x v="3"/>
    <x v="14"/>
  </r>
  <r>
    <x v="41"/>
    <x v="1"/>
    <x v="6"/>
    <x v="25"/>
    <x v="550"/>
    <x v="0"/>
  </r>
  <r>
    <x v="41"/>
    <x v="1"/>
    <x v="6"/>
    <x v="25"/>
    <x v="131"/>
    <x v="0"/>
  </r>
  <r>
    <x v="41"/>
    <x v="1"/>
    <x v="6"/>
    <x v="8"/>
    <x v="3"/>
    <x v="3"/>
  </r>
  <r>
    <x v="41"/>
    <x v="1"/>
    <x v="6"/>
    <x v="7"/>
    <x v="3"/>
    <x v="3"/>
  </r>
  <r>
    <x v="41"/>
    <x v="3"/>
    <x v="6"/>
    <x v="7"/>
    <x v="3"/>
    <x v="0"/>
  </r>
  <r>
    <x v="41"/>
    <x v="3"/>
    <x v="6"/>
    <x v="8"/>
    <x v="3"/>
    <x v="3"/>
  </r>
  <r>
    <x v="41"/>
    <x v="3"/>
    <x v="6"/>
    <x v="9"/>
    <x v="3"/>
    <x v="3"/>
  </r>
  <r>
    <x v="41"/>
    <x v="3"/>
    <x v="6"/>
    <x v="7"/>
    <x v="3"/>
    <x v="14"/>
  </r>
  <r>
    <x v="41"/>
    <x v="3"/>
    <x v="6"/>
    <x v="8"/>
    <x v="3"/>
    <x v="10"/>
  </r>
  <r>
    <x v="41"/>
    <x v="3"/>
    <x v="6"/>
    <x v="25"/>
    <x v="119"/>
    <x v="19"/>
  </r>
  <r>
    <x v="41"/>
    <x v="5"/>
    <x v="6"/>
    <x v="7"/>
    <x v="3"/>
    <x v="7"/>
  </r>
  <r>
    <x v="41"/>
    <x v="5"/>
    <x v="6"/>
    <x v="8"/>
    <x v="3"/>
    <x v="30"/>
  </r>
  <r>
    <x v="41"/>
    <x v="5"/>
    <x v="6"/>
    <x v="8"/>
    <x v="3"/>
    <x v="19"/>
  </r>
  <r>
    <x v="41"/>
    <x v="0"/>
    <x v="6"/>
    <x v="36"/>
    <x v="3"/>
    <x v="20"/>
  </r>
  <r>
    <x v="41"/>
    <x v="0"/>
    <x v="6"/>
    <x v="25"/>
    <x v="3"/>
    <x v="1"/>
  </r>
  <r>
    <x v="41"/>
    <x v="0"/>
    <x v="6"/>
    <x v="8"/>
    <x v="3"/>
    <x v="9"/>
  </r>
  <r>
    <x v="42"/>
    <x v="11"/>
    <x v="11"/>
    <x v="56"/>
    <x v="551"/>
    <x v="3"/>
  </r>
  <r>
    <x v="42"/>
    <x v="1"/>
    <x v="1"/>
    <x v="22"/>
    <x v="552"/>
    <x v="15"/>
  </r>
  <r>
    <x v="42"/>
    <x v="10"/>
    <x v="28"/>
    <x v="57"/>
    <x v="553"/>
    <x v="0"/>
  </r>
  <r>
    <x v="42"/>
    <x v="1"/>
    <x v="6"/>
    <x v="36"/>
    <x v="3"/>
    <x v="14"/>
  </r>
  <r>
    <x v="42"/>
    <x v="0"/>
    <x v="6"/>
    <x v="36"/>
    <x v="3"/>
    <x v="0"/>
  </r>
  <r>
    <x v="42"/>
    <x v="10"/>
    <x v="28"/>
    <x v="61"/>
    <x v="554"/>
    <x v="4"/>
  </r>
  <r>
    <x v="42"/>
    <x v="4"/>
    <x v="5"/>
    <x v="10"/>
    <x v="555"/>
    <x v="3"/>
  </r>
  <r>
    <x v="42"/>
    <x v="1"/>
    <x v="6"/>
    <x v="7"/>
    <x v="3"/>
    <x v="21"/>
  </r>
  <r>
    <x v="42"/>
    <x v="1"/>
    <x v="6"/>
    <x v="8"/>
    <x v="3"/>
    <x v="54"/>
  </r>
  <r>
    <x v="42"/>
    <x v="1"/>
    <x v="6"/>
    <x v="36"/>
    <x v="3"/>
    <x v="14"/>
  </r>
  <r>
    <x v="42"/>
    <x v="1"/>
    <x v="6"/>
    <x v="7"/>
    <x v="3"/>
    <x v="19"/>
  </r>
  <r>
    <x v="42"/>
    <x v="1"/>
    <x v="6"/>
    <x v="8"/>
    <x v="3"/>
    <x v="19"/>
  </r>
  <r>
    <x v="42"/>
    <x v="3"/>
    <x v="6"/>
    <x v="8"/>
    <x v="3"/>
    <x v="9"/>
  </r>
  <r>
    <x v="42"/>
    <x v="3"/>
    <x v="6"/>
    <x v="7"/>
    <x v="3"/>
    <x v="14"/>
  </r>
  <r>
    <x v="42"/>
    <x v="3"/>
    <x v="6"/>
    <x v="8"/>
    <x v="3"/>
    <x v="19"/>
  </r>
  <r>
    <x v="42"/>
    <x v="5"/>
    <x v="6"/>
    <x v="7"/>
    <x v="3"/>
    <x v="3"/>
  </r>
  <r>
    <x v="42"/>
    <x v="5"/>
    <x v="6"/>
    <x v="8"/>
    <x v="3"/>
    <x v="8"/>
  </r>
  <r>
    <x v="42"/>
    <x v="5"/>
    <x v="6"/>
    <x v="9"/>
    <x v="3"/>
    <x v="3"/>
  </r>
  <r>
    <x v="42"/>
    <x v="5"/>
    <x v="6"/>
    <x v="7"/>
    <x v="3"/>
    <x v="6"/>
  </r>
  <r>
    <x v="42"/>
    <x v="5"/>
    <x v="6"/>
    <x v="8"/>
    <x v="3"/>
    <x v="14"/>
  </r>
  <r>
    <x v="43"/>
    <x v="3"/>
    <x v="3"/>
    <x v="10"/>
    <x v="556"/>
    <x v="15"/>
  </r>
  <r>
    <x v="43"/>
    <x v="4"/>
    <x v="5"/>
    <x v="10"/>
    <x v="557"/>
    <x v="3"/>
  </r>
  <r>
    <x v="43"/>
    <x v="8"/>
    <x v="1"/>
    <x v="18"/>
    <x v="558"/>
    <x v="3"/>
  </r>
  <r>
    <x v="43"/>
    <x v="12"/>
    <x v="10"/>
    <x v="16"/>
    <x v="3"/>
    <x v="2"/>
  </r>
  <r>
    <x v="43"/>
    <x v="1"/>
    <x v="24"/>
    <x v="51"/>
    <x v="559"/>
    <x v="3"/>
  </r>
  <r>
    <x v="43"/>
    <x v="4"/>
    <x v="4"/>
    <x v="45"/>
    <x v="560"/>
    <x v="12"/>
  </r>
  <r>
    <x v="43"/>
    <x v="1"/>
    <x v="6"/>
    <x v="7"/>
    <x v="3"/>
    <x v="11"/>
  </r>
  <r>
    <x v="43"/>
    <x v="1"/>
    <x v="6"/>
    <x v="8"/>
    <x v="3"/>
    <x v="1"/>
  </r>
  <r>
    <x v="43"/>
    <x v="1"/>
    <x v="6"/>
    <x v="26"/>
    <x v="3"/>
    <x v="7"/>
  </r>
  <r>
    <x v="43"/>
    <x v="1"/>
    <x v="6"/>
    <x v="7"/>
    <x v="3"/>
    <x v="36"/>
  </r>
  <r>
    <x v="43"/>
    <x v="1"/>
    <x v="6"/>
    <x v="8"/>
    <x v="3"/>
    <x v="8"/>
  </r>
  <r>
    <x v="43"/>
    <x v="5"/>
    <x v="6"/>
    <x v="7"/>
    <x v="3"/>
    <x v="18"/>
  </r>
  <r>
    <x v="43"/>
    <x v="5"/>
    <x v="6"/>
    <x v="8"/>
    <x v="3"/>
    <x v="0"/>
  </r>
  <r>
    <x v="43"/>
    <x v="5"/>
    <x v="6"/>
    <x v="25"/>
    <x v="401"/>
    <x v="7"/>
  </r>
  <r>
    <x v="44"/>
    <x v="0"/>
    <x v="7"/>
    <x v="24"/>
    <x v="561"/>
    <x v="1"/>
  </r>
  <r>
    <x v="44"/>
    <x v="7"/>
    <x v="0"/>
    <x v="10"/>
    <x v="562"/>
    <x v="3"/>
  </r>
  <r>
    <x v="44"/>
    <x v="6"/>
    <x v="14"/>
    <x v="29"/>
    <x v="563"/>
    <x v="11"/>
  </r>
  <r>
    <x v="44"/>
    <x v="6"/>
    <x v="8"/>
    <x v="48"/>
    <x v="564"/>
    <x v="0"/>
  </r>
  <r>
    <x v="44"/>
    <x v="6"/>
    <x v="4"/>
    <x v="27"/>
    <x v="565"/>
    <x v="25"/>
  </r>
  <r>
    <x v="44"/>
    <x v="7"/>
    <x v="9"/>
    <x v="15"/>
    <x v="566"/>
    <x v="1"/>
  </r>
  <r>
    <x v="44"/>
    <x v="6"/>
    <x v="30"/>
    <x v="89"/>
    <x v="567"/>
    <x v="1"/>
  </r>
  <r>
    <x v="44"/>
    <x v="4"/>
    <x v="5"/>
    <x v="3"/>
    <x v="568"/>
    <x v="3"/>
  </r>
  <r>
    <x v="44"/>
    <x v="11"/>
    <x v="1"/>
    <x v="22"/>
    <x v="569"/>
    <x v="0"/>
  </r>
  <r>
    <x v="44"/>
    <x v="10"/>
    <x v="28"/>
    <x v="67"/>
    <x v="570"/>
    <x v="0"/>
  </r>
  <r>
    <x v="44"/>
    <x v="0"/>
    <x v="27"/>
    <x v="55"/>
    <x v="571"/>
    <x v="2"/>
  </r>
  <r>
    <x v="44"/>
    <x v="0"/>
    <x v="27"/>
    <x v="55"/>
    <x v="572"/>
    <x v="22"/>
  </r>
  <r>
    <x v="44"/>
    <x v="8"/>
    <x v="1"/>
    <x v="30"/>
    <x v="573"/>
    <x v="2"/>
  </r>
  <r>
    <x v="44"/>
    <x v="11"/>
    <x v="6"/>
    <x v="7"/>
    <x v="3"/>
    <x v="25"/>
  </r>
  <r>
    <x v="44"/>
    <x v="11"/>
    <x v="6"/>
    <x v="8"/>
    <x v="3"/>
    <x v="19"/>
  </r>
  <r>
    <x v="44"/>
    <x v="3"/>
    <x v="6"/>
    <x v="8"/>
    <x v="3"/>
    <x v="23"/>
  </r>
  <r>
    <x v="44"/>
    <x v="3"/>
    <x v="6"/>
    <x v="8"/>
    <x v="3"/>
    <x v="5"/>
  </r>
  <r>
    <x v="44"/>
    <x v="5"/>
    <x v="6"/>
    <x v="26"/>
    <x v="3"/>
    <x v="7"/>
  </r>
  <r>
    <x v="44"/>
    <x v="5"/>
    <x v="6"/>
    <x v="8"/>
    <x v="3"/>
    <x v="8"/>
  </r>
  <r>
    <x v="44"/>
    <x v="5"/>
    <x v="6"/>
    <x v="7"/>
    <x v="3"/>
    <x v="0"/>
  </r>
  <r>
    <x v="44"/>
    <x v="5"/>
    <x v="6"/>
    <x v="8"/>
    <x v="3"/>
    <x v="0"/>
  </r>
  <r>
    <x v="44"/>
    <x v="5"/>
    <x v="6"/>
    <x v="25"/>
    <x v="574"/>
    <x v="2"/>
  </r>
  <r>
    <x v="44"/>
    <x v="0"/>
    <x v="6"/>
    <x v="8"/>
    <x v="3"/>
    <x v="3"/>
  </r>
  <r>
    <x v="44"/>
    <x v="0"/>
    <x v="6"/>
    <x v="25"/>
    <x v="575"/>
    <x v="17"/>
  </r>
  <r>
    <x v="44"/>
    <x v="0"/>
    <x v="6"/>
    <x v="7"/>
    <x v="3"/>
    <x v="0"/>
  </r>
  <r>
    <x v="44"/>
    <x v="0"/>
    <x v="6"/>
    <x v="8"/>
    <x v="3"/>
    <x v="8"/>
  </r>
  <r>
    <x v="44"/>
    <x v="0"/>
    <x v="6"/>
    <x v="36"/>
    <x v="3"/>
    <x v="0"/>
  </r>
  <r>
    <x v="44"/>
    <x v="0"/>
    <x v="6"/>
    <x v="9"/>
    <x v="3"/>
    <x v="0"/>
  </r>
  <r>
    <x v="44"/>
    <x v="7"/>
    <x v="6"/>
    <x v="8"/>
    <x v="3"/>
    <x v="33"/>
  </r>
  <r>
    <x v="45"/>
    <x v="8"/>
    <x v="7"/>
    <x v="24"/>
    <x v="576"/>
    <x v="32"/>
  </r>
  <r>
    <x v="45"/>
    <x v="3"/>
    <x v="4"/>
    <x v="45"/>
    <x v="577"/>
    <x v="2"/>
  </r>
  <r>
    <x v="45"/>
    <x v="6"/>
    <x v="7"/>
    <x v="11"/>
    <x v="578"/>
    <x v="1"/>
  </r>
  <r>
    <x v="45"/>
    <x v="13"/>
    <x v="23"/>
    <x v="16"/>
    <x v="579"/>
    <x v="2"/>
  </r>
  <r>
    <x v="45"/>
    <x v="9"/>
    <x v="4"/>
    <x v="27"/>
    <x v="580"/>
    <x v="1"/>
  </r>
  <r>
    <x v="45"/>
    <x v="0"/>
    <x v="0"/>
    <x v="16"/>
    <x v="581"/>
    <x v="2"/>
  </r>
  <r>
    <x v="45"/>
    <x v="3"/>
    <x v="3"/>
    <x v="10"/>
    <x v="582"/>
    <x v="1"/>
  </r>
  <r>
    <x v="45"/>
    <x v="5"/>
    <x v="3"/>
    <x v="10"/>
    <x v="583"/>
    <x v="11"/>
  </r>
  <r>
    <x v="45"/>
    <x v="7"/>
    <x v="6"/>
    <x v="36"/>
    <x v="3"/>
    <x v="11"/>
  </r>
  <r>
    <x v="45"/>
    <x v="5"/>
    <x v="3"/>
    <x v="44"/>
    <x v="584"/>
    <x v="1"/>
  </r>
  <r>
    <x v="45"/>
    <x v="7"/>
    <x v="0"/>
    <x v="13"/>
    <x v="585"/>
    <x v="11"/>
  </r>
  <r>
    <x v="45"/>
    <x v="9"/>
    <x v="4"/>
    <x v="45"/>
    <x v="586"/>
    <x v="2"/>
  </r>
  <r>
    <x v="45"/>
    <x v="7"/>
    <x v="4"/>
    <x v="5"/>
    <x v="587"/>
    <x v="2"/>
  </r>
  <r>
    <x v="45"/>
    <x v="7"/>
    <x v="0"/>
    <x v="14"/>
    <x v="588"/>
    <x v="1"/>
  </r>
  <r>
    <x v="45"/>
    <x v="6"/>
    <x v="13"/>
    <x v="62"/>
    <x v="3"/>
    <x v="0"/>
  </r>
  <r>
    <x v="45"/>
    <x v="6"/>
    <x v="13"/>
    <x v="90"/>
    <x v="589"/>
    <x v="2"/>
  </r>
  <r>
    <x v="45"/>
    <x v="5"/>
    <x v="3"/>
    <x v="14"/>
    <x v="183"/>
    <x v="11"/>
  </r>
  <r>
    <x v="45"/>
    <x v="6"/>
    <x v="8"/>
    <x v="31"/>
    <x v="590"/>
    <x v="3"/>
  </r>
  <r>
    <x v="45"/>
    <x v="6"/>
    <x v="4"/>
    <x v="27"/>
    <x v="591"/>
    <x v="2"/>
  </r>
  <r>
    <x v="45"/>
    <x v="11"/>
    <x v="6"/>
    <x v="7"/>
    <x v="3"/>
    <x v="18"/>
  </r>
  <r>
    <x v="45"/>
    <x v="5"/>
    <x v="6"/>
    <x v="7"/>
    <x v="3"/>
    <x v="0"/>
  </r>
  <r>
    <x v="45"/>
    <x v="5"/>
    <x v="6"/>
    <x v="8"/>
    <x v="3"/>
    <x v="21"/>
  </r>
  <r>
    <x v="45"/>
    <x v="5"/>
    <x v="6"/>
    <x v="25"/>
    <x v="592"/>
    <x v="8"/>
  </r>
  <r>
    <x v="45"/>
    <x v="0"/>
    <x v="6"/>
    <x v="8"/>
    <x v="3"/>
    <x v="3"/>
  </r>
  <r>
    <x v="45"/>
    <x v="0"/>
    <x v="6"/>
    <x v="36"/>
    <x v="3"/>
    <x v="0"/>
  </r>
  <r>
    <x v="45"/>
    <x v="0"/>
    <x v="6"/>
    <x v="64"/>
    <x v="3"/>
    <x v="25"/>
  </r>
  <r>
    <x v="45"/>
    <x v="0"/>
    <x v="6"/>
    <x v="8"/>
    <x v="3"/>
    <x v="18"/>
  </r>
  <r>
    <x v="45"/>
    <x v="7"/>
    <x v="6"/>
    <x v="7"/>
    <x v="3"/>
    <x v="14"/>
  </r>
  <r>
    <x v="45"/>
    <x v="7"/>
    <x v="6"/>
    <x v="8"/>
    <x v="3"/>
    <x v="8"/>
  </r>
  <r>
    <x v="45"/>
    <x v="7"/>
    <x v="6"/>
    <x v="7"/>
    <x v="593"/>
    <x v="3"/>
  </r>
  <r>
    <x v="45"/>
    <x v="7"/>
    <x v="6"/>
    <x v="36"/>
    <x v="594"/>
    <x v="1"/>
  </r>
  <r>
    <x v="45"/>
    <x v="5"/>
    <x v="6"/>
    <x v="8"/>
    <x v="3"/>
    <x v="9"/>
  </r>
  <r>
    <x v="45"/>
    <x v="5"/>
    <x v="6"/>
    <x v="9"/>
    <x v="3"/>
    <x v="3"/>
  </r>
  <r>
    <x v="45"/>
    <x v="0"/>
    <x v="6"/>
    <x v="9"/>
    <x v="3"/>
    <x v="1"/>
  </r>
  <r>
    <x v="46"/>
    <x v="5"/>
    <x v="3"/>
    <x v="4"/>
    <x v="595"/>
    <x v="11"/>
  </r>
  <r>
    <x v="46"/>
    <x v="9"/>
    <x v="4"/>
    <x v="27"/>
    <x v="596"/>
    <x v="15"/>
  </r>
  <r>
    <x v="46"/>
    <x v="8"/>
    <x v="7"/>
    <x v="24"/>
    <x v="597"/>
    <x v="11"/>
  </r>
  <r>
    <x v="46"/>
    <x v="8"/>
    <x v="7"/>
    <x v="24"/>
    <x v="598"/>
    <x v="1"/>
  </r>
  <r>
    <x v="46"/>
    <x v="3"/>
    <x v="3"/>
    <x v="10"/>
    <x v="599"/>
    <x v="1"/>
  </r>
  <r>
    <x v="46"/>
    <x v="1"/>
    <x v="4"/>
    <x v="16"/>
    <x v="600"/>
    <x v="3"/>
  </r>
  <r>
    <x v="46"/>
    <x v="1"/>
    <x v="29"/>
    <x v="3"/>
    <x v="601"/>
    <x v="0"/>
  </r>
  <r>
    <x v="46"/>
    <x v="1"/>
    <x v="11"/>
    <x v="19"/>
    <x v="602"/>
    <x v="0"/>
  </r>
  <r>
    <x v="46"/>
    <x v="3"/>
    <x v="1"/>
    <x v="18"/>
    <x v="603"/>
    <x v="0"/>
  </r>
  <r>
    <x v="46"/>
    <x v="8"/>
    <x v="5"/>
    <x v="0"/>
    <x v="604"/>
    <x v="32"/>
  </r>
  <r>
    <x v="46"/>
    <x v="1"/>
    <x v="29"/>
    <x v="10"/>
    <x v="605"/>
    <x v="0"/>
  </r>
  <r>
    <x v="46"/>
    <x v="1"/>
    <x v="29"/>
    <x v="3"/>
    <x v="606"/>
    <x v="3"/>
  </r>
  <r>
    <x v="46"/>
    <x v="8"/>
    <x v="1"/>
    <x v="30"/>
    <x v="607"/>
    <x v="15"/>
  </r>
  <r>
    <x v="46"/>
    <x v="0"/>
    <x v="9"/>
    <x v="22"/>
    <x v="608"/>
    <x v="1"/>
  </r>
  <r>
    <x v="46"/>
    <x v="1"/>
    <x v="6"/>
    <x v="64"/>
    <x v="3"/>
    <x v="7"/>
  </r>
  <r>
    <x v="46"/>
    <x v="1"/>
    <x v="6"/>
    <x v="7"/>
    <x v="3"/>
    <x v="34"/>
  </r>
  <r>
    <x v="46"/>
    <x v="1"/>
    <x v="6"/>
    <x v="8"/>
    <x v="3"/>
    <x v="5"/>
  </r>
  <r>
    <x v="46"/>
    <x v="1"/>
    <x v="6"/>
    <x v="25"/>
    <x v="3"/>
    <x v="1"/>
  </r>
  <r>
    <x v="46"/>
    <x v="1"/>
    <x v="6"/>
    <x v="8"/>
    <x v="3"/>
    <x v="18"/>
  </r>
  <r>
    <x v="46"/>
    <x v="1"/>
    <x v="6"/>
    <x v="25"/>
    <x v="609"/>
    <x v="1"/>
  </r>
  <r>
    <x v="46"/>
    <x v="3"/>
    <x v="6"/>
    <x v="7"/>
    <x v="3"/>
    <x v="14"/>
  </r>
  <r>
    <x v="46"/>
    <x v="3"/>
    <x v="6"/>
    <x v="8"/>
    <x v="3"/>
    <x v="28"/>
  </r>
  <r>
    <x v="46"/>
    <x v="3"/>
    <x v="6"/>
    <x v="25"/>
    <x v="610"/>
    <x v="0"/>
  </r>
  <r>
    <x v="46"/>
    <x v="1"/>
    <x v="6"/>
    <x v="36"/>
    <x v="3"/>
    <x v="14"/>
  </r>
  <r>
    <x v="47"/>
    <x v="8"/>
    <x v="7"/>
    <x v="24"/>
    <x v="611"/>
    <x v="2"/>
  </r>
  <r>
    <x v="47"/>
    <x v="13"/>
    <x v="23"/>
    <x v="16"/>
    <x v="612"/>
    <x v="2"/>
  </r>
  <r>
    <x v="48"/>
    <x v="0"/>
    <x v="9"/>
    <x v="22"/>
    <x v="613"/>
    <x v="11"/>
  </r>
  <r>
    <x v="48"/>
    <x v="8"/>
    <x v="4"/>
    <x v="45"/>
    <x v="614"/>
    <x v="2"/>
  </r>
  <r>
    <x v="48"/>
    <x v="0"/>
    <x v="4"/>
    <x v="45"/>
    <x v="615"/>
    <x v="2"/>
  </r>
  <r>
    <x v="48"/>
    <x v="9"/>
    <x v="4"/>
    <x v="45"/>
    <x v="616"/>
    <x v="2"/>
  </r>
  <r>
    <x v="48"/>
    <x v="8"/>
    <x v="5"/>
    <x v="0"/>
    <x v="617"/>
    <x v="2"/>
  </r>
  <r>
    <x v="48"/>
    <x v="0"/>
    <x v="0"/>
    <x v="17"/>
    <x v="618"/>
    <x v="3"/>
  </r>
  <r>
    <x v="48"/>
    <x v="7"/>
    <x v="0"/>
    <x v="17"/>
    <x v="619"/>
    <x v="22"/>
  </r>
  <r>
    <x v="48"/>
    <x v="8"/>
    <x v="1"/>
    <x v="18"/>
    <x v="620"/>
    <x v="55"/>
  </r>
  <r>
    <x v="48"/>
    <x v="4"/>
    <x v="5"/>
    <x v="10"/>
    <x v="621"/>
    <x v="14"/>
  </r>
  <r>
    <x v="48"/>
    <x v="5"/>
    <x v="1"/>
    <x v="22"/>
    <x v="622"/>
    <x v="56"/>
  </r>
  <r>
    <x v="48"/>
    <x v="7"/>
    <x v="4"/>
    <x v="45"/>
    <x v="623"/>
    <x v="11"/>
  </r>
  <r>
    <x v="48"/>
    <x v="4"/>
    <x v="13"/>
    <x v="77"/>
    <x v="624"/>
    <x v="2"/>
  </r>
  <r>
    <x v="48"/>
    <x v="9"/>
    <x v="13"/>
    <x v="77"/>
    <x v="624"/>
    <x v="2"/>
  </r>
  <r>
    <x v="48"/>
    <x v="9"/>
    <x v="5"/>
    <x v="10"/>
    <x v="625"/>
    <x v="15"/>
  </r>
  <r>
    <x v="48"/>
    <x v="8"/>
    <x v="1"/>
    <x v="66"/>
    <x v="626"/>
    <x v="2"/>
  </r>
  <r>
    <x v="48"/>
    <x v="5"/>
    <x v="3"/>
    <x v="14"/>
    <x v="627"/>
    <x v="20"/>
  </r>
  <r>
    <x v="48"/>
    <x v="8"/>
    <x v="1"/>
    <x v="66"/>
    <x v="628"/>
    <x v="11"/>
  </r>
  <r>
    <x v="48"/>
    <x v="11"/>
    <x v="1"/>
    <x v="49"/>
    <x v="629"/>
    <x v="15"/>
  </r>
  <r>
    <x v="48"/>
    <x v="1"/>
    <x v="4"/>
    <x v="27"/>
    <x v="630"/>
    <x v="2"/>
  </r>
  <r>
    <x v="48"/>
    <x v="4"/>
    <x v="5"/>
    <x v="53"/>
    <x v="631"/>
    <x v="57"/>
  </r>
  <r>
    <x v="48"/>
    <x v="1"/>
    <x v="6"/>
    <x v="7"/>
    <x v="3"/>
    <x v="53"/>
  </r>
  <r>
    <x v="48"/>
    <x v="1"/>
    <x v="6"/>
    <x v="8"/>
    <x v="3"/>
    <x v="58"/>
  </r>
  <r>
    <x v="48"/>
    <x v="1"/>
    <x v="6"/>
    <x v="36"/>
    <x v="3"/>
    <x v="14"/>
  </r>
  <r>
    <x v="48"/>
    <x v="1"/>
    <x v="6"/>
    <x v="25"/>
    <x v="632"/>
    <x v="0"/>
  </r>
  <r>
    <x v="48"/>
    <x v="1"/>
    <x v="6"/>
    <x v="7"/>
    <x v="3"/>
    <x v="5"/>
  </r>
  <r>
    <x v="48"/>
    <x v="1"/>
    <x v="6"/>
    <x v="8"/>
    <x v="3"/>
    <x v="19"/>
  </r>
  <r>
    <x v="48"/>
    <x v="3"/>
    <x v="6"/>
    <x v="7"/>
    <x v="3"/>
    <x v="7"/>
  </r>
  <r>
    <x v="48"/>
    <x v="3"/>
    <x v="6"/>
    <x v="8"/>
    <x v="3"/>
    <x v="3"/>
  </r>
  <r>
    <x v="48"/>
    <x v="3"/>
    <x v="6"/>
    <x v="7"/>
    <x v="3"/>
    <x v="18"/>
  </r>
  <r>
    <x v="48"/>
    <x v="3"/>
    <x v="6"/>
    <x v="8"/>
    <x v="3"/>
    <x v="21"/>
  </r>
  <r>
    <x v="48"/>
    <x v="3"/>
    <x v="6"/>
    <x v="25"/>
    <x v="401"/>
    <x v="33"/>
  </r>
  <r>
    <x v="48"/>
    <x v="5"/>
    <x v="6"/>
    <x v="8"/>
    <x v="3"/>
    <x v="3"/>
  </r>
  <r>
    <x v="48"/>
    <x v="5"/>
    <x v="6"/>
    <x v="8"/>
    <x v="3"/>
    <x v="9"/>
  </r>
  <r>
    <x v="48"/>
    <x v="5"/>
    <x v="6"/>
    <x v="25"/>
    <x v="119"/>
    <x v="20"/>
  </r>
  <r>
    <x v="48"/>
    <x v="0"/>
    <x v="6"/>
    <x v="64"/>
    <x v="3"/>
    <x v="3"/>
  </r>
  <r>
    <x v="48"/>
    <x v="0"/>
    <x v="6"/>
    <x v="25"/>
    <x v="633"/>
    <x v="0"/>
  </r>
  <r>
    <x v="48"/>
    <x v="0"/>
    <x v="6"/>
    <x v="8"/>
    <x v="3"/>
    <x v="28"/>
  </r>
  <r>
    <x v="49"/>
    <x v="9"/>
    <x v="5"/>
    <x v="0"/>
    <x v="634"/>
    <x v="0"/>
  </r>
  <r>
    <x v="49"/>
    <x v="0"/>
    <x v="9"/>
    <x v="15"/>
    <x v="635"/>
    <x v="32"/>
  </r>
  <r>
    <x v="49"/>
    <x v="11"/>
    <x v="1"/>
    <x v="15"/>
    <x v="636"/>
    <x v="32"/>
  </r>
  <r>
    <x v="49"/>
    <x v="1"/>
    <x v="29"/>
    <x v="10"/>
    <x v="637"/>
    <x v="32"/>
  </r>
  <r>
    <x v="49"/>
    <x v="2"/>
    <x v="2"/>
    <x v="2"/>
    <x v="638"/>
    <x v="32"/>
  </r>
  <r>
    <x v="49"/>
    <x v="7"/>
    <x v="27"/>
    <x v="55"/>
    <x v="639"/>
    <x v="3"/>
  </r>
  <r>
    <x v="49"/>
    <x v="10"/>
    <x v="28"/>
    <x v="61"/>
    <x v="640"/>
    <x v="11"/>
  </r>
  <r>
    <x v="49"/>
    <x v="3"/>
    <x v="3"/>
    <x v="14"/>
    <x v="641"/>
    <x v="3"/>
  </r>
  <r>
    <x v="49"/>
    <x v="5"/>
    <x v="6"/>
    <x v="64"/>
    <x v="642"/>
    <x v="31"/>
  </r>
  <r>
    <x v="49"/>
    <x v="3"/>
    <x v="3"/>
    <x v="3"/>
    <x v="643"/>
    <x v="31"/>
  </r>
  <r>
    <x v="49"/>
    <x v="7"/>
    <x v="6"/>
    <x v="6"/>
    <x v="644"/>
    <x v="12"/>
  </r>
  <r>
    <x v="49"/>
    <x v="0"/>
    <x v="9"/>
    <x v="22"/>
    <x v="645"/>
    <x v="11"/>
  </r>
  <r>
    <x v="49"/>
    <x v="5"/>
    <x v="3"/>
    <x v="10"/>
    <x v="646"/>
    <x v="59"/>
  </r>
  <r>
    <x v="49"/>
    <x v="0"/>
    <x v="0"/>
    <x v="10"/>
    <x v="647"/>
    <x v="32"/>
  </r>
  <r>
    <x v="49"/>
    <x v="0"/>
    <x v="6"/>
    <x v="36"/>
    <x v="3"/>
    <x v="3"/>
  </r>
  <r>
    <x v="49"/>
    <x v="0"/>
    <x v="0"/>
    <x v="4"/>
    <x v="648"/>
    <x v="3"/>
  </r>
  <r>
    <x v="49"/>
    <x v="0"/>
    <x v="0"/>
    <x v="10"/>
    <x v="649"/>
    <x v="2"/>
  </r>
  <r>
    <x v="49"/>
    <x v="1"/>
    <x v="6"/>
    <x v="7"/>
    <x v="3"/>
    <x v="34"/>
  </r>
  <r>
    <x v="49"/>
    <x v="1"/>
    <x v="6"/>
    <x v="8"/>
    <x v="3"/>
    <x v="30"/>
  </r>
  <r>
    <x v="49"/>
    <x v="1"/>
    <x v="6"/>
    <x v="36"/>
    <x v="3"/>
    <x v="14"/>
  </r>
  <r>
    <x v="49"/>
    <x v="1"/>
    <x v="6"/>
    <x v="7"/>
    <x v="3"/>
    <x v="7"/>
  </r>
  <r>
    <x v="49"/>
    <x v="1"/>
    <x v="6"/>
    <x v="8"/>
    <x v="3"/>
    <x v="19"/>
  </r>
  <r>
    <x v="49"/>
    <x v="3"/>
    <x v="6"/>
    <x v="7"/>
    <x v="3"/>
    <x v="7"/>
  </r>
  <r>
    <x v="49"/>
    <x v="3"/>
    <x v="6"/>
    <x v="8"/>
    <x v="3"/>
    <x v="8"/>
  </r>
  <r>
    <x v="49"/>
    <x v="3"/>
    <x v="6"/>
    <x v="25"/>
    <x v="430"/>
    <x v="0"/>
  </r>
  <r>
    <x v="49"/>
    <x v="3"/>
    <x v="6"/>
    <x v="7"/>
    <x v="3"/>
    <x v="13"/>
  </r>
  <r>
    <x v="49"/>
    <x v="3"/>
    <x v="6"/>
    <x v="8"/>
    <x v="3"/>
    <x v="17"/>
  </r>
  <r>
    <x v="49"/>
    <x v="3"/>
    <x v="6"/>
    <x v="25"/>
    <x v="11"/>
    <x v="18"/>
  </r>
  <r>
    <x v="49"/>
    <x v="7"/>
    <x v="6"/>
    <x v="8"/>
    <x v="3"/>
    <x v="9"/>
  </r>
  <r>
    <x v="49"/>
    <x v="7"/>
    <x v="6"/>
    <x v="25"/>
    <x v="3"/>
    <x v="17"/>
  </r>
  <r>
    <x v="50"/>
    <x v="8"/>
    <x v="7"/>
    <x v="24"/>
    <x v="650"/>
    <x v="15"/>
  </r>
  <r>
    <x v="50"/>
    <x v="8"/>
    <x v="7"/>
    <x v="75"/>
    <x v="651"/>
    <x v="1"/>
  </r>
  <r>
    <x v="50"/>
    <x v="5"/>
    <x v="3"/>
    <x v="10"/>
    <x v="652"/>
    <x v="2"/>
  </r>
  <r>
    <x v="50"/>
    <x v="0"/>
    <x v="0"/>
    <x v="10"/>
    <x v="653"/>
    <x v="32"/>
  </r>
  <r>
    <x v="50"/>
    <x v="8"/>
    <x v="1"/>
    <x v="1"/>
    <x v="654"/>
    <x v="32"/>
  </r>
  <r>
    <x v="50"/>
    <x v="11"/>
    <x v="1"/>
    <x v="22"/>
    <x v="655"/>
    <x v="11"/>
  </r>
  <r>
    <x v="50"/>
    <x v="0"/>
    <x v="6"/>
    <x v="6"/>
    <x v="656"/>
    <x v="2"/>
  </r>
  <r>
    <x v="50"/>
    <x v="4"/>
    <x v="4"/>
    <x v="27"/>
    <x v="657"/>
    <x v="11"/>
  </r>
  <r>
    <x v="50"/>
    <x v="0"/>
    <x v="9"/>
    <x v="15"/>
    <x v="658"/>
    <x v="11"/>
  </r>
  <r>
    <x v="50"/>
    <x v="3"/>
    <x v="4"/>
    <x v="27"/>
    <x v="659"/>
    <x v="15"/>
  </r>
  <r>
    <x v="50"/>
    <x v="5"/>
    <x v="3"/>
    <x v="10"/>
    <x v="660"/>
    <x v="15"/>
  </r>
  <r>
    <x v="50"/>
    <x v="3"/>
    <x v="3"/>
    <x v="16"/>
    <x v="661"/>
    <x v="2"/>
  </r>
  <r>
    <x v="50"/>
    <x v="5"/>
    <x v="3"/>
    <x v="10"/>
    <x v="662"/>
    <x v="11"/>
  </r>
  <r>
    <x v="50"/>
    <x v="7"/>
    <x v="0"/>
    <x v="16"/>
    <x v="663"/>
    <x v="26"/>
  </r>
  <r>
    <x v="50"/>
    <x v="0"/>
    <x v="7"/>
    <x v="24"/>
    <x v="664"/>
    <x v="11"/>
  </r>
  <r>
    <x v="50"/>
    <x v="5"/>
    <x v="3"/>
    <x v="3"/>
    <x v="665"/>
    <x v="1"/>
  </r>
  <r>
    <x v="50"/>
    <x v="8"/>
    <x v="13"/>
    <x v="16"/>
    <x v="666"/>
    <x v="2"/>
  </r>
  <r>
    <x v="50"/>
    <x v="5"/>
    <x v="3"/>
    <x v="10"/>
    <x v="667"/>
    <x v="26"/>
  </r>
  <r>
    <x v="50"/>
    <x v="11"/>
    <x v="6"/>
    <x v="7"/>
    <x v="3"/>
    <x v="0"/>
  </r>
  <r>
    <x v="50"/>
    <x v="11"/>
    <x v="6"/>
    <x v="8"/>
    <x v="3"/>
    <x v="18"/>
  </r>
  <r>
    <x v="50"/>
    <x v="11"/>
    <x v="6"/>
    <x v="9"/>
    <x v="3"/>
    <x v="0"/>
  </r>
  <r>
    <x v="50"/>
    <x v="3"/>
    <x v="6"/>
    <x v="7"/>
    <x v="3"/>
    <x v="0"/>
  </r>
  <r>
    <x v="50"/>
    <x v="3"/>
    <x v="6"/>
    <x v="8"/>
    <x v="3"/>
    <x v="34"/>
  </r>
  <r>
    <x v="50"/>
    <x v="3"/>
    <x v="6"/>
    <x v="9"/>
    <x v="3"/>
    <x v="3"/>
  </r>
  <r>
    <x v="50"/>
    <x v="3"/>
    <x v="6"/>
    <x v="8"/>
    <x v="3"/>
    <x v="7"/>
  </r>
  <r>
    <x v="50"/>
    <x v="5"/>
    <x v="6"/>
    <x v="7"/>
    <x v="3"/>
    <x v="0"/>
  </r>
  <r>
    <x v="50"/>
    <x v="5"/>
    <x v="6"/>
    <x v="8"/>
    <x v="3"/>
    <x v="3"/>
  </r>
  <r>
    <x v="50"/>
    <x v="5"/>
    <x v="6"/>
    <x v="9"/>
    <x v="3"/>
    <x v="3"/>
  </r>
  <r>
    <x v="50"/>
    <x v="0"/>
    <x v="6"/>
    <x v="8"/>
    <x v="3"/>
    <x v="9"/>
  </r>
  <r>
    <x v="50"/>
    <x v="0"/>
    <x v="6"/>
    <x v="36"/>
    <x v="3"/>
    <x v="0"/>
  </r>
  <r>
    <x v="50"/>
    <x v="7"/>
    <x v="6"/>
    <x v="7"/>
    <x v="3"/>
    <x v="0"/>
  </r>
  <r>
    <x v="50"/>
    <x v="7"/>
    <x v="6"/>
    <x v="8"/>
    <x v="3"/>
    <x v="8"/>
  </r>
  <r>
    <x v="50"/>
    <x v="7"/>
    <x v="6"/>
    <x v="25"/>
    <x v="46"/>
    <x v="3"/>
  </r>
  <r>
    <x v="50"/>
    <x v="7"/>
    <x v="6"/>
    <x v="7"/>
    <x v="3"/>
    <x v="18"/>
  </r>
  <r>
    <x v="50"/>
    <x v="7"/>
    <x v="6"/>
    <x v="8"/>
    <x v="3"/>
    <x v="19"/>
  </r>
  <r>
    <x v="50"/>
    <x v="7"/>
    <x v="6"/>
    <x v="25"/>
    <x v="46"/>
    <x v="14"/>
  </r>
  <r>
    <x v="51"/>
    <x v="10"/>
    <x v="21"/>
    <x v="41"/>
    <x v="668"/>
    <x v="32"/>
  </r>
  <r>
    <x v="51"/>
    <x v="4"/>
    <x v="1"/>
    <x v="66"/>
    <x v="669"/>
    <x v="26"/>
  </r>
  <r>
    <x v="51"/>
    <x v="4"/>
    <x v="5"/>
    <x v="10"/>
    <x v="670"/>
    <x v="32"/>
  </r>
  <r>
    <x v="51"/>
    <x v="9"/>
    <x v="1"/>
    <x v="18"/>
    <x v="671"/>
    <x v="26"/>
  </r>
  <r>
    <x v="51"/>
    <x v="3"/>
    <x v="3"/>
    <x v="10"/>
    <x v="672"/>
    <x v="2"/>
  </r>
  <r>
    <x v="51"/>
    <x v="4"/>
    <x v="5"/>
    <x v="4"/>
    <x v="673"/>
    <x v="15"/>
  </r>
  <r>
    <x v="51"/>
    <x v="3"/>
    <x v="3"/>
    <x v="10"/>
    <x v="674"/>
    <x v="11"/>
  </r>
  <r>
    <x v="51"/>
    <x v="0"/>
    <x v="6"/>
    <x v="36"/>
    <x v="675"/>
    <x v="2"/>
  </r>
  <r>
    <x v="51"/>
    <x v="8"/>
    <x v="1"/>
    <x v="18"/>
    <x v="676"/>
    <x v="11"/>
  </r>
  <r>
    <x v="51"/>
    <x v="8"/>
    <x v="7"/>
    <x v="24"/>
    <x v="677"/>
    <x v="3"/>
  </r>
  <r>
    <x v="51"/>
    <x v="3"/>
    <x v="3"/>
    <x v="10"/>
    <x v="678"/>
    <x v="11"/>
  </r>
  <r>
    <x v="51"/>
    <x v="4"/>
    <x v="5"/>
    <x v="0"/>
    <x v="679"/>
    <x v="1"/>
  </r>
  <r>
    <x v="51"/>
    <x v="0"/>
    <x v="27"/>
    <x v="55"/>
    <x v="680"/>
    <x v="15"/>
  </r>
  <r>
    <x v="51"/>
    <x v="0"/>
    <x v="4"/>
    <x v="45"/>
    <x v="681"/>
    <x v="11"/>
  </r>
  <r>
    <x v="51"/>
    <x v="7"/>
    <x v="0"/>
    <x v="16"/>
    <x v="682"/>
    <x v="2"/>
  </r>
  <r>
    <x v="51"/>
    <x v="7"/>
    <x v="0"/>
    <x v="10"/>
    <x v="683"/>
    <x v="11"/>
  </r>
  <r>
    <x v="51"/>
    <x v="0"/>
    <x v="9"/>
    <x v="82"/>
    <x v="3"/>
    <x v="1"/>
  </r>
  <r>
    <x v="51"/>
    <x v="0"/>
    <x v="6"/>
    <x v="8"/>
    <x v="3"/>
    <x v="10"/>
  </r>
  <r>
    <x v="51"/>
    <x v="0"/>
    <x v="6"/>
    <x v="36"/>
    <x v="3"/>
    <x v="11"/>
  </r>
  <r>
    <x v="51"/>
    <x v="0"/>
    <x v="6"/>
    <x v="8"/>
    <x v="3"/>
    <x v="9"/>
  </r>
  <r>
    <x v="51"/>
    <x v="0"/>
    <x v="6"/>
    <x v="25"/>
    <x v="684"/>
    <x v="3"/>
  </r>
  <r>
    <x v="51"/>
    <x v="7"/>
    <x v="6"/>
    <x v="8"/>
    <x v="3"/>
    <x v="18"/>
  </r>
  <r>
    <x v="51"/>
    <x v="7"/>
    <x v="6"/>
    <x v="9"/>
    <x v="3"/>
    <x v="3"/>
  </r>
  <r>
    <x v="52"/>
    <x v="0"/>
    <x v="27"/>
    <x v="55"/>
    <x v="685"/>
    <x v="2"/>
  </r>
  <r>
    <x v="52"/>
    <x v="8"/>
    <x v="1"/>
    <x v="79"/>
    <x v="686"/>
    <x v="31"/>
  </r>
  <r>
    <x v="52"/>
    <x v="6"/>
    <x v="4"/>
    <x v="27"/>
    <x v="687"/>
    <x v="2"/>
  </r>
  <r>
    <x v="52"/>
    <x v="7"/>
    <x v="6"/>
    <x v="6"/>
    <x v="688"/>
    <x v="32"/>
  </r>
  <r>
    <x v="52"/>
    <x v="11"/>
    <x v="1"/>
    <x v="1"/>
    <x v="689"/>
    <x v="22"/>
  </r>
  <r>
    <x v="52"/>
    <x v="6"/>
    <x v="4"/>
    <x v="27"/>
    <x v="690"/>
    <x v="11"/>
  </r>
  <r>
    <x v="52"/>
    <x v="4"/>
    <x v="4"/>
    <x v="5"/>
    <x v="691"/>
    <x v="2"/>
  </r>
  <r>
    <x v="52"/>
    <x v="4"/>
    <x v="4"/>
    <x v="45"/>
    <x v="692"/>
    <x v="2"/>
  </r>
  <r>
    <x v="52"/>
    <x v="8"/>
    <x v="4"/>
    <x v="16"/>
    <x v="693"/>
    <x v="1"/>
  </r>
  <r>
    <x v="52"/>
    <x v="0"/>
    <x v="6"/>
    <x v="36"/>
    <x v="694"/>
    <x v="11"/>
  </r>
  <r>
    <x v="52"/>
    <x v="0"/>
    <x v="7"/>
    <x v="23"/>
    <x v="695"/>
    <x v="3"/>
  </r>
  <r>
    <x v="52"/>
    <x v="7"/>
    <x v="0"/>
    <x v="0"/>
    <x v="696"/>
    <x v="15"/>
  </r>
  <r>
    <x v="52"/>
    <x v="0"/>
    <x v="4"/>
    <x v="45"/>
    <x v="697"/>
    <x v="3"/>
  </r>
  <r>
    <x v="52"/>
    <x v="0"/>
    <x v="9"/>
    <x v="15"/>
    <x v="698"/>
    <x v="20"/>
  </r>
  <r>
    <x v="52"/>
    <x v="6"/>
    <x v="4"/>
    <x v="74"/>
    <x v="699"/>
    <x v="15"/>
  </r>
  <r>
    <x v="52"/>
    <x v="8"/>
    <x v="4"/>
    <x v="45"/>
    <x v="700"/>
    <x v="12"/>
  </r>
  <r>
    <x v="52"/>
    <x v="3"/>
    <x v="6"/>
    <x v="8"/>
    <x v="3"/>
    <x v="0"/>
  </r>
  <r>
    <x v="52"/>
    <x v="11"/>
    <x v="6"/>
    <x v="8"/>
    <x v="3"/>
    <x v="6"/>
  </r>
  <r>
    <x v="52"/>
    <x v="3"/>
    <x v="6"/>
    <x v="6"/>
    <x v="3"/>
    <x v="0"/>
  </r>
  <r>
    <x v="52"/>
    <x v="3"/>
    <x v="6"/>
    <x v="7"/>
    <x v="3"/>
    <x v="18"/>
  </r>
  <r>
    <x v="52"/>
    <x v="3"/>
    <x v="6"/>
    <x v="9"/>
    <x v="3"/>
    <x v="17"/>
  </r>
  <r>
    <x v="52"/>
    <x v="3"/>
    <x v="6"/>
    <x v="25"/>
    <x v="3"/>
    <x v="0"/>
  </r>
  <r>
    <x v="52"/>
    <x v="5"/>
    <x v="6"/>
    <x v="7"/>
    <x v="3"/>
    <x v="14"/>
  </r>
  <r>
    <x v="52"/>
    <x v="5"/>
    <x v="6"/>
    <x v="8"/>
    <x v="3"/>
    <x v="17"/>
  </r>
  <r>
    <x v="52"/>
    <x v="5"/>
    <x v="6"/>
    <x v="9"/>
    <x v="3"/>
    <x v="1"/>
  </r>
  <r>
    <x v="52"/>
    <x v="7"/>
    <x v="6"/>
    <x v="8"/>
    <x v="3"/>
    <x v="17"/>
  </r>
  <r>
    <x v="52"/>
    <x v="3"/>
    <x v="6"/>
    <x v="26"/>
    <x v="3"/>
    <x v="0"/>
  </r>
  <r>
    <x v="52"/>
    <x v="3"/>
    <x v="6"/>
    <x v="7"/>
    <x v="3"/>
    <x v="14"/>
  </r>
  <r>
    <x v="52"/>
    <x v="3"/>
    <x v="6"/>
    <x v="8"/>
    <x v="3"/>
    <x v="19"/>
  </r>
  <r>
    <x v="52"/>
    <x v="0"/>
    <x v="6"/>
    <x v="8"/>
    <x v="3"/>
    <x v="28"/>
  </r>
  <r>
    <x v="52"/>
    <x v="0"/>
    <x v="6"/>
    <x v="36"/>
    <x v="3"/>
    <x v="0"/>
  </r>
  <r>
    <x v="52"/>
    <x v="7"/>
    <x v="6"/>
    <x v="8"/>
    <x v="3"/>
    <x v="19"/>
  </r>
  <r>
    <x v="53"/>
    <x v="10"/>
    <x v="28"/>
    <x v="67"/>
    <x v="3"/>
    <x v="0"/>
  </r>
  <r>
    <x v="53"/>
    <x v="10"/>
    <x v="28"/>
    <x v="57"/>
    <x v="3"/>
    <x v="0"/>
  </r>
  <r>
    <x v="53"/>
    <x v="3"/>
    <x v="3"/>
    <x v="10"/>
    <x v="701"/>
    <x v="32"/>
  </r>
  <r>
    <x v="53"/>
    <x v="7"/>
    <x v="0"/>
    <x v="13"/>
    <x v="702"/>
    <x v="2"/>
  </r>
  <r>
    <x v="53"/>
    <x v="11"/>
    <x v="1"/>
    <x v="22"/>
    <x v="703"/>
    <x v="15"/>
  </r>
  <r>
    <x v="53"/>
    <x v="3"/>
    <x v="3"/>
    <x v="10"/>
    <x v="704"/>
    <x v="12"/>
  </r>
  <r>
    <x v="53"/>
    <x v="7"/>
    <x v="0"/>
    <x v="4"/>
    <x v="705"/>
    <x v="60"/>
  </r>
  <r>
    <x v="53"/>
    <x v="7"/>
    <x v="4"/>
    <x v="5"/>
    <x v="706"/>
    <x v="22"/>
  </r>
  <r>
    <x v="53"/>
    <x v="9"/>
    <x v="5"/>
    <x v="10"/>
    <x v="707"/>
    <x v="3"/>
  </r>
  <r>
    <x v="53"/>
    <x v="5"/>
    <x v="3"/>
    <x v="32"/>
    <x v="708"/>
    <x v="11"/>
  </r>
  <r>
    <x v="53"/>
    <x v="3"/>
    <x v="3"/>
    <x v="10"/>
    <x v="709"/>
    <x v="0"/>
  </r>
  <r>
    <x v="53"/>
    <x v="1"/>
    <x v="6"/>
    <x v="7"/>
    <x v="3"/>
    <x v="53"/>
  </r>
  <r>
    <x v="53"/>
    <x v="1"/>
    <x v="6"/>
    <x v="8"/>
    <x v="3"/>
    <x v="40"/>
  </r>
  <r>
    <x v="53"/>
    <x v="1"/>
    <x v="6"/>
    <x v="36"/>
    <x v="3"/>
    <x v="14"/>
  </r>
  <r>
    <x v="53"/>
    <x v="3"/>
    <x v="6"/>
    <x v="7"/>
    <x v="3"/>
    <x v="14"/>
  </r>
  <r>
    <x v="53"/>
    <x v="3"/>
    <x v="6"/>
    <x v="8"/>
    <x v="3"/>
    <x v="19"/>
  </r>
  <r>
    <x v="53"/>
    <x v="5"/>
    <x v="6"/>
    <x v="7"/>
    <x v="3"/>
    <x v="3"/>
  </r>
  <r>
    <x v="53"/>
    <x v="5"/>
    <x v="6"/>
    <x v="8"/>
    <x v="3"/>
    <x v="11"/>
  </r>
  <r>
    <x v="53"/>
    <x v="5"/>
    <x v="6"/>
    <x v="9"/>
    <x v="3"/>
    <x v="3"/>
  </r>
  <r>
    <x v="53"/>
    <x v="0"/>
    <x v="6"/>
    <x v="7"/>
    <x v="3"/>
    <x v="25"/>
  </r>
  <r>
    <x v="53"/>
    <x v="0"/>
    <x v="6"/>
    <x v="8"/>
    <x v="3"/>
    <x v="61"/>
  </r>
  <r>
    <x v="53"/>
    <x v="0"/>
    <x v="6"/>
    <x v="36"/>
    <x v="3"/>
    <x v="0"/>
  </r>
  <r>
    <x v="53"/>
    <x v="0"/>
    <x v="6"/>
    <x v="9"/>
    <x v="3"/>
    <x v="3"/>
  </r>
  <r>
    <x v="53"/>
    <x v="7"/>
    <x v="6"/>
    <x v="7"/>
    <x v="3"/>
    <x v="0"/>
  </r>
  <r>
    <x v="53"/>
    <x v="7"/>
    <x v="6"/>
    <x v="8"/>
    <x v="3"/>
    <x v="3"/>
  </r>
  <r>
    <x v="53"/>
    <x v="7"/>
    <x v="6"/>
    <x v="9"/>
    <x v="3"/>
    <x v="3"/>
  </r>
  <r>
    <x v="53"/>
    <x v="1"/>
    <x v="6"/>
    <x v="7"/>
    <x v="3"/>
    <x v="7"/>
  </r>
  <r>
    <x v="53"/>
    <x v="1"/>
    <x v="6"/>
    <x v="8"/>
    <x v="3"/>
    <x v="0"/>
  </r>
  <r>
    <x v="53"/>
    <x v="3"/>
    <x v="6"/>
    <x v="8"/>
    <x v="3"/>
    <x v="18"/>
  </r>
  <r>
    <x v="53"/>
    <x v="3"/>
    <x v="6"/>
    <x v="25"/>
    <x v="11"/>
    <x v="18"/>
  </r>
  <r>
    <x v="53"/>
    <x v="5"/>
    <x v="6"/>
    <x v="8"/>
    <x v="3"/>
    <x v="19"/>
  </r>
  <r>
    <x v="53"/>
    <x v="7"/>
    <x v="6"/>
    <x v="7"/>
    <x v="3"/>
    <x v="14"/>
  </r>
  <r>
    <x v="53"/>
    <x v="7"/>
    <x v="6"/>
    <x v="8"/>
    <x v="3"/>
    <x v="19"/>
  </r>
  <r>
    <x v="54"/>
    <x v="1"/>
    <x v="7"/>
    <x v="11"/>
    <x v="710"/>
    <x v="1"/>
  </r>
  <r>
    <x v="54"/>
    <x v="3"/>
    <x v="3"/>
    <x v="10"/>
    <x v="711"/>
    <x v="15"/>
  </r>
  <r>
    <x v="54"/>
    <x v="1"/>
    <x v="29"/>
    <x v="10"/>
    <x v="712"/>
    <x v="1"/>
  </r>
  <r>
    <x v="54"/>
    <x v="8"/>
    <x v="1"/>
    <x v="30"/>
    <x v="713"/>
    <x v="15"/>
  </r>
  <r>
    <x v="54"/>
    <x v="1"/>
    <x v="29"/>
    <x v="3"/>
    <x v="714"/>
    <x v="3"/>
  </r>
  <r>
    <x v="54"/>
    <x v="8"/>
    <x v="4"/>
    <x v="45"/>
    <x v="715"/>
    <x v="1"/>
  </r>
  <r>
    <x v="54"/>
    <x v="0"/>
    <x v="18"/>
    <x v="72"/>
    <x v="716"/>
    <x v="1"/>
  </r>
  <r>
    <x v="54"/>
    <x v="8"/>
    <x v="1"/>
    <x v="18"/>
    <x v="717"/>
    <x v="11"/>
  </r>
  <r>
    <x v="54"/>
    <x v="5"/>
    <x v="3"/>
    <x v="10"/>
    <x v="718"/>
    <x v="11"/>
  </r>
  <r>
    <x v="54"/>
    <x v="0"/>
    <x v="6"/>
    <x v="36"/>
    <x v="719"/>
    <x v="1"/>
  </r>
  <r>
    <x v="54"/>
    <x v="3"/>
    <x v="7"/>
    <x v="69"/>
    <x v="3"/>
    <x v="0"/>
  </r>
  <r>
    <x v="54"/>
    <x v="3"/>
    <x v="3"/>
    <x v="10"/>
    <x v="638"/>
    <x v="16"/>
  </r>
  <r>
    <x v="54"/>
    <x v="0"/>
    <x v="9"/>
    <x v="30"/>
    <x v="720"/>
    <x v="0"/>
  </r>
  <r>
    <x v="54"/>
    <x v="0"/>
    <x v="7"/>
    <x v="23"/>
    <x v="721"/>
    <x v="3"/>
  </r>
  <r>
    <x v="54"/>
    <x v="0"/>
    <x v="27"/>
    <x v="55"/>
    <x v="722"/>
    <x v="0"/>
  </r>
  <r>
    <x v="54"/>
    <x v="8"/>
    <x v="25"/>
    <x v="86"/>
    <x v="723"/>
    <x v="0"/>
  </r>
  <r>
    <x v="54"/>
    <x v="1"/>
    <x v="6"/>
    <x v="7"/>
    <x v="3"/>
    <x v="3"/>
  </r>
  <r>
    <x v="54"/>
    <x v="1"/>
    <x v="6"/>
    <x v="8"/>
    <x v="3"/>
    <x v="8"/>
  </r>
  <r>
    <x v="54"/>
    <x v="11"/>
    <x v="6"/>
    <x v="7"/>
    <x v="3"/>
    <x v="19"/>
  </r>
  <r>
    <x v="54"/>
    <x v="3"/>
    <x v="6"/>
    <x v="7"/>
    <x v="3"/>
    <x v="6"/>
  </r>
  <r>
    <x v="54"/>
    <x v="3"/>
    <x v="6"/>
    <x v="8"/>
    <x v="3"/>
    <x v="9"/>
  </r>
  <r>
    <x v="54"/>
    <x v="3"/>
    <x v="6"/>
    <x v="9"/>
    <x v="3"/>
    <x v="3"/>
  </r>
  <r>
    <x v="54"/>
    <x v="5"/>
    <x v="6"/>
    <x v="8"/>
    <x v="3"/>
    <x v="0"/>
  </r>
  <r>
    <x v="54"/>
    <x v="5"/>
    <x v="6"/>
    <x v="26"/>
    <x v="3"/>
    <x v="7"/>
  </r>
  <r>
    <x v="54"/>
    <x v="0"/>
    <x v="6"/>
    <x v="7"/>
    <x v="3"/>
    <x v="14"/>
  </r>
  <r>
    <x v="54"/>
    <x v="0"/>
    <x v="6"/>
    <x v="8"/>
    <x v="3"/>
    <x v="8"/>
  </r>
  <r>
    <x v="54"/>
    <x v="7"/>
    <x v="6"/>
    <x v="8"/>
    <x v="3"/>
    <x v="18"/>
  </r>
  <r>
    <x v="54"/>
    <x v="1"/>
    <x v="6"/>
    <x v="7"/>
    <x v="3"/>
    <x v="19"/>
  </r>
  <r>
    <x v="54"/>
    <x v="1"/>
    <x v="6"/>
    <x v="8"/>
    <x v="3"/>
    <x v="27"/>
  </r>
  <r>
    <x v="54"/>
    <x v="1"/>
    <x v="6"/>
    <x v="36"/>
    <x v="3"/>
    <x v="0"/>
  </r>
  <r>
    <x v="54"/>
    <x v="5"/>
    <x v="6"/>
    <x v="9"/>
    <x v="3"/>
    <x v="3"/>
  </r>
  <r>
    <x v="54"/>
    <x v="0"/>
    <x v="6"/>
    <x v="64"/>
    <x v="3"/>
    <x v="6"/>
  </r>
  <r>
    <x v="54"/>
    <x v="0"/>
    <x v="6"/>
    <x v="7"/>
    <x v="3"/>
    <x v="19"/>
  </r>
  <r>
    <x v="54"/>
    <x v="0"/>
    <x v="6"/>
    <x v="36"/>
    <x v="3"/>
    <x v="3"/>
  </r>
  <r>
    <x v="54"/>
    <x v="0"/>
    <x v="6"/>
    <x v="9"/>
    <x v="3"/>
    <x v="3"/>
  </r>
  <r>
    <x v="54"/>
    <x v="5"/>
    <x v="6"/>
    <x v="7"/>
    <x v="3"/>
    <x v="14"/>
  </r>
  <r>
    <x v="54"/>
    <x v="5"/>
    <x v="6"/>
    <x v="8"/>
    <x v="3"/>
    <x v="0"/>
  </r>
  <r>
    <x v="54"/>
    <x v="3"/>
    <x v="6"/>
    <x v="8"/>
    <x v="3"/>
    <x v="28"/>
  </r>
  <r>
    <x v="55"/>
    <x v="9"/>
    <x v="5"/>
    <x v="10"/>
    <x v="724"/>
    <x v="14"/>
  </r>
  <r>
    <x v="55"/>
    <x v="9"/>
    <x v="1"/>
    <x v="18"/>
    <x v="725"/>
    <x v="0"/>
  </r>
  <r>
    <x v="55"/>
    <x v="9"/>
    <x v="5"/>
    <x v="10"/>
    <x v="726"/>
    <x v="14"/>
  </r>
  <r>
    <x v="55"/>
    <x v="0"/>
    <x v="9"/>
    <x v="82"/>
    <x v="3"/>
    <x v="3"/>
  </r>
  <r>
    <x v="55"/>
    <x v="5"/>
    <x v="6"/>
    <x v="25"/>
    <x v="727"/>
    <x v="3"/>
  </r>
  <r>
    <x v="55"/>
    <x v="9"/>
    <x v="18"/>
    <x v="83"/>
    <x v="3"/>
    <x v="32"/>
  </r>
  <r>
    <x v="55"/>
    <x v="1"/>
    <x v="1"/>
    <x v="1"/>
    <x v="3"/>
    <x v="16"/>
  </r>
  <r>
    <x v="55"/>
    <x v="0"/>
    <x v="0"/>
    <x v="10"/>
    <x v="728"/>
    <x v="3"/>
  </r>
  <r>
    <x v="55"/>
    <x v="7"/>
    <x v="0"/>
    <x v="3"/>
    <x v="729"/>
    <x v="0"/>
  </r>
  <r>
    <x v="55"/>
    <x v="0"/>
    <x v="9"/>
    <x v="87"/>
    <x v="730"/>
    <x v="0"/>
  </r>
  <r>
    <x v="55"/>
    <x v="6"/>
    <x v="13"/>
    <x v="90"/>
    <x v="731"/>
    <x v="46"/>
  </r>
  <r>
    <x v="55"/>
    <x v="8"/>
    <x v="1"/>
    <x v="79"/>
    <x v="732"/>
    <x v="20"/>
  </r>
  <r>
    <x v="55"/>
    <x v="1"/>
    <x v="29"/>
    <x v="32"/>
    <x v="733"/>
    <x v="0"/>
  </r>
  <r>
    <x v="55"/>
    <x v="0"/>
    <x v="6"/>
    <x v="6"/>
    <x v="734"/>
    <x v="1"/>
  </r>
  <r>
    <x v="56"/>
    <x v="5"/>
    <x v="6"/>
    <x v="8"/>
    <x v="3"/>
    <x v="27"/>
  </r>
  <r>
    <x v="57"/>
    <x v="9"/>
    <x v="27"/>
    <x v="55"/>
    <x v="735"/>
    <x v="0"/>
  </r>
  <r>
    <x v="57"/>
    <x v="0"/>
    <x v="7"/>
    <x v="24"/>
    <x v="736"/>
    <x v="3"/>
  </r>
  <r>
    <x v="57"/>
    <x v="7"/>
    <x v="4"/>
    <x v="27"/>
    <x v="3"/>
    <x v="2"/>
  </r>
  <r>
    <x v="57"/>
    <x v="7"/>
    <x v="0"/>
    <x v="10"/>
    <x v="737"/>
    <x v="2"/>
  </r>
  <r>
    <x v="57"/>
    <x v="4"/>
    <x v="5"/>
    <x v="32"/>
    <x v="738"/>
    <x v="3"/>
  </r>
  <r>
    <x v="57"/>
    <x v="9"/>
    <x v="5"/>
    <x v="14"/>
    <x v="739"/>
    <x v="0"/>
  </r>
  <r>
    <x v="57"/>
    <x v="0"/>
    <x v="7"/>
    <x v="24"/>
    <x v="740"/>
    <x v="2"/>
  </r>
  <r>
    <x v="57"/>
    <x v="0"/>
    <x v="6"/>
    <x v="6"/>
    <x v="741"/>
    <x v="3"/>
  </r>
  <r>
    <x v="57"/>
    <x v="4"/>
    <x v="5"/>
    <x v="32"/>
    <x v="742"/>
    <x v="15"/>
  </r>
  <r>
    <x v="57"/>
    <x v="0"/>
    <x v="7"/>
    <x v="24"/>
    <x v="743"/>
    <x v="12"/>
  </r>
  <r>
    <x v="57"/>
    <x v="10"/>
    <x v="21"/>
    <x v="41"/>
    <x v="744"/>
    <x v="3"/>
  </r>
  <r>
    <x v="57"/>
    <x v="12"/>
    <x v="10"/>
    <x v="16"/>
    <x v="3"/>
    <x v="2"/>
  </r>
  <r>
    <x v="55"/>
    <x v="1"/>
    <x v="6"/>
    <x v="7"/>
    <x v="3"/>
    <x v="23"/>
  </r>
  <r>
    <x v="55"/>
    <x v="1"/>
    <x v="6"/>
    <x v="8"/>
    <x v="3"/>
    <x v="3"/>
  </r>
  <r>
    <x v="55"/>
    <x v="3"/>
    <x v="6"/>
    <x v="7"/>
    <x v="3"/>
    <x v="13"/>
  </r>
  <r>
    <x v="55"/>
    <x v="3"/>
    <x v="6"/>
    <x v="8"/>
    <x v="3"/>
    <x v="30"/>
  </r>
  <r>
    <x v="55"/>
    <x v="3"/>
    <x v="6"/>
    <x v="9"/>
    <x v="3"/>
    <x v="10"/>
  </r>
  <r>
    <x v="55"/>
    <x v="5"/>
    <x v="6"/>
    <x v="26"/>
    <x v="3"/>
    <x v="14"/>
  </r>
  <r>
    <x v="55"/>
    <x v="5"/>
    <x v="6"/>
    <x v="7"/>
    <x v="3"/>
    <x v="14"/>
  </r>
  <r>
    <x v="55"/>
    <x v="5"/>
    <x v="6"/>
    <x v="8"/>
    <x v="3"/>
    <x v="21"/>
  </r>
  <r>
    <x v="55"/>
    <x v="0"/>
    <x v="6"/>
    <x v="8"/>
    <x v="3"/>
    <x v="5"/>
  </r>
  <r>
    <x v="55"/>
    <x v="7"/>
    <x v="6"/>
    <x v="8"/>
    <x v="3"/>
    <x v="8"/>
  </r>
  <r>
    <x v="55"/>
    <x v="7"/>
    <x v="6"/>
    <x v="25"/>
    <x v="745"/>
    <x v="14"/>
  </r>
  <r>
    <x v="55"/>
    <x v="5"/>
    <x v="6"/>
    <x v="7"/>
    <x v="3"/>
    <x v="21"/>
  </r>
  <r>
    <x v="55"/>
    <x v="5"/>
    <x v="6"/>
    <x v="8"/>
    <x v="3"/>
    <x v="9"/>
  </r>
  <r>
    <x v="55"/>
    <x v="5"/>
    <x v="6"/>
    <x v="9"/>
    <x v="3"/>
    <x v="1"/>
  </r>
  <r>
    <x v="55"/>
    <x v="3"/>
    <x v="6"/>
    <x v="7"/>
    <x v="3"/>
    <x v="33"/>
  </r>
  <r>
    <x v="55"/>
    <x v="3"/>
    <x v="6"/>
    <x v="8"/>
    <x v="3"/>
    <x v="30"/>
  </r>
  <r>
    <x v="55"/>
    <x v="1"/>
    <x v="6"/>
    <x v="7"/>
    <x v="3"/>
    <x v="62"/>
  </r>
  <r>
    <x v="55"/>
    <x v="1"/>
    <x v="6"/>
    <x v="8"/>
    <x v="3"/>
    <x v="63"/>
  </r>
  <r>
    <x v="55"/>
    <x v="1"/>
    <x v="6"/>
    <x v="25"/>
    <x v="746"/>
    <x v="19"/>
  </r>
  <r>
    <x v="55"/>
    <x v="3"/>
    <x v="6"/>
    <x v="7"/>
    <x v="3"/>
    <x v="33"/>
  </r>
  <r>
    <x v="55"/>
    <x v="3"/>
    <x v="6"/>
    <x v="8"/>
    <x v="3"/>
    <x v="33"/>
  </r>
  <r>
    <x v="55"/>
    <x v="5"/>
    <x v="6"/>
    <x v="7"/>
    <x v="3"/>
    <x v="19"/>
  </r>
  <r>
    <x v="55"/>
    <x v="5"/>
    <x v="6"/>
    <x v="8"/>
    <x v="3"/>
    <x v="0"/>
  </r>
  <r>
    <x v="55"/>
    <x v="5"/>
    <x v="6"/>
    <x v="9"/>
    <x v="3"/>
    <x v="3"/>
  </r>
  <r>
    <x v="55"/>
    <x v="0"/>
    <x v="6"/>
    <x v="36"/>
    <x v="3"/>
    <x v="17"/>
  </r>
  <r>
    <x v="57"/>
    <x v="7"/>
    <x v="25"/>
    <x v="91"/>
    <x v="747"/>
    <x v="4"/>
  </r>
  <r>
    <x v="57"/>
    <x v="7"/>
    <x v="25"/>
    <x v="86"/>
    <x v="748"/>
    <x v="11"/>
  </r>
  <r>
    <x v="57"/>
    <x v="0"/>
    <x v="7"/>
    <x v="11"/>
    <x v="749"/>
    <x v="0"/>
  </r>
  <r>
    <x v="57"/>
    <x v="1"/>
    <x v="7"/>
    <x v="11"/>
    <x v="750"/>
    <x v="3"/>
  </r>
  <r>
    <x v="57"/>
    <x v="3"/>
    <x v="3"/>
    <x v="10"/>
    <x v="751"/>
    <x v="4"/>
  </r>
  <r>
    <x v="57"/>
    <x v="0"/>
    <x v="9"/>
    <x v="15"/>
    <x v="752"/>
    <x v="11"/>
  </r>
  <r>
    <x v="57"/>
    <x v="9"/>
    <x v="1"/>
    <x v="79"/>
    <x v="753"/>
    <x v="3"/>
  </r>
  <r>
    <x v="57"/>
    <x v="5"/>
    <x v="1"/>
    <x v="79"/>
    <x v="754"/>
    <x v="1"/>
  </r>
  <r>
    <x v="57"/>
    <x v="7"/>
    <x v="6"/>
    <x v="7"/>
    <x v="755"/>
    <x v="0"/>
  </r>
  <r>
    <x v="57"/>
    <x v="8"/>
    <x v="5"/>
    <x v="10"/>
    <x v="756"/>
    <x v="1"/>
  </r>
  <r>
    <x v="57"/>
    <x v="9"/>
    <x v="5"/>
    <x v="14"/>
    <x v="757"/>
    <x v="11"/>
  </r>
  <r>
    <x v="57"/>
    <x v="7"/>
    <x v="0"/>
    <x v="3"/>
    <x v="758"/>
    <x v="32"/>
  </r>
  <r>
    <x v="57"/>
    <x v="1"/>
    <x v="6"/>
    <x v="7"/>
    <x v="3"/>
    <x v="8"/>
  </r>
  <r>
    <x v="57"/>
    <x v="1"/>
    <x v="6"/>
    <x v="8"/>
    <x v="3"/>
    <x v="9"/>
  </r>
  <r>
    <x v="57"/>
    <x v="1"/>
    <x v="6"/>
    <x v="25"/>
    <x v="759"/>
    <x v="3"/>
  </r>
  <r>
    <x v="57"/>
    <x v="3"/>
    <x v="6"/>
    <x v="7"/>
    <x v="3"/>
    <x v="3"/>
  </r>
  <r>
    <x v="57"/>
    <x v="3"/>
    <x v="6"/>
    <x v="8"/>
    <x v="3"/>
    <x v="20"/>
  </r>
  <r>
    <x v="57"/>
    <x v="3"/>
    <x v="6"/>
    <x v="9"/>
    <x v="3"/>
    <x v="3"/>
  </r>
  <r>
    <x v="57"/>
    <x v="3"/>
    <x v="6"/>
    <x v="25"/>
    <x v="760"/>
    <x v="0"/>
  </r>
  <r>
    <x v="57"/>
    <x v="5"/>
    <x v="6"/>
    <x v="7"/>
    <x v="3"/>
    <x v="7"/>
  </r>
  <r>
    <x v="57"/>
    <x v="5"/>
    <x v="6"/>
    <x v="8"/>
    <x v="3"/>
    <x v="5"/>
  </r>
  <r>
    <x v="57"/>
    <x v="5"/>
    <x v="6"/>
    <x v="9"/>
    <x v="3"/>
    <x v="3"/>
  </r>
  <r>
    <x v="57"/>
    <x v="5"/>
    <x v="6"/>
    <x v="25"/>
    <x v="761"/>
    <x v="8"/>
  </r>
  <r>
    <x v="57"/>
    <x v="7"/>
    <x v="6"/>
    <x v="7"/>
    <x v="3"/>
    <x v="6"/>
  </r>
  <r>
    <x v="57"/>
    <x v="7"/>
    <x v="6"/>
    <x v="8"/>
    <x v="3"/>
    <x v="13"/>
  </r>
  <r>
    <x v="57"/>
    <x v="7"/>
    <x v="6"/>
    <x v="9"/>
    <x v="3"/>
    <x v="3"/>
  </r>
  <r>
    <x v="57"/>
    <x v="11"/>
    <x v="6"/>
    <x v="6"/>
    <x v="3"/>
    <x v="1"/>
  </r>
  <r>
    <x v="57"/>
    <x v="11"/>
    <x v="6"/>
    <x v="9"/>
    <x v="3"/>
    <x v="19"/>
  </r>
  <r>
    <x v="57"/>
    <x v="11"/>
    <x v="6"/>
    <x v="8"/>
    <x v="3"/>
    <x v="6"/>
  </r>
  <r>
    <x v="57"/>
    <x v="5"/>
    <x v="6"/>
    <x v="7"/>
    <x v="3"/>
    <x v="7"/>
  </r>
  <r>
    <x v="57"/>
    <x v="5"/>
    <x v="6"/>
    <x v="8"/>
    <x v="3"/>
    <x v="17"/>
  </r>
  <r>
    <x v="57"/>
    <x v="5"/>
    <x v="6"/>
    <x v="9"/>
    <x v="3"/>
    <x v="3"/>
  </r>
  <r>
    <x v="57"/>
    <x v="5"/>
    <x v="6"/>
    <x v="25"/>
    <x v="3"/>
    <x v="8"/>
  </r>
  <r>
    <x v="57"/>
    <x v="7"/>
    <x v="6"/>
    <x v="7"/>
    <x v="3"/>
    <x v="14"/>
  </r>
  <r>
    <x v="57"/>
    <x v="7"/>
    <x v="6"/>
    <x v="8"/>
    <x v="3"/>
    <x v="19"/>
  </r>
  <r>
    <x v="58"/>
    <x v="4"/>
    <x v="5"/>
    <x v="20"/>
    <x v="762"/>
    <x v="11"/>
  </r>
  <r>
    <x v="58"/>
    <x v="0"/>
    <x v="27"/>
    <x v="55"/>
    <x v="763"/>
    <x v="3"/>
  </r>
  <r>
    <x v="58"/>
    <x v="7"/>
    <x v="4"/>
    <x v="27"/>
    <x v="764"/>
    <x v="2"/>
  </r>
  <r>
    <x v="58"/>
    <x v="3"/>
    <x v="4"/>
    <x v="27"/>
    <x v="765"/>
    <x v="11"/>
  </r>
  <r>
    <x v="58"/>
    <x v="8"/>
    <x v="1"/>
    <x v="18"/>
    <x v="766"/>
    <x v="1"/>
  </r>
  <r>
    <x v="58"/>
    <x v="8"/>
    <x v="5"/>
    <x v="17"/>
    <x v="767"/>
    <x v="0"/>
  </r>
  <r>
    <x v="58"/>
    <x v="7"/>
    <x v="4"/>
    <x v="27"/>
    <x v="768"/>
    <x v="32"/>
  </r>
  <r>
    <x v="58"/>
    <x v="0"/>
    <x v="9"/>
    <x v="15"/>
    <x v="769"/>
    <x v="11"/>
  </r>
  <r>
    <x v="58"/>
    <x v="0"/>
    <x v="0"/>
    <x v="3"/>
    <x v="770"/>
    <x v="11"/>
  </r>
  <r>
    <x v="58"/>
    <x v="3"/>
    <x v="3"/>
    <x v="10"/>
    <x v="771"/>
    <x v="3"/>
  </r>
  <r>
    <x v="58"/>
    <x v="9"/>
    <x v="5"/>
    <x v="10"/>
    <x v="772"/>
    <x v="3"/>
  </r>
  <r>
    <x v="58"/>
    <x v="5"/>
    <x v="3"/>
    <x v="53"/>
    <x v="773"/>
    <x v="3"/>
  </r>
  <r>
    <x v="58"/>
    <x v="5"/>
    <x v="16"/>
    <x v="34"/>
    <x v="774"/>
    <x v="0"/>
  </r>
  <r>
    <x v="58"/>
    <x v="7"/>
    <x v="0"/>
    <x v="3"/>
    <x v="775"/>
    <x v="26"/>
  </r>
  <r>
    <x v="58"/>
    <x v="9"/>
    <x v="25"/>
    <x v="52"/>
    <x v="3"/>
    <x v="11"/>
  </r>
  <r>
    <x v="58"/>
    <x v="5"/>
    <x v="1"/>
    <x v="30"/>
    <x v="776"/>
    <x v="0"/>
  </r>
  <r>
    <x v="58"/>
    <x v="13"/>
    <x v="20"/>
    <x v="80"/>
    <x v="777"/>
    <x v="2"/>
  </r>
  <r>
    <x v="59"/>
    <x v="6"/>
    <x v="4"/>
    <x v="27"/>
    <x v="778"/>
    <x v="25"/>
  </r>
  <r>
    <x v="59"/>
    <x v="11"/>
    <x v="1"/>
    <x v="1"/>
    <x v="779"/>
    <x v="25"/>
  </r>
  <r>
    <x v="59"/>
    <x v="5"/>
    <x v="1"/>
    <x v="22"/>
    <x v="780"/>
    <x v="3"/>
  </r>
  <r>
    <x v="59"/>
    <x v="1"/>
    <x v="29"/>
    <x v="10"/>
    <x v="781"/>
    <x v="3"/>
  </r>
  <r>
    <x v="59"/>
    <x v="2"/>
    <x v="22"/>
    <x v="42"/>
    <x v="3"/>
    <x v="0"/>
  </r>
  <r>
    <x v="59"/>
    <x v="1"/>
    <x v="7"/>
    <x v="75"/>
    <x v="782"/>
    <x v="1"/>
  </r>
  <r>
    <x v="59"/>
    <x v="0"/>
    <x v="7"/>
    <x v="24"/>
    <x v="783"/>
    <x v="15"/>
  </r>
  <r>
    <x v="59"/>
    <x v="1"/>
    <x v="6"/>
    <x v="36"/>
    <x v="3"/>
    <x v="0"/>
  </r>
  <r>
    <x v="59"/>
    <x v="6"/>
    <x v="13"/>
    <x v="62"/>
    <x v="3"/>
    <x v="0"/>
  </r>
  <r>
    <x v="60"/>
    <x v="3"/>
    <x v="3"/>
    <x v="10"/>
    <x v="54"/>
    <x v="0"/>
  </r>
  <r>
    <x v="60"/>
    <x v="8"/>
    <x v="27"/>
    <x v="55"/>
    <x v="784"/>
    <x v="3"/>
  </r>
  <r>
    <x v="61"/>
    <x v="4"/>
    <x v="13"/>
    <x v="77"/>
    <x v="785"/>
    <x v="32"/>
  </r>
  <r>
    <x v="61"/>
    <x v="0"/>
    <x v="7"/>
    <x v="23"/>
    <x v="786"/>
    <x v="11"/>
  </r>
  <r>
    <x v="61"/>
    <x v="11"/>
    <x v="15"/>
    <x v="14"/>
    <x v="787"/>
    <x v="11"/>
  </r>
  <r>
    <x v="61"/>
    <x v="11"/>
    <x v="18"/>
    <x v="70"/>
    <x v="788"/>
    <x v="11"/>
  </r>
  <r>
    <x v="61"/>
    <x v="3"/>
    <x v="3"/>
    <x v="10"/>
    <x v="789"/>
    <x v="11"/>
  </r>
  <r>
    <x v="61"/>
    <x v="1"/>
    <x v="7"/>
    <x v="11"/>
    <x v="790"/>
    <x v="32"/>
  </r>
  <r>
    <x v="58"/>
    <x v="3"/>
    <x v="6"/>
    <x v="7"/>
    <x v="3"/>
    <x v="33"/>
  </r>
  <r>
    <x v="58"/>
    <x v="3"/>
    <x v="6"/>
    <x v="8"/>
    <x v="3"/>
    <x v="17"/>
  </r>
  <r>
    <x v="58"/>
    <x v="3"/>
    <x v="6"/>
    <x v="25"/>
    <x v="791"/>
    <x v="7"/>
  </r>
  <r>
    <x v="58"/>
    <x v="3"/>
    <x v="6"/>
    <x v="8"/>
    <x v="3"/>
    <x v="17"/>
  </r>
  <r>
    <x v="58"/>
    <x v="5"/>
    <x v="6"/>
    <x v="8"/>
    <x v="3"/>
    <x v="9"/>
  </r>
  <r>
    <x v="58"/>
    <x v="5"/>
    <x v="6"/>
    <x v="9"/>
    <x v="3"/>
    <x v="3"/>
  </r>
  <r>
    <x v="58"/>
    <x v="5"/>
    <x v="6"/>
    <x v="25"/>
    <x v="792"/>
    <x v="13"/>
  </r>
  <r>
    <x v="58"/>
    <x v="5"/>
    <x v="6"/>
    <x v="7"/>
    <x v="3"/>
    <x v="33"/>
  </r>
  <r>
    <x v="58"/>
    <x v="5"/>
    <x v="6"/>
    <x v="8"/>
    <x v="3"/>
    <x v="61"/>
  </r>
  <r>
    <x v="58"/>
    <x v="5"/>
    <x v="6"/>
    <x v="9"/>
    <x v="3"/>
    <x v="3"/>
  </r>
  <r>
    <x v="58"/>
    <x v="0"/>
    <x v="6"/>
    <x v="25"/>
    <x v="793"/>
    <x v="4"/>
  </r>
  <r>
    <x v="58"/>
    <x v="0"/>
    <x v="6"/>
    <x v="8"/>
    <x v="3"/>
    <x v="21"/>
  </r>
  <r>
    <x v="58"/>
    <x v="7"/>
    <x v="6"/>
    <x v="8"/>
    <x v="3"/>
    <x v="9"/>
  </r>
  <r>
    <x v="58"/>
    <x v="7"/>
    <x v="6"/>
    <x v="25"/>
    <x v="3"/>
    <x v="1"/>
  </r>
  <r>
    <x v="58"/>
    <x v="5"/>
    <x v="6"/>
    <x v="7"/>
    <x v="3"/>
    <x v="6"/>
  </r>
  <r>
    <x v="58"/>
    <x v="5"/>
    <x v="6"/>
    <x v="8"/>
    <x v="3"/>
    <x v="30"/>
  </r>
  <r>
    <x v="59"/>
    <x v="1"/>
    <x v="6"/>
    <x v="7"/>
    <x v="3"/>
    <x v="34"/>
  </r>
  <r>
    <x v="59"/>
    <x v="1"/>
    <x v="6"/>
    <x v="8"/>
    <x v="3"/>
    <x v="7"/>
  </r>
  <r>
    <x v="59"/>
    <x v="1"/>
    <x v="6"/>
    <x v="8"/>
    <x v="3"/>
    <x v="30"/>
  </r>
  <r>
    <x v="59"/>
    <x v="5"/>
    <x v="6"/>
    <x v="8"/>
    <x v="3"/>
    <x v="21"/>
  </r>
  <r>
    <x v="59"/>
    <x v="0"/>
    <x v="6"/>
    <x v="8"/>
    <x v="3"/>
    <x v="1"/>
  </r>
  <r>
    <x v="59"/>
    <x v="0"/>
    <x v="6"/>
    <x v="9"/>
    <x v="3"/>
    <x v="1"/>
  </r>
  <r>
    <x v="59"/>
    <x v="7"/>
    <x v="6"/>
    <x v="7"/>
    <x v="3"/>
    <x v="0"/>
  </r>
  <r>
    <x v="59"/>
    <x v="7"/>
    <x v="6"/>
    <x v="8"/>
    <x v="3"/>
    <x v="61"/>
  </r>
  <r>
    <x v="59"/>
    <x v="5"/>
    <x v="6"/>
    <x v="8"/>
    <x v="3"/>
    <x v="9"/>
  </r>
  <r>
    <x v="59"/>
    <x v="5"/>
    <x v="6"/>
    <x v="7"/>
    <x v="3"/>
    <x v="9"/>
  </r>
  <r>
    <x v="60"/>
    <x v="3"/>
    <x v="6"/>
    <x v="7"/>
    <x v="3"/>
    <x v="14"/>
  </r>
  <r>
    <x v="60"/>
    <x v="3"/>
    <x v="6"/>
    <x v="8"/>
    <x v="3"/>
    <x v="30"/>
  </r>
  <r>
    <x v="60"/>
    <x v="5"/>
    <x v="6"/>
    <x v="7"/>
    <x v="3"/>
    <x v="0"/>
  </r>
  <r>
    <x v="60"/>
    <x v="5"/>
    <x v="6"/>
    <x v="8"/>
    <x v="3"/>
    <x v="17"/>
  </r>
  <r>
    <x v="60"/>
    <x v="5"/>
    <x v="6"/>
    <x v="25"/>
    <x v="3"/>
    <x v="0"/>
  </r>
  <r>
    <x v="61"/>
    <x v="4"/>
    <x v="18"/>
    <x v="37"/>
    <x v="794"/>
    <x v="60"/>
  </r>
  <r>
    <x v="61"/>
    <x v="1"/>
    <x v="7"/>
    <x v="75"/>
    <x v="795"/>
    <x v="32"/>
  </r>
  <r>
    <x v="61"/>
    <x v="0"/>
    <x v="7"/>
    <x v="23"/>
    <x v="796"/>
    <x v="4"/>
  </r>
  <r>
    <x v="61"/>
    <x v="3"/>
    <x v="3"/>
    <x v="10"/>
    <x v="797"/>
    <x v="32"/>
  </r>
  <r>
    <x v="61"/>
    <x v="0"/>
    <x v="7"/>
    <x v="23"/>
    <x v="798"/>
    <x v="32"/>
  </r>
  <r>
    <x v="61"/>
    <x v="4"/>
    <x v="13"/>
    <x v="78"/>
    <x v="799"/>
    <x v="32"/>
  </r>
  <r>
    <x v="61"/>
    <x v="5"/>
    <x v="3"/>
    <x v="10"/>
    <x v="800"/>
    <x v="15"/>
  </r>
  <r>
    <x v="61"/>
    <x v="0"/>
    <x v="7"/>
    <x v="24"/>
    <x v="801"/>
    <x v="4"/>
  </r>
  <r>
    <x v="61"/>
    <x v="4"/>
    <x v="4"/>
    <x v="45"/>
    <x v="802"/>
    <x v="2"/>
  </r>
  <r>
    <x v="61"/>
    <x v="1"/>
    <x v="6"/>
    <x v="7"/>
    <x v="803"/>
    <x v="2"/>
  </r>
  <r>
    <x v="61"/>
    <x v="1"/>
    <x v="7"/>
    <x v="24"/>
    <x v="804"/>
    <x v="11"/>
  </r>
  <r>
    <x v="61"/>
    <x v="8"/>
    <x v="27"/>
    <x v="85"/>
    <x v="805"/>
    <x v="11"/>
  </r>
  <r>
    <x v="61"/>
    <x v="8"/>
    <x v="5"/>
    <x v="20"/>
    <x v="806"/>
    <x v="3"/>
  </r>
  <r>
    <x v="61"/>
    <x v="0"/>
    <x v="0"/>
    <x v="16"/>
    <x v="499"/>
    <x v="2"/>
  </r>
  <r>
    <x v="61"/>
    <x v="8"/>
    <x v="1"/>
    <x v="15"/>
    <x v="807"/>
    <x v="1"/>
  </r>
  <r>
    <x v="61"/>
    <x v="8"/>
    <x v="5"/>
    <x v="10"/>
    <x v="808"/>
    <x v="32"/>
  </r>
  <r>
    <x v="61"/>
    <x v="13"/>
    <x v="20"/>
    <x v="39"/>
    <x v="809"/>
    <x v="2"/>
  </r>
  <r>
    <x v="62"/>
    <x v="8"/>
    <x v="5"/>
    <x v="3"/>
    <x v="810"/>
    <x v="1"/>
  </r>
  <r>
    <x v="62"/>
    <x v="5"/>
    <x v="3"/>
    <x v="10"/>
    <x v="811"/>
    <x v="3"/>
  </r>
  <r>
    <x v="61"/>
    <x v="1"/>
    <x v="6"/>
    <x v="7"/>
    <x v="3"/>
    <x v="7"/>
  </r>
  <r>
    <x v="61"/>
    <x v="1"/>
    <x v="6"/>
    <x v="8"/>
    <x v="3"/>
    <x v="27"/>
  </r>
  <r>
    <x v="61"/>
    <x v="1"/>
    <x v="6"/>
    <x v="36"/>
    <x v="3"/>
    <x v="21"/>
  </r>
  <r>
    <x v="61"/>
    <x v="1"/>
    <x v="6"/>
    <x v="8"/>
    <x v="3"/>
    <x v="64"/>
  </r>
  <r>
    <x v="61"/>
    <x v="1"/>
    <x v="6"/>
    <x v="25"/>
    <x v="812"/>
    <x v="2"/>
  </r>
  <r>
    <x v="61"/>
    <x v="3"/>
    <x v="6"/>
    <x v="7"/>
    <x v="3"/>
    <x v="7"/>
  </r>
  <r>
    <x v="61"/>
    <x v="3"/>
    <x v="6"/>
    <x v="8"/>
    <x v="3"/>
    <x v="19"/>
  </r>
  <r>
    <x v="61"/>
    <x v="3"/>
    <x v="6"/>
    <x v="9"/>
    <x v="3"/>
    <x v="3"/>
  </r>
  <r>
    <x v="61"/>
    <x v="3"/>
    <x v="6"/>
    <x v="25"/>
    <x v="119"/>
    <x v="2"/>
  </r>
  <r>
    <x v="61"/>
    <x v="5"/>
    <x v="6"/>
    <x v="8"/>
    <x v="3"/>
    <x v="18"/>
  </r>
  <r>
    <x v="61"/>
    <x v="5"/>
    <x v="6"/>
    <x v="8"/>
    <x v="3"/>
    <x v="6"/>
  </r>
  <r>
    <x v="61"/>
    <x v="5"/>
    <x v="6"/>
    <x v="7"/>
    <x v="3"/>
    <x v="19"/>
  </r>
  <r>
    <x v="61"/>
    <x v="5"/>
    <x v="6"/>
    <x v="8"/>
    <x v="3"/>
    <x v="21"/>
  </r>
  <r>
    <x v="61"/>
    <x v="5"/>
    <x v="6"/>
    <x v="9"/>
    <x v="3"/>
    <x v="3"/>
  </r>
  <r>
    <x v="61"/>
    <x v="5"/>
    <x v="6"/>
    <x v="25"/>
    <x v="3"/>
    <x v="33"/>
  </r>
  <r>
    <x v="61"/>
    <x v="0"/>
    <x v="6"/>
    <x v="7"/>
    <x v="3"/>
    <x v="33"/>
  </r>
  <r>
    <x v="61"/>
    <x v="0"/>
    <x v="6"/>
    <x v="8"/>
    <x v="3"/>
    <x v="23"/>
  </r>
  <r>
    <x v="61"/>
    <x v="0"/>
    <x v="6"/>
    <x v="9"/>
    <x v="3"/>
    <x v="3"/>
  </r>
  <r>
    <x v="61"/>
    <x v="0"/>
    <x v="6"/>
    <x v="8"/>
    <x v="3"/>
    <x v="21"/>
  </r>
  <r>
    <x v="61"/>
    <x v="7"/>
    <x v="6"/>
    <x v="7"/>
    <x v="3"/>
    <x v="3"/>
  </r>
  <r>
    <x v="61"/>
    <x v="7"/>
    <x v="6"/>
    <x v="8"/>
    <x v="3"/>
    <x v="5"/>
  </r>
  <r>
    <x v="62"/>
    <x v="3"/>
    <x v="3"/>
    <x v="10"/>
    <x v="813"/>
    <x v="3"/>
  </r>
  <r>
    <x v="62"/>
    <x v="3"/>
    <x v="16"/>
    <x v="34"/>
    <x v="814"/>
    <x v="0"/>
  </r>
  <r>
    <x v="62"/>
    <x v="5"/>
    <x v="3"/>
    <x v="10"/>
    <x v="815"/>
    <x v="11"/>
  </r>
  <r>
    <x v="62"/>
    <x v="9"/>
    <x v="13"/>
    <x v="77"/>
    <x v="816"/>
    <x v="11"/>
  </r>
  <r>
    <x v="62"/>
    <x v="8"/>
    <x v="13"/>
    <x v="77"/>
    <x v="816"/>
    <x v="11"/>
  </r>
  <r>
    <x v="62"/>
    <x v="4"/>
    <x v="13"/>
    <x v="77"/>
    <x v="816"/>
    <x v="11"/>
  </r>
  <r>
    <x v="62"/>
    <x v="11"/>
    <x v="25"/>
    <x v="91"/>
    <x v="817"/>
    <x v="0"/>
  </r>
  <r>
    <x v="62"/>
    <x v="5"/>
    <x v="3"/>
    <x v="10"/>
    <x v="638"/>
    <x v="3"/>
  </r>
  <r>
    <x v="62"/>
    <x v="8"/>
    <x v="5"/>
    <x v="3"/>
    <x v="81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Q6:R61" firstHeaderRow="1" firstDataRow="1" firstDataCol="1" rowPageCount="2" colPageCount="1"/>
  <pivotFields count="6">
    <pivotField axis="axisPage" numFmtId="14" showAl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7"/>
        <item x="58"/>
        <item x="59"/>
        <item x="60"/>
        <item x="61"/>
        <item x="62"/>
        <item x="56"/>
        <item t="default"/>
      </items>
    </pivotField>
    <pivotField axis="axisPage" multipleItemSelectionAllowed="1" showAll="0">
      <items count="15">
        <item h="1" x="12"/>
        <item h="1" x="13"/>
        <item h="1" x="2"/>
        <item h="1" x="0"/>
        <item h="1" x="7"/>
        <item h="1" x="10"/>
        <item h="1" x="6"/>
        <item h="1" x="3"/>
        <item h="1" x="5"/>
        <item h="1" x="9"/>
        <item h="1" x="8"/>
        <item x="4"/>
        <item h="1" x="11"/>
        <item h="1" x="1"/>
        <item t="default"/>
      </items>
    </pivotField>
    <pivotField showAll="0">
      <items count="32">
        <item x="10"/>
        <item x="11"/>
        <item x="6"/>
        <item x="13"/>
        <item x="23"/>
        <item x="18"/>
        <item x="24"/>
        <item x="26"/>
        <item x="27"/>
        <item x="17"/>
        <item x="16"/>
        <item x="30"/>
        <item x="19"/>
        <item x="0"/>
        <item x="14"/>
        <item x="3"/>
        <item x="5"/>
        <item x="15"/>
        <item x="29"/>
        <item x="1"/>
        <item x="9"/>
        <item x="8"/>
        <item x="22"/>
        <item x="12"/>
        <item x="4"/>
        <item x="2"/>
        <item x="20"/>
        <item x="21"/>
        <item x="7"/>
        <item x="28"/>
        <item x="25"/>
        <item t="default"/>
      </items>
    </pivotField>
    <pivotField showAll="0">
      <items count="93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  <item t="default"/>
      </items>
    </pivotField>
    <pivotField axis="axisRow" showAll="0" sortType="descending">
      <items count="820">
        <item x="809"/>
        <item x="3"/>
        <item x="245"/>
        <item x="704"/>
        <item x="297"/>
        <item x="484"/>
        <item x="493"/>
        <item x="426"/>
        <item x="136"/>
        <item x="706"/>
        <item x="594"/>
        <item x="697"/>
        <item x="700"/>
        <item x="357"/>
        <item x="547"/>
        <item x="768"/>
        <item x="690"/>
        <item x="199"/>
        <item x="699"/>
        <item x="147"/>
        <item x="214"/>
        <item x="81"/>
        <item x="691"/>
        <item x="803"/>
        <item x="87"/>
        <item x="520"/>
        <item x="176"/>
        <item x="802"/>
        <item x="692"/>
        <item x="295"/>
        <item x="580"/>
        <item x="586"/>
        <item x="750"/>
        <item x="654"/>
        <item x="166"/>
        <item x="612"/>
        <item x="616"/>
        <item x="615"/>
        <item x="228"/>
        <item x="435"/>
        <item x="642"/>
        <item x="578"/>
        <item x="310"/>
        <item x="530"/>
        <item x="241"/>
        <item x="202"/>
        <item x="783"/>
        <item x="247"/>
        <item x="738"/>
        <item x="682"/>
        <item x="767"/>
        <item x="138"/>
        <item x="272"/>
        <item x="519"/>
        <item x="2"/>
        <item x="685"/>
        <item x="92"/>
        <item x="477"/>
        <item x="662"/>
        <item x="269"/>
        <item x="398"/>
        <item x="84"/>
        <item x="684"/>
        <item x="207"/>
        <item x="437"/>
        <item x="9"/>
        <item x="402"/>
        <item x="72"/>
        <item x="384"/>
        <item x="355"/>
        <item x="525"/>
        <item x="132"/>
        <item x="349"/>
        <item x="31"/>
        <item x="600"/>
        <item x="195"/>
        <item x="325"/>
        <item x="448"/>
        <item x="576"/>
        <item x="164"/>
        <item x="139"/>
        <item x="78"/>
        <item x="381"/>
        <item x="812"/>
        <item x="290"/>
        <item x="449"/>
        <item x="50"/>
        <item x="410"/>
        <item x="242"/>
        <item x="300"/>
        <item x="429"/>
        <item x="18"/>
        <item x="154"/>
        <item x="311"/>
        <item x="553"/>
        <item x="481"/>
        <item x="99"/>
        <item x="511"/>
        <item x="229"/>
        <item x="713"/>
        <item x="209"/>
        <item x="263"/>
        <item x="125"/>
        <item x="104"/>
        <item x="659"/>
        <item x="764"/>
        <item x="522"/>
        <item x="68"/>
        <item x="161"/>
        <item x="471"/>
        <item x="804"/>
        <item x="133"/>
        <item x="480"/>
        <item x="27"/>
        <item x="19"/>
        <item x="450"/>
        <item x="201"/>
        <item x="555"/>
        <item x="737"/>
        <item x="383"/>
        <item x="277"/>
        <item x="670"/>
        <item x="97"/>
        <item x="220"/>
        <item x="514"/>
        <item x="412"/>
        <item x="170"/>
        <item x="636"/>
        <item x="395"/>
        <item x="779"/>
        <item x="159"/>
        <item x="140"/>
        <item x="653"/>
        <item x="382"/>
        <item x="813"/>
        <item x="212"/>
        <item x="240"/>
        <item x="119"/>
        <item x="243"/>
        <item x="609"/>
        <item x="305"/>
        <item x="302"/>
        <item x="711"/>
        <item x="632"/>
        <item x="230"/>
        <item x="582"/>
        <item x="605"/>
        <item x="102"/>
        <item x="264"/>
        <item x="339"/>
        <item x="540"/>
        <item x="221"/>
        <item x="373"/>
        <item x="137"/>
        <item x="601"/>
        <item x="350"/>
        <item x="150"/>
        <item x="517"/>
        <item x="182"/>
        <item x="564"/>
        <item x="106"/>
        <item x="86"/>
        <item x="603"/>
        <item x="458"/>
        <item x="160"/>
        <item x="723"/>
        <item x="115"/>
        <item x="354"/>
        <item x="389"/>
        <item x="755"/>
        <item x="356"/>
        <item x="420"/>
        <item x="463"/>
        <item x="22"/>
        <item x="96"/>
        <item x="502"/>
        <item x="26"/>
        <item x="8"/>
        <item x="254"/>
        <item x="476"/>
        <item x="460"/>
        <item x="366"/>
        <item x="433"/>
        <item x="351"/>
        <item x="470"/>
        <item x="162"/>
        <item x="664"/>
        <item x="428"/>
        <item x="347"/>
        <item x="451"/>
        <item x="134"/>
        <item x="348"/>
        <item x="149"/>
        <item x="193"/>
        <item x="260"/>
        <item x="135"/>
        <item x="436"/>
        <item x="492"/>
        <item x="606"/>
        <item x="294"/>
        <item x="542"/>
        <item x="604"/>
        <item x="472"/>
        <item x="409"/>
        <item x="148"/>
        <item x="575"/>
        <item x="319"/>
        <item x="475"/>
        <item x="474"/>
        <item x="507"/>
        <item x="457"/>
        <item x="218"/>
        <item x="41"/>
        <item x="370"/>
        <item x="769"/>
        <item x="629"/>
        <item x="345"/>
        <item x="817"/>
        <item x="584"/>
        <item x="729"/>
        <item x="705"/>
        <item x="205"/>
        <item x="680"/>
        <item x="544"/>
        <item x="753"/>
        <item x="396"/>
        <item x="181"/>
        <item x="537"/>
        <item x="707"/>
        <item x="387"/>
        <item x="289"/>
        <item x="157"/>
        <item x="669"/>
        <item x="203"/>
        <item x="455"/>
        <item x="184"/>
        <item x="4"/>
        <item x="415"/>
        <item x="585"/>
        <item x="740"/>
        <item x="459"/>
        <item x="434"/>
        <item x="94"/>
        <item x="244"/>
        <item x="236"/>
        <item x="717"/>
        <item x="60"/>
        <item x="744"/>
        <item x="748"/>
        <item x="80"/>
        <item x="280"/>
        <item x="672"/>
        <item x="785"/>
        <item x="671"/>
        <item x="686"/>
        <item x="90"/>
        <item x="194"/>
        <item x="172"/>
        <item x="36"/>
        <item x="163"/>
        <item x="0"/>
        <item x="407"/>
        <item x="468"/>
        <item x="401"/>
        <item x="30"/>
        <item x="63"/>
        <item x="95"/>
        <item x="687"/>
        <item x="596"/>
        <item x="417"/>
        <item x="630"/>
        <item x="377"/>
        <item x="587"/>
        <item x="400"/>
        <item x="560"/>
        <item x="467"/>
        <item x="369"/>
        <item x="20"/>
        <item x="222"/>
        <item x="500"/>
        <item x="362"/>
        <item x="108"/>
        <item x="598"/>
        <item x="674"/>
        <item x="721"/>
        <item x="485"/>
        <item x="250"/>
        <item x="720"/>
        <item x="368"/>
        <item x="259"/>
        <item x="741"/>
        <item x="550"/>
        <item x="367"/>
        <item x="301"/>
        <item x="286"/>
        <item x="538"/>
        <item x="695"/>
        <item x="782"/>
        <item x="438"/>
        <item x="759"/>
        <item x="607"/>
        <item x="746"/>
        <item x="328"/>
        <item x="791"/>
        <item x="565"/>
        <item x="332"/>
        <item x="756"/>
        <item x="206"/>
        <item x="262"/>
        <item x="281"/>
        <item x="224"/>
        <item x="235"/>
        <item x="624"/>
        <item x="261"/>
        <item x="239"/>
        <item x="343"/>
        <item x="346"/>
        <item x="329"/>
        <item x="276"/>
        <item x="509"/>
        <item x="675"/>
        <item x="666"/>
        <item x="323"/>
        <item x="614"/>
        <item x="715"/>
        <item x="693"/>
        <item x="331"/>
        <item x="453"/>
        <item x="79"/>
        <item x="572"/>
        <item x="169"/>
        <item x="781"/>
        <item x="335"/>
        <item x="416"/>
        <item x="324"/>
        <item x="74"/>
        <item x="116"/>
        <item x="424"/>
        <item x="258"/>
        <item x="452"/>
        <item x="432"/>
        <item x="352"/>
        <item x="535"/>
        <item x="621"/>
        <item x="595"/>
        <item x="336"/>
        <item x="317"/>
        <item x="619"/>
        <item x="696"/>
        <item x="32"/>
        <item x="284"/>
        <item x="82"/>
        <item x="573"/>
        <item x="316"/>
        <item x="196"/>
        <item x="91"/>
        <item x="796"/>
        <item x="58"/>
        <item x="257"/>
        <item x="546"/>
        <item x="758"/>
        <item x="479"/>
        <item x="98"/>
        <item x="761"/>
        <item x="688"/>
        <item x="656"/>
        <item x="799"/>
        <item x="408"/>
        <item x="406"/>
        <item x="789"/>
        <item x="798"/>
        <item x="689"/>
        <item x="787"/>
        <item x="628"/>
        <item x="786"/>
        <item x="501"/>
        <item x="663"/>
        <item x="256"/>
        <item x="503"/>
        <item x="794"/>
        <item x="712"/>
        <item x="431"/>
        <item x="668"/>
        <item x="391"/>
        <item x="198"/>
        <item x="801"/>
        <item x="800"/>
        <item x="563"/>
        <item x="561"/>
        <item x="167"/>
        <item x="676"/>
        <item x="287"/>
        <item x="270"/>
        <item x="773"/>
        <item x="374"/>
        <item x="780"/>
        <item x="213"/>
        <item x="602"/>
        <item x="64"/>
        <item x="496"/>
        <item x="333"/>
        <item x="775"/>
        <item x="330"/>
        <item x="251"/>
        <item x="76"/>
        <item x="215"/>
        <item x="466"/>
        <item x="70"/>
        <item x="506"/>
        <item x="577"/>
        <item x="127"/>
        <item x="515"/>
        <item x="186"/>
        <item x="83"/>
        <item x="558"/>
        <item x="187"/>
        <item x="216"/>
        <item x="491"/>
        <item x="188"/>
        <item x="291"/>
        <item x="504"/>
        <item x="17"/>
        <item x="652"/>
        <item x="143"/>
        <item x="482"/>
        <item x="397"/>
        <item x="65"/>
        <item x="15"/>
        <item x="523"/>
        <item x="593"/>
        <item x="806"/>
        <item x="422"/>
        <item x="742"/>
        <item x="142"/>
        <item x="701"/>
        <item x="743"/>
        <item x="770"/>
        <item x="495"/>
        <item x="155"/>
        <item x="528"/>
        <item x="248"/>
        <item x="766"/>
        <item x="788"/>
        <item x="655"/>
        <item x="597"/>
        <item x="179"/>
        <item x="173"/>
        <item x="146"/>
        <item x="320"/>
        <item x="633"/>
        <item x="430"/>
        <item x="418"/>
        <item x="322"/>
        <item x="634"/>
        <item x="29"/>
        <item x="736"/>
        <item x="175"/>
        <item x="327"/>
        <item x="589"/>
        <item x="296"/>
        <item x="649"/>
        <item x="427"/>
        <item x="640"/>
        <item x="648"/>
        <item x="719"/>
        <item x="814"/>
        <item x="151"/>
        <item x="380"/>
        <item x="379"/>
        <item x="722"/>
        <item x="735"/>
        <item x="763"/>
        <item x="275"/>
        <item x="442"/>
        <item x="314"/>
        <item x="731"/>
        <item x="353"/>
        <item x="728"/>
        <item x="25"/>
        <item x="274"/>
        <item x="445"/>
        <item x="124"/>
        <item x="419"/>
        <item x="131"/>
        <item x="123"/>
        <item x="646"/>
        <item x="10"/>
        <item x="223"/>
        <item x="34"/>
        <item x="62"/>
        <item x="810"/>
        <item x="371"/>
        <item x="811"/>
        <item x="583"/>
        <item x="376"/>
        <item x="539"/>
        <item x="815"/>
        <item x="109"/>
        <item x="441"/>
        <item x="610"/>
        <item x="89"/>
        <item x="128"/>
        <item x="739"/>
        <item x="667"/>
        <item x="363"/>
        <item x="46"/>
        <item x="534"/>
        <item x="121"/>
        <item x="709"/>
        <item x="217"/>
        <item x="425"/>
        <item x="716"/>
        <item x="192"/>
        <item x="532"/>
        <item x="533"/>
        <item x="386"/>
        <item x="647"/>
        <item x="299"/>
        <item x="683"/>
        <item x="527"/>
        <item x="266"/>
        <item x="510"/>
        <item x="288"/>
        <item x="657"/>
        <item x="39"/>
        <item x="465"/>
        <item x="42"/>
        <item x="113"/>
        <item x="117"/>
        <item x="393"/>
        <item x="665"/>
        <item x="513"/>
        <item x="694"/>
        <item x="197"/>
        <item x="394"/>
        <item x="772"/>
        <item x="303"/>
        <item x="478"/>
        <item x="341"/>
        <item x="307"/>
        <item x="249"/>
        <item x="344"/>
        <item x="574"/>
        <item x="57"/>
        <item x="790"/>
        <item x="650"/>
        <item x="219"/>
        <item x="626"/>
        <item x="423"/>
        <item x="52"/>
        <item x="708"/>
        <item x="625"/>
        <item x="498"/>
        <item x="622"/>
        <item x="204"/>
        <item x="7"/>
        <item x="440"/>
        <item x="639"/>
        <item x="618"/>
        <item x="524"/>
        <item x="315"/>
        <item x="165"/>
        <item x="760"/>
        <item x="375"/>
        <item x="168"/>
        <item x="631"/>
        <item x="679"/>
        <item x="643"/>
        <item x="40"/>
        <item x="494"/>
        <item x="35"/>
        <item x="61"/>
        <item x="733"/>
        <item x="1"/>
        <item x="559"/>
        <item x="637"/>
        <item x="660"/>
        <item x="390"/>
        <item x="677"/>
        <item x="177"/>
        <item x="69"/>
        <item x="797"/>
        <item x="673"/>
        <item x="404"/>
        <item x="818"/>
        <item x="508"/>
        <item x="110"/>
        <item x="726"/>
        <item x="112"/>
        <item x="461"/>
        <item x="734"/>
        <item x="237"/>
        <item x="531"/>
        <item x="246"/>
        <item x="499"/>
        <item x="581"/>
        <item x="505"/>
        <item x="807"/>
        <item x="48"/>
        <item x="641"/>
        <item x="762"/>
        <item x="278"/>
        <item x="545"/>
        <item x="231"/>
        <item x="579"/>
        <item x="361"/>
        <item x="462"/>
        <item x="774"/>
        <item x="454"/>
        <item x="623"/>
        <item x="309"/>
        <item x="304"/>
        <item x="107"/>
        <item x="718"/>
        <item x="444"/>
        <item x="77"/>
        <item x="16"/>
        <item x="33"/>
        <item x="644"/>
        <item x="285"/>
        <item x="66"/>
        <item x="487"/>
        <item x="486"/>
        <item x="645"/>
        <item x="342"/>
        <item x="233"/>
        <item x="489"/>
        <item x="54"/>
        <item x="158"/>
        <item x="13"/>
        <item x="101"/>
        <item x="178"/>
        <item x="49"/>
        <item x="403"/>
        <item x="174"/>
        <item x="208"/>
        <item x="627"/>
        <item x="473"/>
        <item x="308"/>
        <item x="210"/>
        <item x="153"/>
        <item x="232"/>
        <item x="808"/>
        <item x="152"/>
        <item x="73"/>
        <item x="312"/>
        <item x="752"/>
        <item x="75"/>
        <item x="730"/>
        <item x="364"/>
        <item x="337"/>
        <item x="405"/>
        <item x="200"/>
        <item x="340"/>
        <item x="638"/>
        <item x="469"/>
        <item x="399"/>
        <item x="635"/>
        <item x="702"/>
        <item x="282"/>
        <item x="771"/>
        <item x="122"/>
        <item x="568"/>
        <item x="183"/>
        <item x="569"/>
        <item x="608"/>
        <item x="613"/>
        <item x="703"/>
        <item x="141"/>
        <item x="283"/>
        <item x="490"/>
        <item x="562"/>
        <item x="156"/>
        <item x="180"/>
        <item x="293"/>
        <item x="306"/>
        <item x="118"/>
        <item x="754"/>
        <item x="234"/>
        <item x="45"/>
        <item x="757"/>
        <item x="516"/>
        <item x="552"/>
        <item x="567"/>
        <item x="67"/>
        <item x="145"/>
        <item x="464"/>
        <item x="359"/>
        <item x="678"/>
        <item x="765"/>
        <item x="548"/>
        <item x="549"/>
        <item x="529"/>
        <item x="714"/>
        <item x="85"/>
        <item x="43"/>
        <item x="93"/>
        <item x="28"/>
        <item x="5"/>
        <item x="255"/>
        <item x="24"/>
        <item x="556"/>
        <item x="23"/>
        <item x="658"/>
        <item x="698"/>
        <item x="805"/>
        <item x="271"/>
        <item x="358"/>
        <item x="267"/>
        <item x="88"/>
        <item x="100"/>
        <item x="557"/>
        <item x="44"/>
        <item x="599"/>
        <item x="252"/>
        <item x="105"/>
        <item x="651"/>
        <item x="53"/>
        <item x="103"/>
        <item x="488"/>
        <item x="784"/>
        <item x="292"/>
        <item x="551"/>
        <item x="279"/>
        <item x="541"/>
        <item x="725"/>
        <item x="372"/>
        <item x="321"/>
        <item x="211"/>
        <item x="338"/>
        <item x="388"/>
        <item x="456"/>
        <item x="588"/>
        <item x="749"/>
        <item x="776"/>
        <item x="571"/>
        <item x="190"/>
        <item x="268"/>
        <item x="617"/>
        <item x="189"/>
        <item x="129"/>
        <item x="55"/>
        <item x="326"/>
        <item x="439"/>
        <item x="51"/>
        <item x="12"/>
        <item x="38"/>
        <item x="120"/>
        <item x="727"/>
        <item x="793"/>
        <item x="710"/>
        <item x="778"/>
        <item x="543"/>
        <item x="591"/>
        <item x="392"/>
        <item x="298"/>
        <item x="273"/>
        <item x="497"/>
        <item x="191"/>
        <item x="414"/>
        <item x="751"/>
        <item x="130"/>
        <item x="446"/>
        <item x="795"/>
        <item x="385"/>
        <item x="421"/>
        <item x="11"/>
        <item x="37"/>
        <item x="592"/>
        <item x="126"/>
        <item x="483"/>
        <item x="14"/>
        <item x="777"/>
        <item x="360"/>
        <item x="226"/>
        <item x="521"/>
        <item x="792"/>
        <item x="747"/>
        <item x="225"/>
        <item x="554"/>
        <item x="447"/>
        <item x="570"/>
        <item x="265"/>
        <item x="318"/>
        <item x="334"/>
        <item x="620"/>
        <item x="238"/>
        <item x="47"/>
        <item x="681"/>
        <item x="227"/>
        <item x="443"/>
        <item x="59"/>
        <item x="732"/>
        <item x="56"/>
        <item x="611"/>
        <item x="566"/>
        <item x="21"/>
        <item x="6"/>
        <item x="253"/>
        <item x="313"/>
        <item x="590"/>
        <item x="114"/>
        <item x="661"/>
        <item x="378"/>
        <item x="185"/>
        <item x="724"/>
        <item x="518"/>
        <item x="413"/>
        <item x="71"/>
        <item x="144"/>
        <item x="171"/>
        <item x="526"/>
        <item x="816"/>
        <item x="536"/>
        <item x="365"/>
        <item x="745"/>
        <item x="411"/>
        <item x="111"/>
        <item x="5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4"/>
  </rowFields>
  <rowItems count="55">
    <i>
      <x v="274"/>
    </i>
    <i>
      <x v="232"/>
    </i>
    <i>
      <x v="804"/>
    </i>
    <i>
      <x v="565"/>
    </i>
    <i>
      <x v="379"/>
    </i>
    <i>
      <x v="121"/>
    </i>
    <i>
      <x v="366"/>
    </i>
    <i>
      <x v="252"/>
    </i>
    <i>
      <x v="582"/>
    </i>
    <i>
      <x v="106"/>
    </i>
    <i>
      <x v="432"/>
    </i>
    <i>
      <x v="634"/>
    </i>
    <i>
      <x v="163"/>
    </i>
    <i>
      <x v="690"/>
    </i>
    <i>
      <x v="600"/>
    </i>
    <i>
      <x v="523"/>
    </i>
    <i>
      <x v="812"/>
    </i>
    <i>
      <x v="275"/>
    </i>
    <i>
      <x v="709"/>
    </i>
    <i>
      <x v="349"/>
    </i>
    <i>
      <x v="799"/>
    </i>
    <i>
      <x v="185"/>
    </i>
    <i>
      <x v="476"/>
    </i>
    <i>
      <x v="368"/>
    </i>
    <i>
      <x v="1"/>
    </i>
    <i>
      <x v="177"/>
    </i>
    <i>
      <x v="566"/>
    </i>
    <i>
      <x v="500"/>
    </i>
    <i>
      <x v="117"/>
    </i>
    <i>
      <x v="399"/>
    </i>
    <i>
      <x v="708"/>
    </i>
    <i>
      <x v="589"/>
    </i>
    <i>
      <x v="711"/>
    </i>
    <i>
      <x v="439"/>
    </i>
    <i>
      <x v="48"/>
    </i>
    <i>
      <x v="662"/>
    </i>
    <i>
      <x v="342"/>
    </i>
    <i>
      <x v="226"/>
    </i>
    <i>
      <x v="334"/>
    </i>
    <i>
      <x v="341"/>
    </i>
    <i>
      <x v="76"/>
    </i>
    <i>
      <x v="343"/>
    </i>
    <i>
      <x v="97"/>
    </i>
    <i>
      <x v="22"/>
    </i>
    <i>
      <x v="149"/>
    </i>
    <i>
      <x v="271"/>
    </i>
    <i>
      <x v="273"/>
    </i>
    <i>
      <x v="28"/>
    </i>
    <i>
      <x v="24"/>
    </i>
    <i>
      <x v="312"/>
    </i>
    <i>
      <x v="115"/>
    </i>
    <i>
      <x v="180"/>
    </i>
    <i>
      <x v="555"/>
    </i>
    <i>
      <x v="27"/>
    </i>
    <i t="grand">
      <x/>
    </i>
  </rowItems>
  <colItems count="1">
    <i/>
  </colItems>
  <pageFields count="2">
    <pageField fld="0" hier="-1"/>
    <pageField fld="1" hier="-1"/>
  </pageFields>
  <dataFields count="1">
    <dataField name="Temps en min" fld="5" baseField="4" baseItem="274"/>
  </dataFields>
  <formats count="12">
    <format dxfId="52">
      <pivotArea type="all" dataOnly="0" outline="0" fieldPosition="0"/>
    </format>
    <format dxfId="51">
      <pivotArea type="all" dataOnly="0" outline="0" fieldPosition="0"/>
    </format>
    <format dxfId="50">
      <pivotArea type="all" dataOnly="0" outline="0" fieldPosition="0"/>
    </format>
    <format dxfId="40">
      <pivotArea collapsedLevelsAreSubtotals="1" fieldPosition="0">
        <references count="1">
          <reference field="4" count="10">
            <x v="106"/>
            <x v="121"/>
            <x v="232"/>
            <x v="252"/>
            <x v="274"/>
            <x v="366"/>
            <x v="379"/>
            <x v="565"/>
            <x v="582"/>
            <x v="804"/>
          </reference>
        </references>
      </pivotArea>
    </format>
    <format dxfId="38">
      <pivotArea field="0" type="button" dataOnly="0" labelOnly="1" outline="0" axis="axisPage" fieldPosition="0"/>
    </format>
    <format dxfId="36">
      <pivotArea dataOnly="0" labelOnly="1" outline="0" fieldPosition="0">
        <references count="1">
          <reference field="0" count="0"/>
        </references>
      </pivotArea>
    </format>
    <format dxfId="34">
      <pivotArea field="1" type="button" dataOnly="0" labelOnly="1" outline="0" axis="axisPage" fieldPosition="1"/>
    </format>
    <format dxfId="32">
      <pivotArea dataOnly="0" labelOnly="1" outline="0" fieldPosition="0">
        <references count="1">
          <reference field="1" count="0"/>
        </references>
      </pivotArea>
    </format>
    <format dxfId="30">
      <pivotArea field="4" type="button" dataOnly="0" labelOnly="1" outline="0" axis="axisRow" fieldPosition="0"/>
    </format>
    <format dxfId="28">
      <pivotArea dataOnly="0" labelOnly="1" outline="0" axis="axisValues" fieldPosition="0"/>
    </format>
    <format dxfId="26">
      <pivotArea dataOnly="0" labelOnly="1" fieldPosition="0">
        <references count="1">
          <reference field="4" count="10">
            <x v="106"/>
            <x v="121"/>
            <x v="232"/>
            <x v="252"/>
            <x v="274"/>
            <x v="366"/>
            <x v="379"/>
            <x v="565"/>
            <x v="582"/>
            <x v="804"/>
          </reference>
        </references>
      </pivotArea>
    </format>
    <format dxfId="5">
      <pivotArea dataOnly="0" labelOnly="1" fieldPosition="0">
        <references count="1">
          <reference field="4" count="10">
            <x v="106"/>
            <x v="121"/>
            <x v="232"/>
            <x v="252"/>
            <x v="274"/>
            <x v="366"/>
            <x v="379"/>
            <x v="565"/>
            <x v="582"/>
            <x v="804"/>
          </reference>
        </references>
      </pivotArea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1">
  <location ref="E7:F21" firstHeaderRow="1" firstDataRow="2" firstDataCol="1" rowPageCount="1" colPageCount="1"/>
  <pivotFields count="6">
    <pivotField axis="axisPage" numFmtId="14" multipleItemSelectionAllowed="1" showAl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  <item t="default"/>
      </items>
    </pivotField>
    <pivotField axis="axisCol" showAll="0">
      <items count="15">
        <item h="1" x="12"/>
        <item h="1" x="13"/>
        <item h="1" x="2"/>
        <item h="1" x="0"/>
        <item h="1" x="7"/>
        <item h="1" x="10"/>
        <item h="1" x="6"/>
        <item h="1" x="3"/>
        <item h="1" x="5"/>
        <item h="1" x="9"/>
        <item h="1" x="8"/>
        <item x="4"/>
        <item h="1" x="11"/>
        <item h="1" x="1"/>
        <item t="default"/>
      </items>
    </pivotField>
    <pivotField axis="axisRow" showAll="0">
      <items count="32">
        <item x="10"/>
        <item x="11"/>
        <item x="6"/>
        <item x="13"/>
        <item x="23"/>
        <item x="18"/>
        <item x="24"/>
        <item x="26"/>
        <item x="27"/>
        <item x="17"/>
        <item x="16"/>
        <item x="30"/>
        <item x="19"/>
        <item x="0"/>
        <item x="14"/>
        <item x="3"/>
        <item x="5"/>
        <item x="15"/>
        <item x="29"/>
        <item x="1"/>
        <item x="9"/>
        <item x="8"/>
        <item x="22"/>
        <item x="12"/>
        <item x="4"/>
        <item x="2"/>
        <item x="20"/>
        <item x="21"/>
        <item x="7"/>
        <item x="28"/>
        <item x="25"/>
        <item t="default"/>
      </items>
    </pivotField>
    <pivotField axis="axisRow" showAll="0">
      <items count="93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  <item t="default"/>
      </items>
    </pivotField>
    <pivotField showAll="0"/>
    <pivotField dataField="1" showAll="0"/>
  </pivotFields>
  <rowFields count="2">
    <field x="2"/>
    <field x="3"/>
  </rowFields>
  <rowItems count="13">
    <i>
      <x v="16"/>
    </i>
    <i r="1">
      <x v="27"/>
    </i>
    <i r="1">
      <x v="46"/>
    </i>
    <i r="1">
      <x v="50"/>
    </i>
    <i r="1">
      <x v="77"/>
    </i>
    <i r="1">
      <x v="82"/>
    </i>
    <i>
      <x v="19"/>
    </i>
    <i r="1">
      <x v="71"/>
    </i>
    <i>
      <x v="24"/>
    </i>
    <i r="1">
      <x v="54"/>
    </i>
    <i r="1">
      <x v="90"/>
    </i>
    <i>
      <x v="28"/>
    </i>
    <i r="1">
      <x v="57"/>
    </i>
  </rowItems>
  <colFields count="1">
    <field x="1"/>
  </colFields>
  <colItems count="1">
    <i>
      <x v="11"/>
    </i>
  </colItems>
  <pageFields count="1">
    <pageField fld="0" hier="-1"/>
  </pageFields>
  <dataFields count="1">
    <dataField name="Somme de Temps (min)" fld="5" baseField="2" baseItem="0"/>
  </dataFields>
  <chartFormats count="16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1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0"/>
          </reference>
          <reference field="2" count="1" selected="0">
            <x v="28"/>
          </reference>
          <reference field="3" count="1" selected="0">
            <x v="5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outline="1" outlineData="1" multipleFieldFilters="0">
  <location ref="A119:T122" firstHeaderRow="1" firstDataRow="3" firstDataCol="1" rowPageCount="2" colPageCount="1"/>
  <pivotFields count="6">
    <pivotField axis="axisPage" multipleItemSelectionAllowed="1" showAll="0" defaultSubtota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</items>
    </pivotField>
    <pivotField axis="axisPage" showAll="0" defaultSubtotal="0">
      <items count="14">
        <item x="12"/>
        <item x="13"/>
        <item x="2"/>
        <item x="0"/>
        <item x="7"/>
        <item x="10"/>
        <item x="6"/>
        <item x="3"/>
        <item x="5"/>
        <item x="9"/>
        <item x="8"/>
        <item x="4"/>
        <item x="11"/>
        <item x="1"/>
      </items>
    </pivotField>
    <pivotField showAll="0" defaultSubtotal="0"/>
    <pivotField axis="axisCol" showAll="0" defaultSubtotal="0">
      <items count="92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</items>
    </pivotField>
    <pivotField axis="axisCol" showAll="0" defaultSubtotal="0">
      <items count="819">
        <item x="809"/>
        <item x="3"/>
        <item x="245"/>
        <item x="704"/>
        <item x="297"/>
        <item x="484"/>
        <item x="493"/>
        <item x="426"/>
        <item x="136"/>
        <item x="706"/>
        <item x="594"/>
        <item x="697"/>
        <item x="700"/>
        <item x="357"/>
        <item x="547"/>
        <item x="768"/>
        <item x="690"/>
        <item x="199"/>
        <item x="699"/>
        <item x="147"/>
        <item x="214"/>
        <item x="81"/>
        <item x="691"/>
        <item x="803"/>
        <item x="87"/>
        <item x="520"/>
        <item x="176"/>
        <item x="802"/>
        <item x="692"/>
        <item x="295"/>
        <item x="580"/>
        <item x="586"/>
        <item x="750"/>
        <item x="654"/>
        <item x="166"/>
        <item x="612"/>
        <item x="616"/>
        <item x="615"/>
        <item x="228"/>
        <item x="435"/>
        <item x="642"/>
        <item x="578"/>
        <item x="310"/>
        <item x="530"/>
        <item x="241"/>
        <item x="202"/>
        <item x="783"/>
        <item x="247"/>
        <item x="738"/>
        <item x="682"/>
        <item x="767"/>
        <item x="138"/>
        <item x="272"/>
        <item x="519"/>
        <item x="2"/>
        <item x="685"/>
        <item x="92"/>
        <item x="477"/>
        <item x="662"/>
        <item x="269"/>
        <item x="398"/>
        <item x="84"/>
        <item x="684"/>
        <item x="207"/>
        <item x="437"/>
        <item x="9"/>
        <item x="402"/>
        <item x="72"/>
        <item x="384"/>
        <item x="355"/>
        <item x="525"/>
        <item x="132"/>
        <item x="349"/>
        <item x="31"/>
        <item x="600"/>
        <item x="195"/>
        <item x="325"/>
        <item x="448"/>
        <item x="576"/>
        <item x="164"/>
        <item x="139"/>
        <item x="78"/>
        <item x="381"/>
        <item x="812"/>
        <item x="290"/>
        <item x="449"/>
        <item x="50"/>
        <item x="410"/>
        <item x="242"/>
        <item x="300"/>
        <item x="429"/>
        <item x="18"/>
        <item x="154"/>
        <item x="311"/>
        <item x="553"/>
        <item x="481"/>
        <item x="99"/>
        <item x="511"/>
        <item x="229"/>
        <item x="713"/>
        <item x="209"/>
        <item x="263"/>
        <item x="125"/>
        <item x="104"/>
        <item x="659"/>
        <item x="764"/>
        <item x="522"/>
        <item x="68"/>
        <item x="161"/>
        <item x="471"/>
        <item x="804"/>
        <item x="133"/>
        <item x="480"/>
        <item x="27"/>
        <item x="19"/>
        <item x="450"/>
        <item x="201"/>
        <item x="555"/>
        <item x="737"/>
        <item x="383"/>
        <item x="277"/>
        <item x="670"/>
        <item x="97"/>
        <item x="220"/>
        <item x="514"/>
        <item x="412"/>
        <item x="170"/>
        <item x="636"/>
        <item x="395"/>
        <item x="779"/>
        <item x="159"/>
        <item x="140"/>
        <item x="653"/>
        <item x="382"/>
        <item x="813"/>
        <item x="212"/>
        <item x="240"/>
        <item x="119"/>
        <item x="243"/>
        <item x="609"/>
        <item x="305"/>
        <item x="302"/>
        <item x="711"/>
        <item x="632"/>
        <item x="230"/>
        <item x="582"/>
        <item x="605"/>
        <item x="102"/>
        <item x="264"/>
        <item x="339"/>
        <item x="540"/>
        <item x="221"/>
        <item x="373"/>
        <item x="137"/>
        <item x="601"/>
        <item x="350"/>
        <item x="150"/>
        <item x="517"/>
        <item x="182"/>
        <item x="564"/>
        <item x="106"/>
        <item x="86"/>
        <item x="603"/>
        <item x="458"/>
        <item x="160"/>
        <item x="723"/>
        <item x="115"/>
        <item x="354"/>
        <item x="389"/>
        <item x="755"/>
        <item x="356"/>
        <item x="420"/>
        <item x="463"/>
        <item x="22"/>
        <item x="96"/>
        <item x="502"/>
        <item x="26"/>
        <item x="8"/>
        <item x="254"/>
        <item x="476"/>
        <item x="460"/>
        <item x="366"/>
        <item x="433"/>
        <item x="351"/>
        <item x="470"/>
        <item x="162"/>
        <item x="664"/>
        <item x="428"/>
        <item x="347"/>
        <item x="451"/>
        <item x="134"/>
        <item x="348"/>
        <item x="149"/>
        <item x="193"/>
        <item x="260"/>
        <item x="135"/>
        <item x="436"/>
        <item x="492"/>
        <item x="606"/>
        <item x="294"/>
        <item x="542"/>
        <item x="604"/>
        <item x="472"/>
        <item x="409"/>
        <item x="148"/>
        <item x="575"/>
        <item x="319"/>
        <item x="475"/>
        <item x="474"/>
        <item x="507"/>
        <item x="457"/>
        <item x="218"/>
        <item x="41"/>
        <item x="370"/>
        <item x="769"/>
        <item x="629"/>
        <item x="345"/>
        <item x="817"/>
        <item x="584"/>
        <item x="729"/>
        <item x="705"/>
        <item x="205"/>
        <item x="680"/>
        <item x="544"/>
        <item x="753"/>
        <item x="396"/>
        <item x="181"/>
        <item x="537"/>
        <item x="707"/>
        <item x="387"/>
        <item x="289"/>
        <item x="157"/>
        <item x="669"/>
        <item x="203"/>
        <item x="455"/>
        <item x="184"/>
        <item x="4"/>
        <item x="415"/>
        <item x="585"/>
        <item x="740"/>
        <item x="459"/>
        <item x="434"/>
        <item x="94"/>
        <item x="244"/>
        <item x="236"/>
        <item x="717"/>
        <item x="60"/>
        <item x="744"/>
        <item x="748"/>
        <item x="80"/>
        <item x="280"/>
        <item x="672"/>
        <item x="785"/>
        <item x="671"/>
        <item x="686"/>
        <item x="90"/>
        <item x="194"/>
        <item x="172"/>
        <item x="36"/>
        <item x="163"/>
        <item x="0"/>
        <item x="407"/>
        <item x="468"/>
        <item x="401"/>
        <item x="30"/>
        <item x="63"/>
        <item x="95"/>
        <item x="687"/>
        <item x="596"/>
        <item x="417"/>
        <item x="630"/>
        <item x="377"/>
        <item x="587"/>
        <item x="400"/>
        <item x="560"/>
        <item x="467"/>
        <item x="369"/>
        <item x="20"/>
        <item x="222"/>
        <item x="500"/>
        <item x="362"/>
        <item x="108"/>
        <item x="598"/>
        <item x="674"/>
        <item x="721"/>
        <item x="485"/>
        <item x="250"/>
        <item x="720"/>
        <item x="368"/>
        <item x="259"/>
        <item x="741"/>
        <item x="550"/>
        <item x="367"/>
        <item x="301"/>
        <item x="286"/>
        <item x="538"/>
        <item x="695"/>
        <item x="782"/>
        <item x="438"/>
        <item x="759"/>
        <item x="607"/>
        <item x="746"/>
        <item x="328"/>
        <item x="791"/>
        <item x="565"/>
        <item x="332"/>
        <item x="756"/>
        <item x="206"/>
        <item x="262"/>
        <item x="281"/>
        <item x="224"/>
        <item x="235"/>
        <item x="624"/>
        <item x="261"/>
        <item x="239"/>
        <item x="343"/>
        <item x="346"/>
        <item x="329"/>
        <item x="276"/>
        <item x="509"/>
        <item x="675"/>
        <item x="666"/>
        <item x="323"/>
        <item x="614"/>
        <item x="715"/>
        <item x="693"/>
        <item x="331"/>
        <item x="453"/>
        <item x="79"/>
        <item x="572"/>
        <item x="169"/>
        <item x="781"/>
        <item x="335"/>
        <item x="416"/>
        <item x="324"/>
        <item x="74"/>
        <item x="116"/>
        <item x="424"/>
        <item x="258"/>
        <item x="452"/>
        <item x="432"/>
        <item x="352"/>
        <item x="535"/>
        <item x="621"/>
        <item x="595"/>
        <item x="336"/>
        <item x="317"/>
        <item x="619"/>
        <item x="696"/>
        <item x="32"/>
        <item x="284"/>
        <item x="82"/>
        <item x="573"/>
        <item x="316"/>
        <item x="196"/>
        <item x="91"/>
        <item x="796"/>
        <item x="58"/>
        <item x="257"/>
        <item x="546"/>
        <item x="758"/>
        <item x="479"/>
        <item x="98"/>
        <item x="761"/>
        <item x="688"/>
        <item x="656"/>
        <item x="799"/>
        <item x="408"/>
        <item x="406"/>
        <item x="789"/>
        <item x="798"/>
        <item x="689"/>
        <item x="787"/>
        <item x="628"/>
        <item x="786"/>
        <item x="501"/>
        <item x="663"/>
        <item x="256"/>
        <item x="503"/>
        <item x="794"/>
        <item x="712"/>
        <item x="431"/>
        <item x="668"/>
        <item x="391"/>
        <item x="198"/>
        <item x="801"/>
        <item x="800"/>
        <item x="563"/>
        <item x="561"/>
        <item x="167"/>
        <item x="676"/>
        <item x="287"/>
        <item x="270"/>
        <item x="773"/>
        <item x="374"/>
        <item x="780"/>
        <item x="213"/>
        <item x="602"/>
        <item x="64"/>
        <item x="496"/>
        <item x="333"/>
        <item x="775"/>
        <item x="330"/>
        <item x="251"/>
        <item x="76"/>
        <item x="215"/>
        <item x="466"/>
        <item x="70"/>
        <item x="506"/>
        <item x="577"/>
        <item x="127"/>
        <item x="515"/>
        <item x="186"/>
        <item x="83"/>
        <item x="558"/>
        <item x="187"/>
        <item x="216"/>
        <item x="491"/>
        <item x="188"/>
        <item x="291"/>
        <item x="504"/>
        <item x="17"/>
        <item x="652"/>
        <item x="143"/>
        <item x="482"/>
        <item x="397"/>
        <item x="65"/>
        <item x="15"/>
        <item x="523"/>
        <item x="593"/>
        <item x="806"/>
        <item x="422"/>
        <item x="742"/>
        <item x="142"/>
        <item x="701"/>
        <item x="743"/>
        <item x="770"/>
        <item x="495"/>
        <item x="155"/>
        <item x="528"/>
        <item x="248"/>
        <item x="766"/>
        <item x="788"/>
        <item x="655"/>
        <item x="597"/>
        <item x="179"/>
        <item x="173"/>
        <item x="146"/>
        <item x="320"/>
        <item x="633"/>
        <item x="430"/>
        <item x="418"/>
        <item x="322"/>
        <item x="634"/>
        <item x="29"/>
        <item x="736"/>
        <item x="175"/>
        <item x="327"/>
        <item x="589"/>
        <item x="296"/>
        <item x="649"/>
        <item x="427"/>
        <item x="640"/>
        <item x="648"/>
        <item x="719"/>
        <item x="814"/>
        <item x="151"/>
        <item x="380"/>
        <item x="379"/>
        <item x="722"/>
        <item x="735"/>
        <item x="763"/>
        <item x="275"/>
        <item x="442"/>
        <item x="314"/>
        <item x="731"/>
        <item x="353"/>
        <item x="728"/>
        <item x="25"/>
        <item x="274"/>
        <item x="445"/>
        <item x="124"/>
        <item x="419"/>
        <item x="131"/>
        <item x="123"/>
        <item x="646"/>
        <item x="10"/>
        <item x="223"/>
        <item x="34"/>
        <item x="62"/>
        <item x="810"/>
        <item x="371"/>
        <item x="811"/>
        <item x="583"/>
        <item x="376"/>
        <item x="539"/>
        <item x="815"/>
        <item x="109"/>
        <item x="441"/>
        <item x="610"/>
        <item x="89"/>
        <item x="128"/>
        <item x="739"/>
        <item x="667"/>
        <item x="363"/>
        <item x="46"/>
        <item x="534"/>
        <item x="121"/>
        <item x="709"/>
        <item x="217"/>
        <item x="425"/>
        <item x="716"/>
        <item x="192"/>
        <item x="532"/>
        <item x="533"/>
        <item x="386"/>
        <item x="647"/>
        <item x="299"/>
        <item x="683"/>
        <item x="527"/>
        <item x="266"/>
        <item x="510"/>
        <item x="288"/>
        <item x="657"/>
        <item x="39"/>
        <item x="465"/>
        <item x="42"/>
        <item x="113"/>
        <item x="117"/>
        <item x="393"/>
        <item x="665"/>
        <item x="513"/>
        <item x="694"/>
        <item x="197"/>
        <item x="394"/>
        <item x="772"/>
        <item x="303"/>
        <item x="478"/>
        <item x="341"/>
        <item x="307"/>
        <item x="249"/>
        <item x="344"/>
        <item x="574"/>
        <item x="57"/>
        <item x="790"/>
        <item x="650"/>
        <item x="219"/>
        <item x="626"/>
        <item x="423"/>
        <item x="52"/>
        <item x="708"/>
        <item x="625"/>
        <item x="498"/>
        <item x="622"/>
        <item x="204"/>
        <item x="7"/>
        <item x="440"/>
        <item x="639"/>
        <item x="618"/>
        <item x="524"/>
        <item x="315"/>
        <item x="165"/>
        <item x="760"/>
        <item x="375"/>
        <item x="168"/>
        <item x="631"/>
        <item x="679"/>
        <item x="643"/>
        <item x="40"/>
        <item x="494"/>
        <item x="35"/>
        <item x="61"/>
        <item x="733"/>
        <item x="1"/>
        <item x="559"/>
        <item x="637"/>
        <item x="660"/>
        <item x="390"/>
        <item x="677"/>
        <item x="177"/>
        <item x="69"/>
        <item x="797"/>
        <item x="673"/>
        <item x="404"/>
        <item x="818"/>
        <item x="508"/>
        <item x="110"/>
        <item x="726"/>
        <item x="112"/>
        <item x="461"/>
        <item x="734"/>
        <item x="237"/>
        <item x="531"/>
        <item x="246"/>
        <item x="499"/>
        <item x="581"/>
        <item x="505"/>
        <item x="807"/>
        <item x="48"/>
        <item x="641"/>
        <item x="762"/>
        <item x="278"/>
        <item x="545"/>
        <item x="231"/>
        <item x="579"/>
        <item x="361"/>
        <item x="462"/>
        <item x="774"/>
        <item x="454"/>
        <item x="623"/>
        <item x="309"/>
        <item x="304"/>
        <item x="107"/>
        <item x="718"/>
        <item x="444"/>
        <item x="77"/>
        <item x="16"/>
        <item x="33"/>
        <item x="644"/>
        <item x="285"/>
        <item x="66"/>
        <item x="487"/>
        <item x="486"/>
        <item x="645"/>
        <item x="342"/>
        <item x="233"/>
        <item x="489"/>
        <item x="54"/>
        <item x="158"/>
        <item x="13"/>
        <item x="101"/>
        <item x="178"/>
        <item x="49"/>
        <item x="403"/>
        <item x="174"/>
        <item x="208"/>
        <item x="627"/>
        <item x="473"/>
        <item x="308"/>
        <item x="210"/>
        <item x="153"/>
        <item x="232"/>
        <item x="808"/>
        <item x="152"/>
        <item x="73"/>
        <item x="312"/>
        <item x="752"/>
        <item x="75"/>
        <item x="730"/>
        <item x="364"/>
        <item x="337"/>
        <item x="405"/>
        <item x="200"/>
        <item x="340"/>
        <item x="638"/>
        <item x="469"/>
        <item x="399"/>
        <item x="635"/>
        <item x="702"/>
        <item x="282"/>
        <item x="771"/>
        <item x="122"/>
        <item x="568"/>
        <item x="183"/>
        <item x="569"/>
        <item x="608"/>
        <item x="613"/>
        <item x="703"/>
        <item x="141"/>
        <item x="283"/>
        <item x="490"/>
        <item x="562"/>
        <item x="156"/>
        <item x="180"/>
        <item x="293"/>
        <item x="306"/>
        <item x="118"/>
        <item x="754"/>
        <item x="234"/>
        <item x="45"/>
        <item x="757"/>
        <item x="516"/>
        <item x="552"/>
        <item x="567"/>
        <item x="67"/>
        <item x="145"/>
        <item x="464"/>
        <item x="359"/>
        <item x="678"/>
        <item x="765"/>
        <item x="548"/>
        <item x="549"/>
        <item x="529"/>
        <item x="714"/>
        <item x="85"/>
        <item x="43"/>
        <item x="93"/>
        <item x="28"/>
        <item x="5"/>
        <item x="255"/>
        <item x="24"/>
        <item x="556"/>
        <item x="23"/>
        <item x="658"/>
        <item x="698"/>
        <item x="805"/>
        <item x="271"/>
        <item x="358"/>
        <item x="267"/>
        <item x="88"/>
        <item x="100"/>
        <item x="557"/>
        <item x="44"/>
        <item x="599"/>
        <item x="252"/>
        <item x="105"/>
        <item x="651"/>
        <item x="53"/>
        <item x="103"/>
        <item x="488"/>
        <item x="784"/>
        <item x="292"/>
        <item x="551"/>
        <item x="279"/>
        <item x="541"/>
        <item x="725"/>
        <item x="372"/>
        <item x="321"/>
        <item x="211"/>
        <item x="338"/>
        <item x="388"/>
        <item x="456"/>
        <item x="588"/>
        <item x="749"/>
        <item x="776"/>
        <item x="571"/>
        <item x="190"/>
        <item x="268"/>
        <item x="617"/>
        <item x="189"/>
        <item x="129"/>
        <item x="55"/>
        <item x="326"/>
        <item x="439"/>
        <item x="51"/>
        <item x="12"/>
        <item x="38"/>
        <item x="120"/>
        <item x="727"/>
        <item x="793"/>
        <item x="710"/>
        <item x="778"/>
        <item x="543"/>
        <item x="591"/>
        <item x="392"/>
        <item x="298"/>
        <item x="273"/>
        <item x="497"/>
        <item x="191"/>
        <item x="414"/>
        <item x="751"/>
        <item x="130"/>
        <item x="446"/>
        <item x="795"/>
        <item x="385"/>
        <item x="421"/>
        <item x="11"/>
        <item x="37"/>
        <item x="592"/>
        <item x="126"/>
        <item x="483"/>
        <item x="14"/>
        <item x="777"/>
        <item x="360"/>
        <item x="226"/>
        <item x="521"/>
        <item x="792"/>
        <item x="747"/>
        <item x="225"/>
        <item x="554"/>
        <item x="447"/>
        <item x="570"/>
        <item x="265"/>
        <item x="318"/>
        <item x="334"/>
        <item x="620"/>
        <item x="238"/>
        <item x="47"/>
        <item x="681"/>
        <item x="227"/>
        <item x="443"/>
        <item x="59"/>
        <item x="732"/>
        <item x="56"/>
        <item x="611"/>
        <item x="566"/>
        <item x="21"/>
        <item x="6"/>
        <item x="253"/>
        <item x="313"/>
        <item x="590"/>
        <item x="114"/>
        <item x="661"/>
        <item x="378"/>
        <item x="185"/>
        <item x="724"/>
        <item x="518"/>
        <item x="413"/>
        <item x="71"/>
        <item x="144"/>
        <item x="171"/>
        <item x="526"/>
        <item x="816"/>
        <item x="536"/>
        <item x="365"/>
        <item x="745"/>
        <item x="411"/>
        <item x="111"/>
        <item x="512"/>
      </items>
    </pivotField>
    <pivotField dataField="1" showAll="0" defaultSubtotal="0"/>
  </pivotFields>
  <rowItems count="1">
    <i/>
  </rowItems>
  <colFields count="2">
    <field x="3"/>
    <field x="4"/>
  </colFields>
  <colItems count="19">
    <i>
      <x v="27"/>
      <x v="709"/>
    </i>
    <i>
      <x v="46"/>
      <x v="1"/>
    </i>
    <i r="1">
      <x v="185"/>
    </i>
    <i r="1">
      <x v="708"/>
    </i>
    <i r="1">
      <x v="804"/>
    </i>
    <i>
      <x v="50"/>
      <x v="76"/>
    </i>
    <i r="1">
      <x v="334"/>
    </i>
    <i r="1">
      <x v="341"/>
    </i>
    <i r="1">
      <x v="476"/>
    </i>
    <i>
      <x v="54"/>
      <x v="1"/>
    </i>
    <i r="1">
      <x v="149"/>
    </i>
    <i r="1">
      <x v="555"/>
    </i>
    <i>
      <x v="57"/>
      <x v="226"/>
    </i>
    <i>
      <x v="71"/>
      <x v="349"/>
    </i>
    <i>
      <x v="77"/>
      <x v="500"/>
    </i>
    <i r="1">
      <x v="634"/>
    </i>
    <i>
      <x v="82"/>
      <x v="177"/>
    </i>
    <i>
      <x v="90"/>
      <x v="24"/>
    </i>
    <i r="1">
      <x v="799"/>
    </i>
  </colItems>
  <pageFields count="2">
    <pageField fld="0" hier="-1"/>
    <pageField fld="1" item="11" hier="-1"/>
  </pageFields>
  <dataFields count="1">
    <dataField name="Temps en min" fld="5" baseField="3" baseItem="27"/>
  </dataFields>
  <formats count="4">
    <format dxfId="67">
      <pivotArea type="all" dataOnly="0" outline="0" fieldPosition="0"/>
    </format>
    <format dxfId="68">
      <pivotArea type="all" dataOnly="0" outline="0" fieldPosition="0"/>
    </format>
    <format dxfId="69">
      <pivotArea type="all" dataOnly="0" outline="0" fieldPosition="0"/>
    </format>
    <format dxfId="59">
      <pivotArea outline="0" collapsedLevelsAreSubtotals="1" fieldPosition="0"/>
    </format>
  </formats>
  <pivotTableStyleInfo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50:AC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9:AC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8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88:AB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9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2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1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3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72:AC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4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5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6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5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7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h="1"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8.xml><?xml version="1.0" encoding="utf-8"?>
<pivotTableDefinition xmlns="http://schemas.openxmlformats.org/spreadsheetml/2006/main" name="Tableau croisé dynamique4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1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34"/>
      <x v="134"/>
    </i>
  </rowItem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9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5"/>
      <x v="10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1.xml><?xml version="1.0" encoding="utf-8"?>
<pivotTableDefinition xmlns="http://schemas.openxmlformats.org/spreadsheetml/2006/main" name="Tableau croisé dynamique4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8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2.xml><?xml version="1.0" encoding="utf-8"?>
<pivotTableDefinition xmlns="http://schemas.openxmlformats.org/spreadsheetml/2006/main" name="Tableau croisé dynamique5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3.xml><?xml version="1.0" encoding="utf-8"?>
<pivotTableDefinition xmlns="http://schemas.openxmlformats.org/spreadsheetml/2006/main" name="Tableau croisé dynamique4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3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7"/>
      <x v="51"/>
    </i>
  </rowItems>
  <colItems count="1">
    <i/>
  </colItems>
  <pageFields count="1">
    <pageField fld="4" item="9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4"/>
    </i>
  </rowItem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5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6.xml><?xml version="1.0" encoding="utf-8"?>
<pivotTableDefinition xmlns="http://schemas.openxmlformats.org/spreadsheetml/2006/main" name="Tableau croisé dynamique5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7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4"/>
      <x v="18"/>
    </i>
  </rowItem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8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9.xml><?xml version="1.0" encoding="utf-8"?>
<pivotTableDefinition xmlns="http://schemas.openxmlformats.org/spreadsheetml/2006/main" name="Tableau croisé dynamique5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3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0.xml><?xml version="1.0" encoding="utf-8"?>
<pivotTableDefinition xmlns="http://schemas.openxmlformats.org/spreadsheetml/2006/main" name="Tableau croisé dynamique5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1.xml><?xml version="1.0" encoding="utf-8"?>
<pivotTableDefinition xmlns="http://schemas.openxmlformats.org/spreadsheetml/2006/main" name="Tableau croisé dynamique5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2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3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4.xml><?xml version="1.0" encoding="utf-8"?>
<pivotTableDefinition xmlns="http://schemas.openxmlformats.org/spreadsheetml/2006/main" name="Tableau croisé dynamique6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5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7.xml><?xml version="1.0" encoding="utf-8"?>
<pivotTableDefinition xmlns="http://schemas.openxmlformats.org/spreadsheetml/2006/main" name="Tableau croisé dynamique5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8.xml><?xml version="1.0" encoding="utf-8"?>
<pivotTableDefinition xmlns="http://schemas.openxmlformats.org/spreadsheetml/2006/main" name="Tableau croisé dynamique6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9.xml><?xml version="1.0" encoding="utf-8"?>
<pivotTableDefinition xmlns="http://schemas.openxmlformats.org/spreadsheetml/2006/main" name="Tableau croisé dynamique6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0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2.xml><?xml version="1.0" encoding="utf-8"?>
<pivotTableDefinition xmlns="http://schemas.openxmlformats.org/spreadsheetml/2006/main" name="Tableau croisé dynamique6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5.xml><?xml version="1.0" encoding="utf-8"?>
<pivotTableDefinition xmlns="http://schemas.openxmlformats.org/spreadsheetml/2006/main" name="Tableau croisé dynamique6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6.xml><?xml version="1.0" encoding="utf-8"?>
<pivotTableDefinition xmlns="http://schemas.openxmlformats.org/spreadsheetml/2006/main" name="Tableau croisé dynamique6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7.xml><?xml version="1.0" encoding="utf-8"?>
<pivotTableDefinition xmlns="http://schemas.openxmlformats.org/spreadsheetml/2006/main" name="Tableau croisé dynamique6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8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9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0.xml><?xml version="1.0" encoding="utf-8"?>
<pivotTableDefinition xmlns="http://schemas.openxmlformats.org/spreadsheetml/2006/main" name="Tableau croisé dynamique7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/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3.xml><?xml version="1.0" encoding="utf-8"?>
<pivotTableDefinition xmlns="http://schemas.openxmlformats.org/spreadsheetml/2006/main" name="Tableau croisé dynamique7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4.xml><?xml version="1.0" encoding="utf-8"?>
<pivotTableDefinition xmlns="http://schemas.openxmlformats.org/spreadsheetml/2006/main" name="Tableau croisé dynamique7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5.xml><?xml version="1.0" encoding="utf-8"?>
<pivotTableDefinition xmlns="http://schemas.openxmlformats.org/spreadsheetml/2006/main" name="Tableau croisé dynamique7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6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2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7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8.xml><?xml version="1.0" encoding="utf-8"?>
<pivotTableDefinition xmlns="http://schemas.openxmlformats.org/spreadsheetml/2006/main" name="Tableau croisé dynamique7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9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0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/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1.xml><?xml version="1.0" encoding="utf-8"?>
<pivotTableDefinition xmlns="http://schemas.openxmlformats.org/spreadsheetml/2006/main" name="Tableau croisé dynamique7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2.xml><?xml version="1.0" encoding="utf-8"?>
<pivotTableDefinition xmlns="http://schemas.openxmlformats.org/spreadsheetml/2006/main" name="Tableau croisé dynamique8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3.xml><?xml version="1.0" encoding="utf-8"?>
<pivotTableDefinition xmlns="http://schemas.openxmlformats.org/spreadsheetml/2006/main" name="Tableau croisé dynamique7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5" name="Tableau croisé dynamique2"/>
    <pivotTable tabId="25" name="Tableau croisé dynamique5"/>
  </pivotTables>
  <data>
    <tabular pivotCacheId="4">
      <items count="63">
        <i x="0" s="1"/>
        <i x="2" s="1"/>
        <i x="8" s="1"/>
        <i x="13" s="1"/>
        <i x="14" s="1"/>
        <i x="15" s="1"/>
        <i x="21" s="1"/>
        <i x="24" s="1"/>
        <i x="25" s="1"/>
        <i x="26" s="1"/>
        <i x="27" s="1"/>
        <i x="28"/>
        <i x="29"/>
        <i x="30"/>
        <i x="33"/>
        <i x="34"/>
        <i x="35"/>
        <i x="36"/>
        <i x="39"/>
        <i x="40"/>
        <i x="41"/>
        <i x="42"/>
        <i x="43"/>
        <i x="44"/>
        <i x="48"/>
        <i x="50"/>
        <i x="51"/>
        <i x="52"/>
        <i x="57"/>
        <i x="58"/>
        <i x="61"/>
        <i x="62"/>
        <i x="1" s="1" nd="1"/>
        <i x="3" s="1" nd="1"/>
        <i x="4" s="1" nd="1"/>
        <i x="5" s="1" nd="1"/>
        <i x="6" s="1" nd="1"/>
        <i x="7" s="1" nd="1"/>
        <i x="9" s="1" nd="1"/>
        <i x="10" s="1" nd="1"/>
        <i x="11" nd="1"/>
        <i x="12" s="1" nd="1"/>
        <i x="16" s="1" nd="1"/>
        <i x="17" s="1" nd="1"/>
        <i x="18" s="1" nd="1"/>
        <i x="19" s="1" nd="1"/>
        <i x="20" s="1" nd="1"/>
        <i x="22" s="1" nd="1"/>
        <i x="23" s="1" nd="1"/>
        <i x="31" nd="1"/>
        <i x="32" nd="1"/>
        <i x="37" nd="1"/>
        <i x="38" nd="1"/>
        <i x="45" nd="1"/>
        <i x="46" nd="1"/>
        <i x="47" nd="1"/>
        <i x="49" nd="1"/>
        <i x="53" nd="1"/>
        <i x="54" nd="1"/>
        <i x="55" nd="1"/>
        <i x="59" nd="1"/>
        <i x="60" nd="1"/>
        <i x="5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</slicers>
</file>

<file path=xl/tables/table1.xml><?xml version="1.0" encoding="utf-8"?>
<table xmlns="http://schemas.openxmlformats.org/spreadsheetml/2006/main" id="2" name="Pannes" displayName="Pannes" ref="A1:G1626" totalsRowShown="0" headerRowDxfId="95" dataDxfId="94">
  <autoFilter ref="A1:G1626"/>
  <tableColumns count="7">
    <tableColumn id="1" name="Date en nb" dataDxfId="93">
      <calculatedColumnFormula>IF(B2&lt;&gt;"Vide",B2,"")</calculatedColumnFormula>
    </tableColumn>
    <tableColumn id="2" name="Date" dataDxfId="92"/>
    <tableColumn id="3" name="Ligne" dataDxfId="91"/>
    <tableColumn id="4" name="Lieu de panne / Groupe" dataDxfId="90"/>
    <tableColumn id="5" name="Message" dataDxfId="89"/>
    <tableColumn id="6" name="Commentaires" dataDxfId="88"/>
    <tableColumn id="7" name="Temps (min)" dataDxfId="8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12" Type="http://schemas.openxmlformats.org/officeDocument/2006/relationships/pivotTable" Target="../pivotTables/pivotTable15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11" Type="http://schemas.openxmlformats.org/officeDocument/2006/relationships/pivotTable" Target="../pivotTables/pivotTable14.xml"/><Relationship Id="rId5" Type="http://schemas.openxmlformats.org/officeDocument/2006/relationships/pivotTable" Target="../pivotTables/pivotTable8.xml"/><Relationship Id="rId10" Type="http://schemas.openxmlformats.org/officeDocument/2006/relationships/pivotTable" Target="../pivotTables/pivotTable13.xml"/><Relationship Id="rId4" Type="http://schemas.openxmlformats.org/officeDocument/2006/relationships/pivotTable" Target="../pivotTables/pivotTable7.xml"/><Relationship Id="rId9" Type="http://schemas.openxmlformats.org/officeDocument/2006/relationships/pivotTable" Target="../pivotTables/pivotTable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3.xml"/><Relationship Id="rId3" Type="http://schemas.openxmlformats.org/officeDocument/2006/relationships/pivotTable" Target="../pivotTables/pivotTable18.xml"/><Relationship Id="rId7" Type="http://schemas.openxmlformats.org/officeDocument/2006/relationships/pivotTable" Target="../pivotTables/pivotTable22.xml"/><Relationship Id="rId2" Type="http://schemas.openxmlformats.org/officeDocument/2006/relationships/pivotTable" Target="../pivotTables/pivotTable17.xml"/><Relationship Id="rId1" Type="http://schemas.openxmlformats.org/officeDocument/2006/relationships/pivotTable" Target="../pivotTables/pivotTable16.xml"/><Relationship Id="rId6" Type="http://schemas.openxmlformats.org/officeDocument/2006/relationships/pivotTable" Target="../pivotTables/pivotTable21.xml"/><Relationship Id="rId5" Type="http://schemas.openxmlformats.org/officeDocument/2006/relationships/pivotTable" Target="../pivotTables/pivotTable20.xml"/><Relationship Id="rId4" Type="http://schemas.openxmlformats.org/officeDocument/2006/relationships/pivotTable" Target="../pivotTables/pivotTable1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1.xml"/><Relationship Id="rId3" Type="http://schemas.openxmlformats.org/officeDocument/2006/relationships/pivotTable" Target="../pivotTables/pivotTable26.xml"/><Relationship Id="rId7" Type="http://schemas.openxmlformats.org/officeDocument/2006/relationships/pivotTable" Target="../pivotTables/pivotTable30.xml"/><Relationship Id="rId2" Type="http://schemas.openxmlformats.org/officeDocument/2006/relationships/pivotTable" Target="../pivotTables/pivotTable25.xml"/><Relationship Id="rId1" Type="http://schemas.openxmlformats.org/officeDocument/2006/relationships/pivotTable" Target="../pivotTables/pivotTable24.xml"/><Relationship Id="rId6" Type="http://schemas.openxmlformats.org/officeDocument/2006/relationships/pivotTable" Target="../pivotTables/pivotTable29.xml"/><Relationship Id="rId5" Type="http://schemas.openxmlformats.org/officeDocument/2006/relationships/pivotTable" Target="../pivotTables/pivotTable28.xml"/><Relationship Id="rId4" Type="http://schemas.openxmlformats.org/officeDocument/2006/relationships/pivotTable" Target="../pivotTables/pivotTable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9.xml"/><Relationship Id="rId3" Type="http://schemas.openxmlformats.org/officeDocument/2006/relationships/pivotTable" Target="../pivotTables/pivotTable34.xml"/><Relationship Id="rId7" Type="http://schemas.openxmlformats.org/officeDocument/2006/relationships/pivotTable" Target="../pivotTables/pivotTable38.xml"/><Relationship Id="rId2" Type="http://schemas.openxmlformats.org/officeDocument/2006/relationships/pivotTable" Target="../pivotTables/pivotTable33.xml"/><Relationship Id="rId1" Type="http://schemas.openxmlformats.org/officeDocument/2006/relationships/pivotTable" Target="../pivotTables/pivotTable32.xml"/><Relationship Id="rId6" Type="http://schemas.openxmlformats.org/officeDocument/2006/relationships/pivotTable" Target="../pivotTables/pivotTable37.xml"/><Relationship Id="rId5" Type="http://schemas.openxmlformats.org/officeDocument/2006/relationships/pivotTable" Target="../pivotTables/pivotTable36.xml"/><Relationship Id="rId4" Type="http://schemas.openxmlformats.org/officeDocument/2006/relationships/pivotTable" Target="../pivotTables/pivotTable3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47.xml"/><Relationship Id="rId3" Type="http://schemas.openxmlformats.org/officeDocument/2006/relationships/pivotTable" Target="../pivotTables/pivotTable42.xml"/><Relationship Id="rId7" Type="http://schemas.openxmlformats.org/officeDocument/2006/relationships/pivotTable" Target="../pivotTables/pivotTable46.xml"/><Relationship Id="rId2" Type="http://schemas.openxmlformats.org/officeDocument/2006/relationships/pivotTable" Target="../pivotTables/pivotTable41.xml"/><Relationship Id="rId1" Type="http://schemas.openxmlformats.org/officeDocument/2006/relationships/pivotTable" Target="../pivotTables/pivotTable40.xml"/><Relationship Id="rId6" Type="http://schemas.openxmlformats.org/officeDocument/2006/relationships/pivotTable" Target="../pivotTables/pivotTable45.xml"/><Relationship Id="rId5" Type="http://schemas.openxmlformats.org/officeDocument/2006/relationships/pivotTable" Target="../pivotTables/pivotTable44.xml"/><Relationship Id="rId4" Type="http://schemas.openxmlformats.org/officeDocument/2006/relationships/pivotTable" Target="../pivotTables/pivotTable43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5.xml"/><Relationship Id="rId3" Type="http://schemas.openxmlformats.org/officeDocument/2006/relationships/pivotTable" Target="../pivotTables/pivotTable50.xml"/><Relationship Id="rId7" Type="http://schemas.openxmlformats.org/officeDocument/2006/relationships/pivotTable" Target="../pivotTables/pivotTable54.xml"/><Relationship Id="rId2" Type="http://schemas.openxmlformats.org/officeDocument/2006/relationships/pivotTable" Target="../pivotTables/pivotTable49.xml"/><Relationship Id="rId1" Type="http://schemas.openxmlformats.org/officeDocument/2006/relationships/pivotTable" Target="../pivotTables/pivotTable48.xml"/><Relationship Id="rId6" Type="http://schemas.openxmlformats.org/officeDocument/2006/relationships/pivotTable" Target="../pivotTables/pivotTable53.xml"/><Relationship Id="rId5" Type="http://schemas.openxmlformats.org/officeDocument/2006/relationships/pivotTable" Target="../pivotTables/pivotTable52.xml"/><Relationship Id="rId4" Type="http://schemas.openxmlformats.org/officeDocument/2006/relationships/pivotTable" Target="../pivotTables/pivotTable5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3.xml"/><Relationship Id="rId3" Type="http://schemas.openxmlformats.org/officeDocument/2006/relationships/pivotTable" Target="../pivotTables/pivotTable58.xml"/><Relationship Id="rId7" Type="http://schemas.openxmlformats.org/officeDocument/2006/relationships/pivotTable" Target="../pivotTables/pivotTable62.xml"/><Relationship Id="rId2" Type="http://schemas.openxmlformats.org/officeDocument/2006/relationships/pivotTable" Target="../pivotTables/pivotTable57.xml"/><Relationship Id="rId1" Type="http://schemas.openxmlformats.org/officeDocument/2006/relationships/pivotTable" Target="../pivotTables/pivotTable56.xml"/><Relationship Id="rId6" Type="http://schemas.openxmlformats.org/officeDocument/2006/relationships/pivotTable" Target="../pivotTables/pivotTable61.xml"/><Relationship Id="rId5" Type="http://schemas.openxmlformats.org/officeDocument/2006/relationships/pivotTable" Target="../pivotTables/pivotTable60.xml"/><Relationship Id="rId4" Type="http://schemas.openxmlformats.org/officeDocument/2006/relationships/pivotTable" Target="../pivotTables/pivotTable5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29"/>
  <sheetViews>
    <sheetView zoomScale="85" zoomScaleNormal="85" workbookViewId="0">
      <pane xSplit="2" ySplit="1" topLeftCell="C1603" activePane="bottomRight" state="frozen"/>
      <selection pane="topRight" activeCell="C1" sqref="C1"/>
      <selection pane="bottomLeft" activeCell="A2" sqref="A2"/>
      <selection pane="bottomRight" activeCell="N13" sqref="N13"/>
    </sheetView>
  </sheetViews>
  <sheetFormatPr baseColWidth="10" defaultColWidth="11.42578125" defaultRowHeight="15" x14ac:dyDescent="0.25"/>
  <cols>
    <col min="1" max="1" width="14" style="4" customWidth="1"/>
    <col min="2" max="2" width="25.85546875" style="977" bestFit="1" customWidth="1"/>
    <col min="3" max="3" width="19.5703125" style="3" customWidth="1"/>
    <col min="4" max="4" width="24.42578125" style="3" customWidth="1"/>
    <col min="5" max="5" width="20.28515625" style="3" customWidth="1"/>
    <col min="6" max="6" width="36.28515625" style="6" customWidth="1"/>
    <col min="7" max="7" width="16.7109375" style="3" bestFit="1" customWidth="1"/>
    <col min="8" max="8" width="2" style="3" hidden="1" customWidth="1"/>
    <col min="9" max="16384" width="11.42578125" style="3"/>
  </cols>
  <sheetData>
    <row r="1" spans="1:8" s="5" customFormat="1" ht="30" x14ac:dyDescent="0.25">
      <c r="A1" s="5" t="s">
        <v>110</v>
      </c>
      <c r="B1" s="1" t="s">
        <v>0</v>
      </c>
      <c r="C1" s="2" t="s">
        <v>1</v>
      </c>
      <c r="D1" s="2" t="s">
        <v>26</v>
      </c>
      <c r="E1" s="2" t="s">
        <v>29</v>
      </c>
      <c r="F1" s="2" t="s">
        <v>27</v>
      </c>
      <c r="G1" s="2" t="s">
        <v>28</v>
      </c>
      <c r="H1" s="2"/>
    </row>
    <row r="2" spans="1:8" ht="30" x14ac:dyDescent="0.25">
      <c r="A2" s="4">
        <f t="shared" ref="A2:A10" si="0">IF(B2&lt;&gt;"Vide",B2,"")</f>
        <v>43102</v>
      </c>
      <c r="B2" s="511">
        <v>43102</v>
      </c>
      <c r="C2" s="18" t="s">
        <v>9</v>
      </c>
      <c r="D2" s="18" t="s">
        <v>86</v>
      </c>
      <c r="E2" s="18" t="s">
        <v>68</v>
      </c>
      <c r="F2" s="18" t="s">
        <v>154</v>
      </c>
      <c r="G2" s="18">
        <v>10</v>
      </c>
    </row>
    <row r="3" spans="1:8" x14ac:dyDescent="0.25">
      <c r="A3" s="4">
        <f t="shared" si="0"/>
        <v>43102</v>
      </c>
      <c r="B3" s="512">
        <v>43102</v>
      </c>
      <c r="C3" s="17" t="s">
        <v>8</v>
      </c>
      <c r="D3" s="17" t="s">
        <v>16</v>
      </c>
      <c r="E3" s="17" t="s">
        <v>79</v>
      </c>
      <c r="F3" s="17" t="s">
        <v>155</v>
      </c>
      <c r="G3" s="17">
        <v>20</v>
      </c>
    </row>
    <row r="4" spans="1:8" ht="30" x14ac:dyDescent="0.25">
      <c r="A4" s="4">
        <f t="shared" si="0"/>
        <v>43102</v>
      </c>
      <c r="B4" s="513">
        <v>43102</v>
      </c>
      <c r="C4" s="38" t="s">
        <v>30</v>
      </c>
      <c r="D4" s="38" t="s">
        <v>44</v>
      </c>
      <c r="E4" s="38" t="s">
        <v>46</v>
      </c>
      <c r="F4" s="38" t="s">
        <v>156</v>
      </c>
      <c r="G4" s="38">
        <v>20</v>
      </c>
    </row>
    <row r="5" spans="1:8" x14ac:dyDescent="0.25">
      <c r="A5" s="4">
        <f t="shared" si="0"/>
        <v>43102</v>
      </c>
      <c r="B5" s="514">
        <v>43102</v>
      </c>
      <c r="C5" s="360" t="s">
        <v>3</v>
      </c>
      <c r="D5" s="360" t="s">
        <v>85</v>
      </c>
      <c r="E5" s="360" t="s">
        <v>72</v>
      </c>
      <c r="F5" s="360" t="s">
        <v>111</v>
      </c>
      <c r="G5" s="360">
        <v>0</v>
      </c>
    </row>
    <row r="6" spans="1:8" x14ac:dyDescent="0.25">
      <c r="A6" s="4">
        <f t="shared" si="0"/>
        <v>43102</v>
      </c>
      <c r="B6" s="515">
        <v>43102</v>
      </c>
      <c r="C6" s="361" t="s">
        <v>3</v>
      </c>
      <c r="D6" s="361" t="s">
        <v>85</v>
      </c>
      <c r="E6" s="361" t="s">
        <v>72</v>
      </c>
      <c r="F6" s="361" t="s">
        <v>157</v>
      </c>
      <c r="G6" s="361">
        <v>15</v>
      </c>
    </row>
    <row r="7" spans="1:8" ht="45" x14ac:dyDescent="0.25">
      <c r="A7" s="4">
        <f t="shared" si="0"/>
        <v>43102</v>
      </c>
      <c r="B7" s="516">
        <v>43102</v>
      </c>
      <c r="C7" s="19" t="s">
        <v>3</v>
      </c>
      <c r="D7" s="19" t="s">
        <v>85</v>
      </c>
      <c r="E7" s="19" t="s">
        <v>75</v>
      </c>
      <c r="F7" s="19" t="s">
        <v>158</v>
      </c>
      <c r="G7" s="19">
        <v>20</v>
      </c>
    </row>
    <row r="8" spans="1:8" ht="30" x14ac:dyDescent="0.25">
      <c r="A8" s="4">
        <f t="shared" si="0"/>
        <v>43102</v>
      </c>
      <c r="B8" s="517">
        <v>43102</v>
      </c>
      <c r="C8" s="20" t="s">
        <v>30</v>
      </c>
      <c r="D8" s="20" t="s">
        <v>44</v>
      </c>
      <c r="E8" s="20" t="s">
        <v>46</v>
      </c>
      <c r="F8" s="20" t="s">
        <v>159</v>
      </c>
      <c r="G8" s="20">
        <v>0</v>
      </c>
    </row>
    <row r="9" spans="1:8" ht="30" x14ac:dyDescent="0.25">
      <c r="A9" s="4">
        <f t="shared" si="0"/>
        <v>43102</v>
      </c>
      <c r="B9" s="518">
        <v>43102</v>
      </c>
      <c r="C9" s="359" t="s">
        <v>7</v>
      </c>
      <c r="D9" s="359" t="s">
        <v>15</v>
      </c>
      <c r="E9" s="359" t="s">
        <v>118</v>
      </c>
      <c r="F9" s="359" t="s">
        <v>160</v>
      </c>
      <c r="G9" s="359">
        <v>0</v>
      </c>
    </row>
    <row r="10" spans="1:8" x14ac:dyDescent="0.25">
      <c r="A10" s="4">
        <f t="shared" si="0"/>
        <v>43102</v>
      </c>
      <c r="B10" s="519">
        <v>43102</v>
      </c>
      <c r="C10" s="21" t="s">
        <v>7</v>
      </c>
      <c r="D10" s="21" t="s">
        <v>84</v>
      </c>
      <c r="E10" s="21" t="s">
        <v>46</v>
      </c>
      <c r="F10" s="21" t="s">
        <v>161</v>
      </c>
      <c r="G10" s="21">
        <v>20</v>
      </c>
    </row>
    <row r="11" spans="1:8" ht="30" x14ac:dyDescent="0.25">
      <c r="A11" s="4">
        <v>43102</v>
      </c>
      <c r="B11" s="519">
        <v>43102</v>
      </c>
      <c r="C11" s="21" t="s">
        <v>8</v>
      </c>
      <c r="D11" s="21" t="s">
        <v>143</v>
      </c>
      <c r="E11" s="21" t="s">
        <v>146</v>
      </c>
      <c r="F11" s="21" t="s">
        <v>197</v>
      </c>
      <c r="G11" s="21">
        <v>10</v>
      </c>
    </row>
    <row r="12" spans="1:8" x14ac:dyDescent="0.25">
      <c r="A12" s="4">
        <v>43102</v>
      </c>
      <c r="B12" s="520">
        <v>43102</v>
      </c>
      <c r="C12" s="22" t="s">
        <v>8</v>
      </c>
      <c r="D12" s="22" t="s">
        <v>143</v>
      </c>
      <c r="E12" s="22" t="s">
        <v>147</v>
      </c>
      <c r="F12" s="22" t="s">
        <v>111</v>
      </c>
      <c r="G12" s="22">
        <v>40</v>
      </c>
    </row>
    <row r="13" spans="1:8" ht="30.75" customHeight="1" x14ac:dyDescent="0.25">
      <c r="A13" s="4">
        <v>43102</v>
      </c>
      <c r="B13" s="519">
        <v>43102</v>
      </c>
      <c r="C13" s="21" t="s">
        <v>8</v>
      </c>
      <c r="D13" s="21" t="s">
        <v>143</v>
      </c>
      <c r="E13" s="21" t="s">
        <v>148</v>
      </c>
      <c r="F13" s="21" t="s">
        <v>111</v>
      </c>
      <c r="G13" s="21">
        <v>18</v>
      </c>
    </row>
    <row r="14" spans="1:8" ht="34.5" customHeight="1" x14ac:dyDescent="0.25">
      <c r="A14" s="4">
        <v>43102</v>
      </c>
      <c r="B14" s="520">
        <v>43102</v>
      </c>
      <c r="C14" s="22" t="s">
        <v>3</v>
      </c>
      <c r="D14" s="22" t="s">
        <v>143</v>
      </c>
      <c r="E14" s="22" t="s">
        <v>148</v>
      </c>
      <c r="F14" s="22" t="s">
        <v>198</v>
      </c>
      <c r="G14" s="22">
        <v>10</v>
      </c>
    </row>
    <row r="15" spans="1:8" x14ac:dyDescent="0.25">
      <c r="A15" s="4">
        <v>43102</v>
      </c>
      <c r="B15" s="521">
        <v>43102</v>
      </c>
      <c r="C15" s="92" t="s">
        <v>3</v>
      </c>
      <c r="D15" s="92" t="s">
        <v>143</v>
      </c>
      <c r="E15" s="92" t="s">
        <v>148</v>
      </c>
      <c r="F15" s="92" t="s">
        <v>199</v>
      </c>
      <c r="G15" s="92">
        <v>4</v>
      </c>
    </row>
    <row r="16" spans="1:8" x14ac:dyDescent="0.25">
      <c r="A16" s="4">
        <v>43102</v>
      </c>
      <c r="B16" s="522">
        <v>43102</v>
      </c>
      <c r="C16" s="24" t="s">
        <v>3</v>
      </c>
      <c r="D16" s="24" t="s">
        <v>143</v>
      </c>
      <c r="E16" s="24" t="s">
        <v>148</v>
      </c>
      <c r="F16" s="24" t="s">
        <v>200</v>
      </c>
      <c r="G16" s="24">
        <v>3</v>
      </c>
    </row>
    <row r="17" spans="1:7" x14ac:dyDescent="0.25">
      <c r="A17" s="4">
        <v>43102</v>
      </c>
      <c r="B17" s="523">
        <v>43102</v>
      </c>
      <c r="C17" s="23" t="s">
        <v>3</v>
      </c>
      <c r="D17" s="23" t="s">
        <v>143</v>
      </c>
      <c r="E17" s="23" t="s">
        <v>147</v>
      </c>
      <c r="F17" s="23" t="s">
        <v>111</v>
      </c>
      <c r="G17" s="23">
        <v>10</v>
      </c>
    </row>
    <row r="18" spans="1:7" ht="29.25" customHeight="1" x14ac:dyDescent="0.25">
      <c r="A18" s="4">
        <v>43102</v>
      </c>
      <c r="B18" s="522">
        <v>43102</v>
      </c>
      <c r="C18" s="24" t="s">
        <v>4</v>
      </c>
      <c r="D18" s="24" t="s">
        <v>143</v>
      </c>
      <c r="E18" s="24" t="s">
        <v>147</v>
      </c>
      <c r="F18" s="24" t="s">
        <v>111</v>
      </c>
      <c r="G18" s="24">
        <v>3</v>
      </c>
    </row>
    <row r="19" spans="1:7" x14ac:dyDescent="0.25">
      <c r="A19" s="4">
        <v>43102</v>
      </c>
      <c r="B19" s="523">
        <v>43102</v>
      </c>
      <c r="C19" s="23" t="s">
        <v>4</v>
      </c>
      <c r="D19" s="23" t="s">
        <v>143</v>
      </c>
      <c r="E19" s="23" t="s">
        <v>148</v>
      </c>
      <c r="F19" s="23" t="s">
        <v>111</v>
      </c>
      <c r="G19" s="23">
        <v>12</v>
      </c>
    </row>
    <row r="20" spans="1:7" ht="30" x14ac:dyDescent="0.25">
      <c r="A20" s="4">
        <v>43102</v>
      </c>
      <c r="B20" s="522">
        <v>43102</v>
      </c>
      <c r="C20" s="24" t="s">
        <v>4</v>
      </c>
      <c r="D20" s="24" t="s">
        <v>143</v>
      </c>
      <c r="E20" s="24" t="s">
        <v>150</v>
      </c>
      <c r="F20" s="24" t="s">
        <v>111</v>
      </c>
      <c r="G20" s="24">
        <v>15</v>
      </c>
    </row>
    <row r="21" spans="1:7" x14ac:dyDescent="0.25">
      <c r="A21" s="4">
        <v>43102</v>
      </c>
      <c r="B21" s="523">
        <v>43102</v>
      </c>
      <c r="C21" s="23" t="s">
        <v>4</v>
      </c>
      <c r="D21" s="23" t="s">
        <v>143</v>
      </c>
      <c r="E21" s="23" t="s">
        <v>147</v>
      </c>
      <c r="F21" s="23" t="s">
        <v>111</v>
      </c>
      <c r="G21" s="23">
        <v>9</v>
      </c>
    </row>
    <row r="22" spans="1:7" x14ac:dyDescent="0.25">
      <c r="A22" s="4">
        <v>43102</v>
      </c>
      <c r="B22" s="522">
        <v>43102</v>
      </c>
      <c r="C22" s="24" t="s">
        <v>4</v>
      </c>
      <c r="D22" s="24" t="s">
        <v>143</v>
      </c>
      <c r="E22" s="24" t="s">
        <v>148</v>
      </c>
      <c r="F22" s="24" t="s">
        <v>111</v>
      </c>
      <c r="G22" s="24">
        <v>16</v>
      </c>
    </row>
    <row r="23" spans="1:7" x14ac:dyDescent="0.25">
      <c r="A23" s="4">
        <f t="shared" ref="A23:A30" si="1">IF(B23&lt;&gt;"Vide",B23,"")</f>
        <v>43103</v>
      </c>
      <c r="B23" s="522">
        <v>43103</v>
      </c>
      <c r="C23" s="24" t="s">
        <v>3</v>
      </c>
      <c r="D23" s="24" t="s">
        <v>85</v>
      </c>
      <c r="E23" s="24" t="s">
        <v>116</v>
      </c>
      <c r="F23" s="24" t="s">
        <v>162</v>
      </c>
      <c r="G23" s="24">
        <v>15</v>
      </c>
    </row>
    <row r="24" spans="1:7" ht="30" x14ac:dyDescent="0.25">
      <c r="A24" s="4">
        <f t="shared" si="1"/>
        <v>43103</v>
      </c>
      <c r="B24" s="523">
        <v>43103</v>
      </c>
      <c r="C24" s="23" t="s">
        <v>3</v>
      </c>
      <c r="D24" s="23" t="s">
        <v>85</v>
      </c>
      <c r="E24" s="23" t="s">
        <v>75</v>
      </c>
      <c r="F24" s="23" t="s">
        <v>163</v>
      </c>
      <c r="G24" s="23">
        <v>30</v>
      </c>
    </row>
    <row r="25" spans="1:7" ht="30" x14ac:dyDescent="0.25">
      <c r="A25" s="4">
        <f t="shared" si="1"/>
        <v>43103</v>
      </c>
      <c r="B25" s="522">
        <v>43103</v>
      </c>
      <c r="C25" s="24" t="s">
        <v>22</v>
      </c>
      <c r="D25" s="24" t="s">
        <v>62</v>
      </c>
      <c r="E25" s="24" t="s">
        <v>63</v>
      </c>
      <c r="F25" s="24" t="s">
        <v>164</v>
      </c>
      <c r="G25" s="24">
        <v>20</v>
      </c>
    </row>
    <row r="26" spans="1:7" ht="66" customHeight="1" x14ac:dyDescent="0.25">
      <c r="A26" s="4">
        <f t="shared" si="1"/>
        <v>43103</v>
      </c>
      <c r="B26" s="524">
        <v>43103</v>
      </c>
      <c r="C26" s="93" t="s">
        <v>3</v>
      </c>
      <c r="D26" s="93" t="s">
        <v>62</v>
      </c>
      <c r="E26" s="93" t="s">
        <v>63</v>
      </c>
      <c r="F26" s="93" t="s">
        <v>165</v>
      </c>
      <c r="G26" s="93">
        <v>10</v>
      </c>
    </row>
    <row r="27" spans="1:7" ht="30" x14ac:dyDescent="0.25">
      <c r="A27" s="4">
        <f t="shared" si="1"/>
        <v>43103</v>
      </c>
      <c r="B27" s="525">
        <v>43103</v>
      </c>
      <c r="C27" s="25" t="s">
        <v>22</v>
      </c>
      <c r="D27" s="25" t="s">
        <v>98</v>
      </c>
      <c r="E27" s="25" t="s">
        <v>122</v>
      </c>
      <c r="F27" s="25" t="s">
        <v>166</v>
      </c>
      <c r="G27" s="25">
        <v>15</v>
      </c>
    </row>
    <row r="28" spans="1:7" ht="30" x14ac:dyDescent="0.25">
      <c r="A28" s="4">
        <f t="shared" si="1"/>
        <v>43103</v>
      </c>
      <c r="B28" s="526">
        <v>43103</v>
      </c>
      <c r="C28" s="26" t="s">
        <v>3</v>
      </c>
      <c r="D28" s="26" t="s">
        <v>85</v>
      </c>
      <c r="E28" s="26" t="s">
        <v>74</v>
      </c>
      <c r="F28" s="26" t="s">
        <v>167</v>
      </c>
      <c r="G28" s="26">
        <v>150</v>
      </c>
    </row>
    <row r="29" spans="1:7" ht="30" x14ac:dyDescent="0.25">
      <c r="A29" s="4">
        <f t="shared" si="1"/>
        <v>43103</v>
      </c>
      <c r="B29" s="525">
        <v>43103</v>
      </c>
      <c r="C29" s="25" t="s">
        <v>21</v>
      </c>
      <c r="D29" s="25" t="s">
        <v>86</v>
      </c>
      <c r="E29" s="25" t="s">
        <v>71</v>
      </c>
      <c r="F29" s="25" t="s">
        <v>168</v>
      </c>
      <c r="G29" s="25">
        <v>20</v>
      </c>
    </row>
    <row r="30" spans="1:7" ht="30" x14ac:dyDescent="0.25">
      <c r="A30" s="4">
        <f t="shared" si="1"/>
        <v>43103</v>
      </c>
      <c r="B30" s="527">
        <v>43103</v>
      </c>
      <c r="C30" s="362" t="s">
        <v>30</v>
      </c>
      <c r="D30" s="362" t="s">
        <v>44</v>
      </c>
      <c r="E30" s="362" t="s">
        <v>46</v>
      </c>
      <c r="F30" s="362" t="s">
        <v>169</v>
      </c>
      <c r="G30" s="362">
        <v>150</v>
      </c>
    </row>
    <row r="31" spans="1:7" ht="30" x14ac:dyDescent="0.25">
      <c r="A31" s="4">
        <v>43103</v>
      </c>
      <c r="B31" s="528">
        <v>43103</v>
      </c>
      <c r="C31" s="28" t="s">
        <v>3</v>
      </c>
      <c r="D31" s="28" t="s">
        <v>143</v>
      </c>
      <c r="E31" s="28" t="s">
        <v>146</v>
      </c>
      <c r="F31" s="28" t="s">
        <v>111</v>
      </c>
      <c r="G31" s="28">
        <v>7</v>
      </c>
    </row>
    <row r="32" spans="1:7" x14ac:dyDescent="0.25">
      <c r="A32" s="4">
        <v>43103</v>
      </c>
      <c r="B32" s="529">
        <v>43103</v>
      </c>
      <c r="C32" s="27" t="s">
        <v>3</v>
      </c>
      <c r="D32" s="27" t="s">
        <v>143</v>
      </c>
      <c r="E32" s="27" t="s">
        <v>148</v>
      </c>
      <c r="F32" s="27" t="s">
        <v>111</v>
      </c>
      <c r="G32" s="27">
        <v>10</v>
      </c>
    </row>
    <row r="33" spans="1:7" x14ac:dyDescent="0.25">
      <c r="A33" s="4">
        <v>43103</v>
      </c>
      <c r="B33" s="528">
        <v>43103</v>
      </c>
      <c r="C33" s="28" t="s">
        <v>3</v>
      </c>
      <c r="D33" s="28" t="s">
        <v>143</v>
      </c>
      <c r="E33" s="28" t="s">
        <v>147</v>
      </c>
      <c r="F33" s="28" t="s">
        <v>111</v>
      </c>
      <c r="G33" s="28">
        <v>5</v>
      </c>
    </row>
    <row r="34" spans="1:7" x14ac:dyDescent="0.25">
      <c r="A34" s="4">
        <v>43103</v>
      </c>
      <c r="B34" s="529">
        <v>43103</v>
      </c>
      <c r="C34" s="27" t="s">
        <v>3</v>
      </c>
      <c r="D34" s="27" t="s">
        <v>143</v>
      </c>
      <c r="E34" s="27" t="s">
        <v>148</v>
      </c>
      <c r="F34" s="27" t="s">
        <v>111</v>
      </c>
      <c r="G34" s="27">
        <v>15</v>
      </c>
    </row>
    <row r="35" spans="1:7" ht="30" x14ac:dyDescent="0.25">
      <c r="A35" s="4">
        <v>43103</v>
      </c>
      <c r="B35" s="528">
        <v>43103</v>
      </c>
      <c r="C35" s="28" t="s">
        <v>3</v>
      </c>
      <c r="D35" s="28" t="s">
        <v>143</v>
      </c>
      <c r="E35" s="28" t="s">
        <v>150</v>
      </c>
      <c r="F35" s="28" t="s">
        <v>111</v>
      </c>
      <c r="G35" s="28">
        <v>20</v>
      </c>
    </row>
    <row r="36" spans="1:7" x14ac:dyDescent="0.25">
      <c r="A36" s="4">
        <v>43103</v>
      </c>
      <c r="B36" s="530">
        <v>43103</v>
      </c>
      <c r="C36" s="37" t="s">
        <v>4</v>
      </c>
      <c r="D36" s="37" t="s">
        <v>143</v>
      </c>
      <c r="E36" s="37" t="s">
        <v>147</v>
      </c>
      <c r="F36" s="37" t="s">
        <v>111</v>
      </c>
      <c r="G36" s="37">
        <v>15</v>
      </c>
    </row>
    <row r="37" spans="1:7" x14ac:dyDescent="0.25">
      <c r="A37" s="4">
        <v>43103</v>
      </c>
      <c r="B37" s="531">
        <v>43103</v>
      </c>
      <c r="C37" s="30" t="s">
        <v>4</v>
      </c>
      <c r="D37" s="30" t="s">
        <v>143</v>
      </c>
      <c r="E37" s="30" t="s">
        <v>148</v>
      </c>
      <c r="F37" s="30" t="s">
        <v>111</v>
      </c>
      <c r="G37" s="30">
        <v>9</v>
      </c>
    </row>
    <row r="38" spans="1:7" ht="90" x14ac:dyDescent="0.25">
      <c r="A38" s="4">
        <f t="shared" ref="A38:A101" si="2">IF(B38&lt;&gt;"Vide",B38,"")</f>
        <v>43104</v>
      </c>
      <c r="B38" s="532">
        <v>43104</v>
      </c>
      <c r="C38" s="29" t="s">
        <v>30</v>
      </c>
      <c r="D38" s="29" t="s">
        <v>44</v>
      </c>
      <c r="E38" s="29" t="s">
        <v>46</v>
      </c>
      <c r="F38" s="29" t="s">
        <v>175</v>
      </c>
      <c r="G38" s="29">
        <v>20</v>
      </c>
    </row>
    <row r="39" spans="1:7" ht="60" x14ac:dyDescent="0.25">
      <c r="A39" s="4">
        <f t="shared" si="2"/>
        <v>43104</v>
      </c>
      <c r="B39" s="531">
        <v>43104</v>
      </c>
      <c r="C39" s="30" t="s">
        <v>9</v>
      </c>
      <c r="D39" s="30" t="s">
        <v>89</v>
      </c>
      <c r="E39" s="30" t="s">
        <v>121</v>
      </c>
      <c r="F39" s="30" t="s">
        <v>170</v>
      </c>
      <c r="G39" s="30">
        <v>20</v>
      </c>
    </row>
    <row r="40" spans="1:7" ht="45" x14ac:dyDescent="0.25">
      <c r="A40" s="4">
        <f t="shared" si="2"/>
        <v>43104</v>
      </c>
      <c r="B40" s="532">
        <v>43104</v>
      </c>
      <c r="C40" s="29" t="s">
        <v>3</v>
      </c>
      <c r="D40" s="29" t="s">
        <v>85</v>
      </c>
      <c r="E40" s="29" t="s">
        <v>75</v>
      </c>
      <c r="F40" s="29" t="s">
        <v>171</v>
      </c>
      <c r="G40" s="29">
        <v>15</v>
      </c>
    </row>
    <row r="41" spans="1:7" ht="30" x14ac:dyDescent="0.25">
      <c r="A41" s="4">
        <f t="shared" si="2"/>
        <v>43104</v>
      </c>
      <c r="B41" s="531">
        <v>43104</v>
      </c>
      <c r="C41" s="30" t="s">
        <v>6</v>
      </c>
      <c r="D41" s="30" t="s">
        <v>10</v>
      </c>
      <c r="E41" s="30" t="s">
        <v>10</v>
      </c>
      <c r="F41" s="30" t="s">
        <v>172</v>
      </c>
      <c r="G41" s="30">
        <v>15</v>
      </c>
    </row>
    <row r="42" spans="1:7" ht="30" x14ac:dyDescent="0.25">
      <c r="A42" s="4">
        <f t="shared" si="2"/>
        <v>43104</v>
      </c>
      <c r="B42" s="532">
        <v>43104</v>
      </c>
      <c r="C42" s="29" t="s">
        <v>5</v>
      </c>
      <c r="D42" s="29" t="s">
        <v>84</v>
      </c>
      <c r="E42" s="29" t="s">
        <v>127</v>
      </c>
      <c r="F42" s="29" t="s">
        <v>173</v>
      </c>
      <c r="G42" s="29">
        <v>10</v>
      </c>
    </row>
    <row r="43" spans="1:7" ht="45" x14ac:dyDescent="0.25">
      <c r="A43" s="4">
        <f t="shared" si="2"/>
        <v>43104</v>
      </c>
      <c r="B43" s="531">
        <v>43104</v>
      </c>
      <c r="C43" s="30" t="s">
        <v>6</v>
      </c>
      <c r="D43" s="30" t="s">
        <v>16</v>
      </c>
      <c r="E43" s="30" t="s">
        <v>77</v>
      </c>
      <c r="F43" s="30" t="s">
        <v>174</v>
      </c>
      <c r="G43" s="30">
        <v>30</v>
      </c>
    </row>
    <row r="44" spans="1:7" ht="30" x14ac:dyDescent="0.25">
      <c r="A44" s="4">
        <f t="shared" si="2"/>
        <v>43104</v>
      </c>
      <c r="B44" s="532">
        <v>43104</v>
      </c>
      <c r="C44" s="29" t="s">
        <v>9</v>
      </c>
      <c r="D44" s="29" t="s">
        <v>17</v>
      </c>
      <c r="E44" s="29" t="s">
        <v>82</v>
      </c>
      <c r="F44" s="29" t="s">
        <v>176</v>
      </c>
      <c r="G44" s="29">
        <v>20</v>
      </c>
    </row>
    <row r="45" spans="1:7" ht="30" x14ac:dyDescent="0.25">
      <c r="A45" s="4">
        <f t="shared" si="2"/>
        <v>43104</v>
      </c>
      <c r="B45" s="531">
        <v>43104</v>
      </c>
      <c r="C45" s="30" t="s">
        <v>9</v>
      </c>
      <c r="D45" s="30" t="s">
        <v>89</v>
      </c>
      <c r="E45" s="30" t="s">
        <v>121</v>
      </c>
      <c r="F45" s="30" t="s">
        <v>177</v>
      </c>
      <c r="G45" s="30">
        <v>20</v>
      </c>
    </row>
    <row r="46" spans="1:7" ht="60" x14ac:dyDescent="0.25">
      <c r="A46" s="4">
        <f t="shared" si="2"/>
        <v>43104</v>
      </c>
      <c r="B46" s="532">
        <v>43104</v>
      </c>
      <c r="C46" s="29" t="s">
        <v>9</v>
      </c>
      <c r="D46" s="29" t="s">
        <v>86</v>
      </c>
      <c r="E46" s="29" t="s">
        <v>116</v>
      </c>
      <c r="F46" s="29" t="s">
        <v>178</v>
      </c>
      <c r="G46" s="29">
        <v>30</v>
      </c>
    </row>
    <row r="47" spans="1:7" x14ac:dyDescent="0.25">
      <c r="A47" s="4">
        <f t="shared" si="2"/>
        <v>43104</v>
      </c>
      <c r="B47" s="531">
        <v>43104</v>
      </c>
      <c r="C47" s="30" t="s">
        <v>6</v>
      </c>
      <c r="D47" s="30" t="s">
        <v>84</v>
      </c>
      <c r="E47" s="30" t="s">
        <v>70</v>
      </c>
      <c r="F47" s="30" t="s">
        <v>179</v>
      </c>
      <c r="G47" s="30">
        <v>15</v>
      </c>
    </row>
    <row r="48" spans="1:7" ht="30" x14ac:dyDescent="0.25">
      <c r="A48" s="4">
        <f t="shared" si="2"/>
        <v>43104</v>
      </c>
      <c r="B48" s="532">
        <v>43104</v>
      </c>
      <c r="C48" s="29" t="s">
        <v>2</v>
      </c>
      <c r="D48" s="29" t="s">
        <v>33</v>
      </c>
      <c r="E48" s="29" t="s">
        <v>39</v>
      </c>
      <c r="F48" s="29" t="s">
        <v>180</v>
      </c>
      <c r="G48" s="29">
        <v>45</v>
      </c>
    </row>
    <row r="49" spans="1:7" x14ac:dyDescent="0.25">
      <c r="A49" s="4">
        <f t="shared" si="2"/>
        <v>43104</v>
      </c>
      <c r="B49" s="531">
        <v>43104</v>
      </c>
      <c r="C49" s="30" t="s">
        <v>7</v>
      </c>
      <c r="D49" s="30" t="s">
        <v>16</v>
      </c>
      <c r="E49" s="30" t="s">
        <v>79</v>
      </c>
      <c r="F49" s="30" t="s">
        <v>181</v>
      </c>
      <c r="G49" s="30">
        <v>30</v>
      </c>
    </row>
    <row r="50" spans="1:7" ht="45" x14ac:dyDescent="0.25">
      <c r="A50" s="4">
        <f t="shared" si="2"/>
        <v>43104</v>
      </c>
      <c r="B50" s="532">
        <v>43104</v>
      </c>
      <c r="C50" s="29" t="s">
        <v>6</v>
      </c>
      <c r="D50" s="29" t="s">
        <v>84</v>
      </c>
      <c r="E50" s="29" t="s">
        <v>70</v>
      </c>
      <c r="F50" s="29" t="s">
        <v>182</v>
      </c>
      <c r="G50" s="29">
        <v>20</v>
      </c>
    </row>
    <row r="51" spans="1:7" ht="45" x14ac:dyDescent="0.25">
      <c r="A51" s="4">
        <f t="shared" si="2"/>
        <v>43104</v>
      </c>
      <c r="B51" s="531">
        <v>43104</v>
      </c>
      <c r="C51" s="30" t="s">
        <v>21</v>
      </c>
      <c r="D51" s="30" t="s">
        <v>86</v>
      </c>
      <c r="E51" s="30" t="s">
        <v>72</v>
      </c>
      <c r="F51" s="30" t="s">
        <v>183</v>
      </c>
      <c r="G51" s="30">
        <v>20</v>
      </c>
    </row>
    <row r="52" spans="1:7" x14ac:dyDescent="0.25">
      <c r="A52" s="4">
        <f t="shared" si="2"/>
        <v>43104</v>
      </c>
      <c r="B52" s="532">
        <v>43104</v>
      </c>
      <c r="C52" s="29" t="s">
        <v>9</v>
      </c>
      <c r="D52" s="29" t="s">
        <v>89</v>
      </c>
      <c r="E52" s="29" t="s">
        <v>78</v>
      </c>
      <c r="F52" s="29" t="s">
        <v>184</v>
      </c>
      <c r="G52" s="29">
        <v>30</v>
      </c>
    </row>
    <row r="53" spans="1:7" ht="30" x14ac:dyDescent="0.25">
      <c r="A53" s="4">
        <f t="shared" si="2"/>
        <v>43104</v>
      </c>
      <c r="B53" s="531">
        <v>43104</v>
      </c>
      <c r="C53" s="30" t="s">
        <v>22</v>
      </c>
      <c r="D53" s="30" t="s">
        <v>62</v>
      </c>
      <c r="E53" s="30" t="s">
        <v>61</v>
      </c>
      <c r="F53" s="30" t="s">
        <v>111</v>
      </c>
      <c r="G53" s="30">
        <v>10</v>
      </c>
    </row>
    <row r="54" spans="1:7" ht="30" x14ac:dyDescent="0.25">
      <c r="A54" s="4">
        <f t="shared" si="2"/>
        <v>43104</v>
      </c>
      <c r="B54" s="532">
        <v>43104</v>
      </c>
      <c r="C54" s="29" t="s">
        <v>3</v>
      </c>
      <c r="D54" s="29" t="s">
        <v>62</v>
      </c>
      <c r="E54" s="29" t="s">
        <v>66</v>
      </c>
      <c r="F54" s="29" t="s">
        <v>185</v>
      </c>
      <c r="G54" s="29">
        <v>35</v>
      </c>
    </row>
    <row r="55" spans="1:7" x14ac:dyDescent="0.25">
      <c r="A55" s="4">
        <f t="shared" si="2"/>
        <v>43104</v>
      </c>
      <c r="B55" s="531">
        <v>43104</v>
      </c>
      <c r="C55" s="30" t="s">
        <v>31</v>
      </c>
      <c r="D55" s="30" t="s">
        <v>143</v>
      </c>
      <c r="E55" s="30" t="s">
        <v>147</v>
      </c>
      <c r="F55" s="30" t="s">
        <v>111</v>
      </c>
      <c r="G55" s="30">
        <v>13</v>
      </c>
    </row>
    <row r="56" spans="1:7" x14ac:dyDescent="0.25">
      <c r="A56" s="4">
        <f t="shared" si="2"/>
        <v>43104</v>
      </c>
      <c r="B56" s="532">
        <v>43104</v>
      </c>
      <c r="C56" s="29" t="s">
        <v>31</v>
      </c>
      <c r="D56" s="29" t="s">
        <v>143</v>
      </c>
      <c r="E56" s="29" t="s">
        <v>148</v>
      </c>
      <c r="F56" s="29" t="s">
        <v>111</v>
      </c>
      <c r="G56" s="29">
        <v>4</v>
      </c>
    </row>
    <row r="57" spans="1:7" x14ac:dyDescent="0.25">
      <c r="A57" s="4">
        <f t="shared" si="2"/>
        <v>43104</v>
      </c>
      <c r="B57" s="531">
        <v>43104</v>
      </c>
      <c r="C57" s="30" t="s">
        <v>3</v>
      </c>
      <c r="D57" s="30" t="s">
        <v>143</v>
      </c>
      <c r="E57" s="30" t="s">
        <v>147</v>
      </c>
      <c r="F57" s="30" t="s">
        <v>111</v>
      </c>
      <c r="G57" s="30">
        <v>8</v>
      </c>
    </row>
    <row r="58" spans="1:7" x14ac:dyDescent="0.25">
      <c r="A58" s="4">
        <f t="shared" si="2"/>
        <v>43104</v>
      </c>
      <c r="B58" s="532">
        <v>43104</v>
      </c>
      <c r="C58" s="29" t="s">
        <v>3</v>
      </c>
      <c r="D58" s="29" t="s">
        <v>143</v>
      </c>
      <c r="E58" s="29" t="s">
        <v>148</v>
      </c>
      <c r="F58" s="29" t="s">
        <v>111</v>
      </c>
      <c r="G58" s="29">
        <v>9</v>
      </c>
    </row>
    <row r="59" spans="1:7" ht="30" x14ac:dyDescent="0.25">
      <c r="A59" s="4">
        <f t="shared" si="2"/>
        <v>43104</v>
      </c>
      <c r="B59" s="531">
        <v>43104</v>
      </c>
      <c r="C59" s="30" t="s">
        <v>3</v>
      </c>
      <c r="D59" s="30" t="s">
        <v>143</v>
      </c>
      <c r="E59" s="30" t="s">
        <v>150</v>
      </c>
      <c r="F59" s="30" t="s">
        <v>111</v>
      </c>
      <c r="G59" s="30">
        <v>10</v>
      </c>
    </row>
    <row r="60" spans="1:7" ht="30" x14ac:dyDescent="0.25">
      <c r="A60" s="4">
        <f t="shared" si="2"/>
        <v>43104</v>
      </c>
      <c r="B60" s="532">
        <v>43104</v>
      </c>
      <c r="C60" s="29" t="s">
        <v>3</v>
      </c>
      <c r="D60" s="29" t="s">
        <v>143</v>
      </c>
      <c r="E60" s="29" t="s">
        <v>151</v>
      </c>
      <c r="F60" s="29" t="s">
        <v>193</v>
      </c>
      <c r="G60" s="29">
        <v>10</v>
      </c>
    </row>
    <row r="61" spans="1:7" x14ac:dyDescent="0.25">
      <c r="A61" s="4">
        <f t="shared" si="2"/>
        <v>43104</v>
      </c>
      <c r="B61" s="531">
        <v>43104</v>
      </c>
      <c r="C61" s="30" t="s">
        <v>4</v>
      </c>
      <c r="D61" s="30" t="s">
        <v>143</v>
      </c>
      <c r="E61" s="30" t="s">
        <v>144</v>
      </c>
      <c r="F61" s="30" t="s">
        <v>194</v>
      </c>
      <c r="G61" s="30">
        <v>20</v>
      </c>
    </row>
    <row r="62" spans="1:7" ht="30" x14ac:dyDescent="0.25">
      <c r="A62" s="4">
        <f t="shared" si="2"/>
        <v>43104</v>
      </c>
      <c r="B62" s="532">
        <v>43104</v>
      </c>
      <c r="C62" s="29" t="s">
        <v>4</v>
      </c>
      <c r="D62" s="29" t="s">
        <v>143</v>
      </c>
      <c r="E62" s="29" t="s">
        <v>144</v>
      </c>
      <c r="F62" s="29" t="s">
        <v>196</v>
      </c>
      <c r="G62" s="29">
        <v>20</v>
      </c>
    </row>
    <row r="63" spans="1:7" ht="30" x14ac:dyDescent="0.25">
      <c r="A63" s="4">
        <f t="shared" si="2"/>
        <v>43105</v>
      </c>
      <c r="B63" s="531">
        <v>43105</v>
      </c>
      <c r="C63" s="30" t="s">
        <v>3</v>
      </c>
      <c r="D63" s="30" t="s">
        <v>15</v>
      </c>
      <c r="E63" s="30" t="s">
        <v>117</v>
      </c>
      <c r="F63" s="30" t="s">
        <v>186</v>
      </c>
      <c r="G63" s="30">
        <v>0</v>
      </c>
    </row>
    <row r="64" spans="1:7" ht="30" x14ac:dyDescent="0.25">
      <c r="A64" s="4">
        <f t="shared" si="2"/>
        <v>43105</v>
      </c>
      <c r="B64" s="532">
        <v>43105</v>
      </c>
      <c r="C64" s="29" t="s">
        <v>21</v>
      </c>
      <c r="D64" s="29" t="s">
        <v>50</v>
      </c>
      <c r="E64" s="29" t="s">
        <v>136</v>
      </c>
      <c r="F64" s="29" t="s">
        <v>111</v>
      </c>
      <c r="G64" s="29">
        <v>45</v>
      </c>
    </row>
    <row r="65" spans="1:7" ht="30" x14ac:dyDescent="0.25">
      <c r="A65" s="4">
        <f t="shared" si="2"/>
        <v>43105</v>
      </c>
      <c r="B65" s="531">
        <v>43105</v>
      </c>
      <c r="C65" s="30" t="s">
        <v>21</v>
      </c>
      <c r="D65" s="30" t="s">
        <v>86</v>
      </c>
      <c r="E65" s="30" t="s">
        <v>72</v>
      </c>
      <c r="F65" s="30" t="s">
        <v>187</v>
      </c>
      <c r="G65" s="30">
        <v>20</v>
      </c>
    </row>
    <row r="66" spans="1:7" ht="60" x14ac:dyDescent="0.25">
      <c r="A66" s="4">
        <f t="shared" si="2"/>
        <v>43105</v>
      </c>
      <c r="B66" s="532">
        <v>43105</v>
      </c>
      <c r="C66" s="29" t="s">
        <v>22</v>
      </c>
      <c r="D66" s="29" t="s">
        <v>62</v>
      </c>
      <c r="E66" s="29" t="s">
        <v>61</v>
      </c>
      <c r="F66" s="29" t="s">
        <v>188</v>
      </c>
      <c r="G66" s="29">
        <v>20</v>
      </c>
    </row>
    <row r="67" spans="1:7" ht="75" x14ac:dyDescent="0.25">
      <c r="A67" s="4">
        <f t="shared" si="2"/>
        <v>43105</v>
      </c>
      <c r="B67" s="531">
        <v>43105</v>
      </c>
      <c r="C67" s="30" t="s">
        <v>9</v>
      </c>
      <c r="D67" s="30" t="s">
        <v>89</v>
      </c>
      <c r="E67" s="30" t="s">
        <v>121</v>
      </c>
      <c r="F67" s="30" t="s">
        <v>189</v>
      </c>
      <c r="G67" s="30">
        <v>10</v>
      </c>
    </row>
    <row r="68" spans="1:7" ht="45" x14ac:dyDescent="0.25">
      <c r="A68" s="4">
        <f t="shared" si="2"/>
        <v>43105</v>
      </c>
      <c r="B68" s="532">
        <v>43105</v>
      </c>
      <c r="C68" s="29" t="s">
        <v>22</v>
      </c>
      <c r="D68" s="29" t="s">
        <v>88</v>
      </c>
      <c r="E68" s="29" t="s">
        <v>96</v>
      </c>
      <c r="F68" s="29" t="s">
        <v>190</v>
      </c>
      <c r="G68" s="29">
        <v>20</v>
      </c>
    </row>
    <row r="69" spans="1:7" ht="30" x14ac:dyDescent="0.25">
      <c r="A69" s="4">
        <f t="shared" si="2"/>
        <v>43105</v>
      </c>
      <c r="B69" s="531">
        <v>43105</v>
      </c>
      <c r="C69" s="30" t="s">
        <v>31</v>
      </c>
      <c r="D69" s="30" t="s">
        <v>101</v>
      </c>
      <c r="E69" s="30" t="s">
        <v>116</v>
      </c>
      <c r="F69" s="30" t="s">
        <v>191</v>
      </c>
      <c r="G69" s="30">
        <v>10</v>
      </c>
    </row>
    <row r="70" spans="1:7" ht="30" x14ac:dyDescent="0.25">
      <c r="A70" s="4">
        <f t="shared" si="2"/>
        <v>43105</v>
      </c>
      <c r="B70" s="532">
        <v>43105</v>
      </c>
      <c r="C70" s="29" t="s">
        <v>6</v>
      </c>
      <c r="D70" s="29" t="s">
        <v>16</v>
      </c>
      <c r="E70" s="29" t="s">
        <v>80</v>
      </c>
      <c r="F70" s="29" t="s">
        <v>192</v>
      </c>
      <c r="G70" s="29">
        <v>15</v>
      </c>
    </row>
    <row r="71" spans="1:7" ht="30" x14ac:dyDescent="0.25">
      <c r="A71" s="4">
        <f t="shared" si="2"/>
        <v>43105</v>
      </c>
      <c r="B71" s="531">
        <v>43105</v>
      </c>
      <c r="C71" s="30" t="s">
        <v>22</v>
      </c>
      <c r="D71" s="30" t="s">
        <v>98</v>
      </c>
      <c r="E71" s="30" t="s">
        <v>100</v>
      </c>
      <c r="F71" s="30" t="s">
        <v>111</v>
      </c>
      <c r="G71" s="30">
        <v>15</v>
      </c>
    </row>
    <row r="72" spans="1:7" x14ac:dyDescent="0.25">
      <c r="A72" s="4">
        <f t="shared" si="2"/>
        <v>43105</v>
      </c>
      <c r="B72" s="532">
        <v>43105</v>
      </c>
      <c r="C72" s="29">
        <v>0</v>
      </c>
      <c r="D72" s="29" t="s">
        <v>10</v>
      </c>
      <c r="E72" s="29" t="s">
        <v>10</v>
      </c>
      <c r="F72" s="29" t="s">
        <v>111</v>
      </c>
      <c r="G72" s="29">
        <v>0</v>
      </c>
    </row>
    <row r="73" spans="1:7" x14ac:dyDescent="0.25">
      <c r="A73" s="4">
        <f t="shared" si="2"/>
        <v>43105</v>
      </c>
      <c r="B73" s="531">
        <v>43105</v>
      </c>
      <c r="C73" s="30" t="s">
        <v>4</v>
      </c>
      <c r="D73" s="30" t="s">
        <v>143</v>
      </c>
      <c r="E73" s="30" t="s">
        <v>148</v>
      </c>
      <c r="F73" s="30" t="s">
        <v>71</v>
      </c>
      <c r="G73" s="30">
        <v>6</v>
      </c>
    </row>
    <row r="74" spans="1:7" ht="30" x14ac:dyDescent="0.25">
      <c r="A74" s="4">
        <f t="shared" si="2"/>
        <v>43105</v>
      </c>
      <c r="B74" s="532">
        <v>43105</v>
      </c>
      <c r="C74" s="29" t="s">
        <v>4</v>
      </c>
      <c r="D74" s="29" t="s">
        <v>143</v>
      </c>
      <c r="E74" s="29" t="s">
        <v>151</v>
      </c>
      <c r="F74" s="29" t="s">
        <v>195</v>
      </c>
      <c r="G74" s="29">
        <v>5</v>
      </c>
    </row>
    <row r="75" spans="1:7" x14ac:dyDescent="0.25">
      <c r="A75" s="4">
        <f t="shared" si="2"/>
        <v>43105</v>
      </c>
      <c r="B75" s="531">
        <v>43105</v>
      </c>
      <c r="C75" s="30" t="s">
        <v>9</v>
      </c>
      <c r="D75" s="30" t="s">
        <v>143</v>
      </c>
      <c r="E75" s="30" t="s">
        <v>148</v>
      </c>
      <c r="F75" s="30" t="s">
        <v>111</v>
      </c>
      <c r="G75" s="30">
        <v>9</v>
      </c>
    </row>
    <row r="76" spans="1:7" ht="30" x14ac:dyDescent="0.25">
      <c r="A76" s="4">
        <f t="shared" si="2"/>
        <v>43105</v>
      </c>
      <c r="B76" s="532">
        <v>43105</v>
      </c>
      <c r="C76" s="29" t="s">
        <v>5</v>
      </c>
      <c r="D76" s="29" t="s">
        <v>16</v>
      </c>
      <c r="E76" s="29" t="s">
        <v>152</v>
      </c>
      <c r="F76" s="29" t="s">
        <v>201</v>
      </c>
      <c r="G76" s="29">
        <v>35</v>
      </c>
    </row>
    <row r="77" spans="1:7" ht="30" x14ac:dyDescent="0.25">
      <c r="A77" s="4">
        <f t="shared" si="2"/>
        <v>43105</v>
      </c>
      <c r="B77" s="531">
        <v>43105</v>
      </c>
      <c r="C77" s="30" t="s">
        <v>9</v>
      </c>
      <c r="D77" s="30" t="s">
        <v>17</v>
      </c>
      <c r="E77" s="30" t="s">
        <v>82</v>
      </c>
      <c r="F77" s="30" t="s">
        <v>202</v>
      </c>
      <c r="G77" s="30">
        <v>25</v>
      </c>
    </row>
    <row r="78" spans="1:7" ht="30" x14ac:dyDescent="0.25">
      <c r="A78" s="4">
        <f t="shared" si="2"/>
        <v>43105</v>
      </c>
      <c r="B78" s="532">
        <v>43105</v>
      </c>
      <c r="C78" s="29" t="s">
        <v>5</v>
      </c>
      <c r="D78" s="29" t="s">
        <v>15</v>
      </c>
      <c r="E78" s="29" t="s">
        <v>118</v>
      </c>
      <c r="F78" s="29" t="s">
        <v>111</v>
      </c>
      <c r="G78" s="29">
        <v>150</v>
      </c>
    </row>
    <row r="79" spans="1:7" x14ac:dyDescent="0.25">
      <c r="A79" s="4">
        <f t="shared" si="2"/>
        <v>43105</v>
      </c>
      <c r="B79" s="531">
        <v>43105</v>
      </c>
      <c r="C79" s="30" t="s">
        <v>22</v>
      </c>
      <c r="D79" s="30" t="s">
        <v>88</v>
      </c>
      <c r="E79" s="30" t="s">
        <v>97</v>
      </c>
      <c r="F79" s="30" t="s">
        <v>203</v>
      </c>
      <c r="G79" s="30">
        <v>40</v>
      </c>
    </row>
    <row r="80" spans="1:7" x14ac:dyDescent="0.25">
      <c r="A80" s="4">
        <f t="shared" si="2"/>
        <v>43105</v>
      </c>
      <c r="B80" s="532">
        <v>43105</v>
      </c>
      <c r="C80" s="29" t="s">
        <v>31</v>
      </c>
      <c r="D80" s="29" t="s">
        <v>143</v>
      </c>
      <c r="E80" s="29" t="s">
        <v>147</v>
      </c>
      <c r="F80" s="29" t="s">
        <v>111</v>
      </c>
      <c r="G80" s="29">
        <v>18</v>
      </c>
    </row>
    <row r="81" spans="1:7" x14ac:dyDescent="0.25">
      <c r="A81" s="4">
        <f t="shared" si="2"/>
        <v>43105</v>
      </c>
      <c r="B81" s="531">
        <v>43105</v>
      </c>
      <c r="C81" s="30" t="s">
        <v>31</v>
      </c>
      <c r="D81" s="30" t="s">
        <v>143</v>
      </c>
      <c r="E81" s="30" t="s">
        <v>148</v>
      </c>
      <c r="F81" s="30" t="s">
        <v>111</v>
      </c>
      <c r="G81" s="30">
        <v>9</v>
      </c>
    </row>
    <row r="82" spans="1:7" x14ac:dyDescent="0.25">
      <c r="A82" s="4">
        <f t="shared" si="2"/>
        <v>43105</v>
      </c>
      <c r="B82" s="532">
        <v>43105</v>
      </c>
      <c r="C82" s="29" t="s">
        <v>3</v>
      </c>
      <c r="D82" s="29" t="s">
        <v>143</v>
      </c>
      <c r="E82" s="29" t="s">
        <v>147</v>
      </c>
      <c r="F82" s="29" t="s">
        <v>111</v>
      </c>
      <c r="G82" s="29">
        <v>8</v>
      </c>
    </row>
    <row r="83" spans="1:7" x14ac:dyDescent="0.25">
      <c r="A83" s="4">
        <f t="shared" si="2"/>
        <v>43105</v>
      </c>
      <c r="B83" s="531">
        <v>43105</v>
      </c>
      <c r="C83" s="30" t="s">
        <v>3</v>
      </c>
      <c r="D83" s="30" t="s">
        <v>143</v>
      </c>
      <c r="E83" s="30" t="s">
        <v>148</v>
      </c>
      <c r="F83" s="30" t="s">
        <v>222</v>
      </c>
      <c r="G83" s="30">
        <v>16</v>
      </c>
    </row>
    <row r="84" spans="1:7" ht="30" x14ac:dyDescent="0.25">
      <c r="A84" s="4">
        <f t="shared" si="2"/>
        <v>43105</v>
      </c>
      <c r="B84" s="532">
        <v>43105</v>
      </c>
      <c r="C84" s="29" t="s">
        <v>3</v>
      </c>
      <c r="D84" s="29" t="s">
        <v>143</v>
      </c>
      <c r="E84" s="29" t="s">
        <v>151</v>
      </c>
      <c r="F84" s="29" t="s">
        <v>223</v>
      </c>
      <c r="G84" s="29">
        <v>5</v>
      </c>
    </row>
    <row r="85" spans="1:7" x14ac:dyDescent="0.25">
      <c r="A85" s="4">
        <f t="shared" si="2"/>
        <v>43105</v>
      </c>
      <c r="B85" s="531">
        <v>43105</v>
      </c>
      <c r="C85" s="30" t="s">
        <v>4</v>
      </c>
      <c r="D85" s="30" t="s">
        <v>143</v>
      </c>
      <c r="E85" s="30" t="s">
        <v>147</v>
      </c>
      <c r="F85" s="30" t="s">
        <v>111</v>
      </c>
      <c r="G85" s="30">
        <v>13</v>
      </c>
    </row>
    <row r="86" spans="1:7" x14ac:dyDescent="0.25">
      <c r="A86" s="4">
        <f t="shared" si="2"/>
        <v>43105</v>
      </c>
      <c r="B86" s="532">
        <v>43105</v>
      </c>
      <c r="C86" s="29" t="s">
        <v>4</v>
      </c>
      <c r="D86" s="29" t="s">
        <v>143</v>
      </c>
      <c r="E86" s="29" t="s">
        <v>148</v>
      </c>
      <c r="F86" s="29" t="s">
        <v>111</v>
      </c>
      <c r="G86" s="29">
        <v>14</v>
      </c>
    </row>
    <row r="87" spans="1:7" ht="30" x14ac:dyDescent="0.25">
      <c r="A87" s="4">
        <f t="shared" si="2"/>
        <v>43105</v>
      </c>
      <c r="B87" s="531">
        <v>43105</v>
      </c>
      <c r="C87" s="30" t="s">
        <v>4</v>
      </c>
      <c r="D87" s="30" t="s">
        <v>143</v>
      </c>
      <c r="E87" s="30" t="s">
        <v>150</v>
      </c>
      <c r="F87" s="30" t="s">
        <v>111</v>
      </c>
      <c r="G87" s="30">
        <v>15</v>
      </c>
    </row>
    <row r="88" spans="1:7" x14ac:dyDescent="0.25">
      <c r="A88" s="4">
        <f t="shared" si="2"/>
        <v>43105</v>
      </c>
      <c r="B88" s="532">
        <v>43105</v>
      </c>
      <c r="C88" s="29" t="s">
        <v>4</v>
      </c>
      <c r="D88" s="29" t="s">
        <v>143</v>
      </c>
      <c r="E88" s="29" t="s">
        <v>147</v>
      </c>
      <c r="F88" s="29" t="s">
        <v>111</v>
      </c>
      <c r="G88" s="29">
        <v>3</v>
      </c>
    </row>
    <row r="89" spans="1:7" x14ac:dyDescent="0.25">
      <c r="A89" s="4">
        <f t="shared" si="2"/>
        <v>43105</v>
      </c>
      <c r="B89" s="531">
        <v>43105</v>
      </c>
      <c r="C89" s="30" t="s">
        <v>4</v>
      </c>
      <c r="D89" s="30" t="s">
        <v>143</v>
      </c>
      <c r="E89" s="30" t="s">
        <v>148</v>
      </c>
      <c r="F89" s="30" t="s">
        <v>111</v>
      </c>
      <c r="G89" s="30">
        <v>10</v>
      </c>
    </row>
    <row r="90" spans="1:7" ht="30" x14ac:dyDescent="0.25">
      <c r="A90" s="4">
        <f t="shared" si="2"/>
        <v>43105</v>
      </c>
      <c r="B90" s="532">
        <v>43105</v>
      </c>
      <c r="C90" s="29" t="s">
        <v>4</v>
      </c>
      <c r="D90" s="29" t="s">
        <v>143</v>
      </c>
      <c r="E90" s="29" t="s">
        <v>151</v>
      </c>
      <c r="F90" s="29" t="s">
        <v>111</v>
      </c>
      <c r="G90" s="29">
        <v>4</v>
      </c>
    </row>
    <row r="91" spans="1:7" ht="30" x14ac:dyDescent="0.25">
      <c r="A91" s="4">
        <f t="shared" si="2"/>
        <v>43106</v>
      </c>
      <c r="B91" s="532">
        <v>43106</v>
      </c>
      <c r="C91" s="29" t="s">
        <v>6</v>
      </c>
      <c r="D91" s="29" t="s">
        <v>62</v>
      </c>
      <c r="E91" s="29" t="s">
        <v>66</v>
      </c>
      <c r="F91" s="29" t="s">
        <v>204</v>
      </c>
      <c r="G91" s="29">
        <v>30</v>
      </c>
    </row>
    <row r="92" spans="1:7" x14ac:dyDescent="0.25">
      <c r="A92" s="4">
        <f t="shared" si="2"/>
        <v>43106</v>
      </c>
      <c r="B92" s="531">
        <v>43106</v>
      </c>
      <c r="C92" s="30" t="s">
        <v>3</v>
      </c>
      <c r="D92" s="30" t="s">
        <v>85</v>
      </c>
      <c r="E92" s="30" t="s">
        <v>116</v>
      </c>
      <c r="F92" s="30" t="s">
        <v>205</v>
      </c>
      <c r="G92" s="30">
        <v>15</v>
      </c>
    </row>
    <row r="93" spans="1:7" ht="30" x14ac:dyDescent="0.25">
      <c r="A93" s="4">
        <f t="shared" si="2"/>
        <v>43106</v>
      </c>
      <c r="B93" s="532">
        <v>43106</v>
      </c>
      <c r="C93" s="29" t="s">
        <v>4</v>
      </c>
      <c r="D93" s="29" t="s">
        <v>85</v>
      </c>
      <c r="E93" s="29" t="s">
        <v>75</v>
      </c>
      <c r="F93" s="29" t="s">
        <v>206</v>
      </c>
      <c r="G93" s="29">
        <v>10</v>
      </c>
    </row>
    <row r="94" spans="1:7" x14ac:dyDescent="0.25">
      <c r="A94" s="4">
        <f t="shared" si="2"/>
        <v>43106</v>
      </c>
      <c r="B94" s="531">
        <v>43106</v>
      </c>
      <c r="C94" s="30" t="s">
        <v>21</v>
      </c>
      <c r="D94" s="30" t="s">
        <v>89</v>
      </c>
      <c r="E94" s="30" t="s">
        <v>121</v>
      </c>
      <c r="F94" s="30" t="s">
        <v>207</v>
      </c>
      <c r="G94" s="30">
        <v>30</v>
      </c>
    </row>
    <row r="95" spans="1:7" x14ac:dyDescent="0.25">
      <c r="A95" s="4">
        <f t="shared" si="2"/>
        <v>43106</v>
      </c>
      <c r="B95" s="532">
        <v>43106</v>
      </c>
      <c r="C95" s="29" t="s">
        <v>31</v>
      </c>
      <c r="D95" s="29" t="s">
        <v>13</v>
      </c>
      <c r="E95" s="29" t="s">
        <v>83</v>
      </c>
      <c r="F95" s="29" t="s">
        <v>208</v>
      </c>
      <c r="G95" s="29">
        <v>20</v>
      </c>
    </row>
    <row r="96" spans="1:7" ht="30" x14ac:dyDescent="0.25">
      <c r="A96" s="4">
        <f t="shared" si="2"/>
        <v>43106</v>
      </c>
      <c r="B96" s="533">
        <v>43106</v>
      </c>
      <c r="C96" s="40" t="s">
        <v>21</v>
      </c>
      <c r="D96" s="40" t="s">
        <v>86</v>
      </c>
      <c r="E96" s="40" t="s">
        <v>72</v>
      </c>
      <c r="F96" s="40" t="s">
        <v>209</v>
      </c>
      <c r="G96" s="40">
        <v>0</v>
      </c>
    </row>
    <row r="97" spans="1:7" ht="30" x14ac:dyDescent="0.25">
      <c r="A97" s="4">
        <f t="shared" si="2"/>
        <v>43106</v>
      </c>
      <c r="B97" s="534">
        <v>43106</v>
      </c>
      <c r="C97" s="32" t="s">
        <v>2</v>
      </c>
      <c r="D97" s="32" t="s">
        <v>19</v>
      </c>
      <c r="E97" s="32" t="s">
        <v>42</v>
      </c>
      <c r="F97" s="32" t="s">
        <v>210</v>
      </c>
      <c r="G97" s="32">
        <v>15</v>
      </c>
    </row>
    <row r="98" spans="1:7" ht="30" x14ac:dyDescent="0.25">
      <c r="A98" s="4">
        <f t="shared" si="2"/>
        <v>43106</v>
      </c>
      <c r="B98" s="535">
        <v>43106</v>
      </c>
      <c r="C98" s="31" t="s">
        <v>6</v>
      </c>
      <c r="D98" s="31" t="s">
        <v>62</v>
      </c>
      <c r="E98" s="31" t="s">
        <v>63</v>
      </c>
      <c r="F98" s="31" t="s">
        <v>211</v>
      </c>
      <c r="G98" s="31">
        <v>20</v>
      </c>
    </row>
    <row r="99" spans="1:7" ht="30" x14ac:dyDescent="0.25">
      <c r="A99" s="4">
        <f t="shared" si="2"/>
        <v>43106</v>
      </c>
      <c r="B99" s="536">
        <v>43106</v>
      </c>
      <c r="C99" s="39" t="s">
        <v>21</v>
      </c>
      <c r="D99" s="39" t="s">
        <v>89</v>
      </c>
      <c r="E99" s="39" t="s">
        <v>121</v>
      </c>
      <c r="F99" s="39" t="s">
        <v>212</v>
      </c>
      <c r="G99" s="39">
        <v>90</v>
      </c>
    </row>
    <row r="100" spans="1:7" x14ac:dyDescent="0.25">
      <c r="A100" s="4">
        <f t="shared" si="2"/>
        <v>43106</v>
      </c>
      <c r="B100" s="537">
        <v>43106</v>
      </c>
      <c r="C100" s="34" t="s">
        <v>8</v>
      </c>
      <c r="D100" s="34" t="s">
        <v>143</v>
      </c>
      <c r="E100" s="34" t="s">
        <v>10</v>
      </c>
      <c r="F100" s="34" t="s">
        <v>111</v>
      </c>
      <c r="G100" s="34">
        <v>24</v>
      </c>
    </row>
    <row r="101" spans="1:7" x14ac:dyDescent="0.25">
      <c r="A101" s="4">
        <f t="shared" si="2"/>
        <v>43106</v>
      </c>
      <c r="B101" s="538">
        <v>43106</v>
      </c>
      <c r="C101" s="33" t="s">
        <v>8</v>
      </c>
      <c r="D101" s="33" t="s">
        <v>143</v>
      </c>
      <c r="E101" s="33" t="s">
        <v>148</v>
      </c>
      <c r="F101" s="33" t="s">
        <v>111</v>
      </c>
      <c r="G101" s="33">
        <v>6</v>
      </c>
    </row>
    <row r="102" spans="1:7" x14ac:dyDescent="0.25">
      <c r="A102" s="4">
        <f t="shared" ref="A102:A165" si="3">IF(B102&lt;&gt;"Vide",B102,"")</f>
        <v>43106</v>
      </c>
      <c r="B102" s="537">
        <v>43106</v>
      </c>
      <c r="C102" s="34" t="s">
        <v>8</v>
      </c>
      <c r="D102" s="34" t="s">
        <v>143</v>
      </c>
      <c r="E102" s="34" t="s">
        <v>149</v>
      </c>
      <c r="F102" s="34" t="s">
        <v>111</v>
      </c>
      <c r="G102" s="34">
        <v>8</v>
      </c>
    </row>
    <row r="103" spans="1:7" x14ac:dyDescent="0.25">
      <c r="A103" s="4">
        <f t="shared" si="3"/>
        <v>43106</v>
      </c>
      <c r="B103" s="538">
        <v>43106</v>
      </c>
      <c r="C103" s="33" t="s">
        <v>3</v>
      </c>
      <c r="D103" s="33" t="s">
        <v>143</v>
      </c>
      <c r="E103" s="33" t="s">
        <v>148</v>
      </c>
      <c r="F103" s="33" t="s">
        <v>111</v>
      </c>
      <c r="G103" s="33">
        <v>3</v>
      </c>
    </row>
    <row r="104" spans="1:7" x14ac:dyDescent="0.25">
      <c r="A104" s="4">
        <f t="shared" si="3"/>
        <v>43106</v>
      </c>
      <c r="B104" s="537">
        <v>43106</v>
      </c>
      <c r="C104" s="34" t="s">
        <v>4</v>
      </c>
      <c r="D104" s="34" t="s">
        <v>143</v>
      </c>
      <c r="E104" s="34" t="s">
        <v>147</v>
      </c>
      <c r="F104" s="34" t="s">
        <v>111</v>
      </c>
      <c r="G104" s="34">
        <v>12</v>
      </c>
    </row>
    <row r="105" spans="1:7" x14ac:dyDescent="0.25">
      <c r="A105" s="4">
        <f t="shared" si="3"/>
        <v>43106</v>
      </c>
      <c r="B105" s="539">
        <v>43106</v>
      </c>
      <c r="C105" s="79" t="s">
        <v>4</v>
      </c>
      <c r="D105" s="79" t="s">
        <v>143</v>
      </c>
      <c r="E105" s="79" t="s">
        <v>148</v>
      </c>
      <c r="F105" s="79" t="s">
        <v>111</v>
      </c>
      <c r="G105" s="79">
        <v>7</v>
      </c>
    </row>
    <row r="106" spans="1:7" ht="30" x14ac:dyDescent="0.25">
      <c r="A106" s="4">
        <f t="shared" si="3"/>
        <v>43108</v>
      </c>
      <c r="B106" s="540">
        <v>43108</v>
      </c>
      <c r="C106" s="36" t="s">
        <v>6</v>
      </c>
      <c r="D106" s="36" t="s">
        <v>84</v>
      </c>
      <c r="E106" s="36" t="s">
        <v>70</v>
      </c>
      <c r="F106" s="36" t="s">
        <v>213</v>
      </c>
      <c r="G106" s="36">
        <v>20</v>
      </c>
    </row>
    <row r="107" spans="1:7" ht="30" x14ac:dyDescent="0.25">
      <c r="A107" s="4">
        <f t="shared" si="3"/>
        <v>43108</v>
      </c>
      <c r="B107" s="541">
        <v>43108</v>
      </c>
      <c r="C107" s="35" t="s">
        <v>21</v>
      </c>
      <c r="D107" s="35" t="s">
        <v>48</v>
      </c>
      <c r="E107" s="35" t="s">
        <v>56</v>
      </c>
      <c r="F107" s="35" t="s">
        <v>214</v>
      </c>
      <c r="G107" s="35">
        <v>10</v>
      </c>
    </row>
    <row r="108" spans="1:7" ht="30" x14ac:dyDescent="0.25">
      <c r="A108" s="4">
        <f t="shared" si="3"/>
        <v>43108</v>
      </c>
      <c r="B108" s="542">
        <v>43108</v>
      </c>
      <c r="C108" s="78" t="s">
        <v>8</v>
      </c>
      <c r="D108" s="78" t="s">
        <v>103</v>
      </c>
      <c r="E108" s="78" t="s">
        <v>104</v>
      </c>
      <c r="F108" s="78" t="s">
        <v>215</v>
      </c>
      <c r="G108" s="78">
        <v>75</v>
      </c>
    </row>
    <row r="109" spans="1:7" x14ac:dyDescent="0.25">
      <c r="A109" s="4">
        <f t="shared" si="3"/>
        <v>43108</v>
      </c>
      <c r="B109" s="543">
        <v>43108</v>
      </c>
      <c r="C109" s="42" t="s">
        <v>137</v>
      </c>
      <c r="D109" s="42" t="s">
        <v>11</v>
      </c>
      <c r="E109" s="42" t="s">
        <v>139</v>
      </c>
      <c r="F109" s="42" t="s">
        <v>216</v>
      </c>
      <c r="G109" s="42">
        <v>1</v>
      </c>
    </row>
    <row r="110" spans="1:7" x14ac:dyDescent="0.25">
      <c r="A110" s="4">
        <f t="shared" si="3"/>
        <v>43108</v>
      </c>
      <c r="B110" s="544">
        <v>43108</v>
      </c>
      <c r="C110" s="41" t="s">
        <v>9</v>
      </c>
      <c r="D110" s="41" t="s">
        <v>89</v>
      </c>
      <c r="E110" s="41" t="s">
        <v>78</v>
      </c>
      <c r="F110" s="41" t="s">
        <v>217</v>
      </c>
      <c r="G110" s="41">
        <v>10</v>
      </c>
    </row>
    <row r="111" spans="1:7" ht="30" x14ac:dyDescent="0.25">
      <c r="A111" s="4">
        <f t="shared" si="3"/>
        <v>43108</v>
      </c>
      <c r="B111" s="543">
        <v>43108</v>
      </c>
      <c r="C111" s="42" t="s">
        <v>6</v>
      </c>
      <c r="D111" s="42" t="s">
        <v>84</v>
      </c>
      <c r="E111" s="42" t="s">
        <v>68</v>
      </c>
      <c r="F111" s="42" t="s">
        <v>218</v>
      </c>
      <c r="G111" s="42">
        <v>15</v>
      </c>
    </row>
    <row r="112" spans="1:7" ht="30" x14ac:dyDescent="0.25">
      <c r="A112" s="4">
        <f t="shared" si="3"/>
        <v>43108</v>
      </c>
      <c r="B112" s="544">
        <v>43108</v>
      </c>
      <c r="C112" s="41" t="s">
        <v>21</v>
      </c>
      <c r="D112" s="41" t="s">
        <v>89</v>
      </c>
      <c r="E112" s="41" t="s">
        <v>121</v>
      </c>
      <c r="F112" s="41" t="s">
        <v>219</v>
      </c>
      <c r="G112" s="41">
        <v>30</v>
      </c>
    </row>
    <row r="113" spans="1:7" ht="30" x14ac:dyDescent="0.25">
      <c r="A113" s="4">
        <f t="shared" si="3"/>
        <v>43108</v>
      </c>
      <c r="B113" s="543">
        <v>43108</v>
      </c>
      <c r="C113" s="42" t="s">
        <v>8</v>
      </c>
      <c r="D113" s="42" t="s">
        <v>62</v>
      </c>
      <c r="E113" s="42" t="s">
        <v>66</v>
      </c>
      <c r="F113" s="42" t="s">
        <v>220</v>
      </c>
      <c r="G113" s="42">
        <v>20</v>
      </c>
    </row>
    <row r="114" spans="1:7" ht="30" x14ac:dyDescent="0.25">
      <c r="A114" s="4">
        <f t="shared" si="3"/>
        <v>43108</v>
      </c>
      <c r="B114" s="544">
        <v>43108</v>
      </c>
      <c r="C114" s="41" t="s">
        <v>8</v>
      </c>
      <c r="D114" s="41" t="s">
        <v>143</v>
      </c>
      <c r="E114" s="41" t="s">
        <v>147</v>
      </c>
      <c r="F114" s="41" t="s">
        <v>221</v>
      </c>
      <c r="G114" s="41">
        <v>15</v>
      </c>
    </row>
    <row r="115" spans="1:7" x14ac:dyDescent="0.25">
      <c r="A115" s="4">
        <f t="shared" si="3"/>
        <v>43108</v>
      </c>
      <c r="B115" s="544">
        <v>43108</v>
      </c>
      <c r="C115" s="41" t="s">
        <v>2</v>
      </c>
      <c r="D115" s="41" t="s">
        <v>33</v>
      </c>
      <c r="E115" s="41" t="s">
        <v>38</v>
      </c>
      <c r="F115" s="41" t="s">
        <v>224</v>
      </c>
      <c r="G115" s="41">
        <v>10</v>
      </c>
    </row>
    <row r="116" spans="1:7" ht="45" x14ac:dyDescent="0.25">
      <c r="A116" s="4">
        <f t="shared" si="3"/>
        <v>43108</v>
      </c>
      <c r="B116" s="545">
        <v>43108</v>
      </c>
      <c r="C116" s="365" t="s">
        <v>2</v>
      </c>
      <c r="D116" s="365" t="s">
        <v>18</v>
      </c>
      <c r="E116" s="365" t="s">
        <v>124</v>
      </c>
      <c r="F116" s="365" t="s">
        <v>225</v>
      </c>
      <c r="G116" s="365">
        <v>120</v>
      </c>
    </row>
    <row r="117" spans="1:7" x14ac:dyDescent="0.25">
      <c r="A117" s="4">
        <f t="shared" si="3"/>
        <v>43108</v>
      </c>
      <c r="B117" s="546">
        <v>43108</v>
      </c>
      <c r="C117" s="43" t="s">
        <v>9</v>
      </c>
      <c r="D117" s="43" t="s">
        <v>89</v>
      </c>
      <c r="E117" s="43" t="s">
        <v>78</v>
      </c>
      <c r="F117" s="43" t="s">
        <v>226</v>
      </c>
      <c r="G117" s="43">
        <v>20</v>
      </c>
    </row>
    <row r="118" spans="1:7" x14ac:dyDescent="0.25">
      <c r="A118" s="4">
        <f t="shared" si="3"/>
        <v>43108</v>
      </c>
      <c r="B118" s="546">
        <v>43108</v>
      </c>
      <c r="C118" s="43" t="s">
        <v>3</v>
      </c>
      <c r="D118" s="43" t="s">
        <v>143</v>
      </c>
      <c r="E118" s="43" t="s">
        <v>148</v>
      </c>
      <c r="F118" s="43" t="s">
        <v>111</v>
      </c>
      <c r="G118" s="43">
        <v>18</v>
      </c>
    </row>
    <row r="119" spans="1:7" x14ac:dyDescent="0.25">
      <c r="A119" s="4">
        <f t="shared" si="3"/>
        <v>43108</v>
      </c>
      <c r="B119" s="547">
        <v>43108</v>
      </c>
      <c r="C119" s="44" t="s">
        <v>4</v>
      </c>
      <c r="D119" s="44" t="s">
        <v>143</v>
      </c>
      <c r="E119" s="44" t="s">
        <v>147</v>
      </c>
      <c r="F119" s="44" t="s">
        <v>111</v>
      </c>
      <c r="G119" s="44">
        <v>10</v>
      </c>
    </row>
    <row r="120" spans="1:7" x14ac:dyDescent="0.25">
      <c r="A120" s="4">
        <f t="shared" si="3"/>
        <v>43108</v>
      </c>
      <c r="B120" s="546">
        <v>43108</v>
      </c>
      <c r="C120" s="43" t="s">
        <v>3</v>
      </c>
      <c r="D120" s="43" t="s">
        <v>143</v>
      </c>
      <c r="E120" s="43" t="s">
        <v>148</v>
      </c>
      <c r="F120" s="43" t="s">
        <v>111</v>
      </c>
      <c r="G120" s="43">
        <v>7</v>
      </c>
    </row>
    <row r="121" spans="1:7" ht="30" x14ac:dyDescent="0.25">
      <c r="A121" s="4">
        <f t="shared" si="3"/>
        <v>43108</v>
      </c>
      <c r="B121" s="547">
        <v>43108</v>
      </c>
      <c r="C121" s="44" t="s">
        <v>4</v>
      </c>
      <c r="D121" s="44" t="s">
        <v>143</v>
      </c>
      <c r="E121" s="44" t="s">
        <v>150</v>
      </c>
      <c r="F121" s="44" t="s">
        <v>111</v>
      </c>
      <c r="G121" s="44">
        <v>3</v>
      </c>
    </row>
    <row r="122" spans="1:7" x14ac:dyDescent="0.25">
      <c r="A122" s="4">
        <f t="shared" si="3"/>
        <v>43108</v>
      </c>
      <c r="B122" s="546">
        <v>43108</v>
      </c>
      <c r="C122" s="43" t="s">
        <v>4</v>
      </c>
      <c r="D122" s="43" t="s">
        <v>143</v>
      </c>
      <c r="E122" s="43" t="s">
        <v>147</v>
      </c>
      <c r="F122" s="43" t="s">
        <v>111</v>
      </c>
      <c r="G122" s="43">
        <v>10</v>
      </c>
    </row>
    <row r="123" spans="1:7" x14ac:dyDescent="0.25">
      <c r="A123" s="4">
        <f t="shared" si="3"/>
        <v>43108</v>
      </c>
      <c r="B123" s="547">
        <v>43108</v>
      </c>
      <c r="C123" s="44" t="s">
        <v>4</v>
      </c>
      <c r="D123" s="44" t="s">
        <v>143</v>
      </c>
      <c r="E123" s="44" t="s">
        <v>148</v>
      </c>
      <c r="F123" s="44" t="s">
        <v>111</v>
      </c>
      <c r="G123" s="44">
        <v>10</v>
      </c>
    </row>
    <row r="124" spans="1:7" ht="30" x14ac:dyDescent="0.25">
      <c r="A124" s="4">
        <f t="shared" si="3"/>
        <v>43109</v>
      </c>
      <c r="B124" s="547">
        <v>43109</v>
      </c>
      <c r="C124" s="44" t="s">
        <v>5</v>
      </c>
      <c r="D124" s="44" t="s">
        <v>84</v>
      </c>
      <c r="E124" s="44" t="s">
        <v>116</v>
      </c>
      <c r="F124" s="44" t="s">
        <v>227</v>
      </c>
      <c r="G124" s="44">
        <v>10</v>
      </c>
    </row>
    <row r="125" spans="1:7" x14ac:dyDescent="0.25">
      <c r="A125" s="4">
        <f t="shared" si="3"/>
        <v>43109</v>
      </c>
      <c r="B125" s="546">
        <v>43109</v>
      </c>
      <c r="C125" s="43" t="s">
        <v>9</v>
      </c>
      <c r="D125" s="43" t="s">
        <v>89</v>
      </c>
      <c r="E125" s="43" t="s">
        <v>121</v>
      </c>
      <c r="F125" s="43" t="s">
        <v>228</v>
      </c>
      <c r="G125" s="43">
        <v>20</v>
      </c>
    </row>
    <row r="126" spans="1:7" ht="75" x14ac:dyDescent="0.25">
      <c r="A126" s="4">
        <f t="shared" si="3"/>
        <v>43109</v>
      </c>
      <c r="B126" s="547">
        <v>43109</v>
      </c>
      <c r="C126" s="44" t="s">
        <v>2</v>
      </c>
      <c r="D126" s="44" t="s">
        <v>33</v>
      </c>
      <c r="E126" s="44" t="s">
        <v>39</v>
      </c>
      <c r="F126" s="44" t="s">
        <v>229</v>
      </c>
      <c r="G126" s="44">
        <v>35</v>
      </c>
    </row>
    <row r="127" spans="1:7" x14ac:dyDescent="0.25">
      <c r="A127" s="4">
        <f t="shared" si="3"/>
        <v>43109</v>
      </c>
      <c r="B127" s="546">
        <v>43109</v>
      </c>
      <c r="C127" s="43" t="s">
        <v>21</v>
      </c>
      <c r="D127" s="43" t="s">
        <v>89</v>
      </c>
      <c r="E127" s="43" t="s">
        <v>121</v>
      </c>
      <c r="F127" s="43" t="s">
        <v>230</v>
      </c>
      <c r="G127" s="43">
        <v>20</v>
      </c>
    </row>
    <row r="128" spans="1:7" ht="30" x14ac:dyDescent="0.25">
      <c r="A128" s="4">
        <f t="shared" si="3"/>
        <v>43109</v>
      </c>
      <c r="B128" s="547">
        <v>43109</v>
      </c>
      <c r="C128" s="44" t="s">
        <v>3</v>
      </c>
      <c r="D128" s="44" t="s">
        <v>85</v>
      </c>
      <c r="E128" s="44" t="s">
        <v>75</v>
      </c>
      <c r="F128" s="44" t="s">
        <v>231</v>
      </c>
      <c r="G128" s="44">
        <v>20</v>
      </c>
    </row>
    <row r="129" spans="1:7" ht="58.5" customHeight="1" x14ac:dyDescent="0.25">
      <c r="A129" s="4">
        <f t="shared" si="3"/>
        <v>43109</v>
      </c>
      <c r="B129" s="548">
        <v>43109</v>
      </c>
      <c r="C129" s="45" t="s">
        <v>31</v>
      </c>
      <c r="D129" s="45" t="s">
        <v>101</v>
      </c>
      <c r="E129" s="45" t="s">
        <v>116</v>
      </c>
      <c r="F129" s="45" t="s">
        <v>232</v>
      </c>
      <c r="G129" s="45">
        <v>15</v>
      </c>
    </row>
    <row r="130" spans="1:7" ht="45" x14ac:dyDescent="0.25">
      <c r="A130" s="4">
        <f t="shared" si="3"/>
        <v>43109</v>
      </c>
      <c r="B130" s="549">
        <v>43109</v>
      </c>
      <c r="C130" s="46" t="s">
        <v>5</v>
      </c>
      <c r="D130" s="46" t="s">
        <v>16</v>
      </c>
      <c r="E130" s="46" t="s">
        <v>46</v>
      </c>
      <c r="F130" s="46" t="s">
        <v>233</v>
      </c>
      <c r="G130" s="46">
        <v>30</v>
      </c>
    </row>
    <row r="131" spans="1:7" x14ac:dyDescent="0.25">
      <c r="A131" s="4">
        <f t="shared" si="3"/>
        <v>43109</v>
      </c>
      <c r="B131" s="550">
        <v>43109</v>
      </c>
      <c r="C131" s="47" t="s">
        <v>30</v>
      </c>
      <c r="D131" s="47" t="s">
        <v>45</v>
      </c>
      <c r="E131" s="47" t="s">
        <v>47</v>
      </c>
      <c r="F131" s="47" t="s">
        <v>234</v>
      </c>
      <c r="G131" s="47">
        <v>15</v>
      </c>
    </row>
    <row r="132" spans="1:7" x14ac:dyDescent="0.25">
      <c r="A132" s="4">
        <f t="shared" si="3"/>
        <v>43109</v>
      </c>
      <c r="B132" s="550">
        <v>43109</v>
      </c>
      <c r="C132" s="47" t="s">
        <v>8</v>
      </c>
      <c r="D132" s="47" t="s">
        <v>143</v>
      </c>
      <c r="E132" s="47" t="s">
        <v>147</v>
      </c>
      <c r="F132" s="47" t="s">
        <v>111</v>
      </c>
      <c r="G132" s="47">
        <v>18</v>
      </c>
    </row>
    <row r="133" spans="1:7" x14ac:dyDescent="0.25">
      <c r="A133" s="4">
        <f t="shared" si="3"/>
        <v>43109</v>
      </c>
      <c r="B133" s="549">
        <v>43109</v>
      </c>
      <c r="C133" s="46" t="s">
        <v>8</v>
      </c>
      <c r="D133" s="46" t="s">
        <v>143</v>
      </c>
      <c r="E133" s="46" t="s">
        <v>148</v>
      </c>
      <c r="F133" s="46" t="s">
        <v>111</v>
      </c>
      <c r="G133" s="46">
        <v>21</v>
      </c>
    </row>
    <row r="134" spans="1:7" x14ac:dyDescent="0.25">
      <c r="A134" s="4">
        <f t="shared" si="3"/>
        <v>43109</v>
      </c>
      <c r="B134" s="550">
        <v>43109</v>
      </c>
      <c r="C134" s="47" t="s">
        <v>3</v>
      </c>
      <c r="D134" s="47" t="s">
        <v>143</v>
      </c>
      <c r="E134" s="47" t="s">
        <v>147</v>
      </c>
      <c r="F134" s="47" t="s">
        <v>111</v>
      </c>
      <c r="G134" s="47">
        <v>8</v>
      </c>
    </row>
    <row r="135" spans="1:7" x14ac:dyDescent="0.25">
      <c r="A135" s="4">
        <f t="shared" si="3"/>
        <v>43109</v>
      </c>
      <c r="B135" s="549">
        <v>43109</v>
      </c>
      <c r="C135" s="46" t="s">
        <v>3</v>
      </c>
      <c r="D135" s="46" t="s">
        <v>143</v>
      </c>
      <c r="E135" s="46" t="s">
        <v>148</v>
      </c>
      <c r="F135" s="46" t="s">
        <v>111</v>
      </c>
      <c r="G135" s="46">
        <v>11</v>
      </c>
    </row>
    <row r="136" spans="1:7" ht="30" x14ac:dyDescent="0.25">
      <c r="A136" s="4">
        <f t="shared" si="3"/>
        <v>43109</v>
      </c>
      <c r="B136" s="551">
        <v>43109</v>
      </c>
      <c r="C136" s="91" t="s">
        <v>3</v>
      </c>
      <c r="D136" s="91" t="s">
        <v>143</v>
      </c>
      <c r="E136" s="91" t="s">
        <v>150</v>
      </c>
      <c r="F136" s="91" t="s">
        <v>111</v>
      </c>
      <c r="G136" s="91">
        <v>13</v>
      </c>
    </row>
    <row r="137" spans="1:7" ht="30" x14ac:dyDescent="0.25">
      <c r="A137" s="4">
        <f t="shared" si="3"/>
        <v>43109</v>
      </c>
      <c r="B137" s="552">
        <v>43109</v>
      </c>
      <c r="C137" s="49" t="s">
        <v>3</v>
      </c>
      <c r="D137" s="49" t="s">
        <v>143</v>
      </c>
      <c r="E137" s="49" t="s">
        <v>151</v>
      </c>
      <c r="F137" s="49" t="s">
        <v>193</v>
      </c>
      <c r="G137" s="49">
        <v>11</v>
      </c>
    </row>
    <row r="138" spans="1:7" x14ac:dyDescent="0.25">
      <c r="A138" s="4">
        <f t="shared" si="3"/>
        <v>43109</v>
      </c>
      <c r="B138" s="553">
        <v>43109</v>
      </c>
      <c r="C138" s="48" t="s">
        <v>3</v>
      </c>
      <c r="D138" s="48" t="s">
        <v>143</v>
      </c>
      <c r="E138" s="48" t="s">
        <v>148</v>
      </c>
      <c r="F138" s="48" t="s">
        <v>111</v>
      </c>
      <c r="G138" s="48">
        <v>12</v>
      </c>
    </row>
    <row r="139" spans="1:7" ht="45" x14ac:dyDescent="0.25">
      <c r="A139" s="4">
        <f t="shared" si="3"/>
        <v>43110</v>
      </c>
      <c r="B139" s="554">
        <v>43110</v>
      </c>
      <c r="C139" s="90" t="s">
        <v>6</v>
      </c>
      <c r="D139" s="90" t="s">
        <v>84</v>
      </c>
      <c r="E139" s="90" t="s">
        <v>72</v>
      </c>
      <c r="F139" s="90" t="s">
        <v>235</v>
      </c>
      <c r="G139" s="90">
        <v>120</v>
      </c>
    </row>
    <row r="140" spans="1:7" ht="30" x14ac:dyDescent="0.25">
      <c r="A140" s="4">
        <f t="shared" si="3"/>
        <v>43110</v>
      </c>
      <c r="B140" s="555">
        <v>43110</v>
      </c>
      <c r="C140" s="51" t="s">
        <v>9</v>
      </c>
      <c r="D140" s="51" t="s">
        <v>86</v>
      </c>
      <c r="E140" s="51" t="s">
        <v>127</v>
      </c>
      <c r="F140" s="51" t="s">
        <v>236</v>
      </c>
      <c r="G140" s="51">
        <v>45</v>
      </c>
    </row>
    <row r="141" spans="1:7" ht="30" x14ac:dyDescent="0.25">
      <c r="A141" s="4">
        <f t="shared" si="3"/>
        <v>43110</v>
      </c>
      <c r="B141" s="556">
        <v>43110</v>
      </c>
      <c r="C141" s="50" t="s">
        <v>137</v>
      </c>
      <c r="D141" s="50" t="s">
        <v>141</v>
      </c>
      <c r="E141" s="50" t="s">
        <v>142</v>
      </c>
      <c r="F141" s="50" t="s">
        <v>237</v>
      </c>
      <c r="G141" s="50">
        <v>0</v>
      </c>
    </row>
    <row r="142" spans="1:7" x14ac:dyDescent="0.25">
      <c r="A142" s="4">
        <f t="shared" si="3"/>
        <v>43110</v>
      </c>
      <c r="B142" s="556">
        <v>43110</v>
      </c>
      <c r="C142" s="50" t="s">
        <v>8</v>
      </c>
      <c r="D142" s="50" t="s">
        <v>143</v>
      </c>
      <c r="E142" s="50" t="s">
        <v>147</v>
      </c>
      <c r="F142" s="50" t="s">
        <v>111</v>
      </c>
      <c r="G142" s="50">
        <v>6</v>
      </c>
    </row>
    <row r="143" spans="1:7" x14ac:dyDescent="0.25">
      <c r="A143" s="4">
        <f t="shared" si="3"/>
        <v>43110</v>
      </c>
      <c r="B143" s="555">
        <v>43110</v>
      </c>
      <c r="C143" s="51" t="s">
        <v>8</v>
      </c>
      <c r="D143" s="51" t="s">
        <v>143</v>
      </c>
      <c r="E143" s="51" t="s">
        <v>148</v>
      </c>
      <c r="F143" s="51" t="s">
        <v>111</v>
      </c>
      <c r="G143" s="51">
        <v>4</v>
      </c>
    </row>
    <row r="144" spans="1:7" ht="30" x14ac:dyDescent="0.25">
      <c r="A144" s="4">
        <f t="shared" si="3"/>
        <v>43111</v>
      </c>
      <c r="B144" s="555">
        <v>43111</v>
      </c>
      <c r="C144" s="51" t="s">
        <v>5</v>
      </c>
      <c r="D144" s="51" t="s">
        <v>62</v>
      </c>
      <c r="E144" s="51" t="s">
        <v>63</v>
      </c>
      <c r="F144" s="51" t="s">
        <v>238</v>
      </c>
      <c r="G144" s="51">
        <v>15</v>
      </c>
    </row>
    <row r="145" spans="1:7" x14ac:dyDescent="0.25">
      <c r="A145" s="4">
        <f t="shared" si="3"/>
        <v>43111</v>
      </c>
      <c r="B145" s="556">
        <v>43111</v>
      </c>
      <c r="C145" s="50" t="s">
        <v>6</v>
      </c>
      <c r="D145" s="50" t="s">
        <v>84</v>
      </c>
      <c r="E145" s="50" t="s">
        <v>73</v>
      </c>
      <c r="F145" s="50" t="s">
        <v>239</v>
      </c>
      <c r="G145" s="50">
        <v>10</v>
      </c>
    </row>
    <row r="146" spans="1:7" x14ac:dyDescent="0.25">
      <c r="A146" s="4">
        <f t="shared" si="3"/>
        <v>43111</v>
      </c>
      <c r="B146" s="555">
        <v>43111</v>
      </c>
      <c r="C146" s="51" t="s">
        <v>7</v>
      </c>
      <c r="D146" s="51" t="s">
        <v>15</v>
      </c>
      <c r="E146" s="51" t="s">
        <v>138</v>
      </c>
      <c r="F146" s="51" t="s">
        <v>240</v>
      </c>
      <c r="G146" s="51">
        <v>0</v>
      </c>
    </row>
    <row r="147" spans="1:7" ht="30" x14ac:dyDescent="0.25">
      <c r="A147" s="4">
        <f t="shared" si="3"/>
        <v>43111</v>
      </c>
      <c r="B147" s="556">
        <v>43111</v>
      </c>
      <c r="C147" s="50" t="s">
        <v>7</v>
      </c>
      <c r="D147" s="50" t="s">
        <v>84</v>
      </c>
      <c r="E147" s="50" t="s">
        <v>127</v>
      </c>
      <c r="F147" s="50" t="s">
        <v>241</v>
      </c>
      <c r="G147" s="50">
        <v>30</v>
      </c>
    </row>
    <row r="148" spans="1:7" ht="30" x14ac:dyDescent="0.25">
      <c r="A148" s="4">
        <f t="shared" si="3"/>
        <v>43111</v>
      </c>
      <c r="B148" s="555">
        <v>43111</v>
      </c>
      <c r="C148" s="51" t="s">
        <v>7</v>
      </c>
      <c r="D148" s="51" t="s">
        <v>84</v>
      </c>
      <c r="E148" s="51" t="s">
        <v>71</v>
      </c>
      <c r="F148" s="51" t="s">
        <v>242</v>
      </c>
      <c r="G148" s="51">
        <v>20</v>
      </c>
    </row>
    <row r="149" spans="1:7" ht="30" x14ac:dyDescent="0.25">
      <c r="A149" s="4">
        <f t="shared" si="3"/>
        <v>43111</v>
      </c>
      <c r="B149" s="556">
        <v>43111</v>
      </c>
      <c r="C149" s="50" t="s">
        <v>3</v>
      </c>
      <c r="D149" s="50" t="s">
        <v>85</v>
      </c>
      <c r="E149" s="50" t="s">
        <v>116</v>
      </c>
      <c r="F149" s="50" t="s">
        <v>243</v>
      </c>
      <c r="G149" s="50">
        <v>30</v>
      </c>
    </row>
    <row r="150" spans="1:7" ht="90" x14ac:dyDescent="0.25">
      <c r="A150" s="4">
        <f t="shared" si="3"/>
        <v>43111</v>
      </c>
      <c r="B150" s="555">
        <v>43111</v>
      </c>
      <c r="C150" s="51" t="s">
        <v>4</v>
      </c>
      <c r="D150" s="51" t="s">
        <v>85</v>
      </c>
      <c r="E150" s="51" t="s">
        <v>116</v>
      </c>
      <c r="F150" s="51" t="s">
        <v>244</v>
      </c>
      <c r="G150" s="51">
        <v>0</v>
      </c>
    </row>
    <row r="151" spans="1:7" ht="30" x14ac:dyDescent="0.25">
      <c r="A151" s="4">
        <f t="shared" si="3"/>
        <v>43111</v>
      </c>
      <c r="B151" s="556">
        <v>43111</v>
      </c>
      <c r="C151" s="50" t="s">
        <v>9</v>
      </c>
      <c r="D151" s="50" t="s">
        <v>86</v>
      </c>
      <c r="E151" s="50" t="s">
        <v>87</v>
      </c>
      <c r="F151" s="50" t="s">
        <v>245</v>
      </c>
      <c r="G151" s="50">
        <v>30</v>
      </c>
    </row>
    <row r="152" spans="1:7" ht="45" x14ac:dyDescent="0.25">
      <c r="A152" s="4">
        <f t="shared" si="3"/>
        <v>43111</v>
      </c>
      <c r="B152" s="555">
        <v>43111</v>
      </c>
      <c r="C152" s="51" t="s">
        <v>9</v>
      </c>
      <c r="D152" s="51" t="s">
        <v>89</v>
      </c>
      <c r="E152" s="51" t="s">
        <v>121</v>
      </c>
      <c r="F152" s="51" t="s">
        <v>246</v>
      </c>
      <c r="G152" s="51">
        <v>45</v>
      </c>
    </row>
    <row r="153" spans="1:7" ht="30" x14ac:dyDescent="0.25">
      <c r="A153" s="4">
        <f t="shared" si="3"/>
        <v>43111</v>
      </c>
      <c r="B153" s="556">
        <v>43111</v>
      </c>
      <c r="C153" s="50" t="s">
        <v>21</v>
      </c>
      <c r="D153" s="50" t="s">
        <v>86</v>
      </c>
      <c r="E153" s="50" t="s">
        <v>116</v>
      </c>
      <c r="F153" s="50" t="s">
        <v>247</v>
      </c>
      <c r="G153" s="50">
        <v>45</v>
      </c>
    </row>
    <row r="154" spans="1:7" ht="75" x14ac:dyDescent="0.25">
      <c r="A154" s="4">
        <f t="shared" si="3"/>
        <v>43111</v>
      </c>
      <c r="B154" s="557">
        <v>43111</v>
      </c>
      <c r="C154" s="89" t="s">
        <v>21</v>
      </c>
      <c r="D154" s="89" t="s">
        <v>86</v>
      </c>
      <c r="E154" s="89" t="s">
        <v>74</v>
      </c>
      <c r="F154" s="89" t="s">
        <v>248</v>
      </c>
      <c r="G154" s="89">
        <v>30</v>
      </c>
    </row>
    <row r="155" spans="1:7" ht="30" x14ac:dyDescent="0.25">
      <c r="A155" s="4">
        <f t="shared" si="3"/>
        <v>43111</v>
      </c>
      <c r="B155" s="558">
        <v>43111</v>
      </c>
      <c r="C155" s="88" t="s">
        <v>22</v>
      </c>
      <c r="D155" s="88" t="s">
        <v>62</v>
      </c>
      <c r="E155" s="88" t="s">
        <v>61</v>
      </c>
      <c r="F155" s="88" t="s">
        <v>249</v>
      </c>
      <c r="G155" s="88">
        <v>20</v>
      </c>
    </row>
    <row r="156" spans="1:7" x14ac:dyDescent="0.25">
      <c r="A156" s="4">
        <f t="shared" si="3"/>
        <v>43111</v>
      </c>
      <c r="B156" s="559">
        <v>43111</v>
      </c>
      <c r="C156" s="87" t="s">
        <v>30</v>
      </c>
      <c r="D156" s="87" t="s">
        <v>45</v>
      </c>
      <c r="E156" s="87" t="s">
        <v>47</v>
      </c>
      <c r="F156" s="87" t="s">
        <v>250</v>
      </c>
      <c r="G156" s="87">
        <v>15</v>
      </c>
    </row>
    <row r="157" spans="1:7" ht="45" x14ac:dyDescent="0.25">
      <c r="A157" s="4">
        <f t="shared" si="3"/>
        <v>43111</v>
      </c>
      <c r="B157" s="52">
        <v>43111</v>
      </c>
      <c r="C157" s="55" t="s">
        <v>6</v>
      </c>
      <c r="D157" s="55" t="s">
        <v>48</v>
      </c>
      <c r="E157" s="55" t="s">
        <v>10</v>
      </c>
      <c r="F157" s="55" t="s">
        <v>251</v>
      </c>
      <c r="G157" s="55">
        <v>15</v>
      </c>
    </row>
    <row r="158" spans="1:7" ht="30" x14ac:dyDescent="0.25">
      <c r="A158" s="4">
        <f t="shared" si="3"/>
        <v>43111</v>
      </c>
      <c r="B158" s="53">
        <v>43111</v>
      </c>
      <c r="C158" s="54" t="s">
        <v>22</v>
      </c>
      <c r="D158" s="54" t="s">
        <v>88</v>
      </c>
      <c r="E158" s="54" t="s">
        <v>95</v>
      </c>
      <c r="F158" s="54" t="s">
        <v>252</v>
      </c>
      <c r="G158" s="54">
        <v>15</v>
      </c>
    </row>
    <row r="159" spans="1:7" ht="30" x14ac:dyDescent="0.25">
      <c r="A159" s="4">
        <f t="shared" si="3"/>
        <v>43111</v>
      </c>
      <c r="B159" s="52">
        <v>43111</v>
      </c>
      <c r="C159" s="55" t="s">
        <v>21</v>
      </c>
      <c r="D159" s="55" t="s">
        <v>86</v>
      </c>
      <c r="E159" s="55" t="s">
        <v>116</v>
      </c>
      <c r="F159" s="55" t="s">
        <v>253</v>
      </c>
      <c r="G159" s="55">
        <v>20</v>
      </c>
    </row>
    <row r="160" spans="1:7" ht="30" x14ac:dyDescent="0.25">
      <c r="A160" s="4">
        <f t="shared" si="3"/>
        <v>43111</v>
      </c>
      <c r="B160" s="560">
        <v>43111</v>
      </c>
      <c r="C160" s="86" t="s">
        <v>3</v>
      </c>
      <c r="D160" s="86" t="s">
        <v>85</v>
      </c>
      <c r="E160" s="86" t="s">
        <v>116</v>
      </c>
      <c r="F160" s="86" t="s">
        <v>254</v>
      </c>
      <c r="G160" s="86">
        <v>50</v>
      </c>
    </row>
    <row r="161" spans="1:7" x14ac:dyDescent="0.25">
      <c r="A161" s="4">
        <f t="shared" si="3"/>
        <v>43111</v>
      </c>
      <c r="B161" s="561">
        <v>43111</v>
      </c>
      <c r="C161" s="57" t="s">
        <v>3</v>
      </c>
      <c r="D161" s="57" t="s">
        <v>85</v>
      </c>
      <c r="E161" s="57" t="s">
        <v>116</v>
      </c>
      <c r="F161" s="57" t="s">
        <v>255</v>
      </c>
      <c r="G161" s="57">
        <v>30</v>
      </c>
    </row>
    <row r="162" spans="1:7" ht="30" x14ac:dyDescent="0.25">
      <c r="A162" s="4">
        <f t="shared" si="3"/>
        <v>43111</v>
      </c>
      <c r="B162" s="562">
        <v>43111</v>
      </c>
      <c r="C162" s="56" t="s">
        <v>3</v>
      </c>
      <c r="D162" s="56" t="s">
        <v>85</v>
      </c>
      <c r="E162" s="56" t="s">
        <v>72</v>
      </c>
      <c r="F162" s="56" t="s">
        <v>256</v>
      </c>
      <c r="G162" s="56">
        <v>30</v>
      </c>
    </row>
    <row r="163" spans="1:7" x14ac:dyDescent="0.25">
      <c r="A163" s="4">
        <f t="shared" si="3"/>
        <v>43111</v>
      </c>
      <c r="B163" s="562">
        <v>43111</v>
      </c>
      <c r="C163" s="56" t="s">
        <v>3</v>
      </c>
      <c r="D163" s="56" t="s">
        <v>143</v>
      </c>
      <c r="E163" s="56" t="s">
        <v>148</v>
      </c>
      <c r="F163" s="56" t="s">
        <v>111</v>
      </c>
      <c r="G163" s="56">
        <v>10</v>
      </c>
    </row>
    <row r="164" spans="1:7" x14ac:dyDescent="0.25">
      <c r="A164" s="4">
        <f t="shared" si="3"/>
        <v>43111</v>
      </c>
      <c r="B164" s="561">
        <v>43111</v>
      </c>
      <c r="C164" s="57" t="s">
        <v>4</v>
      </c>
      <c r="D164" s="57" t="s">
        <v>143</v>
      </c>
      <c r="E164" s="57" t="s">
        <v>147</v>
      </c>
      <c r="F164" s="57" t="s">
        <v>111</v>
      </c>
      <c r="G164" s="57">
        <v>5</v>
      </c>
    </row>
    <row r="165" spans="1:7" x14ac:dyDescent="0.25">
      <c r="A165" s="4">
        <f t="shared" si="3"/>
        <v>43111</v>
      </c>
      <c r="B165" s="562">
        <v>43111</v>
      </c>
      <c r="C165" s="56" t="s">
        <v>4</v>
      </c>
      <c r="D165" s="56" t="s">
        <v>143</v>
      </c>
      <c r="E165" s="56" t="s">
        <v>148</v>
      </c>
      <c r="F165" s="56" t="s">
        <v>111</v>
      </c>
      <c r="G165" s="56">
        <v>11</v>
      </c>
    </row>
    <row r="166" spans="1:7" ht="30" x14ac:dyDescent="0.25">
      <c r="A166" s="4">
        <f t="shared" ref="A166:A229" si="4">IF(B166&lt;&gt;"Vide",B166,"")</f>
        <v>43111</v>
      </c>
      <c r="B166" s="561">
        <v>43111</v>
      </c>
      <c r="C166" s="57" t="s">
        <v>4</v>
      </c>
      <c r="D166" s="57" t="s">
        <v>143</v>
      </c>
      <c r="E166" s="57" t="s">
        <v>150</v>
      </c>
      <c r="F166" s="57" t="s">
        <v>111</v>
      </c>
      <c r="G166" s="57">
        <v>16</v>
      </c>
    </row>
    <row r="167" spans="1:7" ht="48" customHeight="1" x14ac:dyDescent="0.25">
      <c r="A167" s="4">
        <f t="shared" si="4"/>
        <v>43111</v>
      </c>
      <c r="B167" s="563">
        <v>43111</v>
      </c>
      <c r="C167" s="366" t="s">
        <v>4</v>
      </c>
      <c r="D167" s="366" t="s">
        <v>143</v>
      </c>
      <c r="E167" s="366" t="s">
        <v>147</v>
      </c>
      <c r="F167" s="366" t="s">
        <v>111</v>
      </c>
      <c r="G167" s="366">
        <v>5</v>
      </c>
    </row>
    <row r="168" spans="1:7" ht="102" customHeight="1" x14ac:dyDescent="0.25">
      <c r="A168" s="4">
        <f t="shared" si="4"/>
        <v>43111</v>
      </c>
      <c r="B168" s="564">
        <v>43111</v>
      </c>
      <c r="C168" s="58" t="s">
        <v>4</v>
      </c>
      <c r="D168" s="58" t="s">
        <v>143</v>
      </c>
      <c r="E168" s="58" t="s">
        <v>148</v>
      </c>
      <c r="F168" s="58" t="s">
        <v>111</v>
      </c>
      <c r="G168" s="58">
        <v>14</v>
      </c>
    </row>
    <row r="169" spans="1:7" ht="60" x14ac:dyDescent="0.25">
      <c r="A169" s="4">
        <f t="shared" si="4"/>
        <v>43112</v>
      </c>
      <c r="B169" s="564">
        <v>43112</v>
      </c>
      <c r="C169" s="58" t="s">
        <v>3</v>
      </c>
      <c r="D169" s="58" t="s">
        <v>85</v>
      </c>
      <c r="E169" s="58" t="s">
        <v>116</v>
      </c>
      <c r="F169" s="58" t="s">
        <v>257</v>
      </c>
      <c r="G169" s="58">
        <v>30</v>
      </c>
    </row>
    <row r="170" spans="1:7" ht="45" x14ac:dyDescent="0.25">
      <c r="A170" s="4">
        <f t="shared" si="4"/>
        <v>43112</v>
      </c>
      <c r="B170" s="565">
        <v>43112</v>
      </c>
      <c r="C170" s="59" t="s">
        <v>9</v>
      </c>
      <c r="D170" s="59" t="s">
        <v>89</v>
      </c>
      <c r="E170" s="59" t="s">
        <v>121</v>
      </c>
      <c r="F170" s="59" t="s">
        <v>258</v>
      </c>
      <c r="G170" s="59">
        <v>15</v>
      </c>
    </row>
    <row r="171" spans="1:7" ht="30" x14ac:dyDescent="0.25">
      <c r="A171" s="4">
        <f t="shared" si="4"/>
        <v>43112</v>
      </c>
      <c r="B171" s="564">
        <v>43112</v>
      </c>
      <c r="C171" s="58" t="s">
        <v>22</v>
      </c>
      <c r="D171" s="58" t="s">
        <v>98</v>
      </c>
      <c r="E171" s="58" t="s">
        <v>113</v>
      </c>
      <c r="F171" s="58" t="s">
        <v>259</v>
      </c>
      <c r="G171" s="58">
        <v>20</v>
      </c>
    </row>
    <row r="172" spans="1:7" ht="30" x14ac:dyDescent="0.25">
      <c r="A172" s="4">
        <f t="shared" si="4"/>
        <v>43112</v>
      </c>
      <c r="B172" s="565">
        <v>43112</v>
      </c>
      <c r="C172" s="59" t="s">
        <v>22</v>
      </c>
      <c r="D172" s="59" t="s">
        <v>88</v>
      </c>
      <c r="E172" s="59" t="s">
        <v>96</v>
      </c>
      <c r="F172" s="59" t="s">
        <v>260</v>
      </c>
      <c r="G172" s="59">
        <v>15</v>
      </c>
    </row>
    <row r="173" spans="1:7" ht="30" x14ac:dyDescent="0.25">
      <c r="A173" s="4">
        <f t="shared" si="4"/>
        <v>43112</v>
      </c>
      <c r="B173" s="566">
        <v>43112</v>
      </c>
      <c r="C173" s="85" t="s">
        <v>9</v>
      </c>
      <c r="D173" s="85" t="s">
        <v>62</v>
      </c>
      <c r="E173" s="85" t="s">
        <v>63</v>
      </c>
      <c r="F173" s="85" t="s">
        <v>261</v>
      </c>
      <c r="G173" s="85">
        <v>5</v>
      </c>
    </row>
    <row r="174" spans="1:7" ht="45" x14ac:dyDescent="0.25">
      <c r="A174" s="4">
        <f t="shared" si="4"/>
        <v>43112</v>
      </c>
      <c r="B174" s="567">
        <v>43112</v>
      </c>
      <c r="C174" s="61" t="s">
        <v>3</v>
      </c>
      <c r="D174" s="61" t="s">
        <v>85</v>
      </c>
      <c r="E174" s="61" t="s">
        <v>116</v>
      </c>
      <c r="F174" s="61" t="s">
        <v>262</v>
      </c>
      <c r="G174" s="61">
        <v>30</v>
      </c>
    </row>
    <row r="175" spans="1:7" ht="62.25" customHeight="1" x14ac:dyDescent="0.25">
      <c r="A175" s="4">
        <f t="shared" si="4"/>
        <v>43112</v>
      </c>
      <c r="B175" s="568">
        <v>43112</v>
      </c>
      <c r="C175" s="60" t="s">
        <v>4</v>
      </c>
      <c r="D175" s="60" t="s">
        <v>85</v>
      </c>
      <c r="E175" s="60" t="s">
        <v>116</v>
      </c>
      <c r="F175" s="60" t="s">
        <v>263</v>
      </c>
      <c r="G175" s="60">
        <v>20</v>
      </c>
    </row>
    <row r="176" spans="1:7" ht="30" x14ac:dyDescent="0.25">
      <c r="A176" s="4">
        <f t="shared" si="4"/>
        <v>43112</v>
      </c>
      <c r="B176" s="567">
        <v>43112</v>
      </c>
      <c r="C176" s="61" t="s">
        <v>3</v>
      </c>
      <c r="D176" s="61" t="s">
        <v>62</v>
      </c>
      <c r="E176" s="61" t="s">
        <v>66</v>
      </c>
      <c r="F176" s="61" t="s">
        <v>264</v>
      </c>
      <c r="G176" s="61">
        <v>15</v>
      </c>
    </row>
    <row r="177" spans="1:7" ht="30" x14ac:dyDescent="0.25">
      <c r="A177" s="4">
        <f t="shared" si="4"/>
        <v>43112</v>
      </c>
      <c r="B177" s="568">
        <v>43112</v>
      </c>
      <c r="C177" s="60" t="s">
        <v>4</v>
      </c>
      <c r="D177" s="60" t="s">
        <v>85</v>
      </c>
      <c r="E177" s="60" t="s">
        <v>116</v>
      </c>
      <c r="F177" s="60" t="s">
        <v>269</v>
      </c>
      <c r="G177" s="60">
        <v>20</v>
      </c>
    </row>
    <row r="178" spans="1:7" x14ac:dyDescent="0.25">
      <c r="A178" s="4">
        <f t="shared" si="4"/>
        <v>43112</v>
      </c>
      <c r="B178" s="567">
        <v>43112</v>
      </c>
      <c r="C178" s="61" t="s">
        <v>21</v>
      </c>
      <c r="D178" s="61" t="s">
        <v>143</v>
      </c>
      <c r="E178" s="61" t="s">
        <v>149</v>
      </c>
      <c r="F178" s="61" t="s">
        <v>265</v>
      </c>
      <c r="G178" s="61">
        <v>45</v>
      </c>
    </row>
    <row r="179" spans="1:7" ht="30" x14ac:dyDescent="0.25">
      <c r="A179" s="4">
        <f t="shared" si="4"/>
        <v>43112</v>
      </c>
      <c r="B179" s="568">
        <v>43112</v>
      </c>
      <c r="C179" s="60" t="s">
        <v>5</v>
      </c>
      <c r="D179" s="60" t="s">
        <v>84</v>
      </c>
      <c r="E179" s="60" t="s">
        <v>71</v>
      </c>
      <c r="F179" s="60" t="s">
        <v>266</v>
      </c>
      <c r="G179" s="60">
        <v>30</v>
      </c>
    </row>
    <row r="180" spans="1:7" ht="30" x14ac:dyDescent="0.25">
      <c r="A180" s="4">
        <f t="shared" si="4"/>
        <v>43112</v>
      </c>
      <c r="B180" s="567">
        <v>43112</v>
      </c>
      <c r="C180" s="61" t="s">
        <v>6</v>
      </c>
      <c r="D180" s="61" t="s">
        <v>16</v>
      </c>
      <c r="E180" s="61" t="s">
        <v>112</v>
      </c>
      <c r="F180" s="61" t="s">
        <v>267</v>
      </c>
      <c r="G180" s="61">
        <v>30</v>
      </c>
    </row>
    <row r="181" spans="1:7" ht="30" x14ac:dyDescent="0.25">
      <c r="A181" s="4">
        <f t="shared" si="4"/>
        <v>43112</v>
      </c>
      <c r="B181" s="569">
        <v>43112</v>
      </c>
      <c r="C181" s="84" t="s">
        <v>9</v>
      </c>
      <c r="D181" s="84" t="s">
        <v>15</v>
      </c>
      <c r="E181" s="84" t="s">
        <v>138</v>
      </c>
      <c r="F181" s="84" t="s">
        <v>268</v>
      </c>
      <c r="G181" s="84">
        <v>0</v>
      </c>
    </row>
    <row r="182" spans="1:7" x14ac:dyDescent="0.25">
      <c r="A182" s="4">
        <f t="shared" si="4"/>
        <v>43112</v>
      </c>
      <c r="B182" s="570">
        <v>43112</v>
      </c>
      <c r="C182" s="63" t="s">
        <v>3</v>
      </c>
      <c r="D182" s="63" t="s">
        <v>85</v>
      </c>
      <c r="E182" s="63" t="s">
        <v>116</v>
      </c>
      <c r="F182" s="63" t="s">
        <v>270</v>
      </c>
      <c r="G182" s="63">
        <v>15</v>
      </c>
    </row>
    <row r="183" spans="1:7" ht="30" x14ac:dyDescent="0.25">
      <c r="A183" s="4">
        <f t="shared" si="4"/>
        <v>43112</v>
      </c>
      <c r="B183" s="571">
        <v>43112</v>
      </c>
      <c r="C183" s="62" t="s">
        <v>3</v>
      </c>
      <c r="D183" s="62" t="s">
        <v>85</v>
      </c>
      <c r="E183" s="62" t="s">
        <v>68</v>
      </c>
      <c r="F183" s="62" t="s">
        <v>271</v>
      </c>
      <c r="G183" s="62">
        <v>10</v>
      </c>
    </row>
    <row r="184" spans="1:7" x14ac:dyDescent="0.25">
      <c r="A184" s="4">
        <f t="shared" si="4"/>
        <v>43112</v>
      </c>
      <c r="B184" s="570">
        <v>43112</v>
      </c>
      <c r="C184" s="63" t="s">
        <v>31</v>
      </c>
      <c r="D184" s="63" t="s">
        <v>143</v>
      </c>
      <c r="E184" s="63" t="s">
        <v>147</v>
      </c>
      <c r="F184" s="63" t="s">
        <v>111</v>
      </c>
      <c r="G184" s="63">
        <v>6</v>
      </c>
    </row>
    <row r="185" spans="1:7" x14ac:dyDescent="0.25">
      <c r="A185" s="4">
        <f t="shared" si="4"/>
        <v>43112</v>
      </c>
      <c r="B185" s="571">
        <v>43112</v>
      </c>
      <c r="C185" s="62" t="s">
        <v>31</v>
      </c>
      <c r="D185" s="62" t="s">
        <v>143</v>
      </c>
      <c r="E185" s="62" t="s">
        <v>148</v>
      </c>
      <c r="F185" s="62" t="s">
        <v>111</v>
      </c>
      <c r="G185" s="62">
        <v>16</v>
      </c>
    </row>
    <row r="186" spans="1:7" ht="57" customHeight="1" x14ac:dyDescent="0.25">
      <c r="A186" s="4">
        <f t="shared" si="4"/>
        <v>43112</v>
      </c>
      <c r="B186" s="570">
        <v>43112</v>
      </c>
      <c r="C186" s="63" t="s">
        <v>3</v>
      </c>
      <c r="D186" s="63" t="s">
        <v>143</v>
      </c>
      <c r="E186" s="63" t="s">
        <v>148</v>
      </c>
      <c r="F186" s="63" t="s">
        <v>111</v>
      </c>
      <c r="G186" s="63">
        <v>17</v>
      </c>
    </row>
    <row r="187" spans="1:7" ht="56.25" customHeight="1" x14ac:dyDescent="0.25">
      <c r="A187" s="4">
        <f t="shared" si="4"/>
        <v>43112</v>
      </c>
      <c r="B187" s="571">
        <v>43112</v>
      </c>
      <c r="C187" s="62" t="s">
        <v>3</v>
      </c>
      <c r="D187" s="62" t="s">
        <v>143</v>
      </c>
      <c r="E187" s="62" t="s">
        <v>151</v>
      </c>
      <c r="F187" s="62" t="s">
        <v>286</v>
      </c>
      <c r="G187" s="62">
        <v>25</v>
      </c>
    </row>
    <row r="188" spans="1:7" x14ac:dyDescent="0.25">
      <c r="A188" s="4">
        <f t="shared" si="4"/>
        <v>43112</v>
      </c>
      <c r="B188" s="570">
        <v>43112</v>
      </c>
      <c r="C188" s="63" t="s">
        <v>3</v>
      </c>
      <c r="D188" s="63" t="s">
        <v>143</v>
      </c>
      <c r="E188" s="63" t="s">
        <v>148</v>
      </c>
      <c r="F188" s="63" t="s">
        <v>111</v>
      </c>
      <c r="G188" s="63">
        <v>16</v>
      </c>
    </row>
    <row r="189" spans="1:7" ht="30" x14ac:dyDescent="0.25">
      <c r="A189" s="4">
        <f t="shared" si="4"/>
        <v>43112</v>
      </c>
      <c r="B189" s="571">
        <v>43112</v>
      </c>
      <c r="C189" s="62" t="s">
        <v>3</v>
      </c>
      <c r="D189" s="62" t="s">
        <v>143</v>
      </c>
      <c r="E189" s="62" t="s">
        <v>150</v>
      </c>
      <c r="F189" s="62" t="s">
        <v>111</v>
      </c>
      <c r="G189" s="62">
        <v>20</v>
      </c>
    </row>
    <row r="190" spans="1:7" ht="30" x14ac:dyDescent="0.25">
      <c r="A190" s="4">
        <f t="shared" si="4"/>
        <v>43112</v>
      </c>
      <c r="B190" s="572">
        <v>43112</v>
      </c>
      <c r="C190" s="94" t="s">
        <v>3</v>
      </c>
      <c r="D190" s="94" t="s">
        <v>143</v>
      </c>
      <c r="E190" s="94" t="s">
        <v>151</v>
      </c>
      <c r="F190" s="94" t="s">
        <v>287</v>
      </c>
      <c r="G190" s="94">
        <v>6</v>
      </c>
    </row>
    <row r="191" spans="1:7" x14ac:dyDescent="0.25">
      <c r="A191" s="4">
        <f t="shared" si="4"/>
        <v>43112</v>
      </c>
      <c r="B191" s="573">
        <v>43112</v>
      </c>
      <c r="C191" s="65" t="s">
        <v>4</v>
      </c>
      <c r="D191" s="65" t="s">
        <v>143</v>
      </c>
      <c r="E191" s="65" t="s">
        <v>147</v>
      </c>
      <c r="F191" s="65" t="s">
        <v>111</v>
      </c>
      <c r="G191" s="65">
        <v>3</v>
      </c>
    </row>
    <row r="192" spans="1:7" x14ac:dyDescent="0.25">
      <c r="A192" s="4">
        <f t="shared" si="4"/>
        <v>43112</v>
      </c>
      <c r="B192" s="574">
        <v>43112</v>
      </c>
      <c r="C192" s="64" t="s">
        <v>4</v>
      </c>
      <c r="D192" s="64" t="s">
        <v>143</v>
      </c>
      <c r="E192" s="64" t="s">
        <v>148</v>
      </c>
      <c r="F192" s="64" t="s">
        <v>111</v>
      </c>
      <c r="G192" s="64">
        <v>9</v>
      </c>
    </row>
    <row r="193" spans="1:7" x14ac:dyDescent="0.25">
      <c r="A193" s="4">
        <f t="shared" si="4"/>
        <v>43112</v>
      </c>
      <c r="B193" s="575">
        <v>43112</v>
      </c>
      <c r="C193" s="83" t="s">
        <v>4</v>
      </c>
      <c r="D193" s="83" t="s">
        <v>143</v>
      </c>
      <c r="E193" s="83" t="s">
        <v>147</v>
      </c>
      <c r="F193" s="83" t="s">
        <v>111</v>
      </c>
      <c r="G193" s="83">
        <v>10</v>
      </c>
    </row>
    <row r="194" spans="1:7" x14ac:dyDescent="0.25">
      <c r="A194" s="4">
        <f t="shared" si="4"/>
        <v>43112</v>
      </c>
      <c r="B194" s="576">
        <v>43112</v>
      </c>
      <c r="C194" s="67" t="s">
        <v>4</v>
      </c>
      <c r="D194" s="67" t="s">
        <v>143</v>
      </c>
      <c r="E194" s="67" t="s">
        <v>148</v>
      </c>
      <c r="F194" s="67" t="s">
        <v>288</v>
      </c>
      <c r="G194" s="67">
        <v>21</v>
      </c>
    </row>
    <row r="195" spans="1:7" ht="30" x14ac:dyDescent="0.25">
      <c r="A195" s="4">
        <f t="shared" si="4"/>
        <v>43112</v>
      </c>
      <c r="B195" s="577">
        <v>43112</v>
      </c>
      <c r="C195" s="66" t="s">
        <v>4</v>
      </c>
      <c r="D195" s="66" t="s">
        <v>143</v>
      </c>
      <c r="E195" s="66" t="s">
        <v>150</v>
      </c>
      <c r="F195" s="66" t="s">
        <v>111</v>
      </c>
      <c r="G195" s="66">
        <v>15</v>
      </c>
    </row>
    <row r="196" spans="1:7" ht="30" x14ac:dyDescent="0.25">
      <c r="A196" s="4">
        <f t="shared" si="4"/>
        <v>43112</v>
      </c>
      <c r="B196" s="576">
        <v>43112</v>
      </c>
      <c r="C196" s="67" t="s">
        <v>4</v>
      </c>
      <c r="D196" s="67" t="s">
        <v>143</v>
      </c>
      <c r="E196" s="67" t="s">
        <v>150</v>
      </c>
      <c r="F196" s="67" t="s">
        <v>111</v>
      </c>
      <c r="G196" s="67">
        <v>15</v>
      </c>
    </row>
    <row r="197" spans="1:7" x14ac:dyDescent="0.25">
      <c r="A197" s="4">
        <f t="shared" si="4"/>
        <v>43113</v>
      </c>
      <c r="B197" s="578">
        <v>43113</v>
      </c>
      <c r="C197" s="68" t="s">
        <v>3</v>
      </c>
      <c r="D197" s="68" t="s">
        <v>85</v>
      </c>
      <c r="E197" s="68" t="s">
        <v>116</v>
      </c>
      <c r="F197" s="68" t="s">
        <v>274</v>
      </c>
      <c r="G197" s="68">
        <v>30</v>
      </c>
    </row>
    <row r="198" spans="1:7" ht="45" x14ac:dyDescent="0.25">
      <c r="A198" s="4">
        <f t="shared" si="4"/>
        <v>43113</v>
      </c>
      <c r="B198" s="579">
        <v>43113</v>
      </c>
      <c r="C198" s="69" t="s">
        <v>2</v>
      </c>
      <c r="D198" s="69" t="s">
        <v>18</v>
      </c>
      <c r="E198" s="69" t="s">
        <v>124</v>
      </c>
      <c r="F198" s="69" t="s">
        <v>275</v>
      </c>
      <c r="G198" s="69">
        <v>45</v>
      </c>
    </row>
    <row r="199" spans="1:7" x14ac:dyDescent="0.25">
      <c r="A199" s="4">
        <f t="shared" si="4"/>
        <v>43113</v>
      </c>
      <c r="B199" s="580">
        <v>43113</v>
      </c>
      <c r="C199" s="70" t="s">
        <v>2</v>
      </c>
      <c r="D199" s="70" t="s">
        <v>33</v>
      </c>
      <c r="E199" s="70" t="s">
        <v>39</v>
      </c>
      <c r="F199" s="70" t="s">
        <v>272</v>
      </c>
      <c r="G199" s="70">
        <v>15</v>
      </c>
    </row>
    <row r="200" spans="1:7" ht="30" x14ac:dyDescent="0.25">
      <c r="A200" s="4">
        <f t="shared" si="4"/>
        <v>43113</v>
      </c>
      <c r="B200" s="579">
        <v>43113</v>
      </c>
      <c r="C200" s="69" t="s">
        <v>3</v>
      </c>
      <c r="D200" s="69" t="s">
        <v>15</v>
      </c>
      <c r="E200" s="69" t="s">
        <v>117</v>
      </c>
      <c r="F200" s="69" t="s">
        <v>273</v>
      </c>
      <c r="G200" s="69">
        <v>0</v>
      </c>
    </row>
    <row r="201" spans="1:7" ht="30" x14ac:dyDescent="0.25">
      <c r="A201" s="4">
        <f t="shared" si="4"/>
        <v>43113</v>
      </c>
      <c r="B201" s="580">
        <v>43113</v>
      </c>
      <c r="C201" s="70" t="s">
        <v>137</v>
      </c>
      <c r="D201" s="70" t="s">
        <v>141</v>
      </c>
      <c r="E201" s="70" t="s">
        <v>142</v>
      </c>
      <c r="F201" s="70" t="s">
        <v>276</v>
      </c>
      <c r="G201" s="70">
        <v>0</v>
      </c>
    </row>
    <row r="202" spans="1:7" ht="45" x14ac:dyDescent="0.25">
      <c r="A202" s="4">
        <f t="shared" si="4"/>
        <v>43113</v>
      </c>
      <c r="B202" s="579">
        <v>43113</v>
      </c>
      <c r="C202" s="69" t="s">
        <v>8</v>
      </c>
      <c r="D202" s="69" t="s">
        <v>17</v>
      </c>
      <c r="E202" s="69" t="s">
        <v>82</v>
      </c>
      <c r="F202" s="69" t="s">
        <v>277</v>
      </c>
      <c r="G202" s="69">
        <v>15</v>
      </c>
    </row>
    <row r="203" spans="1:7" x14ac:dyDescent="0.25">
      <c r="A203" s="4">
        <f t="shared" si="4"/>
        <v>43113</v>
      </c>
      <c r="B203" s="580">
        <v>43113</v>
      </c>
      <c r="C203" s="70" t="s">
        <v>3</v>
      </c>
      <c r="D203" s="70" t="s">
        <v>85</v>
      </c>
      <c r="E203" s="70" t="s">
        <v>72</v>
      </c>
      <c r="F203" s="70" t="s">
        <v>278</v>
      </c>
      <c r="G203" s="70">
        <v>0</v>
      </c>
    </row>
    <row r="204" spans="1:7" ht="30" x14ac:dyDescent="0.25">
      <c r="A204" s="4">
        <f t="shared" si="4"/>
        <v>43113</v>
      </c>
      <c r="B204" s="579">
        <v>43113</v>
      </c>
      <c r="C204" s="69" t="s">
        <v>9</v>
      </c>
      <c r="D204" s="69" t="s">
        <v>89</v>
      </c>
      <c r="E204" s="69" t="s">
        <v>91</v>
      </c>
      <c r="F204" s="69" t="s">
        <v>279</v>
      </c>
      <c r="G204" s="69">
        <v>10</v>
      </c>
    </row>
    <row r="205" spans="1:7" ht="30" x14ac:dyDescent="0.25">
      <c r="A205" s="4">
        <f t="shared" si="4"/>
        <v>43113</v>
      </c>
      <c r="B205" s="580">
        <v>43113</v>
      </c>
      <c r="C205" s="70" t="s">
        <v>8</v>
      </c>
      <c r="D205" s="70" t="s">
        <v>105</v>
      </c>
      <c r="E205" s="70" t="s">
        <v>106</v>
      </c>
      <c r="F205" s="70" t="s">
        <v>280</v>
      </c>
      <c r="G205" s="70">
        <v>25</v>
      </c>
    </row>
    <row r="206" spans="1:7" x14ac:dyDescent="0.25">
      <c r="A206" s="4">
        <f t="shared" si="4"/>
        <v>43113</v>
      </c>
      <c r="B206" s="579">
        <v>43113</v>
      </c>
      <c r="C206" s="69" t="s">
        <v>8</v>
      </c>
      <c r="D206" s="69" t="s">
        <v>143</v>
      </c>
      <c r="E206" s="69" t="s">
        <v>147</v>
      </c>
      <c r="F206" s="69" t="s">
        <v>111</v>
      </c>
      <c r="G206" s="69">
        <v>20</v>
      </c>
    </row>
    <row r="207" spans="1:7" ht="30" x14ac:dyDescent="0.25">
      <c r="A207" s="4">
        <f t="shared" si="4"/>
        <v>43113</v>
      </c>
      <c r="B207" s="580">
        <v>43113</v>
      </c>
      <c r="C207" s="70" t="s">
        <v>8</v>
      </c>
      <c r="D207" s="70" t="s">
        <v>143</v>
      </c>
      <c r="E207" s="70" t="s">
        <v>151</v>
      </c>
      <c r="F207" s="70" t="s">
        <v>2</v>
      </c>
      <c r="G207" s="70">
        <v>100</v>
      </c>
    </row>
    <row r="208" spans="1:7" ht="30" x14ac:dyDescent="0.25">
      <c r="A208" s="4">
        <f t="shared" si="4"/>
        <v>43113</v>
      </c>
      <c r="B208" s="579">
        <v>43113</v>
      </c>
      <c r="C208" s="69" t="s">
        <v>8</v>
      </c>
      <c r="D208" s="69" t="s">
        <v>143</v>
      </c>
      <c r="E208" s="69" t="s">
        <v>151</v>
      </c>
      <c r="F208" s="69" t="s">
        <v>289</v>
      </c>
      <c r="G208" s="69">
        <v>40</v>
      </c>
    </row>
    <row r="209" spans="1:7" x14ac:dyDescent="0.25">
      <c r="A209" s="4">
        <f t="shared" si="4"/>
        <v>43113</v>
      </c>
      <c r="B209" s="580">
        <v>43113</v>
      </c>
      <c r="C209" s="70" t="s">
        <v>8</v>
      </c>
      <c r="D209" s="70" t="s">
        <v>143</v>
      </c>
      <c r="E209" s="70" t="s">
        <v>10</v>
      </c>
      <c r="F209" s="70" t="s">
        <v>111</v>
      </c>
      <c r="G209" s="70">
        <v>17</v>
      </c>
    </row>
    <row r="210" spans="1:7" x14ac:dyDescent="0.25">
      <c r="A210" s="4">
        <f t="shared" si="4"/>
        <v>43113</v>
      </c>
      <c r="B210" s="579">
        <v>43113</v>
      </c>
      <c r="C210" s="69" t="s">
        <v>8</v>
      </c>
      <c r="D210" s="69" t="s">
        <v>143</v>
      </c>
      <c r="E210" s="69" t="s">
        <v>149</v>
      </c>
      <c r="F210" s="69" t="s">
        <v>111</v>
      </c>
      <c r="G210" s="69">
        <v>3</v>
      </c>
    </row>
    <row r="211" spans="1:7" x14ac:dyDescent="0.25">
      <c r="A211" s="4">
        <f t="shared" si="4"/>
        <v>43113</v>
      </c>
      <c r="B211" s="580">
        <v>43113</v>
      </c>
      <c r="C211" s="70" t="s">
        <v>31</v>
      </c>
      <c r="D211" s="70" t="s">
        <v>143</v>
      </c>
      <c r="E211" s="70" t="s">
        <v>147</v>
      </c>
      <c r="F211" s="70" t="s">
        <v>111</v>
      </c>
      <c r="G211" s="70">
        <v>25</v>
      </c>
    </row>
    <row r="212" spans="1:7" x14ac:dyDescent="0.25">
      <c r="A212" s="4">
        <f t="shared" si="4"/>
        <v>43113</v>
      </c>
      <c r="B212" s="579">
        <v>43113</v>
      </c>
      <c r="C212" s="69" t="s">
        <v>31</v>
      </c>
      <c r="D212" s="69" t="s">
        <v>143</v>
      </c>
      <c r="E212" s="69" t="s">
        <v>148</v>
      </c>
      <c r="F212" s="69" t="s">
        <v>111</v>
      </c>
      <c r="G212" s="69">
        <v>10</v>
      </c>
    </row>
    <row r="213" spans="1:7" ht="30" x14ac:dyDescent="0.25">
      <c r="A213" s="4">
        <f t="shared" si="4"/>
        <v>43113</v>
      </c>
      <c r="B213" s="580">
        <v>43113</v>
      </c>
      <c r="C213" s="70" t="s">
        <v>31</v>
      </c>
      <c r="D213" s="70" t="s">
        <v>143</v>
      </c>
      <c r="E213" s="70" t="s">
        <v>151</v>
      </c>
      <c r="F213" s="70" t="s">
        <v>111</v>
      </c>
      <c r="G213" s="70">
        <v>15</v>
      </c>
    </row>
    <row r="214" spans="1:7" x14ac:dyDescent="0.25">
      <c r="A214" s="4">
        <f t="shared" si="4"/>
        <v>43113</v>
      </c>
      <c r="B214" s="579">
        <v>43113</v>
      </c>
      <c r="C214" s="69" t="s">
        <v>31</v>
      </c>
      <c r="D214" s="69" t="s">
        <v>143</v>
      </c>
      <c r="E214" s="69" t="s">
        <v>144</v>
      </c>
      <c r="F214" s="69" t="s">
        <v>111</v>
      </c>
      <c r="G214" s="69">
        <v>3</v>
      </c>
    </row>
    <row r="215" spans="1:7" x14ac:dyDescent="0.25">
      <c r="A215" s="4">
        <f t="shared" si="4"/>
        <v>43113</v>
      </c>
      <c r="B215" s="580">
        <v>43113</v>
      </c>
      <c r="C215" s="70" t="s">
        <v>31</v>
      </c>
      <c r="D215" s="70" t="s">
        <v>143</v>
      </c>
      <c r="E215" s="70" t="s">
        <v>147</v>
      </c>
      <c r="F215" s="70" t="s">
        <v>111</v>
      </c>
      <c r="G215" s="70">
        <v>6</v>
      </c>
    </row>
    <row r="216" spans="1:7" x14ac:dyDescent="0.25">
      <c r="A216" s="4">
        <f t="shared" si="4"/>
        <v>43113</v>
      </c>
      <c r="B216" s="579">
        <v>43113</v>
      </c>
      <c r="C216" s="69" t="s">
        <v>21</v>
      </c>
      <c r="D216" s="69" t="s">
        <v>143</v>
      </c>
      <c r="E216" s="69" t="s">
        <v>147</v>
      </c>
      <c r="F216" s="69" t="s">
        <v>111</v>
      </c>
      <c r="G216" s="69">
        <v>9</v>
      </c>
    </row>
    <row r="217" spans="1:7" x14ac:dyDescent="0.25">
      <c r="A217" s="4">
        <f t="shared" si="4"/>
        <v>43113</v>
      </c>
      <c r="B217" s="580">
        <v>43113</v>
      </c>
      <c r="C217" s="70" t="s">
        <v>21</v>
      </c>
      <c r="D217" s="70" t="s">
        <v>143</v>
      </c>
      <c r="E217" s="70" t="s">
        <v>148</v>
      </c>
      <c r="F217" s="70" t="s">
        <v>111</v>
      </c>
      <c r="G217" s="70">
        <v>15</v>
      </c>
    </row>
    <row r="218" spans="1:7" x14ac:dyDescent="0.25">
      <c r="A218" s="4">
        <f t="shared" si="4"/>
        <v>43113</v>
      </c>
      <c r="B218" s="579">
        <v>43113</v>
      </c>
      <c r="C218" s="69" t="s">
        <v>21</v>
      </c>
      <c r="D218" s="69" t="s">
        <v>143</v>
      </c>
      <c r="E218" s="69" t="s">
        <v>149</v>
      </c>
      <c r="F218" s="69" t="s">
        <v>290</v>
      </c>
      <c r="G218" s="69">
        <v>10</v>
      </c>
    </row>
    <row r="219" spans="1:7" x14ac:dyDescent="0.25">
      <c r="A219" s="4">
        <f t="shared" si="4"/>
        <v>43113</v>
      </c>
      <c r="B219" s="580">
        <v>43113</v>
      </c>
      <c r="C219" s="70" t="s">
        <v>3</v>
      </c>
      <c r="D219" s="70" t="s">
        <v>143</v>
      </c>
      <c r="E219" s="70" t="s">
        <v>147</v>
      </c>
      <c r="F219" s="70" t="s">
        <v>291</v>
      </c>
      <c r="G219" s="70">
        <v>5</v>
      </c>
    </row>
    <row r="220" spans="1:7" x14ac:dyDescent="0.25">
      <c r="A220" s="4">
        <f t="shared" si="4"/>
        <v>43113</v>
      </c>
      <c r="B220" s="579">
        <v>43113</v>
      </c>
      <c r="C220" s="69" t="s">
        <v>3</v>
      </c>
      <c r="D220" s="69" t="s">
        <v>143</v>
      </c>
      <c r="E220" s="69" t="s">
        <v>148</v>
      </c>
      <c r="F220" s="69" t="s">
        <v>111</v>
      </c>
      <c r="G220" s="69">
        <v>12</v>
      </c>
    </row>
    <row r="221" spans="1:7" ht="30" x14ac:dyDescent="0.25">
      <c r="A221" s="4">
        <f t="shared" si="4"/>
        <v>43113</v>
      </c>
      <c r="B221" s="580">
        <v>43113</v>
      </c>
      <c r="C221" s="70" t="s">
        <v>3</v>
      </c>
      <c r="D221" s="70" t="s">
        <v>143</v>
      </c>
      <c r="E221" s="70" t="s">
        <v>151</v>
      </c>
      <c r="F221" s="70" t="s">
        <v>286</v>
      </c>
      <c r="G221" s="70">
        <v>15</v>
      </c>
    </row>
    <row r="222" spans="1:7" x14ac:dyDescent="0.25">
      <c r="A222" s="4">
        <f t="shared" si="4"/>
        <v>43113</v>
      </c>
      <c r="B222" s="579">
        <v>43113</v>
      </c>
      <c r="C222" s="69" t="s">
        <v>3</v>
      </c>
      <c r="D222" s="69" t="s">
        <v>143</v>
      </c>
      <c r="E222" s="69" t="s">
        <v>147</v>
      </c>
      <c r="F222" s="69" t="s">
        <v>292</v>
      </c>
      <c r="G222" s="69">
        <v>7</v>
      </c>
    </row>
    <row r="223" spans="1:7" x14ac:dyDescent="0.25">
      <c r="A223" s="4">
        <f t="shared" si="4"/>
        <v>43113</v>
      </c>
      <c r="B223" s="580">
        <v>43113</v>
      </c>
      <c r="C223" s="70" t="s">
        <v>3</v>
      </c>
      <c r="D223" s="70" t="s">
        <v>143</v>
      </c>
      <c r="E223" s="70" t="s">
        <v>148</v>
      </c>
      <c r="F223" s="70" t="s">
        <v>111</v>
      </c>
      <c r="G223" s="70">
        <v>6</v>
      </c>
    </row>
    <row r="224" spans="1:7" x14ac:dyDescent="0.25">
      <c r="A224" s="4">
        <f t="shared" si="4"/>
        <v>43113</v>
      </c>
      <c r="B224" s="579">
        <v>43113</v>
      </c>
      <c r="C224" s="69" t="s">
        <v>4</v>
      </c>
      <c r="D224" s="69" t="s">
        <v>143</v>
      </c>
      <c r="E224" s="69" t="s">
        <v>148</v>
      </c>
      <c r="F224" s="69" t="s">
        <v>111</v>
      </c>
      <c r="G224" s="69">
        <v>9</v>
      </c>
    </row>
    <row r="225" spans="1:7" x14ac:dyDescent="0.25">
      <c r="A225" s="4">
        <f t="shared" si="4"/>
        <v>43114</v>
      </c>
      <c r="B225" s="579">
        <v>43114</v>
      </c>
      <c r="C225" s="69" t="s">
        <v>2</v>
      </c>
      <c r="D225" s="69" t="s">
        <v>33</v>
      </c>
      <c r="E225" s="69" t="s">
        <v>38</v>
      </c>
      <c r="F225" s="69" t="s">
        <v>281</v>
      </c>
      <c r="G225" s="69">
        <v>30</v>
      </c>
    </row>
    <row r="226" spans="1:7" x14ac:dyDescent="0.25">
      <c r="A226" s="4">
        <f t="shared" si="4"/>
        <v>43114</v>
      </c>
      <c r="B226" s="580">
        <v>43114</v>
      </c>
      <c r="C226" s="70" t="s">
        <v>9</v>
      </c>
      <c r="D226" s="70" t="s">
        <v>14</v>
      </c>
      <c r="E226" s="70" t="s">
        <v>52</v>
      </c>
      <c r="F226" s="70" t="s">
        <v>111</v>
      </c>
      <c r="G226" s="70">
        <v>10</v>
      </c>
    </row>
    <row r="227" spans="1:7" x14ac:dyDescent="0.25">
      <c r="A227" s="4">
        <f t="shared" si="4"/>
        <v>43114</v>
      </c>
      <c r="B227" s="580">
        <v>43114</v>
      </c>
      <c r="C227" s="70" t="s">
        <v>9</v>
      </c>
      <c r="D227" s="70" t="s">
        <v>143</v>
      </c>
      <c r="E227" s="70" t="s">
        <v>147</v>
      </c>
      <c r="F227" s="70" t="s">
        <v>111</v>
      </c>
      <c r="G227" s="70">
        <v>5</v>
      </c>
    </row>
    <row r="228" spans="1:7" x14ac:dyDescent="0.25">
      <c r="A228" s="4">
        <f t="shared" si="4"/>
        <v>43114</v>
      </c>
      <c r="B228" s="579">
        <v>43114</v>
      </c>
      <c r="C228" s="69" t="s">
        <v>9</v>
      </c>
      <c r="D228" s="69" t="s">
        <v>143</v>
      </c>
      <c r="E228" s="69" t="s">
        <v>148</v>
      </c>
      <c r="F228" s="69" t="s">
        <v>111</v>
      </c>
      <c r="G228" s="69">
        <v>9</v>
      </c>
    </row>
    <row r="229" spans="1:7" ht="30" x14ac:dyDescent="0.25">
      <c r="A229" s="4">
        <f t="shared" si="4"/>
        <v>43114</v>
      </c>
      <c r="B229" s="580">
        <v>43114</v>
      </c>
      <c r="C229" s="70" t="s">
        <v>21</v>
      </c>
      <c r="D229" s="70" t="s">
        <v>86</v>
      </c>
      <c r="E229" s="70" t="s">
        <v>69</v>
      </c>
      <c r="F229" s="70" t="s">
        <v>293</v>
      </c>
      <c r="G229" s="70">
        <v>150</v>
      </c>
    </row>
    <row r="230" spans="1:7" ht="30" x14ac:dyDescent="0.25">
      <c r="A230" s="4">
        <f t="shared" ref="A230:A293" si="5">IF(B230&lt;&gt;"Vide",B230,"")</f>
        <v>43115</v>
      </c>
      <c r="B230" s="579">
        <v>43115</v>
      </c>
      <c r="C230" s="69" t="s">
        <v>2</v>
      </c>
      <c r="D230" s="69" t="s">
        <v>20</v>
      </c>
      <c r="E230" s="69" t="s">
        <v>43</v>
      </c>
      <c r="F230" s="69" t="s">
        <v>282</v>
      </c>
      <c r="G230" s="69">
        <v>10</v>
      </c>
    </row>
    <row r="231" spans="1:7" ht="30" x14ac:dyDescent="0.25">
      <c r="A231" s="4">
        <f t="shared" si="5"/>
        <v>43115</v>
      </c>
      <c r="B231" s="581">
        <v>43115</v>
      </c>
      <c r="C231" s="71" t="s">
        <v>21</v>
      </c>
      <c r="D231" s="71" t="s">
        <v>86</v>
      </c>
      <c r="E231" s="71" t="s">
        <v>68</v>
      </c>
      <c r="F231" s="71" t="s">
        <v>283</v>
      </c>
      <c r="G231" s="71">
        <v>150</v>
      </c>
    </row>
    <row r="232" spans="1:7" ht="30" x14ac:dyDescent="0.25">
      <c r="A232" s="4">
        <f t="shared" si="5"/>
        <v>43115</v>
      </c>
      <c r="B232" s="582">
        <v>43115</v>
      </c>
      <c r="C232" s="72" t="s">
        <v>3</v>
      </c>
      <c r="D232" s="72" t="s">
        <v>85</v>
      </c>
      <c r="E232" s="72" t="s">
        <v>116</v>
      </c>
      <c r="F232" s="72" t="s">
        <v>284</v>
      </c>
      <c r="G232" s="72">
        <v>60</v>
      </c>
    </row>
    <row r="233" spans="1:7" x14ac:dyDescent="0.25">
      <c r="A233" s="4">
        <f t="shared" si="5"/>
        <v>43115</v>
      </c>
      <c r="B233" s="583">
        <v>43115</v>
      </c>
      <c r="C233" s="73" t="s">
        <v>9</v>
      </c>
      <c r="D233" s="73" t="s">
        <v>143</v>
      </c>
      <c r="E233" s="73" t="s">
        <v>149</v>
      </c>
      <c r="F233" s="73" t="s">
        <v>111</v>
      </c>
      <c r="G233" s="73">
        <v>15</v>
      </c>
    </row>
    <row r="234" spans="1:7" ht="30" x14ac:dyDescent="0.25">
      <c r="A234" s="4">
        <f t="shared" si="5"/>
        <v>43115</v>
      </c>
      <c r="B234" s="582">
        <v>43115</v>
      </c>
      <c r="C234" s="72" t="s">
        <v>4</v>
      </c>
      <c r="D234" s="72" t="s">
        <v>16</v>
      </c>
      <c r="E234" s="72" t="s">
        <v>121</v>
      </c>
      <c r="F234" s="72" t="s">
        <v>285</v>
      </c>
      <c r="G234" s="72">
        <v>60</v>
      </c>
    </row>
    <row r="235" spans="1:7" ht="45" x14ac:dyDescent="0.25">
      <c r="A235" s="4">
        <f t="shared" si="5"/>
        <v>43115</v>
      </c>
      <c r="B235" s="584">
        <v>43115</v>
      </c>
      <c r="C235" s="82" t="s">
        <v>21</v>
      </c>
      <c r="D235" s="82" t="s">
        <v>86</v>
      </c>
      <c r="E235" s="82" t="s">
        <v>69</v>
      </c>
      <c r="F235" s="82" t="s">
        <v>294</v>
      </c>
      <c r="G235" s="82">
        <v>150</v>
      </c>
    </row>
    <row r="236" spans="1:7" x14ac:dyDescent="0.25">
      <c r="A236" s="4">
        <f t="shared" si="5"/>
        <v>43115</v>
      </c>
      <c r="B236" s="585">
        <v>43115</v>
      </c>
      <c r="C236" s="81" t="s">
        <v>6</v>
      </c>
      <c r="D236" s="81" t="s">
        <v>84</v>
      </c>
      <c r="E236" s="81" t="s">
        <v>46</v>
      </c>
      <c r="F236" s="81" t="s">
        <v>295</v>
      </c>
      <c r="G236" s="81">
        <v>0</v>
      </c>
    </row>
    <row r="237" spans="1:7" ht="30" x14ac:dyDescent="0.25">
      <c r="A237" s="4">
        <f t="shared" si="5"/>
        <v>43115</v>
      </c>
      <c r="B237" s="586">
        <v>43115</v>
      </c>
      <c r="C237" s="80" t="s">
        <v>2</v>
      </c>
      <c r="D237" s="80" t="s">
        <v>33</v>
      </c>
      <c r="E237" s="80" t="s">
        <v>38</v>
      </c>
      <c r="F237" s="80" t="s">
        <v>296</v>
      </c>
      <c r="G237" s="80">
        <v>15</v>
      </c>
    </row>
    <row r="238" spans="1:7" ht="30" x14ac:dyDescent="0.25">
      <c r="A238" s="4">
        <f t="shared" si="5"/>
        <v>43115</v>
      </c>
      <c r="B238" s="587">
        <v>43115</v>
      </c>
      <c r="C238" s="75" t="s">
        <v>9</v>
      </c>
      <c r="D238" s="75" t="s">
        <v>17</v>
      </c>
      <c r="E238" s="75" t="s">
        <v>82</v>
      </c>
      <c r="F238" s="75" t="s">
        <v>297</v>
      </c>
      <c r="G238" s="75">
        <v>15</v>
      </c>
    </row>
    <row r="239" spans="1:7" x14ac:dyDescent="0.25">
      <c r="A239" s="4">
        <f t="shared" si="5"/>
        <v>43115</v>
      </c>
      <c r="B239" s="588">
        <v>43115</v>
      </c>
      <c r="C239" s="74" t="s">
        <v>2</v>
      </c>
      <c r="D239" s="74" t="s">
        <v>33</v>
      </c>
      <c r="E239" s="74" t="s">
        <v>39</v>
      </c>
      <c r="F239" s="74" t="s">
        <v>298</v>
      </c>
      <c r="G239" s="74">
        <v>0</v>
      </c>
    </row>
    <row r="240" spans="1:7" x14ac:dyDescent="0.25">
      <c r="A240" s="4">
        <f t="shared" si="5"/>
        <v>43115</v>
      </c>
      <c r="B240" s="588">
        <v>43115</v>
      </c>
      <c r="C240" s="74" t="s">
        <v>8</v>
      </c>
      <c r="D240" s="74" t="s">
        <v>143</v>
      </c>
      <c r="E240" s="74" t="s">
        <v>147</v>
      </c>
      <c r="F240" s="74" t="s">
        <v>111</v>
      </c>
      <c r="G240" s="74">
        <v>16</v>
      </c>
    </row>
    <row r="241" spans="1:7" x14ac:dyDescent="0.25">
      <c r="A241" s="4">
        <f t="shared" si="5"/>
        <v>43115</v>
      </c>
      <c r="B241" s="587">
        <v>43115</v>
      </c>
      <c r="C241" s="75" t="s">
        <v>8</v>
      </c>
      <c r="D241" s="75" t="s">
        <v>143</v>
      </c>
      <c r="E241" s="75" t="s">
        <v>148</v>
      </c>
      <c r="F241" s="75" t="s">
        <v>111</v>
      </c>
      <c r="G241" s="75">
        <v>12</v>
      </c>
    </row>
    <row r="242" spans="1:7" ht="30" x14ac:dyDescent="0.25">
      <c r="A242" s="4">
        <f t="shared" si="5"/>
        <v>43115</v>
      </c>
      <c r="B242" s="587">
        <v>43115</v>
      </c>
      <c r="C242" s="75" t="s">
        <v>8</v>
      </c>
      <c r="D242" s="75" t="s">
        <v>143</v>
      </c>
      <c r="E242" s="75" t="s">
        <v>151</v>
      </c>
      <c r="F242" s="75" t="s">
        <v>111</v>
      </c>
      <c r="G242" s="75">
        <v>3</v>
      </c>
    </row>
    <row r="243" spans="1:7" x14ac:dyDescent="0.25">
      <c r="A243" s="4">
        <f t="shared" si="5"/>
        <v>43115</v>
      </c>
      <c r="B243" s="588">
        <v>43115</v>
      </c>
      <c r="C243" s="74" t="s">
        <v>8</v>
      </c>
      <c r="D243" s="74" t="s">
        <v>143</v>
      </c>
      <c r="E243" s="74" t="s">
        <v>148</v>
      </c>
      <c r="F243" s="74" t="s">
        <v>111</v>
      </c>
      <c r="G243" s="74">
        <v>12</v>
      </c>
    </row>
    <row r="244" spans="1:7" x14ac:dyDescent="0.25">
      <c r="A244" s="4">
        <f t="shared" si="5"/>
        <v>43115</v>
      </c>
      <c r="B244" s="589">
        <v>43115</v>
      </c>
      <c r="C244" s="95" t="s">
        <v>8</v>
      </c>
      <c r="D244" s="95" t="s">
        <v>143</v>
      </c>
      <c r="E244" s="95" t="s">
        <v>147</v>
      </c>
      <c r="F244" s="95" t="s">
        <v>111</v>
      </c>
      <c r="G244" s="95">
        <v>16</v>
      </c>
    </row>
    <row r="245" spans="1:7" x14ac:dyDescent="0.25">
      <c r="A245" s="4">
        <f t="shared" si="5"/>
        <v>43115</v>
      </c>
      <c r="B245" s="590">
        <v>43115</v>
      </c>
      <c r="C245" s="77" t="s">
        <v>3</v>
      </c>
      <c r="D245" s="77" t="s">
        <v>143</v>
      </c>
      <c r="E245" s="77" t="s">
        <v>147</v>
      </c>
      <c r="F245" s="77" t="s">
        <v>111</v>
      </c>
      <c r="G245" s="77">
        <v>1</v>
      </c>
    </row>
    <row r="246" spans="1:7" x14ac:dyDescent="0.25">
      <c r="A246" s="4">
        <f t="shared" si="5"/>
        <v>43115</v>
      </c>
      <c r="B246" s="591">
        <v>43115</v>
      </c>
      <c r="C246" s="76" t="s">
        <v>3</v>
      </c>
      <c r="D246" s="76" t="s">
        <v>143</v>
      </c>
      <c r="E246" s="76" t="s">
        <v>148</v>
      </c>
      <c r="F246" s="76" t="s">
        <v>111</v>
      </c>
      <c r="G246" s="76">
        <v>4</v>
      </c>
    </row>
    <row r="247" spans="1:7" ht="30" x14ac:dyDescent="0.25">
      <c r="A247" s="4">
        <f t="shared" si="5"/>
        <v>43115</v>
      </c>
      <c r="B247" s="590">
        <v>43115</v>
      </c>
      <c r="C247" s="77" t="s">
        <v>3</v>
      </c>
      <c r="D247" s="77" t="s">
        <v>143</v>
      </c>
      <c r="E247" s="77" t="s">
        <v>150</v>
      </c>
      <c r="F247" s="77" t="s">
        <v>111</v>
      </c>
      <c r="G247" s="77">
        <v>12</v>
      </c>
    </row>
    <row r="248" spans="1:7" ht="30" x14ac:dyDescent="0.25">
      <c r="A248" s="4">
        <f t="shared" si="5"/>
        <v>43115</v>
      </c>
      <c r="B248" s="591">
        <v>43115</v>
      </c>
      <c r="C248" s="76" t="s">
        <v>3</v>
      </c>
      <c r="D248" s="76" t="s">
        <v>143</v>
      </c>
      <c r="E248" s="76" t="s">
        <v>151</v>
      </c>
      <c r="F248" s="76" t="s">
        <v>306</v>
      </c>
      <c r="G248" s="76">
        <v>2</v>
      </c>
    </row>
    <row r="249" spans="1:7" x14ac:dyDescent="0.25">
      <c r="A249" s="4">
        <f t="shared" si="5"/>
        <v>43115</v>
      </c>
      <c r="B249" s="590">
        <v>43115</v>
      </c>
      <c r="C249" s="77" t="s">
        <v>3</v>
      </c>
      <c r="D249" s="77" t="s">
        <v>143</v>
      </c>
      <c r="E249" s="77" t="s">
        <v>147</v>
      </c>
      <c r="F249" s="77" t="s">
        <v>111</v>
      </c>
      <c r="G249" s="77">
        <v>4</v>
      </c>
    </row>
    <row r="250" spans="1:7" x14ac:dyDescent="0.25">
      <c r="A250" s="4">
        <f t="shared" si="5"/>
        <v>43115</v>
      </c>
      <c r="B250" s="591">
        <v>43115</v>
      </c>
      <c r="C250" s="76" t="s">
        <v>3</v>
      </c>
      <c r="D250" s="76" t="s">
        <v>143</v>
      </c>
      <c r="E250" s="76" t="s">
        <v>148</v>
      </c>
      <c r="F250" s="76" t="s">
        <v>111</v>
      </c>
      <c r="G250" s="76">
        <v>9</v>
      </c>
    </row>
    <row r="251" spans="1:7" x14ac:dyDescent="0.25">
      <c r="A251" s="4">
        <f t="shared" si="5"/>
        <v>43115</v>
      </c>
      <c r="B251" s="590">
        <v>43115</v>
      </c>
      <c r="C251" s="77" t="s">
        <v>4</v>
      </c>
      <c r="D251" s="77" t="s">
        <v>143</v>
      </c>
      <c r="E251" s="77" t="s">
        <v>147</v>
      </c>
      <c r="F251" s="77" t="s">
        <v>111</v>
      </c>
      <c r="G251" s="77">
        <v>5</v>
      </c>
    </row>
    <row r="252" spans="1:7" x14ac:dyDescent="0.25">
      <c r="A252" s="4">
        <f t="shared" si="5"/>
        <v>43115</v>
      </c>
      <c r="B252" s="591">
        <v>43115</v>
      </c>
      <c r="C252" s="76" t="s">
        <v>4</v>
      </c>
      <c r="D252" s="76" t="s">
        <v>143</v>
      </c>
      <c r="E252" s="76" t="s">
        <v>148</v>
      </c>
      <c r="F252" s="76" t="s">
        <v>111</v>
      </c>
      <c r="G252" s="76">
        <v>24</v>
      </c>
    </row>
    <row r="253" spans="1:7" ht="30" x14ac:dyDescent="0.25">
      <c r="A253" s="4">
        <f t="shared" si="5"/>
        <v>43115</v>
      </c>
      <c r="B253" s="590">
        <v>43115</v>
      </c>
      <c r="C253" s="77" t="s">
        <v>4</v>
      </c>
      <c r="D253" s="77" t="s">
        <v>143</v>
      </c>
      <c r="E253" s="77" t="s">
        <v>150</v>
      </c>
      <c r="F253" s="77" t="s">
        <v>111</v>
      </c>
      <c r="G253" s="77">
        <v>15</v>
      </c>
    </row>
    <row r="254" spans="1:7" x14ac:dyDescent="0.25">
      <c r="A254" s="4">
        <f t="shared" si="5"/>
        <v>43115</v>
      </c>
      <c r="B254" s="591">
        <v>43115</v>
      </c>
      <c r="C254" s="76" t="s">
        <v>9</v>
      </c>
      <c r="D254" s="76" t="s">
        <v>143</v>
      </c>
      <c r="E254" s="76" t="s">
        <v>149</v>
      </c>
      <c r="F254" s="76" t="s">
        <v>111</v>
      </c>
      <c r="G254" s="76">
        <v>15</v>
      </c>
    </row>
    <row r="255" spans="1:7" ht="30" x14ac:dyDescent="0.25">
      <c r="A255" s="4">
        <f t="shared" si="5"/>
        <v>43115</v>
      </c>
      <c r="B255" s="590">
        <v>43115</v>
      </c>
      <c r="C255" s="77" t="s">
        <v>3</v>
      </c>
      <c r="D255" s="77" t="s">
        <v>143</v>
      </c>
      <c r="E255" s="77" t="s">
        <v>150</v>
      </c>
      <c r="F255" s="77" t="s">
        <v>111</v>
      </c>
      <c r="G255" s="77">
        <v>20</v>
      </c>
    </row>
    <row r="256" spans="1:7" x14ac:dyDescent="0.25">
      <c r="A256" s="4">
        <f t="shared" si="5"/>
        <v>43115</v>
      </c>
      <c r="B256" s="591">
        <v>43115</v>
      </c>
      <c r="C256" s="76" t="s">
        <v>9</v>
      </c>
      <c r="D256" s="76" t="s">
        <v>143</v>
      </c>
      <c r="E256" s="76" t="s">
        <v>148</v>
      </c>
      <c r="F256" s="76" t="s">
        <v>111</v>
      </c>
      <c r="G256" s="76">
        <v>27</v>
      </c>
    </row>
    <row r="257" spans="1:7" ht="30" x14ac:dyDescent="0.25">
      <c r="A257" s="4">
        <f t="shared" si="5"/>
        <v>43115</v>
      </c>
      <c r="B257" s="590">
        <v>43115</v>
      </c>
      <c r="C257" s="77" t="s">
        <v>9</v>
      </c>
      <c r="D257" s="77" t="s">
        <v>143</v>
      </c>
      <c r="E257" s="77" t="s">
        <v>150</v>
      </c>
      <c r="F257" s="77" t="s">
        <v>111</v>
      </c>
      <c r="G257" s="77">
        <v>20</v>
      </c>
    </row>
    <row r="258" spans="1:7" ht="30" x14ac:dyDescent="0.25">
      <c r="A258" s="4">
        <f t="shared" si="5"/>
        <v>43115</v>
      </c>
      <c r="B258" s="591">
        <v>43115</v>
      </c>
      <c r="C258" s="76" t="s">
        <v>9</v>
      </c>
      <c r="D258" s="76" t="s">
        <v>143</v>
      </c>
      <c r="E258" s="76" t="s">
        <v>151</v>
      </c>
      <c r="F258" s="76" t="s">
        <v>307</v>
      </c>
      <c r="G258" s="76">
        <v>26</v>
      </c>
    </row>
    <row r="259" spans="1:7" x14ac:dyDescent="0.25">
      <c r="A259" s="4">
        <f t="shared" si="5"/>
        <v>43115</v>
      </c>
      <c r="B259" s="590">
        <v>43115</v>
      </c>
      <c r="C259" s="77" t="s">
        <v>9</v>
      </c>
      <c r="D259" s="77" t="s">
        <v>143</v>
      </c>
      <c r="E259" s="77" t="s">
        <v>147</v>
      </c>
      <c r="F259" s="77" t="s">
        <v>111</v>
      </c>
      <c r="G259" s="77">
        <v>15</v>
      </c>
    </row>
    <row r="260" spans="1:7" x14ac:dyDescent="0.25">
      <c r="A260" s="4">
        <f t="shared" si="5"/>
        <v>43115</v>
      </c>
      <c r="B260" s="591">
        <v>43115</v>
      </c>
      <c r="C260" s="76" t="s">
        <v>9</v>
      </c>
      <c r="D260" s="76" t="s">
        <v>143</v>
      </c>
      <c r="E260" s="76" t="s">
        <v>148</v>
      </c>
      <c r="F260" s="76" t="s">
        <v>111</v>
      </c>
      <c r="G260" s="76">
        <v>16</v>
      </c>
    </row>
    <row r="261" spans="1:7" x14ac:dyDescent="0.25">
      <c r="A261" s="4">
        <f t="shared" si="5"/>
        <v>43115</v>
      </c>
      <c r="B261" s="590">
        <v>43115</v>
      </c>
      <c r="C261" s="77" t="s">
        <v>9</v>
      </c>
      <c r="D261" s="77" t="s">
        <v>143</v>
      </c>
      <c r="E261" s="77" t="s">
        <v>149</v>
      </c>
      <c r="F261" s="77" t="s">
        <v>308</v>
      </c>
      <c r="G261" s="77">
        <v>0</v>
      </c>
    </row>
    <row r="262" spans="1:7" x14ac:dyDescent="0.25">
      <c r="A262" s="4">
        <f t="shared" si="5"/>
        <v>43116</v>
      </c>
      <c r="B262" s="591">
        <v>43116</v>
      </c>
      <c r="C262" s="76" t="s">
        <v>3</v>
      </c>
      <c r="D262" s="76" t="s">
        <v>13</v>
      </c>
      <c r="E262" s="76" t="s">
        <v>83</v>
      </c>
      <c r="F262" s="76" t="s">
        <v>299</v>
      </c>
      <c r="G262" s="76">
        <v>10</v>
      </c>
    </row>
    <row r="263" spans="1:7" ht="30" x14ac:dyDescent="0.25">
      <c r="A263" s="4">
        <f t="shared" si="5"/>
        <v>43116</v>
      </c>
      <c r="B263" s="590">
        <v>43116</v>
      </c>
      <c r="C263" s="77" t="s">
        <v>21</v>
      </c>
      <c r="D263" s="77" t="s">
        <v>86</v>
      </c>
      <c r="E263" s="77" t="s">
        <v>74</v>
      </c>
      <c r="F263" s="77" t="s">
        <v>300</v>
      </c>
      <c r="G263" s="77">
        <v>30</v>
      </c>
    </row>
    <row r="264" spans="1:7" ht="30" x14ac:dyDescent="0.25">
      <c r="A264" s="4">
        <f t="shared" si="5"/>
        <v>43116</v>
      </c>
      <c r="B264" s="591">
        <v>43116</v>
      </c>
      <c r="C264" s="76" t="s">
        <v>3</v>
      </c>
      <c r="D264" s="76" t="s">
        <v>62</v>
      </c>
      <c r="E264" s="76" t="s">
        <v>66</v>
      </c>
      <c r="F264" s="76" t="s">
        <v>301</v>
      </c>
      <c r="G264" s="76">
        <v>10</v>
      </c>
    </row>
    <row r="265" spans="1:7" ht="60" x14ac:dyDescent="0.25">
      <c r="A265" s="4">
        <f t="shared" si="5"/>
        <v>43116</v>
      </c>
      <c r="B265" s="590">
        <v>43116</v>
      </c>
      <c r="C265" s="77" t="s">
        <v>21</v>
      </c>
      <c r="D265" s="77" t="s">
        <v>86</v>
      </c>
      <c r="E265" s="77" t="s">
        <v>69</v>
      </c>
      <c r="F265" s="77" t="s">
        <v>302</v>
      </c>
      <c r="G265" s="77">
        <v>150</v>
      </c>
    </row>
    <row r="266" spans="1:7" ht="30" x14ac:dyDescent="0.25">
      <c r="A266" s="4">
        <f t="shared" si="5"/>
        <v>43116</v>
      </c>
      <c r="B266" s="591">
        <v>43116</v>
      </c>
      <c r="C266" s="76" t="s">
        <v>9</v>
      </c>
      <c r="D266" s="76" t="s">
        <v>49</v>
      </c>
      <c r="E266" s="76" t="s">
        <v>60</v>
      </c>
      <c r="F266" s="76" t="s">
        <v>303</v>
      </c>
      <c r="G266" s="76">
        <v>15</v>
      </c>
    </row>
    <row r="267" spans="1:7" x14ac:dyDescent="0.25">
      <c r="A267" s="4">
        <f t="shared" si="5"/>
        <v>43116</v>
      </c>
      <c r="B267" s="592">
        <v>43116</v>
      </c>
      <c r="C267" s="96" t="s">
        <v>8</v>
      </c>
      <c r="D267" s="96" t="s">
        <v>143</v>
      </c>
      <c r="E267" s="96" t="s">
        <v>149</v>
      </c>
      <c r="F267" s="96" t="s">
        <v>304</v>
      </c>
      <c r="G267" s="96">
        <v>10</v>
      </c>
    </row>
    <row r="268" spans="1:7" x14ac:dyDescent="0.25">
      <c r="A268" s="4">
        <f t="shared" si="5"/>
        <v>43116</v>
      </c>
      <c r="B268" s="593">
        <v>43116</v>
      </c>
      <c r="C268" s="97" t="s">
        <v>3</v>
      </c>
      <c r="D268" s="97" t="s">
        <v>85</v>
      </c>
      <c r="E268" s="97" t="s">
        <v>116</v>
      </c>
      <c r="F268" s="97" t="s">
        <v>305</v>
      </c>
      <c r="G268" s="97">
        <v>10</v>
      </c>
    </row>
    <row r="269" spans="1:7" ht="45" x14ac:dyDescent="0.25">
      <c r="A269" s="4">
        <f t="shared" si="5"/>
        <v>43116</v>
      </c>
      <c r="B269" s="594">
        <v>43116</v>
      </c>
      <c r="C269" s="98" t="s">
        <v>3</v>
      </c>
      <c r="D269" s="98" t="s">
        <v>85</v>
      </c>
      <c r="E269" s="98" t="s">
        <v>72</v>
      </c>
      <c r="F269" s="98" t="s">
        <v>309</v>
      </c>
      <c r="G269" s="98">
        <v>20</v>
      </c>
    </row>
    <row r="270" spans="1:7" x14ac:dyDescent="0.25">
      <c r="A270" s="4">
        <f t="shared" si="5"/>
        <v>43116</v>
      </c>
      <c r="B270" s="593">
        <v>43116</v>
      </c>
      <c r="C270" s="97" t="s">
        <v>3</v>
      </c>
      <c r="D270" s="97" t="s">
        <v>85</v>
      </c>
      <c r="E270" s="97" t="s">
        <v>116</v>
      </c>
      <c r="F270" s="97" t="s">
        <v>310</v>
      </c>
      <c r="G270" s="97">
        <v>15</v>
      </c>
    </row>
    <row r="271" spans="1:7" ht="30" x14ac:dyDescent="0.25">
      <c r="A271" s="4">
        <f t="shared" si="5"/>
        <v>43116</v>
      </c>
      <c r="B271" s="594">
        <v>43116</v>
      </c>
      <c r="C271" s="98" t="s">
        <v>21</v>
      </c>
      <c r="D271" s="98" t="s">
        <v>86</v>
      </c>
      <c r="E271" s="98" t="s">
        <v>127</v>
      </c>
      <c r="F271" s="98" t="s">
        <v>311</v>
      </c>
      <c r="G271" s="98">
        <v>30</v>
      </c>
    </row>
    <row r="272" spans="1:7" ht="45" x14ac:dyDescent="0.25">
      <c r="A272" s="4">
        <f t="shared" si="5"/>
        <v>43116</v>
      </c>
      <c r="B272" s="593">
        <v>43116</v>
      </c>
      <c r="C272" s="97" t="s">
        <v>9</v>
      </c>
      <c r="D272" s="97" t="s">
        <v>49</v>
      </c>
      <c r="E272" s="97" t="s">
        <v>60</v>
      </c>
      <c r="F272" s="97" t="s">
        <v>312</v>
      </c>
      <c r="G272" s="97">
        <v>120</v>
      </c>
    </row>
    <row r="273" spans="1:7" x14ac:dyDescent="0.25">
      <c r="A273" s="4">
        <f t="shared" si="5"/>
        <v>43116</v>
      </c>
      <c r="B273" s="594">
        <v>43116</v>
      </c>
      <c r="C273" s="98" t="s">
        <v>8</v>
      </c>
      <c r="D273" s="98" t="s">
        <v>17</v>
      </c>
      <c r="E273" s="98" t="s">
        <v>81</v>
      </c>
      <c r="F273" s="98" t="s">
        <v>313</v>
      </c>
      <c r="G273" s="98">
        <v>30</v>
      </c>
    </row>
    <row r="274" spans="1:7" x14ac:dyDescent="0.25">
      <c r="A274" s="4">
        <f t="shared" si="5"/>
        <v>43116</v>
      </c>
      <c r="B274" s="593">
        <v>43116</v>
      </c>
      <c r="C274" s="97" t="s">
        <v>7</v>
      </c>
      <c r="D274" s="97" t="s">
        <v>84</v>
      </c>
      <c r="E274" s="97" t="s">
        <v>72</v>
      </c>
      <c r="F274" s="97" t="s">
        <v>314</v>
      </c>
      <c r="G274" s="97">
        <v>30</v>
      </c>
    </row>
    <row r="275" spans="1:7" ht="30" x14ac:dyDescent="0.25">
      <c r="A275" s="4">
        <f t="shared" si="5"/>
        <v>43116</v>
      </c>
      <c r="B275" s="594">
        <v>43116</v>
      </c>
      <c r="C275" s="98" t="s">
        <v>9</v>
      </c>
      <c r="D275" s="98" t="s">
        <v>86</v>
      </c>
      <c r="E275" s="98" t="s">
        <v>68</v>
      </c>
      <c r="F275" s="98" t="s">
        <v>315</v>
      </c>
      <c r="G275" s="98">
        <v>45</v>
      </c>
    </row>
    <row r="276" spans="1:7" ht="30" x14ac:dyDescent="0.25">
      <c r="A276" s="4">
        <f t="shared" si="5"/>
        <v>43116</v>
      </c>
      <c r="B276" s="593">
        <v>43116</v>
      </c>
      <c r="C276" s="97" t="s">
        <v>9</v>
      </c>
      <c r="D276" s="97" t="s">
        <v>143</v>
      </c>
      <c r="E276" s="97" t="s">
        <v>150</v>
      </c>
      <c r="F276" s="97" t="s">
        <v>111</v>
      </c>
      <c r="G276" s="97">
        <v>30</v>
      </c>
    </row>
    <row r="277" spans="1:7" x14ac:dyDescent="0.25">
      <c r="A277" s="4">
        <f t="shared" si="5"/>
        <v>43116</v>
      </c>
      <c r="B277" s="595">
        <v>43116</v>
      </c>
      <c r="C277" s="268" t="s">
        <v>8</v>
      </c>
      <c r="D277" s="268" t="s">
        <v>143</v>
      </c>
      <c r="E277" s="268" t="s">
        <v>147</v>
      </c>
      <c r="F277" s="268" t="s">
        <v>111</v>
      </c>
      <c r="G277" s="268">
        <v>6</v>
      </c>
    </row>
    <row r="278" spans="1:7" x14ac:dyDescent="0.25">
      <c r="A278" s="4">
        <f t="shared" si="5"/>
        <v>43116</v>
      </c>
      <c r="B278" s="596">
        <v>43116</v>
      </c>
      <c r="C278" s="267" t="s">
        <v>8</v>
      </c>
      <c r="D278" s="267" t="s">
        <v>143</v>
      </c>
      <c r="E278" s="267" t="s">
        <v>148</v>
      </c>
      <c r="F278" s="267" t="s">
        <v>111</v>
      </c>
      <c r="G278" s="267">
        <v>26</v>
      </c>
    </row>
    <row r="279" spans="1:7" x14ac:dyDescent="0.25">
      <c r="A279" s="4">
        <f t="shared" si="5"/>
        <v>43116</v>
      </c>
      <c r="B279" s="597">
        <v>43116</v>
      </c>
      <c r="C279" s="100" t="s">
        <v>8</v>
      </c>
      <c r="D279" s="100" t="s">
        <v>143</v>
      </c>
      <c r="E279" s="100" t="s">
        <v>149</v>
      </c>
      <c r="F279" s="100" t="s">
        <v>111</v>
      </c>
      <c r="G279" s="100">
        <v>20</v>
      </c>
    </row>
    <row r="280" spans="1:7" x14ac:dyDescent="0.25">
      <c r="A280" s="4">
        <f t="shared" si="5"/>
        <v>43116</v>
      </c>
      <c r="B280" s="598">
        <v>43116</v>
      </c>
      <c r="C280" s="99" t="s">
        <v>8</v>
      </c>
      <c r="D280" s="99" t="s">
        <v>143</v>
      </c>
      <c r="E280" s="99" t="s">
        <v>147</v>
      </c>
      <c r="F280" s="99" t="s">
        <v>111</v>
      </c>
      <c r="G280" s="99">
        <v>27</v>
      </c>
    </row>
    <row r="281" spans="1:7" x14ac:dyDescent="0.25">
      <c r="A281" s="4">
        <f t="shared" si="5"/>
        <v>43116</v>
      </c>
      <c r="B281" s="597">
        <v>43116</v>
      </c>
      <c r="C281" s="100" t="s">
        <v>8</v>
      </c>
      <c r="D281" s="100" t="s">
        <v>143</v>
      </c>
      <c r="E281" s="100" t="s">
        <v>148</v>
      </c>
      <c r="F281" s="100" t="s">
        <v>111</v>
      </c>
      <c r="G281" s="100">
        <v>39</v>
      </c>
    </row>
    <row r="282" spans="1:7" x14ac:dyDescent="0.25">
      <c r="A282" s="4">
        <f t="shared" si="5"/>
        <v>43116</v>
      </c>
      <c r="B282" s="598">
        <v>43116</v>
      </c>
      <c r="C282" s="99" t="s">
        <v>8</v>
      </c>
      <c r="D282" s="99" t="s">
        <v>143</v>
      </c>
      <c r="E282" s="99" t="s">
        <v>149</v>
      </c>
      <c r="F282" s="99" t="s">
        <v>111</v>
      </c>
      <c r="G282" s="99">
        <v>5</v>
      </c>
    </row>
    <row r="283" spans="1:7" ht="30" x14ac:dyDescent="0.25">
      <c r="A283" s="4">
        <f t="shared" si="5"/>
        <v>43116</v>
      </c>
      <c r="B283" s="597">
        <v>43116</v>
      </c>
      <c r="C283" s="100" t="s">
        <v>8</v>
      </c>
      <c r="D283" s="100" t="s">
        <v>143</v>
      </c>
      <c r="E283" s="100" t="s">
        <v>151</v>
      </c>
      <c r="F283" s="100" t="s">
        <v>318</v>
      </c>
      <c r="G283" s="100">
        <v>0</v>
      </c>
    </row>
    <row r="284" spans="1:7" x14ac:dyDescent="0.25">
      <c r="A284" s="4">
        <f t="shared" si="5"/>
        <v>43116</v>
      </c>
      <c r="B284" s="598">
        <v>43116</v>
      </c>
      <c r="C284" s="99" t="s">
        <v>4</v>
      </c>
      <c r="D284" s="99" t="s">
        <v>143</v>
      </c>
      <c r="E284" s="99" t="s">
        <v>147</v>
      </c>
      <c r="F284" s="99" t="s">
        <v>111</v>
      </c>
      <c r="G284" s="99">
        <v>10</v>
      </c>
    </row>
    <row r="285" spans="1:7" x14ac:dyDescent="0.25">
      <c r="A285" s="4">
        <f t="shared" si="5"/>
        <v>43116</v>
      </c>
      <c r="B285" s="597">
        <v>43116</v>
      </c>
      <c r="C285" s="100" t="s">
        <v>4</v>
      </c>
      <c r="D285" s="100" t="s">
        <v>143</v>
      </c>
      <c r="E285" s="100" t="s">
        <v>148</v>
      </c>
      <c r="F285" s="100" t="s">
        <v>111</v>
      </c>
      <c r="G285" s="100">
        <v>12</v>
      </c>
    </row>
    <row r="286" spans="1:7" ht="30" x14ac:dyDescent="0.25">
      <c r="A286" s="4">
        <f t="shared" si="5"/>
        <v>43116</v>
      </c>
      <c r="B286" s="598">
        <v>43116</v>
      </c>
      <c r="C286" s="99" t="s">
        <v>4</v>
      </c>
      <c r="D286" s="99" t="s">
        <v>143</v>
      </c>
      <c r="E286" s="99" t="s">
        <v>150</v>
      </c>
      <c r="F286" s="99" t="s">
        <v>111</v>
      </c>
      <c r="G286" s="99">
        <v>15</v>
      </c>
    </row>
    <row r="287" spans="1:7" x14ac:dyDescent="0.25">
      <c r="A287" s="4">
        <f t="shared" si="5"/>
        <v>43116</v>
      </c>
      <c r="B287" s="597">
        <v>43116</v>
      </c>
      <c r="C287" s="100" t="s">
        <v>4</v>
      </c>
      <c r="D287" s="100" t="s">
        <v>143</v>
      </c>
      <c r="E287" s="100" t="s">
        <v>147</v>
      </c>
      <c r="F287" s="100" t="s">
        <v>111</v>
      </c>
      <c r="G287" s="100">
        <v>6</v>
      </c>
    </row>
    <row r="288" spans="1:7" x14ac:dyDescent="0.25">
      <c r="A288" s="4">
        <f t="shared" si="5"/>
        <v>43116</v>
      </c>
      <c r="B288" s="598">
        <v>43116</v>
      </c>
      <c r="C288" s="99" t="s">
        <v>4</v>
      </c>
      <c r="D288" s="99" t="s">
        <v>143</v>
      </c>
      <c r="E288" s="99" t="s">
        <v>148</v>
      </c>
      <c r="F288" s="99" t="s">
        <v>111</v>
      </c>
      <c r="G288" s="99">
        <v>15</v>
      </c>
    </row>
    <row r="289" spans="1:7" x14ac:dyDescent="0.25">
      <c r="A289" s="4">
        <f t="shared" si="5"/>
        <v>43116</v>
      </c>
      <c r="B289" s="597">
        <v>43116</v>
      </c>
      <c r="C289" s="100" t="s">
        <v>9</v>
      </c>
      <c r="D289" s="100" t="s">
        <v>143</v>
      </c>
      <c r="E289" s="100" t="s">
        <v>147</v>
      </c>
      <c r="F289" s="100" t="s">
        <v>111</v>
      </c>
      <c r="G289" s="100">
        <v>5</v>
      </c>
    </row>
    <row r="290" spans="1:7" x14ac:dyDescent="0.25">
      <c r="A290" s="4">
        <f t="shared" si="5"/>
        <v>43116</v>
      </c>
      <c r="B290" s="598">
        <v>43116</v>
      </c>
      <c r="C290" s="99" t="s">
        <v>9</v>
      </c>
      <c r="D290" s="99" t="s">
        <v>143</v>
      </c>
      <c r="E290" s="99" t="s">
        <v>148</v>
      </c>
      <c r="F290" s="99" t="s">
        <v>111</v>
      </c>
      <c r="G290" s="99">
        <v>9</v>
      </c>
    </row>
    <row r="291" spans="1:7" ht="30" x14ac:dyDescent="0.25">
      <c r="A291" s="4">
        <f t="shared" si="5"/>
        <v>43116</v>
      </c>
      <c r="B291" s="597">
        <v>43116</v>
      </c>
      <c r="C291" s="100" t="s">
        <v>9</v>
      </c>
      <c r="D291" s="100" t="s">
        <v>143</v>
      </c>
      <c r="E291" s="100" t="s">
        <v>150</v>
      </c>
      <c r="F291" s="100" t="s">
        <v>111</v>
      </c>
      <c r="G291" s="100">
        <v>20</v>
      </c>
    </row>
    <row r="292" spans="1:7" x14ac:dyDescent="0.25">
      <c r="A292" s="4">
        <f t="shared" si="5"/>
        <v>43116</v>
      </c>
      <c r="B292" s="598">
        <v>43116</v>
      </c>
      <c r="C292" s="99" t="s">
        <v>21</v>
      </c>
      <c r="D292" s="99" t="s">
        <v>143</v>
      </c>
      <c r="E292" s="99" t="s">
        <v>147</v>
      </c>
      <c r="F292" s="99" t="s">
        <v>111</v>
      </c>
      <c r="G292" s="99">
        <v>5</v>
      </c>
    </row>
    <row r="293" spans="1:7" x14ac:dyDescent="0.25">
      <c r="A293" s="4">
        <f t="shared" si="5"/>
        <v>43116</v>
      </c>
      <c r="B293" s="597">
        <v>43116</v>
      </c>
      <c r="C293" s="100" t="s">
        <v>21</v>
      </c>
      <c r="D293" s="100" t="s">
        <v>143</v>
      </c>
      <c r="E293" s="100" t="s">
        <v>148</v>
      </c>
      <c r="F293" s="100" t="s">
        <v>111</v>
      </c>
      <c r="G293" s="100">
        <v>6</v>
      </c>
    </row>
    <row r="294" spans="1:7" ht="30" x14ac:dyDescent="0.25">
      <c r="A294" s="4">
        <f t="shared" ref="A294:A357" si="6">IF(B294&lt;&gt;"Vide",B294,"")</f>
        <v>43116</v>
      </c>
      <c r="B294" s="598">
        <v>43116</v>
      </c>
      <c r="C294" s="99" t="s">
        <v>21</v>
      </c>
      <c r="D294" s="99" t="s">
        <v>143</v>
      </c>
      <c r="E294" s="99" t="s">
        <v>150</v>
      </c>
      <c r="F294" s="99" t="s">
        <v>111</v>
      </c>
      <c r="G294" s="99">
        <v>15</v>
      </c>
    </row>
    <row r="295" spans="1:7" x14ac:dyDescent="0.25">
      <c r="A295" s="4">
        <f t="shared" si="6"/>
        <v>43116</v>
      </c>
      <c r="B295" s="597">
        <v>43116</v>
      </c>
      <c r="C295" s="100" t="s">
        <v>21</v>
      </c>
      <c r="D295" s="100" t="s">
        <v>143</v>
      </c>
      <c r="E295" s="100" t="s">
        <v>147</v>
      </c>
      <c r="F295" s="100" t="s">
        <v>111</v>
      </c>
      <c r="G295" s="100">
        <v>6</v>
      </c>
    </row>
    <row r="296" spans="1:7" x14ac:dyDescent="0.25">
      <c r="A296" s="4">
        <f t="shared" si="6"/>
        <v>43116</v>
      </c>
      <c r="B296" s="598">
        <v>43116</v>
      </c>
      <c r="C296" s="99" t="s">
        <v>21</v>
      </c>
      <c r="D296" s="99" t="s">
        <v>143</v>
      </c>
      <c r="E296" s="99" t="s">
        <v>148</v>
      </c>
      <c r="F296" s="99" t="s">
        <v>111</v>
      </c>
      <c r="G296" s="99">
        <v>12</v>
      </c>
    </row>
    <row r="297" spans="1:7" ht="30" x14ac:dyDescent="0.25">
      <c r="A297" s="4">
        <f t="shared" si="6"/>
        <v>43116</v>
      </c>
      <c r="B297" s="597">
        <v>43116</v>
      </c>
      <c r="C297" s="100" t="s">
        <v>21</v>
      </c>
      <c r="D297" s="100" t="s">
        <v>143</v>
      </c>
      <c r="E297" s="100" t="s">
        <v>150</v>
      </c>
      <c r="F297" s="100" t="s">
        <v>319</v>
      </c>
      <c r="G297" s="100">
        <v>10</v>
      </c>
    </row>
    <row r="298" spans="1:7" ht="30" x14ac:dyDescent="0.25">
      <c r="A298" s="4">
        <f t="shared" si="6"/>
        <v>43116</v>
      </c>
      <c r="B298" s="598">
        <v>43116</v>
      </c>
      <c r="C298" s="99" t="s">
        <v>21</v>
      </c>
      <c r="D298" s="99" t="s">
        <v>143</v>
      </c>
      <c r="E298" s="99" t="s">
        <v>151</v>
      </c>
      <c r="F298" s="99" t="s">
        <v>111</v>
      </c>
      <c r="G298" s="99">
        <v>10</v>
      </c>
    </row>
    <row r="299" spans="1:7" ht="60" x14ac:dyDescent="0.25">
      <c r="A299" s="4">
        <f t="shared" si="6"/>
        <v>43117</v>
      </c>
      <c r="B299" s="598">
        <v>43117</v>
      </c>
      <c r="C299" s="99" t="s">
        <v>6</v>
      </c>
      <c r="D299" s="99" t="s">
        <v>62</v>
      </c>
      <c r="E299" s="99" t="s">
        <v>66</v>
      </c>
      <c r="F299" s="99" t="s">
        <v>316</v>
      </c>
      <c r="G299" s="99">
        <v>45</v>
      </c>
    </row>
    <row r="300" spans="1:7" ht="30" x14ac:dyDescent="0.25">
      <c r="A300" s="4">
        <f t="shared" si="6"/>
        <v>43117</v>
      </c>
      <c r="B300" s="599">
        <v>43117</v>
      </c>
      <c r="C300" s="101" t="s">
        <v>7</v>
      </c>
      <c r="D300" s="101" t="s">
        <v>15</v>
      </c>
      <c r="E300" s="101" t="s">
        <v>118</v>
      </c>
      <c r="F300" s="101" t="s">
        <v>111</v>
      </c>
      <c r="G300" s="101">
        <v>0</v>
      </c>
    </row>
    <row r="301" spans="1:7" ht="45" x14ac:dyDescent="0.25">
      <c r="A301" s="4">
        <f t="shared" si="6"/>
        <v>43117</v>
      </c>
      <c r="B301" s="600">
        <v>43117</v>
      </c>
      <c r="C301" s="102" t="s">
        <v>3</v>
      </c>
      <c r="D301" s="102" t="s">
        <v>85</v>
      </c>
      <c r="E301" s="102" t="s">
        <v>116</v>
      </c>
      <c r="F301" s="102" t="s">
        <v>317</v>
      </c>
      <c r="G301" s="102">
        <v>60</v>
      </c>
    </row>
    <row r="302" spans="1:7" ht="30" x14ac:dyDescent="0.25">
      <c r="A302" s="4">
        <f t="shared" si="6"/>
        <v>43117</v>
      </c>
      <c r="B302" s="601">
        <v>43117</v>
      </c>
      <c r="C302" s="103" t="s">
        <v>6</v>
      </c>
      <c r="D302" s="103" t="s">
        <v>84</v>
      </c>
      <c r="E302" s="103" t="s">
        <v>69</v>
      </c>
      <c r="F302" s="103" t="s">
        <v>320</v>
      </c>
      <c r="G302" s="103">
        <v>45</v>
      </c>
    </row>
    <row r="303" spans="1:7" x14ac:dyDescent="0.25">
      <c r="A303" s="4">
        <f t="shared" si="6"/>
        <v>43117</v>
      </c>
      <c r="B303" s="602">
        <v>43117</v>
      </c>
      <c r="C303" s="104" t="s">
        <v>3</v>
      </c>
      <c r="D303" s="104" t="s">
        <v>85</v>
      </c>
      <c r="E303" s="104" t="s">
        <v>116</v>
      </c>
      <c r="F303" s="104" t="s">
        <v>321</v>
      </c>
      <c r="G303" s="104">
        <v>15</v>
      </c>
    </row>
    <row r="304" spans="1:7" ht="30" x14ac:dyDescent="0.25">
      <c r="A304" s="4">
        <f t="shared" si="6"/>
        <v>43117</v>
      </c>
      <c r="B304" s="601">
        <v>43117</v>
      </c>
      <c r="C304" s="103" t="s">
        <v>21</v>
      </c>
      <c r="D304" s="103" t="s">
        <v>86</v>
      </c>
      <c r="E304" s="103" t="s">
        <v>116</v>
      </c>
      <c r="F304" s="103" t="s">
        <v>322</v>
      </c>
      <c r="G304" s="103">
        <v>15</v>
      </c>
    </row>
    <row r="305" spans="1:7" ht="30" x14ac:dyDescent="0.25">
      <c r="A305" s="4">
        <f t="shared" si="6"/>
        <v>43117</v>
      </c>
      <c r="B305" s="602">
        <v>43117</v>
      </c>
      <c r="C305" s="104" t="s">
        <v>2</v>
      </c>
      <c r="D305" s="104" t="s">
        <v>33</v>
      </c>
      <c r="E305" s="104" t="s">
        <v>38</v>
      </c>
      <c r="F305" s="104" t="s">
        <v>323</v>
      </c>
      <c r="G305" s="104">
        <v>10</v>
      </c>
    </row>
    <row r="306" spans="1:7" ht="30" x14ac:dyDescent="0.25">
      <c r="A306" s="4">
        <f t="shared" si="6"/>
        <v>43117</v>
      </c>
      <c r="B306" s="601">
        <v>43117</v>
      </c>
      <c r="C306" s="103" t="s">
        <v>137</v>
      </c>
      <c r="D306" s="103" t="s">
        <v>141</v>
      </c>
      <c r="E306" s="103" t="s">
        <v>10</v>
      </c>
      <c r="F306" s="103" t="s">
        <v>324</v>
      </c>
      <c r="G306" s="103">
        <v>0</v>
      </c>
    </row>
    <row r="307" spans="1:7" x14ac:dyDescent="0.25">
      <c r="A307" s="4">
        <f t="shared" si="6"/>
        <v>43117</v>
      </c>
      <c r="B307" s="602">
        <v>43117</v>
      </c>
      <c r="C307" s="104" t="s">
        <v>2</v>
      </c>
      <c r="D307" s="104" t="s">
        <v>12</v>
      </c>
      <c r="E307" s="104" t="s">
        <v>35</v>
      </c>
      <c r="F307" s="104" t="s">
        <v>111</v>
      </c>
      <c r="G307" s="104">
        <v>5</v>
      </c>
    </row>
    <row r="308" spans="1:7" ht="30" x14ac:dyDescent="0.25">
      <c r="A308" s="4">
        <f t="shared" si="6"/>
        <v>43117</v>
      </c>
      <c r="B308" s="601">
        <v>43117</v>
      </c>
      <c r="C308" s="103" t="s">
        <v>22</v>
      </c>
      <c r="D308" s="103" t="s">
        <v>98</v>
      </c>
      <c r="E308" s="103" t="s">
        <v>99</v>
      </c>
      <c r="F308" s="103" t="s">
        <v>325</v>
      </c>
      <c r="G308" s="103">
        <v>0</v>
      </c>
    </row>
    <row r="309" spans="1:7" ht="30" x14ac:dyDescent="0.25">
      <c r="A309" s="4">
        <f t="shared" si="6"/>
        <v>43117</v>
      </c>
      <c r="B309" s="602">
        <v>43117</v>
      </c>
      <c r="C309" s="104" t="s">
        <v>7</v>
      </c>
      <c r="D309" s="104" t="s">
        <v>84</v>
      </c>
      <c r="E309" s="104" t="s">
        <v>71</v>
      </c>
      <c r="F309" s="104" t="s">
        <v>326</v>
      </c>
      <c r="G309" s="104">
        <v>40</v>
      </c>
    </row>
    <row r="310" spans="1:7" x14ac:dyDescent="0.25">
      <c r="A310" s="4">
        <f t="shared" si="6"/>
        <v>43117</v>
      </c>
      <c r="B310" s="601">
        <v>43117</v>
      </c>
      <c r="C310" s="103" t="s">
        <v>22</v>
      </c>
      <c r="D310" s="103" t="s">
        <v>88</v>
      </c>
      <c r="E310" s="103" t="s">
        <v>96</v>
      </c>
      <c r="F310" s="103" t="s">
        <v>327</v>
      </c>
      <c r="G310" s="103">
        <v>20</v>
      </c>
    </row>
    <row r="311" spans="1:7" ht="30" x14ac:dyDescent="0.25">
      <c r="A311" s="4">
        <f t="shared" si="6"/>
        <v>43117</v>
      </c>
      <c r="B311" s="603">
        <v>43117</v>
      </c>
      <c r="C311" s="364" t="s">
        <v>6</v>
      </c>
      <c r="D311" s="364" t="s">
        <v>50</v>
      </c>
      <c r="E311" s="364" t="s">
        <v>109</v>
      </c>
      <c r="F311" s="364" t="s">
        <v>111</v>
      </c>
      <c r="G311" s="364">
        <v>30</v>
      </c>
    </row>
    <row r="312" spans="1:7" ht="30" x14ac:dyDescent="0.25">
      <c r="A312" s="4">
        <f t="shared" si="6"/>
        <v>43117</v>
      </c>
      <c r="B312" s="604">
        <v>43117</v>
      </c>
      <c r="C312" s="105" t="s">
        <v>6</v>
      </c>
      <c r="D312" s="105" t="s">
        <v>49</v>
      </c>
      <c r="E312" s="105" t="s">
        <v>60</v>
      </c>
      <c r="F312" s="105" t="s">
        <v>328</v>
      </c>
      <c r="G312" s="105">
        <v>60</v>
      </c>
    </row>
    <row r="313" spans="1:7" x14ac:dyDescent="0.25">
      <c r="A313" s="4">
        <f t="shared" si="6"/>
        <v>43117</v>
      </c>
      <c r="B313" s="604">
        <v>43117</v>
      </c>
      <c r="C313" s="105" t="s">
        <v>3</v>
      </c>
      <c r="D313" s="105" t="s">
        <v>143</v>
      </c>
      <c r="E313" s="105" t="s">
        <v>144</v>
      </c>
      <c r="F313" s="105" t="s">
        <v>335</v>
      </c>
      <c r="G313" s="105">
        <v>0</v>
      </c>
    </row>
    <row r="314" spans="1:7" x14ac:dyDescent="0.25">
      <c r="A314" s="4">
        <f t="shared" si="6"/>
        <v>43117</v>
      </c>
      <c r="B314" s="605">
        <v>43117</v>
      </c>
      <c r="C314" s="106" t="s">
        <v>3</v>
      </c>
      <c r="D314" s="106" t="s">
        <v>143</v>
      </c>
      <c r="E314" s="106" t="s">
        <v>148</v>
      </c>
      <c r="F314" s="106" t="s">
        <v>111</v>
      </c>
      <c r="G314" s="106">
        <v>8</v>
      </c>
    </row>
    <row r="315" spans="1:7" x14ac:dyDescent="0.25">
      <c r="A315" s="4">
        <f t="shared" si="6"/>
        <v>43117</v>
      </c>
      <c r="B315" s="604">
        <v>43117</v>
      </c>
      <c r="C315" s="105" t="s">
        <v>4</v>
      </c>
      <c r="D315" s="105" t="s">
        <v>143</v>
      </c>
      <c r="E315" s="105" t="s">
        <v>148</v>
      </c>
      <c r="F315" s="105" t="s">
        <v>111</v>
      </c>
      <c r="G315" s="105">
        <v>15</v>
      </c>
    </row>
    <row r="316" spans="1:7" x14ac:dyDescent="0.25">
      <c r="A316" s="4">
        <f t="shared" si="6"/>
        <v>43117</v>
      </c>
      <c r="B316" s="605">
        <v>43117</v>
      </c>
      <c r="C316" s="106" t="s">
        <v>4</v>
      </c>
      <c r="D316" s="106" t="s">
        <v>143</v>
      </c>
      <c r="E316" s="106" t="s">
        <v>147</v>
      </c>
      <c r="F316" s="106" t="s">
        <v>111</v>
      </c>
      <c r="G316" s="106">
        <v>4</v>
      </c>
    </row>
    <row r="317" spans="1:7" ht="30" x14ac:dyDescent="0.25">
      <c r="A317" s="4">
        <f t="shared" si="6"/>
        <v>43117</v>
      </c>
      <c r="B317" s="604">
        <v>43117</v>
      </c>
      <c r="C317" s="105" t="s">
        <v>4</v>
      </c>
      <c r="D317" s="105" t="s">
        <v>143</v>
      </c>
      <c r="E317" s="105" t="s">
        <v>150</v>
      </c>
      <c r="F317" s="105" t="s">
        <v>111</v>
      </c>
      <c r="G317" s="105">
        <v>6</v>
      </c>
    </row>
    <row r="318" spans="1:7" ht="30" x14ac:dyDescent="0.25">
      <c r="A318" s="4">
        <f t="shared" si="6"/>
        <v>43117</v>
      </c>
      <c r="B318" s="606">
        <v>43117</v>
      </c>
      <c r="C318" s="270" t="s">
        <v>4</v>
      </c>
      <c r="D318" s="270" t="s">
        <v>143</v>
      </c>
      <c r="E318" s="270" t="s">
        <v>151</v>
      </c>
      <c r="F318" s="270" t="s">
        <v>111</v>
      </c>
      <c r="G318" s="270">
        <v>5</v>
      </c>
    </row>
    <row r="319" spans="1:7" x14ac:dyDescent="0.25">
      <c r="A319" s="4">
        <f t="shared" si="6"/>
        <v>43117</v>
      </c>
      <c r="B319" s="607">
        <v>43117</v>
      </c>
      <c r="C319" s="271" t="s">
        <v>21</v>
      </c>
      <c r="D319" s="271" t="s">
        <v>143</v>
      </c>
      <c r="E319" s="271" t="s">
        <v>147</v>
      </c>
      <c r="F319" s="271" t="s">
        <v>111</v>
      </c>
      <c r="G319" s="271">
        <v>5</v>
      </c>
    </row>
    <row r="320" spans="1:7" x14ac:dyDescent="0.25">
      <c r="A320" s="4">
        <f t="shared" si="6"/>
        <v>43117</v>
      </c>
      <c r="B320" s="608">
        <v>43117</v>
      </c>
      <c r="C320" s="269" t="s">
        <v>21</v>
      </c>
      <c r="D320" s="269" t="s">
        <v>143</v>
      </c>
      <c r="E320" s="269" t="s">
        <v>148</v>
      </c>
      <c r="F320" s="269" t="s">
        <v>334</v>
      </c>
      <c r="G320" s="269">
        <v>13</v>
      </c>
    </row>
    <row r="321" spans="1:7" ht="30" x14ac:dyDescent="0.25">
      <c r="A321" s="4">
        <f t="shared" si="6"/>
        <v>43117</v>
      </c>
      <c r="B321" s="609">
        <v>43117</v>
      </c>
      <c r="C321" s="108" t="s">
        <v>21</v>
      </c>
      <c r="D321" s="108" t="s">
        <v>143</v>
      </c>
      <c r="E321" s="108" t="s">
        <v>151</v>
      </c>
      <c r="F321" s="108" t="s">
        <v>336</v>
      </c>
      <c r="G321" s="108">
        <v>0</v>
      </c>
    </row>
    <row r="322" spans="1:7" ht="30" x14ac:dyDescent="0.25">
      <c r="A322" s="4">
        <f t="shared" si="6"/>
        <v>43118</v>
      </c>
      <c r="B322" s="610">
        <v>43118</v>
      </c>
      <c r="C322" s="107" t="s">
        <v>9</v>
      </c>
      <c r="D322" s="107" t="s">
        <v>89</v>
      </c>
      <c r="E322" s="107" t="s">
        <v>121</v>
      </c>
      <c r="F322" s="107" t="s">
        <v>329</v>
      </c>
      <c r="G322" s="107">
        <v>30</v>
      </c>
    </row>
    <row r="323" spans="1:7" ht="30" x14ac:dyDescent="0.25">
      <c r="A323" s="4">
        <f t="shared" si="6"/>
        <v>43118</v>
      </c>
      <c r="B323" s="609">
        <v>43118</v>
      </c>
      <c r="C323" s="108" t="s">
        <v>7</v>
      </c>
      <c r="D323" s="108" t="s">
        <v>62</v>
      </c>
      <c r="E323" s="108" t="s">
        <v>63</v>
      </c>
      <c r="F323" s="108" t="s">
        <v>330</v>
      </c>
      <c r="G323" s="108">
        <v>10</v>
      </c>
    </row>
    <row r="324" spans="1:7" x14ac:dyDescent="0.25">
      <c r="A324" s="4">
        <f t="shared" si="6"/>
        <v>43118</v>
      </c>
      <c r="B324" s="610">
        <v>43118</v>
      </c>
      <c r="C324" s="107" t="s">
        <v>3</v>
      </c>
      <c r="D324" s="107" t="s">
        <v>85</v>
      </c>
      <c r="E324" s="107" t="s">
        <v>72</v>
      </c>
      <c r="F324" s="107" t="s">
        <v>331</v>
      </c>
      <c r="G324" s="107">
        <v>30</v>
      </c>
    </row>
    <row r="325" spans="1:7" ht="30" x14ac:dyDescent="0.25">
      <c r="A325" s="4">
        <f t="shared" si="6"/>
        <v>43118</v>
      </c>
      <c r="B325" s="609">
        <v>43118</v>
      </c>
      <c r="C325" s="108" t="s">
        <v>21</v>
      </c>
      <c r="D325" s="108" t="s">
        <v>86</v>
      </c>
      <c r="E325" s="108" t="s">
        <v>74</v>
      </c>
      <c r="F325" s="108" t="s">
        <v>111</v>
      </c>
      <c r="G325" s="108">
        <v>0</v>
      </c>
    </row>
    <row r="326" spans="1:7" x14ac:dyDescent="0.25">
      <c r="A326" s="4">
        <f t="shared" si="6"/>
        <v>43118</v>
      </c>
      <c r="B326" s="610">
        <v>43118</v>
      </c>
      <c r="C326" s="107" t="s">
        <v>21</v>
      </c>
      <c r="D326" s="107" t="s">
        <v>86</v>
      </c>
      <c r="E326" s="107" t="s">
        <v>71</v>
      </c>
      <c r="F326" s="107" t="s">
        <v>332</v>
      </c>
      <c r="G326" s="107">
        <v>30</v>
      </c>
    </row>
    <row r="327" spans="1:7" ht="30" x14ac:dyDescent="0.25">
      <c r="A327" s="4">
        <f t="shared" si="6"/>
        <v>43118</v>
      </c>
      <c r="B327" s="609">
        <v>43118</v>
      </c>
      <c r="C327" s="108" t="s">
        <v>21</v>
      </c>
      <c r="D327" s="108" t="s">
        <v>86</v>
      </c>
      <c r="E327" s="108" t="s">
        <v>116</v>
      </c>
      <c r="F327" s="108" t="s">
        <v>333</v>
      </c>
      <c r="G327" s="108">
        <v>45</v>
      </c>
    </row>
    <row r="328" spans="1:7" x14ac:dyDescent="0.25">
      <c r="A328" s="4">
        <f t="shared" si="6"/>
        <v>43118</v>
      </c>
      <c r="B328" s="610">
        <v>43118</v>
      </c>
      <c r="C328" s="107" t="s">
        <v>31</v>
      </c>
      <c r="D328" s="107" t="s">
        <v>17</v>
      </c>
      <c r="E328" s="107" t="s">
        <v>81</v>
      </c>
      <c r="F328" s="107" t="s">
        <v>334</v>
      </c>
      <c r="G328" s="107">
        <v>15</v>
      </c>
    </row>
    <row r="329" spans="1:7" ht="30" x14ac:dyDescent="0.25">
      <c r="A329" s="4">
        <f t="shared" si="6"/>
        <v>43118</v>
      </c>
      <c r="B329" s="611">
        <v>43118</v>
      </c>
      <c r="C329" s="357" t="s">
        <v>2</v>
      </c>
      <c r="D329" s="357" t="s">
        <v>18</v>
      </c>
      <c r="E329" s="357" t="s">
        <v>40</v>
      </c>
      <c r="F329" s="357" t="s">
        <v>111</v>
      </c>
      <c r="G329" s="357">
        <v>20</v>
      </c>
    </row>
    <row r="330" spans="1:7" x14ac:dyDescent="0.25">
      <c r="A330" s="4">
        <f t="shared" si="6"/>
        <v>43118</v>
      </c>
      <c r="B330" s="612">
        <v>43118</v>
      </c>
      <c r="C330" s="110" t="s">
        <v>7</v>
      </c>
      <c r="D330" s="110" t="s">
        <v>84</v>
      </c>
      <c r="E330" s="110" t="s">
        <v>72</v>
      </c>
      <c r="F330" s="110" t="s">
        <v>111</v>
      </c>
      <c r="G330" s="110">
        <v>20</v>
      </c>
    </row>
    <row r="331" spans="1:7" ht="60" x14ac:dyDescent="0.25">
      <c r="A331" s="4">
        <f t="shared" si="6"/>
        <v>43118</v>
      </c>
      <c r="B331" s="612">
        <v>43118</v>
      </c>
      <c r="C331" s="110" t="s">
        <v>7</v>
      </c>
      <c r="D331" s="110" t="s">
        <v>84</v>
      </c>
      <c r="E331" s="110" t="s">
        <v>72</v>
      </c>
      <c r="F331" s="110" t="s">
        <v>337</v>
      </c>
      <c r="G331" s="110">
        <v>90</v>
      </c>
    </row>
    <row r="332" spans="1:7" x14ac:dyDescent="0.25">
      <c r="A332" s="4">
        <f t="shared" si="6"/>
        <v>43118</v>
      </c>
      <c r="B332" s="613">
        <v>43118</v>
      </c>
      <c r="C332" s="109" t="s">
        <v>2</v>
      </c>
      <c r="D332" s="109" t="s">
        <v>33</v>
      </c>
      <c r="E332" s="109" t="s">
        <v>39</v>
      </c>
      <c r="F332" s="109" t="s">
        <v>338</v>
      </c>
      <c r="G332" s="109">
        <v>0</v>
      </c>
    </row>
    <row r="333" spans="1:7" ht="30" x14ac:dyDescent="0.25">
      <c r="A333" s="4">
        <f t="shared" si="6"/>
        <v>43118</v>
      </c>
      <c r="B333" s="612">
        <v>43118</v>
      </c>
      <c r="C333" s="110" t="s">
        <v>2</v>
      </c>
      <c r="D333" s="110" t="s">
        <v>12</v>
      </c>
      <c r="E333" s="110" t="s">
        <v>32</v>
      </c>
      <c r="F333" s="110" t="s">
        <v>339</v>
      </c>
      <c r="G333" s="110">
        <v>0</v>
      </c>
    </row>
    <row r="334" spans="1:7" ht="30" x14ac:dyDescent="0.25">
      <c r="A334" s="4">
        <f t="shared" si="6"/>
        <v>43118</v>
      </c>
      <c r="B334" s="613">
        <v>43118</v>
      </c>
      <c r="C334" s="109" t="s">
        <v>2</v>
      </c>
      <c r="D334" s="109" t="s">
        <v>12</v>
      </c>
      <c r="E334" s="109" t="s">
        <v>32</v>
      </c>
      <c r="F334" s="109" t="s">
        <v>340</v>
      </c>
      <c r="G334" s="109">
        <v>0</v>
      </c>
    </row>
    <row r="335" spans="1:7" x14ac:dyDescent="0.25">
      <c r="A335" s="4">
        <f t="shared" si="6"/>
        <v>43118</v>
      </c>
      <c r="B335" s="612">
        <v>43118</v>
      </c>
      <c r="C335" s="110" t="s">
        <v>4</v>
      </c>
      <c r="D335" s="110" t="s">
        <v>85</v>
      </c>
      <c r="E335" s="110" t="s">
        <v>71</v>
      </c>
      <c r="F335" s="110" t="s">
        <v>341</v>
      </c>
      <c r="G335" s="110">
        <v>10</v>
      </c>
    </row>
    <row r="336" spans="1:7" x14ac:dyDescent="0.25">
      <c r="A336" s="4">
        <f t="shared" si="6"/>
        <v>43118</v>
      </c>
      <c r="B336" s="613">
        <v>43118</v>
      </c>
      <c r="C336" s="109" t="s">
        <v>9</v>
      </c>
      <c r="D336" s="109" t="s">
        <v>49</v>
      </c>
      <c r="E336" s="109" t="s">
        <v>60</v>
      </c>
      <c r="F336" s="109" t="s">
        <v>342</v>
      </c>
      <c r="G336" s="109">
        <v>0</v>
      </c>
    </row>
    <row r="337" spans="1:7" x14ac:dyDescent="0.25">
      <c r="A337" s="4">
        <f t="shared" si="6"/>
        <v>43118</v>
      </c>
      <c r="B337" s="614">
        <v>43118</v>
      </c>
      <c r="C337" s="358" t="s">
        <v>6</v>
      </c>
      <c r="D337" s="358" t="s">
        <v>84</v>
      </c>
      <c r="E337" s="358" t="s">
        <v>46</v>
      </c>
      <c r="F337" s="358" t="s">
        <v>343</v>
      </c>
      <c r="G337" s="358">
        <v>0</v>
      </c>
    </row>
    <row r="338" spans="1:7" x14ac:dyDescent="0.25">
      <c r="A338" s="4">
        <f t="shared" si="6"/>
        <v>43118</v>
      </c>
      <c r="B338" s="615">
        <v>43118</v>
      </c>
      <c r="C338" s="112" t="s">
        <v>3</v>
      </c>
      <c r="D338" s="112" t="s">
        <v>143</v>
      </c>
      <c r="E338" s="112" t="s">
        <v>148</v>
      </c>
      <c r="F338" s="112" t="s">
        <v>111</v>
      </c>
      <c r="G338" s="112">
        <v>6</v>
      </c>
    </row>
    <row r="339" spans="1:7" ht="30" x14ac:dyDescent="0.25">
      <c r="A339" s="4">
        <f t="shared" si="6"/>
        <v>43118</v>
      </c>
      <c r="B339" s="616">
        <v>43118</v>
      </c>
      <c r="C339" s="111" t="s">
        <v>3</v>
      </c>
      <c r="D339" s="111" t="s">
        <v>143</v>
      </c>
      <c r="E339" s="111" t="s">
        <v>151</v>
      </c>
      <c r="F339" s="111" t="s">
        <v>111</v>
      </c>
      <c r="G339" s="111">
        <v>3</v>
      </c>
    </row>
    <row r="340" spans="1:7" x14ac:dyDescent="0.25">
      <c r="A340" s="4">
        <f t="shared" si="6"/>
        <v>43118</v>
      </c>
      <c r="B340" s="615">
        <v>43118</v>
      </c>
      <c r="C340" s="112" t="s">
        <v>4</v>
      </c>
      <c r="D340" s="112" t="s">
        <v>143</v>
      </c>
      <c r="E340" s="112" t="s">
        <v>148</v>
      </c>
      <c r="F340" s="112" t="s">
        <v>111</v>
      </c>
      <c r="G340" s="112">
        <v>23</v>
      </c>
    </row>
    <row r="341" spans="1:7" x14ac:dyDescent="0.25">
      <c r="A341" s="4">
        <f t="shared" si="6"/>
        <v>43118</v>
      </c>
      <c r="B341" s="617">
        <v>43118</v>
      </c>
      <c r="C341" s="272" t="s">
        <v>9</v>
      </c>
      <c r="D341" s="272" t="s">
        <v>143</v>
      </c>
      <c r="E341" s="272" t="s">
        <v>147</v>
      </c>
      <c r="F341" s="272" t="s">
        <v>111</v>
      </c>
      <c r="G341" s="272">
        <v>5</v>
      </c>
    </row>
    <row r="342" spans="1:7" x14ac:dyDescent="0.25">
      <c r="A342" s="4">
        <f t="shared" si="6"/>
        <v>43118</v>
      </c>
      <c r="B342" s="618">
        <v>43118</v>
      </c>
      <c r="C342" s="114" t="s">
        <v>9</v>
      </c>
      <c r="D342" s="114" t="s">
        <v>143</v>
      </c>
      <c r="E342" s="114" t="s">
        <v>148</v>
      </c>
      <c r="F342" s="114" t="s">
        <v>111</v>
      </c>
      <c r="G342" s="114">
        <v>8</v>
      </c>
    </row>
    <row r="343" spans="1:7" x14ac:dyDescent="0.25">
      <c r="A343" s="4">
        <f t="shared" si="6"/>
        <v>43118</v>
      </c>
      <c r="B343" s="619">
        <v>43118</v>
      </c>
      <c r="C343" s="113" t="s">
        <v>9</v>
      </c>
      <c r="D343" s="113" t="s">
        <v>143</v>
      </c>
      <c r="E343" s="113" t="s">
        <v>149</v>
      </c>
      <c r="F343" s="113" t="s">
        <v>111</v>
      </c>
      <c r="G343" s="113">
        <v>15</v>
      </c>
    </row>
    <row r="344" spans="1:7" ht="30" x14ac:dyDescent="0.25">
      <c r="A344" s="4">
        <f t="shared" si="6"/>
        <v>43118</v>
      </c>
      <c r="B344" s="618">
        <v>43118</v>
      </c>
      <c r="C344" s="114" t="s">
        <v>9</v>
      </c>
      <c r="D344" s="114" t="s">
        <v>143</v>
      </c>
      <c r="E344" s="114" t="s">
        <v>150</v>
      </c>
      <c r="F344" s="114" t="s">
        <v>111</v>
      </c>
      <c r="G344" s="114">
        <v>20</v>
      </c>
    </row>
    <row r="345" spans="1:7" x14ac:dyDescent="0.25">
      <c r="A345" s="4">
        <f t="shared" si="6"/>
        <v>43118</v>
      </c>
      <c r="B345" s="619">
        <v>43118</v>
      </c>
      <c r="C345" s="113" t="s">
        <v>9</v>
      </c>
      <c r="D345" s="113" t="s">
        <v>143</v>
      </c>
      <c r="E345" s="113" t="s">
        <v>147</v>
      </c>
      <c r="F345" s="113" t="s">
        <v>111</v>
      </c>
      <c r="G345" s="113">
        <v>5</v>
      </c>
    </row>
    <row r="346" spans="1:7" x14ac:dyDescent="0.25">
      <c r="A346" s="4">
        <f t="shared" si="6"/>
        <v>43118</v>
      </c>
      <c r="B346" s="618">
        <v>43118</v>
      </c>
      <c r="C346" s="114" t="s">
        <v>9</v>
      </c>
      <c r="D346" s="114" t="s">
        <v>143</v>
      </c>
      <c r="E346" s="114" t="s">
        <v>148</v>
      </c>
      <c r="F346" s="114" t="s">
        <v>111</v>
      </c>
      <c r="G346" s="114">
        <v>25</v>
      </c>
    </row>
    <row r="347" spans="1:7" x14ac:dyDescent="0.25">
      <c r="A347" s="4">
        <f t="shared" si="6"/>
        <v>43118</v>
      </c>
      <c r="B347" s="619">
        <v>43118</v>
      </c>
      <c r="C347" s="113" t="s">
        <v>9</v>
      </c>
      <c r="D347" s="113" t="s">
        <v>143</v>
      </c>
      <c r="E347" s="113" t="s">
        <v>149</v>
      </c>
      <c r="F347" s="113" t="s">
        <v>111</v>
      </c>
      <c r="G347" s="113">
        <v>15</v>
      </c>
    </row>
    <row r="348" spans="1:7" ht="30" x14ac:dyDescent="0.25">
      <c r="A348" s="4">
        <f t="shared" si="6"/>
        <v>43118</v>
      </c>
      <c r="B348" s="618">
        <v>43118</v>
      </c>
      <c r="C348" s="114" t="s">
        <v>9</v>
      </c>
      <c r="D348" s="114" t="s">
        <v>143</v>
      </c>
      <c r="E348" s="114" t="s">
        <v>150</v>
      </c>
      <c r="F348" s="114" t="s">
        <v>111</v>
      </c>
      <c r="G348" s="114">
        <v>15</v>
      </c>
    </row>
    <row r="349" spans="1:7" ht="30" x14ac:dyDescent="0.25">
      <c r="A349" s="4">
        <f t="shared" si="6"/>
        <v>43118</v>
      </c>
      <c r="B349" s="619">
        <v>43118</v>
      </c>
      <c r="C349" s="113" t="s">
        <v>9</v>
      </c>
      <c r="D349" s="113" t="s">
        <v>143</v>
      </c>
      <c r="E349" s="113" t="s">
        <v>151</v>
      </c>
      <c r="F349" s="113" t="s">
        <v>348</v>
      </c>
      <c r="G349" s="113">
        <v>0</v>
      </c>
    </row>
    <row r="350" spans="1:7" x14ac:dyDescent="0.25">
      <c r="A350" s="4">
        <f t="shared" si="6"/>
        <v>43118</v>
      </c>
      <c r="B350" s="618">
        <v>43118</v>
      </c>
      <c r="C350" s="114" t="s">
        <v>9</v>
      </c>
      <c r="D350" s="114" t="s">
        <v>143</v>
      </c>
      <c r="E350" s="114" t="s">
        <v>149</v>
      </c>
      <c r="F350" s="114" t="s">
        <v>349</v>
      </c>
      <c r="G350" s="114">
        <v>0</v>
      </c>
    </row>
    <row r="351" spans="1:7" x14ac:dyDescent="0.25">
      <c r="A351" s="4">
        <f t="shared" si="6"/>
        <v>43118</v>
      </c>
      <c r="B351" s="619">
        <v>43118</v>
      </c>
      <c r="C351" s="113" t="s">
        <v>21</v>
      </c>
      <c r="D351" s="113" t="s">
        <v>143</v>
      </c>
      <c r="E351" s="113" t="s">
        <v>147</v>
      </c>
      <c r="F351" s="113" t="s">
        <v>111</v>
      </c>
      <c r="G351" s="113">
        <v>3</v>
      </c>
    </row>
    <row r="352" spans="1:7" ht="30" x14ac:dyDescent="0.25">
      <c r="A352" s="4">
        <f t="shared" si="6"/>
        <v>43119</v>
      </c>
      <c r="B352" s="619">
        <v>43119</v>
      </c>
      <c r="C352" s="113" t="s">
        <v>5</v>
      </c>
      <c r="D352" s="113" t="s">
        <v>50</v>
      </c>
      <c r="E352" s="113" t="s">
        <v>109</v>
      </c>
      <c r="F352" s="113" t="s">
        <v>111</v>
      </c>
      <c r="G352" s="113">
        <v>30</v>
      </c>
    </row>
    <row r="353" spans="1:7" ht="75" x14ac:dyDescent="0.25">
      <c r="A353" s="4">
        <f t="shared" si="6"/>
        <v>43119</v>
      </c>
      <c r="B353" s="618">
        <v>43119</v>
      </c>
      <c r="C353" s="114" t="s">
        <v>21</v>
      </c>
      <c r="D353" s="114" t="s">
        <v>86</v>
      </c>
      <c r="E353" s="114" t="s">
        <v>116</v>
      </c>
      <c r="F353" s="114" t="s">
        <v>344</v>
      </c>
      <c r="G353" s="114">
        <v>60</v>
      </c>
    </row>
    <row r="354" spans="1:7" ht="60" x14ac:dyDescent="0.25">
      <c r="A354" s="4">
        <f t="shared" si="6"/>
        <v>43119</v>
      </c>
      <c r="B354" s="619">
        <v>43119</v>
      </c>
      <c r="C354" s="113" t="s">
        <v>9</v>
      </c>
      <c r="D354" s="113" t="s">
        <v>86</v>
      </c>
      <c r="E354" s="113" t="s">
        <v>87</v>
      </c>
      <c r="F354" s="113" t="s">
        <v>345</v>
      </c>
      <c r="G354" s="113">
        <v>15</v>
      </c>
    </row>
    <row r="355" spans="1:7" ht="45" x14ac:dyDescent="0.25">
      <c r="A355" s="4">
        <f t="shared" si="6"/>
        <v>43119</v>
      </c>
      <c r="B355" s="620">
        <v>43119</v>
      </c>
      <c r="C355" s="115" t="s">
        <v>3</v>
      </c>
      <c r="D355" s="115" t="s">
        <v>85</v>
      </c>
      <c r="E355" s="115" t="s">
        <v>116</v>
      </c>
      <c r="F355" s="115" t="s">
        <v>346</v>
      </c>
      <c r="G355" s="115">
        <v>0</v>
      </c>
    </row>
    <row r="356" spans="1:7" ht="30" x14ac:dyDescent="0.25">
      <c r="A356" s="4">
        <f t="shared" si="6"/>
        <v>43119</v>
      </c>
      <c r="B356" s="621">
        <v>43119</v>
      </c>
      <c r="C356" s="116" t="s">
        <v>22</v>
      </c>
      <c r="D356" s="116" t="s">
        <v>50</v>
      </c>
      <c r="E356" s="116" t="s">
        <v>135</v>
      </c>
      <c r="F356" s="116" t="s">
        <v>347</v>
      </c>
      <c r="G356" s="116">
        <v>15</v>
      </c>
    </row>
    <row r="357" spans="1:7" x14ac:dyDescent="0.25">
      <c r="A357" s="4">
        <f t="shared" si="6"/>
        <v>43119</v>
      </c>
      <c r="B357" s="622">
        <v>43119</v>
      </c>
      <c r="C357" s="117" t="s">
        <v>30</v>
      </c>
      <c r="D357" s="117" t="s">
        <v>45</v>
      </c>
      <c r="E357" s="117" t="s">
        <v>47</v>
      </c>
      <c r="F357" s="117" t="s">
        <v>111</v>
      </c>
      <c r="G357" s="117">
        <v>15</v>
      </c>
    </row>
    <row r="358" spans="1:7" ht="60" x14ac:dyDescent="0.25">
      <c r="A358" s="4">
        <f t="shared" ref="A358:A421" si="7">IF(B358&lt;&gt;"Vide",B358,"")</f>
        <v>43119</v>
      </c>
      <c r="B358" s="621">
        <v>43119</v>
      </c>
      <c r="C358" s="116" t="s">
        <v>3</v>
      </c>
      <c r="D358" s="116" t="s">
        <v>85</v>
      </c>
      <c r="E358" s="116" t="s">
        <v>116</v>
      </c>
      <c r="F358" s="116" t="s">
        <v>351</v>
      </c>
      <c r="G358" s="116">
        <v>45</v>
      </c>
    </row>
    <row r="359" spans="1:7" ht="30" x14ac:dyDescent="0.25">
      <c r="A359" s="4">
        <f t="shared" si="7"/>
        <v>43119</v>
      </c>
      <c r="B359" s="622">
        <v>43119</v>
      </c>
      <c r="C359" s="117" t="s">
        <v>22</v>
      </c>
      <c r="D359" s="117" t="s">
        <v>15</v>
      </c>
      <c r="E359" s="117" t="s">
        <v>117</v>
      </c>
      <c r="F359" s="117" t="s">
        <v>350</v>
      </c>
      <c r="G359" s="117">
        <v>0</v>
      </c>
    </row>
    <row r="360" spans="1:7" ht="30" x14ac:dyDescent="0.25">
      <c r="A360" s="4">
        <f t="shared" si="7"/>
        <v>43119</v>
      </c>
      <c r="B360" s="621">
        <v>43119</v>
      </c>
      <c r="C360" s="116" t="s">
        <v>6</v>
      </c>
      <c r="D360" s="116" t="s">
        <v>16</v>
      </c>
      <c r="E360" s="116" t="s">
        <v>153</v>
      </c>
      <c r="F360" s="116" t="s">
        <v>352</v>
      </c>
      <c r="G360" s="116">
        <v>20</v>
      </c>
    </row>
    <row r="361" spans="1:7" ht="30" x14ac:dyDescent="0.25">
      <c r="A361" s="4">
        <f t="shared" si="7"/>
        <v>43119</v>
      </c>
      <c r="B361" s="622">
        <v>43119</v>
      </c>
      <c r="C361" s="117" t="s">
        <v>4</v>
      </c>
      <c r="D361" s="117" t="s">
        <v>85</v>
      </c>
      <c r="E361" s="117" t="s">
        <v>116</v>
      </c>
      <c r="F361" s="117" t="s">
        <v>353</v>
      </c>
      <c r="G361" s="117">
        <v>45</v>
      </c>
    </row>
    <row r="362" spans="1:7" x14ac:dyDescent="0.25">
      <c r="A362" s="4">
        <f t="shared" si="7"/>
        <v>43119</v>
      </c>
      <c r="B362" s="623">
        <v>43119</v>
      </c>
      <c r="C362" s="118" t="s">
        <v>3</v>
      </c>
      <c r="D362" s="118" t="s">
        <v>85</v>
      </c>
      <c r="E362" s="118" t="s">
        <v>72</v>
      </c>
      <c r="F362" s="118" t="s">
        <v>354</v>
      </c>
      <c r="G362" s="118">
        <v>0</v>
      </c>
    </row>
    <row r="363" spans="1:7" ht="30" x14ac:dyDescent="0.25">
      <c r="A363" s="4">
        <f t="shared" si="7"/>
        <v>43119</v>
      </c>
      <c r="B363" s="624">
        <v>43119</v>
      </c>
      <c r="C363" s="119" t="s">
        <v>21</v>
      </c>
      <c r="D363" s="119" t="s">
        <v>86</v>
      </c>
      <c r="E363" s="119" t="s">
        <v>70</v>
      </c>
      <c r="F363" s="119" t="s">
        <v>355</v>
      </c>
      <c r="G363" s="119">
        <v>30</v>
      </c>
    </row>
    <row r="364" spans="1:7" x14ac:dyDescent="0.25">
      <c r="A364" s="4">
        <f t="shared" si="7"/>
        <v>43119</v>
      </c>
      <c r="B364" s="625">
        <v>43119</v>
      </c>
      <c r="C364" s="120" t="s">
        <v>8</v>
      </c>
      <c r="D364" s="120" t="s">
        <v>143</v>
      </c>
      <c r="E364" s="120" t="s">
        <v>144</v>
      </c>
      <c r="F364" s="120" t="s">
        <v>375</v>
      </c>
      <c r="G364" s="120">
        <v>0</v>
      </c>
    </row>
    <row r="365" spans="1:7" x14ac:dyDescent="0.25">
      <c r="A365" s="4">
        <f t="shared" si="7"/>
        <v>43119</v>
      </c>
      <c r="B365" s="624">
        <v>43119</v>
      </c>
      <c r="C365" s="119" t="s">
        <v>8</v>
      </c>
      <c r="D365" s="119" t="s">
        <v>143</v>
      </c>
      <c r="E365" s="119" t="s">
        <v>147</v>
      </c>
      <c r="F365" s="119" t="s">
        <v>111</v>
      </c>
      <c r="G365" s="119">
        <v>21</v>
      </c>
    </row>
    <row r="366" spans="1:7" x14ac:dyDescent="0.25">
      <c r="A366" s="4">
        <f t="shared" si="7"/>
        <v>43119</v>
      </c>
      <c r="B366" s="625">
        <v>43119</v>
      </c>
      <c r="C366" s="120" t="s">
        <v>8</v>
      </c>
      <c r="D366" s="120" t="s">
        <v>143</v>
      </c>
      <c r="E366" s="120" t="s">
        <v>148</v>
      </c>
      <c r="F366" s="120" t="s">
        <v>111</v>
      </c>
      <c r="G366" s="120">
        <v>9</v>
      </c>
    </row>
    <row r="367" spans="1:7" x14ac:dyDescent="0.25">
      <c r="A367" s="4">
        <f t="shared" si="7"/>
        <v>43119</v>
      </c>
      <c r="B367" s="624">
        <v>43119</v>
      </c>
      <c r="C367" s="119" t="s">
        <v>3</v>
      </c>
      <c r="D367" s="119" t="s">
        <v>143</v>
      </c>
      <c r="E367" s="119" t="s">
        <v>147</v>
      </c>
      <c r="F367" s="119" t="s">
        <v>111</v>
      </c>
      <c r="G367" s="119">
        <v>4</v>
      </c>
    </row>
    <row r="368" spans="1:7" x14ac:dyDescent="0.25">
      <c r="A368" s="4">
        <f t="shared" si="7"/>
        <v>43119</v>
      </c>
      <c r="B368" s="625">
        <v>43119</v>
      </c>
      <c r="C368" s="120" t="s">
        <v>3</v>
      </c>
      <c r="D368" s="120" t="s">
        <v>143</v>
      </c>
      <c r="E368" s="120" t="s">
        <v>148</v>
      </c>
      <c r="F368" s="120" t="s">
        <v>111</v>
      </c>
      <c r="G368" s="120">
        <v>6</v>
      </c>
    </row>
    <row r="369" spans="1:7" x14ac:dyDescent="0.25">
      <c r="A369" s="4">
        <f t="shared" si="7"/>
        <v>43119</v>
      </c>
      <c r="B369" s="624">
        <v>43119</v>
      </c>
      <c r="C369" s="119" t="s">
        <v>3</v>
      </c>
      <c r="D369" s="119" t="s">
        <v>143</v>
      </c>
      <c r="E369" s="119" t="s">
        <v>148</v>
      </c>
      <c r="F369" s="119" t="s">
        <v>111</v>
      </c>
      <c r="G369" s="119">
        <v>7</v>
      </c>
    </row>
    <row r="370" spans="1:7" x14ac:dyDescent="0.25">
      <c r="A370" s="4">
        <f t="shared" si="7"/>
        <v>43119</v>
      </c>
      <c r="B370" s="625">
        <v>43119</v>
      </c>
      <c r="C370" s="120" t="s">
        <v>3</v>
      </c>
      <c r="D370" s="120" t="s">
        <v>143</v>
      </c>
      <c r="E370" s="120" t="s">
        <v>148</v>
      </c>
      <c r="F370" s="120" t="s">
        <v>111</v>
      </c>
      <c r="G370" s="120">
        <v>8</v>
      </c>
    </row>
    <row r="371" spans="1:7" ht="30" x14ac:dyDescent="0.25">
      <c r="A371" s="4">
        <f t="shared" si="7"/>
        <v>43119</v>
      </c>
      <c r="B371" s="624">
        <v>43119</v>
      </c>
      <c r="C371" s="119" t="s">
        <v>3</v>
      </c>
      <c r="D371" s="119" t="s">
        <v>143</v>
      </c>
      <c r="E371" s="119" t="s">
        <v>151</v>
      </c>
      <c r="F371" s="119" t="s">
        <v>199</v>
      </c>
      <c r="G371" s="119">
        <v>4</v>
      </c>
    </row>
    <row r="372" spans="1:7" x14ac:dyDescent="0.25">
      <c r="A372" s="4">
        <f t="shared" si="7"/>
        <v>43119</v>
      </c>
      <c r="B372" s="625">
        <v>43119</v>
      </c>
      <c r="C372" s="120" t="s">
        <v>4</v>
      </c>
      <c r="D372" s="120" t="s">
        <v>143</v>
      </c>
      <c r="E372" s="120" t="s">
        <v>148</v>
      </c>
      <c r="F372" s="120" t="s">
        <v>111</v>
      </c>
      <c r="G372" s="120">
        <v>16</v>
      </c>
    </row>
    <row r="373" spans="1:7" x14ac:dyDescent="0.25">
      <c r="A373" s="4">
        <f t="shared" si="7"/>
        <v>43119</v>
      </c>
      <c r="B373" s="624">
        <v>43119</v>
      </c>
      <c r="C373" s="119" t="s">
        <v>4</v>
      </c>
      <c r="D373" s="119" t="s">
        <v>143</v>
      </c>
      <c r="E373" s="119" t="s">
        <v>147</v>
      </c>
      <c r="F373" s="119" t="s">
        <v>111</v>
      </c>
      <c r="G373" s="119">
        <v>8</v>
      </c>
    </row>
    <row r="374" spans="1:7" ht="30" x14ac:dyDescent="0.25">
      <c r="A374" s="4">
        <f t="shared" si="7"/>
        <v>43119</v>
      </c>
      <c r="B374" s="625">
        <v>43119</v>
      </c>
      <c r="C374" s="120" t="s">
        <v>4</v>
      </c>
      <c r="D374" s="120" t="s">
        <v>143</v>
      </c>
      <c r="E374" s="120" t="s">
        <v>150</v>
      </c>
      <c r="F374" s="120" t="s">
        <v>111</v>
      </c>
      <c r="G374" s="120">
        <v>15</v>
      </c>
    </row>
    <row r="375" spans="1:7" ht="30" x14ac:dyDescent="0.25">
      <c r="A375" s="4">
        <f t="shared" si="7"/>
        <v>43119</v>
      </c>
      <c r="B375" s="624">
        <v>43119</v>
      </c>
      <c r="C375" s="119" t="s">
        <v>4</v>
      </c>
      <c r="D375" s="119" t="s">
        <v>143</v>
      </c>
      <c r="E375" s="119" t="s">
        <v>151</v>
      </c>
      <c r="F375" s="119" t="s">
        <v>376</v>
      </c>
      <c r="G375" s="119">
        <v>8</v>
      </c>
    </row>
    <row r="376" spans="1:7" x14ac:dyDescent="0.25">
      <c r="A376" s="4">
        <f t="shared" si="7"/>
        <v>43119</v>
      </c>
      <c r="B376" s="626">
        <v>43119</v>
      </c>
      <c r="C376" s="121" t="s">
        <v>21</v>
      </c>
      <c r="D376" s="121" t="s">
        <v>143</v>
      </c>
      <c r="E376" s="121" t="s">
        <v>145</v>
      </c>
      <c r="F376" s="121" t="s">
        <v>47</v>
      </c>
      <c r="G376" s="121">
        <v>35</v>
      </c>
    </row>
    <row r="377" spans="1:7" x14ac:dyDescent="0.25">
      <c r="A377" s="4">
        <f t="shared" si="7"/>
        <v>43119</v>
      </c>
      <c r="B377" s="627">
        <v>43119</v>
      </c>
      <c r="C377" s="122" t="s">
        <v>21</v>
      </c>
      <c r="D377" s="122" t="s">
        <v>143</v>
      </c>
      <c r="E377" s="122" t="s">
        <v>148</v>
      </c>
      <c r="F377" s="122" t="s">
        <v>111</v>
      </c>
      <c r="G377" s="122">
        <v>20</v>
      </c>
    </row>
    <row r="378" spans="1:7" x14ac:dyDescent="0.25">
      <c r="A378" s="4">
        <f t="shared" si="7"/>
        <v>43119</v>
      </c>
      <c r="B378" s="628">
        <v>43119</v>
      </c>
      <c r="C378" s="123" t="s">
        <v>21</v>
      </c>
      <c r="D378" s="123" t="s">
        <v>143</v>
      </c>
      <c r="E378" s="123" t="s">
        <v>147</v>
      </c>
      <c r="F378" s="123" t="s">
        <v>111</v>
      </c>
      <c r="G378" s="123">
        <v>5</v>
      </c>
    </row>
    <row r="379" spans="1:7" x14ac:dyDescent="0.25">
      <c r="A379" s="4">
        <f t="shared" si="7"/>
        <v>43119</v>
      </c>
      <c r="B379" s="629">
        <v>43119</v>
      </c>
      <c r="C379" s="363" t="s">
        <v>21</v>
      </c>
      <c r="D379" s="363" t="s">
        <v>143</v>
      </c>
      <c r="E379" s="363" t="s">
        <v>148</v>
      </c>
      <c r="F379" s="363" t="s">
        <v>111</v>
      </c>
      <c r="G379" s="363">
        <v>30</v>
      </c>
    </row>
    <row r="380" spans="1:7" ht="30" x14ac:dyDescent="0.25">
      <c r="A380" s="4">
        <f t="shared" si="7"/>
        <v>43119</v>
      </c>
      <c r="B380" s="630">
        <v>43119</v>
      </c>
      <c r="C380" s="124" t="s">
        <v>21</v>
      </c>
      <c r="D380" s="124" t="s">
        <v>143</v>
      </c>
      <c r="E380" s="124" t="s">
        <v>151</v>
      </c>
      <c r="F380" s="124" t="s">
        <v>377</v>
      </c>
      <c r="G380" s="124">
        <v>0</v>
      </c>
    </row>
    <row r="381" spans="1:7" x14ac:dyDescent="0.25">
      <c r="A381" s="4">
        <f t="shared" si="7"/>
        <v>43120</v>
      </c>
      <c r="B381" s="630">
        <v>43120</v>
      </c>
      <c r="C381" s="124" t="s">
        <v>3</v>
      </c>
      <c r="D381" s="124" t="s">
        <v>85</v>
      </c>
      <c r="E381" s="124" t="s">
        <v>71</v>
      </c>
      <c r="F381" s="124" t="s">
        <v>356</v>
      </c>
      <c r="G381" s="124">
        <v>10</v>
      </c>
    </row>
    <row r="382" spans="1:7" x14ac:dyDescent="0.25">
      <c r="A382" s="4">
        <f t="shared" si="7"/>
        <v>43120</v>
      </c>
      <c r="B382" s="631">
        <v>43120</v>
      </c>
      <c r="C382" s="125" t="s">
        <v>4</v>
      </c>
      <c r="D382" s="125" t="s">
        <v>85</v>
      </c>
      <c r="E382" s="125" t="s">
        <v>71</v>
      </c>
      <c r="F382" s="125" t="s">
        <v>357</v>
      </c>
      <c r="G382" s="125">
        <v>10</v>
      </c>
    </row>
    <row r="383" spans="1:7" ht="30" x14ac:dyDescent="0.25">
      <c r="A383" s="4">
        <f t="shared" si="7"/>
        <v>43120</v>
      </c>
      <c r="B383" s="630">
        <v>43120</v>
      </c>
      <c r="C383" s="124" t="s">
        <v>9</v>
      </c>
      <c r="D383" s="124" t="s">
        <v>49</v>
      </c>
      <c r="E383" s="124" t="s">
        <v>60</v>
      </c>
      <c r="F383" s="124" t="s">
        <v>358</v>
      </c>
      <c r="G383" s="124">
        <v>10</v>
      </c>
    </row>
    <row r="384" spans="1:7" ht="30" x14ac:dyDescent="0.25">
      <c r="A384" s="4">
        <f t="shared" si="7"/>
        <v>43120</v>
      </c>
      <c r="B384" s="632">
        <v>43120</v>
      </c>
      <c r="C384" s="273" t="s">
        <v>6</v>
      </c>
      <c r="D384" s="273" t="s">
        <v>62</v>
      </c>
      <c r="E384" s="273" t="s">
        <v>63</v>
      </c>
      <c r="F384" s="273" t="s">
        <v>359</v>
      </c>
      <c r="G384" s="273">
        <v>15</v>
      </c>
    </row>
    <row r="385" spans="1:7" ht="30" x14ac:dyDescent="0.25">
      <c r="A385" s="4">
        <f t="shared" si="7"/>
        <v>43120</v>
      </c>
      <c r="B385" s="633">
        <v>43120</v>
      </c>
      <c r="C385" s="127" t="s">
        <v>8</v>
      </c>
      <c r="D385" s="127" t="s">
        <v>102</v>
      </c>
      <c r="E385" s="127" t="s">
        <v>116</v>
      </c>
      <c r="F385" s="127" t="s">
        <v>360</v>
      </c>
      <c r="G385" s="127">
        <v>10</v>
      </c>
    </row>
    <row r="386" spans="1:7" x14ac:dyDescent="0.25">
      <c r="A386" s="4">
        <f t="shared" si="7"/>
        <v>43120</v>
      </c>
      <c r="B386" s="634">
        <v>43120</v>
      </c>
      <c r="C386" s="126" t="s">
        <v>8</v>
      </c>
      <c r="D386" s="126" t="s">
        <v>143</v>
      </c>
      <c r="E386" s="126" t="s">
        <v>149</v>
      </c>
      <c r="F386" s="126" t="s">
        <v>111</v>
      </c>
      <c r="G386" s="126">
        <v>10</v>
      </c>
    </row>
    <row r="387" spans="1:7" ht="30" x14ac:dyDescent="0.25">
      <c r="A387" s="4">
        <f t="shared" si="7"/>
        <v>43120</v>
      </c>
      <c r="B387" s="633">
        <v>43120</v>
      </c>
      <c r="C387" s="127" t="s">
        <v>2</v>
      </c>
      <c r="D387" s="127" t="s">
        <v>19</v>
      </c>
      <c r="E387" s="127" t="s">
        <v>37</v>
      </c>
      <c r="F387" s="127" t="s">
        <v>361</v>
      </c>
      <c r="G387" s="127">
        <v>20</v>
      </c>
    </row>
    <row r="388" spans="1:7" x14ac:dyDescent="0.25">
      <c r="A388" s="4">
        <f t="shared" si="7"/>
        <v>43120</v>
      </c>
      <c r="B388" s="634">
        <v>43120</v>
      </c>
      <c r="C388" s="126" t="s">
        <v>2</v>
      </c>
      <c r="D388" s="126" t="s">
        <v>12</v>
      </c>
      <c r="E388" s="126" t="s">
        <v>35</v>
      </c>
      <c r="F388" s="126" t="s">
        <v>362</v>
      </c>
      <c r="G388" s="126">
        <v>20</v>
      </c>
    </row>
    <row r="389" spans="1:7" ht="45" x14ac:dyDescent="0.25">
      <c r="A389" s="4">
        <f t="shared" si="7"/>
        <v>43120</v>
      </c>
      <c r="B389" s="633">
        <v>43120</v>
      </c>
      <c r="C389" s="127" t="s">
        <v>137</v>
      </c>
      <c r="D389" s="127" t="s">
        <v>141</v>
      </c>
      <c r="E389" s="127" t="s">
        <v>10</v>
      </c>
      <c r="F389" s="127" t="s">
        <v>363</v>
      </c>
      <c r="G389" s="127">
        <v>0</v>
      </c>
    </row>
    <row r="390" spans="1:7" ht="30" x14ac:dyDescent="0.25">
      <c r="A390" s="4">
        <f t="shared" si="7"/>
        <v>43120</v>
      </c>
      <c r="B390" s="634">
        <v>43120</v>
      </c>
      <c r="C390" s="126" t="s">
        <v>4</v>
      </c>
      <c r="D390" s="126" t="s">
        <v>62</v>
      </c>
      <c r="E390" s="126" t="s">
        <v>66</v>
      </c>
      <c r="F390" s="126" t="s">
        <v>364</v>
      </c>
      <c r="G390" s="126">
        <v>30</v>
      </c>
    </row>
    <row r="391" spans="1:7" ht="49.5" customHeight="1" x14ac:dyDescent="0.25">
      <c r="A391" s="4">
        <f t="shared" si="7"/>
        <v>43120</v>
      </c>
      <c r="B391" s="633">
        <v>43120</v>
      </c>
      <c r="C391" s="127" t="s">
        <v>6</v>
      </c>
      <c r="D391" s="127" t="s">
        <v>16</v>
      </c>
      <c r="E391" s="127" t="s">
        <v>153</v>
      </c>
      <c r="F391" s="127" t="s">
        <v>365</v>
      </c>
      <c r="G391" s="127">
        <v>0</v>
      </c>
    </row>
    <row r="392" spans="1:7" ht="41.25" customHeight="1" x14ac:dyDescent="0.25">
      <c r="A392" s="4">
        <f t="shared" si="7"/>
        <v>43120</v>
      </c>
      <c r="B392" s="634">
        <v>43120</v>
      </c>
      <c r="C392" s="126" t="s">
        <v>137</v>
      </c>
      <c r="D392" s="126" t="s">
        <v>11</v>
      </c>
      <c r="E392" s="126" t="s">
        <v>139</v>
      </c>
      <c r="F392" s="126" t="s">
        <v>366</v>
      </c>
      <c r="G392" s="126">
        <v>10</v>
      </c>
    </row>
    <row r="393" spans="1:7" x14ac:dyDescent="0.25">
      <c r="A393" s="4">
        <f t="shared" si="7"/>
        <v>43120</v>
      </c>
      <c r="B393" s="633">
        <v>43120</v>
      </c>
      <c r="C393" s="127" t="s">
        <v>9</v>
      </c>
      <c r="D393" s="127" t="s">
        <v>143</v>
      </c>
      <c r="E393" s="127" t="s">
        <v>149</v>
      </c>
      <c r="F393" s="127" t="s">
        <v>111</v>
      </c>
      <c r="G393" s="127">
        <v>15</v>
      </c>
    </row>
    <row r="394" spans="1:7" ht="30" x14ac:dyDescent="0.25">
      <c r="A394" s="4">
        <f t="shared" si="7"/>
        <v>43120</v>
      </c>
      <c r="B394" s="634">
        <v>43120</v>
      </c>
      <c r="C394" s="126" t="s">
        <v>8</v>
      </c>
      <c r="D394" s="126" t="s">
        <v>15</v>
      </c>
      <c r="E394" s="126" t="s">
        <v>118</v>
      </c>
      <c r="F394" s="126" t="s">
        <v>111</v>
      </c>
      <c r="G394" s="126">
        <v>0</v>
      </c>
    </row>
    <row r="395" spans="1:7" x14ac:dyDescent="0.25">
      <c r="A395" s="4">
        <f t="shared" si="7"/>
        <v>43120</v>
      </c>
      <c r="B395" s="634">
        <v>43120</v>
      </c>
      <c r="C395" s="126" t="s">
        <v>8</v>
      </c>
      <c r="D395" s="126" t="s">
        <v>143</v>
      </c>
      <c r="E395" s="126" t="s">
        <v>147</v>
      </c>
      <c r="F395" s="126" t="s">
        <v>111</v>
      </c>
      <c r="G395" s="126">
        <v>12</v>
      </c>
    </row>
    <row r="396" spans="1:7" x14ac:dyDescent="0.25">
      <c r="A396" s="4">
        <f t="shared" si="7"/>
        <v>43120</v>
      </c>
      <c r="B396" s="633">
        <v>43120</v>
      </c>
      <c r="C396" s="127" t="s">
        <v>8</v>
      </c>
      <c r="D396" s="127" t="s">
        <v>143</v>
      </c>
      <c r="E396" s="127" t="s">
        <v>148</v>
      </c>
      <c r="F396" s="127" t="s">
        <v>111</v>
      </c>
      <c r="G396" s="127">
        <v>27</v>
      </c>
    </row>
    <row r="397" spans="1:7" x14ac:dyDescent="0.25">
      <c r="A397" s="4">
        <f t="shared" si="7"/>
        <v>43120</v>
      </c>
      <c r="B397" s="634">
        <v>43120</v>
      </c>
      <c r="C397" s="126" t="s">
        <v>8</v>
      </c>
      <c r="D397" s="126" t="s">
        <v>143</v>
      </c>
      <c r="E397" s="126" t="s">
        <v>149</v>
      </c>
      <c r="F397" s="126" t="s">
        <v>111</v>
      </c>
      <c r="G397" s="126">
        <v>5</v>
      </c>
    </row>
    <row r="398" spans="1:7" ht="30" x14ac:dyDescent="0.25">
      <c r="A398" s="4">
        <f t="shared" si="7"/>
        <v>43120</v>
      </c>
      <c r="B398" s="633">
        <v>43120</v>
      </c>
      <c r="C398" s="127" t="s">
        <v>8</v>
      </c>
      <c r="D398" s="127" t="s">
        <v>143</v>
      </c>
      <c r="E398" s="127" t="s">
        <v>151</v>
      </c>
      <c r="F398" s="127" t="s">
        <v>383</v>
      </c>
      <c r="G398" s="127">
        <v>20</v>
      </c>
    </row>
    <row r="399" spans="1:7" x14ac:dyDescent="0.25">
      <c r="A399" s="4">
        <f t="shared" si="7"/>
        <v>43120</v>
      </c>
      <c r="B399" s="634">
        <v>43120</v>
      </c>
      <c r="C399" s="126" t="s">
        <v>8</v>
      </c>
      <c r="D399" s="126" t="s">
        <v>143</v>
      </c>
      <c r="E399" s="126" t="s">
        <v>147</v>
      </c>
      <c r="F399" s="126" t="s">
        <v>111</v>
      </c>
      <c r="G399" s="126">
        <v>6</v>
      </c>
    </row>
    <row r="400" spans="1:7" x14ac:dyDescent="0.25">
      <c r="A400" s="4">
        <f t="shared" si="7"/>
        <v>43120</v>
      </c>
      <c r="B400" s="633">
        <v>43120</v>
      </c>
      <c r="C400" s="127" t="s">
        <v>8</v>
      </c>
      <c r="D400" s="127" t="s">
        <v>143</v>
      </c>
      <c r="E400" s="127" t="s">
        <v>148</v>
      </c>
      <c r="F400" s="127" t="s">
        <v>378</v>
      </c>
      <c r="G400" s="127">
        <v>5</v>
      </c>
    </row>
    <row r="401" spans="1:7" x14ac:dyDescent="0.25">
      <c r="A401" s="4">
        <f t="shared" si="7"/>
        <v>43120</v>
      </c>
      <c r="B401" s="634">
        <v>43120</v>
      </c>
      <c r="C401" s="126" t="s">
        <v>21</v>
      </c>
      <c r="D401" s="126" t="s">
        <v>143</v>
      </c>
      <c r="E401" s="126" t="s">
        <v>148</v>
      </c>
      <c r="F401" s="126" t="s">
        <v>111</v>
      </c>
      <c r="G401" s="126">
        <v>6</v>
      </c>
    </row>
    <row r="402" spans="1:7" ht="82.5" customHeight="1" x14ac:dyDescent="0.25">
      <c r="A402" s="4">
        <f t="shared" si="7"/>
        <v>43120</v>
      </c>
      <c r="B402" s="633">
        <v>43120</v>
      </c>
      <c r="C402" s="127" t="s">
        <v>3</v>
      </c>
      <c r="D402" s="127" t="s">
        <v>143</v>
      </c>
      <c r="E402" s="127" t="s">
        <v>144</v>
      </c>
      <c r="F402" s="127" t="s">
        <v>111</v>
      </c>
      <c r="G402" s="127">
        <v>9</v>
      </c>
    </row>
    <row r="403" spans="1:7" ht="82.5" customHeight="1" x14ac:dyDescent="0.25">
      <c r="A403" s="4">
        <f t="shared" si="7"/>
        <v>43120</v>
      </c>
      <c r="B403" s="634">
        <v>43120</v>
      </c>
      <c r="C403" s="126" t="s">
        <v>3</v>
      </c>
      <c r="D403" s="126" t="s">
        <v>143</v>
      </c>
      <c r="E403" s="126" t="s">
        <v>145</v>
      </c>
      <c r="F403" s="126" t="s">
        <v>379</v>
      </c>
      <c r="G403" s="126">
        <v>0</v>
      </c>
    </row>
    <row r="404" spans="1:7" x14ac:dyDescent="0.25">
      <c r="A404" s="4">
        <f t="shared" si="7"/>
        <v>43120</v>
      </c>
      <c r="B404" s="633">
        <v>43120</v>
      </c>
      <c r="C404" s="127" t="s">
        <v>3</v>
      </c>
      <c r="D404" s="127" t="s">
        <v>143</v>
      </c>
      <c r="E404" s="127" t="s">
        <v>147</v>
      </c>
      <c r="F404" s="127" t="s">
        <v>111</v>
      </c>
      <c r="G404" s="127">
        <v>3</v>
      </c>
    </row>
    <row r="405" spans="1:7" x14ac:dyDescent="0.25">
      <c r="A405" s="4">
        <f t="shared" si="7"/>
        <v>43120</v>
      </c>
      <c r="B405" s="634">
        <v>43120</v>
      </c>
      <c r="C405" s="126" t="s">
        <v>3</v>
      </c>
      <c r="D405" s="126" t="s">
        <v>143</v>
      </c>
      <c r="E405" s="126" t="s">
        <v>148</v>
      </c>
      <c r="F405" s="126" t="s">
        <v>111</v>
      </c>
      <c r="G405" s="126">
        <v>7</v>
      </c>
    </row>
    <row r="406" spans="1:7" x14ac:dyDescent="0.25">
      <c r="A406" s="4">
        <f t="shared" si="7"/>
        <v>43120</v>
      </c>
      <c r="B406" s="635">
        <v>43120</v>
      </c>
      <c r="C406" s="128" t="s">
        <v>3</v>
      </c>
      <c r="D406" s="128" t="s">
        <v>143</v>
      </c>
      <c r="E406" s="128" t="s">
        <v>147</v>
      </c>
      <c r="F406" s="128" t="s">
        <v>111</v>
      </c>
      <c r="G406" s="128">
        <v>5</v>
      </c>
    </row>
    <row r="407" spans="1:7" x14ac:dyDescent="0.25">
      <c r="A407" s="4">
        <f t="shared" si="7"/>
        <v>43120</v>
      </c>
      <c r="B407" s="636">
        <v>43120</v>
      </c>
      <c r="C407" s="129" t="s">
        <v>3</v>
      </c>
      <c r="D407" s="129" t="s">
        <v>143</v>
      </c>
      <c r="E407" s="129" t="s">
        <v>148</v>
      </c>
      <c r="F407" s="129" t="s">
        <v>111</v>
      </c>
      <c r="G407" s="129">
        <v>15</v>
      </c>
    </row>
    <row r="408" spans="1:7" ht="30" x14ac:dyDescent="0.25">
      <c r="A408" s="4">
        <f t="shared" si="7"/>
        <v>43120</v>
      </c>
      <c r="B408" s="637">
        <v>43120</v>
      </c>
      <c r="C408" s="130" t="s">
        <v>3</v>
      </c>
      <c r="D408" s="130" t="s">
        <v>143</v>
      </c>
      <c r="E408" s="130" t="s">
        <v>151</v>
      </c>
      <c r="F408" s="130" t="s">
        <v>380</v>
      </c>
      <c r="G408" s="130">
        <v>0</v>
      </c>
    </row>
    <row r="409" spans="1:7" x14ac:dyDescent="0.25">
      <c r="A409" s="4">
        <f t="shared" si="7"/>
        <v>43120</v>
      </c>
      <c r="B409" s="636">
        <v>43120</v>
      </c>
      <c r="C409" s="129" t="s">
        <v>4</v>
      </c>
      <c r="D409" s="129" t="s">
        <v>143</v>
      </c>
      <c r="E409" s="129" t="s">
        <v>148</v>
      </c>
      <c r="F409" s="129" t="s">
        <v>382</v>
      </c>
      <c r="G409" s="129">
        <v>13</v>
      </c>
    </row>
    <row r="410" spans="1:7" x14ac:dyDescent="0.25">
      <c r="A410" s="4">
        <f t="shared" si="7"/>
        <v>43120</v>
      </c>
      <c r="B410" s="637">
        <v>43120</v>
      </c>
      <c r="C410" s="130" t="s">
        <v>4</v>
      </c>
      <c r="D410" s="130" t="s">
        <v>143</v>
      </c>
      <c r="E410" s="130" t="s">
        <v>147</v>
      </c>
      <c r="F410" s="130" t="s">
        <v>111</v>
      </c>
      <c r="G410" s="130">
        <v>5</v>
      </c>
    </row>
    <row r="411" spans="1:7" x14ac:dyDescent="0.25">
      <c r="A411" s="4">
        <f t="shared" si="7"/>
        <v>43120</v>
      </c>
      <c r="B411" s="636">
        <v>43120</v>
      </c>
      <c r="C411" s="129" t="s">
        <v>4</v>
      </c>
      <c r="D411" s="129" t="s">
        <v>143</v>
      </c>
      <c r="E411" s="129" t="s">
        <v>148</v>
      </c>
      <c r="F411" s="129" t="s">
        <v>111</v>
      </c>
      <c r="G411" s="129">
        <v>10</v>
      </c>
    </row>
    <row r="412" spans="1:7" ht="30" x14ac:dyDescent="0.25">
      <c r="A412" s="4">
        <f t="shared" si="7"/>
        <v>43120</v>
      </c>
      <c r="B412" s="637">
        <v>43120</v>
      </c>
      <c r="C412" s="130" t="s">
        <v>8</v>
      </c>
      <c r="D412" s="130" t="s">
        <v>143</v>
      </c>
      <c r="E412" s="130" t="s">
        <v>151</v>
      </c>
      <c r="F412" s="130" t="s">
        <v>381</v>
      </c>
      <c r="G412" s="130">
        <v>10</v>
      </c>
    </row>
    <row r="413" spans="1:7" ht="30" x14ac:dyDescent="0.25">
      <c r="A413" s="4">
        <f t="shared" si="7"/>
        <v>43121</v>
      </c>
      <c r="B413" s="637">
        <v>43121</v>
      </c>
      <c r="C413" s="130" t="s">
        <v>6</v>
      </c>
      <c r="D413" s="130" t="s">
        <v>16</v>
      </c>
      <c r="E413" s="130" t="s">
        <v>76</v>
      </c>
      <c r="F413" s="130" t="s">
        <v>367</v>
      </c>
      <c r="G413" s="130">
        <v>30</v>
      </c>
    </row>
    <row r="414" spans="1:7" ht="30" x14ac:dyDescent="0.25">
      <c r="A414" s="4">
        <f t="shared" si="7"/>
        <v>43121</v>
      </c>
      <c r="B414" s="636">
        <v>43121</v>
      </c>
      <c r="C414" s="129" t="s">
        <v>6</v>
      </c>
      <c r="D414" s="129" t="s">
        <v>62</v>
      </c>
      <c r="E414" s="129" t="s">
        <v>66</v>
      </c>
      <c r="F414" s="129" t="s">
        <v>368</v>
      </c>
      <c r="G414" s="129">
        <v>20</v>
      </c>
    </row>
    <row r="415" spans="1:7" ht="30" x14ac:dyDescent="0.25">
      <c r="A415" s="4">
        <f t="shared" si="7"/>
        <v>43121</v>
      </c>
      <c r="B415" s="637">
        <v>43121</v>
      </c>
      <c r="C415" s="130" t="s">
        <v>6</v>
      </c>
      <c r="D415" s="130" t="s">
        <v>16</v>
      </c>
      <c r="E415" s="130" t="s">
        <v>79</v>
      </c>
      <c r="F415" s="130" t="s">
        <v>369</v>
      </c>
      <c r="G415" s="130">
        <v>20</v>
      </c>
    </row>
    <row r="416" spans="1:7" ht="60" x14ac:dyDescent="0.25">
      <c r="A416" s="4">
        <f t="shared" si="7"/>
        <v>43122</v>
      </c>
      <c r="B416" s="636">
        <v>43122</v>
      </c>
      <c r="C416" s="129" t="s">
        <v>6</v>
      </c>
      <c r="D416" s="129" t="s">
        <v>84</v>
      </c>
      <c r="E416" s="129" t="s">
        <v>116</v>
      </c>
      <c r="F416" s="129" t="s">
        <v>370</v>
      </c>
      <c r="G416" s="129">
        <v>45</v>
      </c>
    </row>
    <row r="417" spans="1:7" ht="45" x14ac:dyDescent="0.25">
      <c r="A417" s="4">
        <f t="shared" si="7"/>
        <v>43122</v>
      </c>
      <c r="B417" s="637">
        <v>43122</v>
      </c>
      <c r="C417" s="130" t="s">
        <v>6</v>
      </c>
      <c r="D417" s="130" t="s">
        <v>16</v>
      </c>
      <c r="E417" s="130" t="s">
        <v>76</v>
      </c>
      <c r="F417" s="130" t="s">
        <v>371</v>
      </c>
      <c r="G417" s="130">
        <v>20</v>
      </c>
    </row>
    <row r="418" spans="1:7" ht="30" x14ac:dyDescent="0.25">
      <c r="A418" s="4">
        <f t="shared" si="7"/>
        <v>43122</v>
      </c>
      <c r="B418" s="636">
        <v>43122</v>
      </c>
      <c r="C418" s="129" t="s">
        <v>3</v>
      </c>
      <c r="D418" s="129" t="s">
        <v>85</v>
      </c>
      <c r="E418" s="129" t="s">
        <v>116</v>
      </c>
      <c r="F418" s="129" t="s">
        <v>372</v>
      </c>
      <c r="G418" s="129">
        <v>90</v>
      </c>
    </row>
    <row r="419" spans="1:7" ht="45" x14ac:dyDescent="0.25">
      <c r="A419" s="4">
        <f t="shared" si="7"/>
        <v>43122</v>
      </c>
      <c r="B419" s="638">
        <v>43122</v>
      </c>
      <c r="C419" s="367" t="s">
        <v>9</v>
      </c>
      <c r="D419" s="367" t="s">
        <v>86</v>
      </c>
      <c r="E419" s="367" t="s">
        <v>74</v>
      </c>
      <c r="F419" s="367" t="s">
        <v>373</v>
      </c>
      <c r="G419" s="367">
        <v>10</v>
      </c>
    </row>
    <row r="420" spans="1:7" ht="30" x14ac:dyDescent="0.25">
      <c r="A420" s="4">
        <f t="shared" si="7"/>
        <v>43122</v>
      </c>
      <c r="B420" s="639">
        <v>43122</v>
      </c>
      <c r="C420" s="132" t="s">
        <v>21</v>
      </c>
      <c r="D420" s="132" t="s">
        <v>86</v>
      </c>
      <c r="E420" s="132" t="s">
        <v>116</v>
      </c>
      <c r="F420" s="132" t="s">
        <v>374</v>
      </c>
      <c r="G420" s="132">
        <v>30</v>
      </c>
    </row>
    <row r="421" spans="1:7" ht="30" x14ac:dyDescent="0.25">
      <c r="A421" s="4">
        <f t="shared" si="7"/>
        <v>43122</v>
      </c>
      <c r="B421" s="639">
        <v>43122</v>
      </c>
      <c r="C421" s="132" t="s">
        <v>3</v>
      </c>
      <c r="D421" s="132" t="s">
        <v>85</v>
      </c>
      <c r="E421" s="132" t="s">
        <v>116</v>
      </c>
      <c r="F421" s="132" t="s">
        <v>384</v>
      </c>
      <c r="G421" s="132">
        <v>45</v>
      </c>
    </row>
    <row r="422" spans="1:7" x14ac:dyDescent="0.25">
      <c r="A422" s="4">
        <f t="shared" ref="A422:A485" si="8">IF(B422&lt;&gt;"Vide",B422,"")</f>
        <v>43122</v>
      </c>
      <c r="B422" s="640">
        <v>43122</v>
      </c>
      <c r="C422" s="131" t="s">
        <v>4</v>
      </c>
      <c r="D422" s="131" t="s">
        <v>85</v>
      </c>
      <c r="E422" s="131" t="s">
        <v>71</v>
      </c>
      <c r="F422" s="131" t="s">
        <v>385</v>
      </c>
      <c r="G422" s="131">
        <v>5</v>
      </c>
    </row>
    <row r="423" spans="1:7" ht="30" x14ac:dyDescent="0.25">
      <c r="A423" s="4">
        <f t="shared" si="8"/>
        <v>43122</v>
      </c>
      <c r="B423" s="639">
        <v>43122</v>
      </c>
      <c r="C423" s="132" t="s">
        <v>6</v>
      </c>
      <c r="D423" s="132" t="s">
        <v>16</v>
      </c>
      <c r="E423" s="132" t="s">
        <v>80</v>
      </c>
      <c r="F423" s="132" t="s">
        <v>386</v>
      </c>
      <c r="G423" s="132">
        <v>10</v>
      </c>
    </row>
    <row r="424" spans="1:7" ht="45" x14ac:dyDescent="0.25">
      <c r="A424" s="4">
        <f t="shared" si="8"/>
        <v>43122</v>
      </c>
      <c r="B424" s="640">
        <v>43122</v>
      </c>
      <c r="C424" s="131" t="s">
        <v>3</v>
      </c>
      <c r="D424" s="131" t="s">
        <v>16</v>
      </c>
      <c r="E424" s="131" t="s">
        <v>46</v>
      </c>
      <c r="F424" s="131" t="s">
        <v>387</v>
      </c>
      <c r="G424" s="131">
        <v>45</v>
      </c>
    </row>
    <row r="425" spans="1:7" ht="30" x14ac:dyDescent="0.25">
      <c r="A425" s="4">
        <f t="shared" si="8"/>
        <v>43122</v>
      </c>
      <c r="B425" s="639">
        <v>43122</v>
      </c>
      <c r="C425" s="132" t="s">
        <v>2</v>
      </c>
      <c r="D425" s="132" t="s">
        <v>18</v>
      </c>
      <c r="E425" s="132" t="s">
        <v>40</v>
      </c>
      <c r="F425" s="132" t="s">
        <v>388</v>
      </c>
      <c r="G425" s="132">
        <v>45</v>
      </c>
    </row>
    <row r="426" spans="1:7" ht="45" x14ac:dyDescent="0.25">
      <c r="A426" s="4">
        <f t="shared" si="8"/>
        <v>43122</v>
      </c>
      <c r="B426" s="640">
        <v>43122</v>
      </c>
      <c r="C426" s="131" t="s">
        <v>2</v>
      </c>
      <c r="D426" s="131" t="s">
        <v>12</v>
      </c>
      <c r="E426" s="131" t="s">
        <v>34</v>
      </c>
      <c r="F426" s="131" t="s">
        <v>389</v>
      </c>
      <c r="G426" s="131">
        <v>40</v>
      </c>
    </row>
    <row r="427" spans="1:7" ht="30" x14ac:dyDescent="0.25">
      <c r="A427" s="4">
        <f t="shared" si="8"/>
        <v>43122</v>
      </c>
      <c r="B427" s="639">
        <v>43122</v>
      </c>
      <c r="C427" s="132" t="s">
        <v>137</v>
      </c>
      <c r="D427" s="132" t="s">
        <v>11</v>
      </c>
      <c r="E427" s="132" t="s">
        <v>139</v>
      </c>
      <c r="F427" s="132" t="s">
        <v>390</v>
      </c>
      <c r="G427" s="132">
        <v>1</v>
      </c>
    </row>
    <row r="428" spans="1:7" ht="30" x14ac:dyDescent="0.25">
      <c r="A428" s="4">
        <f t="shared" si="8"/>
        <v>43122</v>
      </c>
      <c r="B428" s="641">
        <v>43122</v>
      </c>
      <c r="C428" s="133" t="s">
        <v>3</v>
      </c>
      <c r="D428" s="133" t="s">
        <v>85</v>
      </c>
      <c r="E428" s="133" t="s">
        <v>116</v>
      </c>
      <c r="F428" s="133" t="s">
        <v>391</v>
      </c>
      <c r="G428" s="133">
        <v>15</v>
      </c>
    </row>
    <row r="429" spans="1:7" ht="30" x14ac:dyDescent="0.25">
      <c r="A429" s="4">
        <f t="shared" si="8"/>
        <v>43122</v>
      </c>
      <c r="B429" s="642">
        <v>43122</v>
      </c>
      <c r="C429" s="134" t="s">
        <v>3</v>
      </c>
      <c r="D429" s="134" t="s">
        <v>85</v>
      </c>
      <c r="E429" s="134" t="s">
        <v>71</v>
      </c>
      <c r="F429" s="134" t="s">
        <v>392</v>
      </c>
      <c r="G429" s="134">
        <v>15</v>
      </c>
    </row>
    <row r="430" spans="1:7" ht="30" x14ac:dyDescent="0.25">
      <c r="A430" s="4">
        <f t="shared" si="8"/>
        <v>43122</v>
      </c>
      <c r="B430" s="643">
        <v>43122</v>
      </c>
      <c r="C430" s="135" t="s">
        <v>3</v>
      </c>
      <c r="D430" s="135" t="s">
        <v>143</v>
      </c>
      <c r="E430" s="135" t="s">
        <v>146</v>
      </c>
      <c r="F430" s="135" t="s">
        <v>395</v>
      </c>
      <c r="G430" s="135">
        <v>2</v>
      </c>
    </row>
    <row r="431" spans="1:7" x14ac:dyDescent="0.25">
      <c r="A431" s="4">
        <f t="shared" si="8"/>
        <v>43122</v>
      </c>
      <c r="B431" s="644">
        <v>43122</v>
      </c>
      <c r="C431" s="136" t="s">
        <v>8</v>
      </c>
      <c r="D431" s="136" t="s">
        <v>143</v>
      </c>
      <c r="E431" s="136" t="s">
        <v>147</v>
      </c>
      <c r="F431" s="136" t="s">
        <v>111</v>
      </c>
      <c r="G431" s="136">
        <v>63</v>
      </c>
    </row>
    <row r="432" spans="1:7" x14ac:dyDescent="0.25">
      <c r="A432" s="4">
        <f t="shared" si="8"/>
        <v>43122</v>
      </c>
      <c r="B432" s="645">
        <v>43122</v>
      </c>
      <c r="C432" s="137" t="s">
        <v>8</v>
      </c>
      <c r="D432" s="137" t="s">
        <v>143</v>
      </c>
      <c r="E432" s="137" t="s">
        <v>148</v>
      </c>
      <c r="F432" s="137" t="s">
        <v>111</v>
      </c>
      <c r="G432" s="137">
        <v>16</v>
      </c>
    </row>
    <row r="433" spans="1:7" ht="30" x14ac:dyDescent="0.25">
      <c r="A433" s="4">
        <f t="shared" si="8"/>
        <v>43122</v>
      </c>
      <c r="B433" s="646">
        <v>43122</v>
      </c>
      <c r="C433" s="138" t="s">
        <v>8</v>
      </c>
      <c r="D433" s="138" t="s">
        <v>143</v>
      </c>
      <c r="E433" s="138" t="s">
        <v>150</v>
      </c>
      <c r="F433" s="138" t="s">
        <v>111</v>
      </c>
      <c r="G433" s="138">
        <v>10</v>
      </c>
    </row>
    <row r="434" spans="1:7" x14ac:dyDescent="0.25">
      <c r="A434" s="4">
        <f t="shared" si="8"/>
        <v>43122</v>
      </c>
      <c r="B434" s="647">
        <v>43122</v>
      </c>
      <c r="C434" s="139" t="s">
        <v>8</v>
      </c>
      <c r="D434" s="139" t="s">
        <v>143</v>
      </c>
      <c r="E434" s="139" t="s">
        <v>144</v>
      </c>
      <c r="F434" s="139" t="s">
        <v>111</v>
      </c>
      <c r="G434" s="139">
        <v>3</v>
      </c>
    </row>
    <row r="435" spans="1:7" x14ac:dyDescent="0.25">
      <c r="A435" s="4">
        <f t="shared" si="8"/>
        <v>43122</v>
      </c>
      <c r="B435" s="646">
        <v>43122</v>
      </c>
      <c r="C435" s="138" t="s">
        <v>8</v>
      </c>
      <c r="D435" s="138" t="s">
        <v>143</v>
      </c>
      <c r="E435" s="138" t="s">
        <v>147</v>
      </c>
      <c r="F435" s="138" t="s">
        <v>111</v>
      </c>
      <c r="G435" s="138">
        <v>14</v>
      </c>
    </row>
    <row r="436" spans="1:7" x14ac:dyDescent="0.25">
      <c r="A436" s="4">
        <f t="shared" si="8"/>
        <v>43122</v>
      </c>
      <c r="B436" s="647">
        <v>43122</v>
      </c>
      <c r="C436" s="139" t="s">
        <v>8</v>
      </c>
      <c r="D436" s="139" t="s">
        <v>143</v>
      </c>
      <c r="E436" s="139" t="s">
        <v>148</v>
      </c>
      <c r="F436" s="139" t="s">
        <v>111</v>
      </c>
      <c r="G436" s="139">
        <v>12</v>
      </c>
    </row>
    <row r="437" spans="1:7" x14ac:dyDescent="0.25">
      <c r="A437" s="4">
        <f t="shared" si="8"/>
        <v>43122</v>
      </c>
      <c r="B437" s="646">
        <v>43122</v>
      </c>
      <c r="C437" s="138" t="s">
        <v>3</v>
      </c>
      <c r="D437" s="138" t="s">
        <v>143</v>
      </c>
      <c r="E437" s="138" t="s">
        <v>148</v>
      </c>
      <c r="F437" s="138" t="s">
        <v>111</v>
      </c>
      <c r="G437" s="138">
        <v>6</v>
      </c>
    </row>
    <row r="438" spans="1:7" x14ac:dyDescent="0.25">
      <c r="A438" s="4">
        <f t="shared" si="8"/>
        <v>43122</v>
      </c>
      <c r="B438" s="647">
        <v>43122</v>
      </c>
      <c r="C438" s="139" t="s">
        <v>3</v>
      </c>
      <c r="D438" s="139" t="s">
        <v>143</v>
      </c>
      <c r="E438" s="139" t="s">
        <v>148</v>
      </c>
      <c r="F438" s="139" t="s">
        <v>111</v>
      </c>
      <c r="G438" s="139">
        <v>25</v>
      </c>
    </row>
    <row r="439" spans="1:7" ht="30" x14ac:dyDescent="0.25">
      <c r="A439" s="4">
        <f t="shared" si="8"/>
        <v>43122</v>
      </c>
      <c r="B439" s="646">
        <v>43122</v>
      </c>
      <c r="C439" s="138" t="s">
        <v>3</v>
      </c>
      <c r="D439" s="138" t="s">
        <v>143</v>
      </c>
      <c r="E439" s="138" t="s">
        <v>151</v>
      </c>
      <c r="F439" s="138" t="s">
        <v>396</v>
      </c>
      <c r="G439" s="138">
        <v>3</v>
      </c>
    </row>
    <row r="440" spans="1:7" x14ac:dyDescent="0.25">
      <c r="A440" s="4">
        <f t="shared" si="8"/>
        <v>43122</v>
      </c>
      <c r="B440" s="647">
        <v>43122</v>
      </c>
      <c r="C440" s="139" t="s">
        <v>4</v>
      </c>
      <c r="D440" s="139" t="s">
        <v>143</v>
      </c>
      <c r="E440" s="139" t="s">
        <v>148</v>
      </c>
      <c r="F440" s="139" t="s">
        <v>111</v>
      </c>
      <c r="G440" s="139">
        <v>8</v>
      </c>
    </row>
    <row r="441" spans="1:7" x14ac:dyDescent="0.25">
      <c r="A441" s="4">
        <f t="shared" si="8"/>
        <v>43122</v>
      </c>
      <c r="B441" s="646">
        <v>43122</v>
      </c>
      <c r="C441" s="138" t="s">
        <v>9</v>
      </c>
      <c r="D441" s="138" t="s">
        <v>143</v>
      </c>
      <c r="E441" s="138" t="s">
        <v>148</v>
      </c>
      <c r="F441" s="138" t="s">
        <v>111</v>
      </c>
      <c r="G441" s="138">
        <v>20</v>
      </c>
    </row>
    <row r="442" spans="1:7" ht="51.75" customHeight="1" x14ac:dyDescent="0.25">
      <c r="A442" s="4">
        <f t="shared" si="8"/>
        <v>43122</v>
      </c>
      <c r="B442" s="647">
        <v>43122</v>
      </c>
      <c r="C442" s="139" t="s">
        <v>9</v>
      </c>
      <c r="D442" s="139" t="s">
        <v>143</v>
      </c>
      <c r="E442" s="139" t="s">
        <v>150</v>
      </c>
      <c r="F442" s="139" t="s">
        <v>111</v>
      </c>
      <c r="G442" s="139">
        <v>20</v>
      </c>
    </row>
    <row r="443" spans="1:7" x14ac:dyDescent="0.25">
      <c r="A443" s="4">
        <f t="shared" si="8"/>
        <v>43122</v>
      </c>
      <c r="B443" s="646">
        <v>43122</v>
      </c>
      <c r="C443" s="138" t="s">
        <v>9</v>
      </c>
      <c r="D443" s="138" t="s">
        <v>143</v>
      </c>
      <c r="E443" s="138" t="s">
        <v>147</v>
      </c>
      <c r="F443" s="138" t="s">
        <v>111</v>
      </c>
      <c r="G443" s="138">
        <v>10</v>
      </c>
    </row>
    <row r="444" spans="1:7" ht="30" x14ac:dyDescent="0.25">
      <c r="A444" s="4">
        <f t="shared" si="8"/>
        <v>43123</v>
      </c>
      <c r="B444" s="647">
        <v>43123</v>
      </c>
      <c r="C444" s="139" t="s">
        <v>9</v>
      </c>
      <c r="D444" s="139" t="s">
        <v>86</v>
      </c>
      <c r="E444" s="139" t="s">
        <v>74</v>
      </c>
      <c r="F444" s="139" t="s">
        <v>393</v>
      </c>
      <c r="G444" s="139">
        <v>10</v>
      </c>
    </row>
    <row r="445" spans="1:7" ht="66" customHeight="1" x14ac:dyDescent="0.25">
      <c r="A445" s="4">
        <f t="shared" si="8"/>
        <v>43123</v>
      </c>
      <c r="B445" s="646">
        <v>43123</v>
      </c>
      <c r="C445" s="138" t="s">
        <v>3</v>
      </c>
      <c r="D445" s="138" t="s">
        <v>85</v>
      </c>
      <c r="E445" s="138" t="s">
        <v>116</v>
      </c>
      <c r="F445" s="138" t="s">
        <v>394</v>
      </c>
      <c r="G445" s="138">
        <v>40</v>
      </c>
    </row>
    <row r="446" spans="1:7" x14ac:dyDescent="0.25">
      <c r="A446" s="4">
        <f t="shared" si="8"/>
        <v>43123</v>
      </c>
      <c r="B446" s="648">
        <v>43123</v>
      </c>
      <c r="C446" s="140" t="s">
        <v>6</v>
      </c>
      <c r="D446" s="140" t="s">
        <v>16</v>
      </c>
      <c r="E446" s="140" t="s">
        <v>153</v>
      </c>
      <c r="F446" s="140" t="s">
        <v>401</v>
      </c>
      <c r="G446" s="140">
        <v>30</v>
      </c>
    </row>
    <row r="447" spans="1:7" ht="30" x14ac:dyDescent="0.25">
      <c r="A447" s="4">
        <f t="shared" si="8"/>
        <v>43123</v>
      </c>
      <c r="B447" s="649">
        <v>43123</v>
      </c>
      <c r="C447" s="141" t="s">
        <v>6</v>
      </c>
      <c r="D447" s="141" t="s">
        <v>16</v>
      </c>
      <c r="E447" s="141" t="s">
        <v>80</v>
      </c>
      <c r="F447" s="141" t="s">
        <v>397</v>
      </c>
      <c r="G447" s="141">
        <v>45</v>
      </c>
    </row>
    <row r="448" spans="1:7" ht="30" x14ac:dyDescent="0.25">
      <c r="A448" s="4">
        <f t="shared" si="8"/>
        <v>43123</v>
      </c>
      <c r="B448" s="650">
        <v>43123</v>
      </c>
      <c r="C448" s="142" t="s">
        <v>2</v>
      </c>
      <c r="D448" s="142" t="s">
        <v>20</v>
      </c>
      <c r="E448" s="142" t="s">
        <v>43</v>
      </c>
      <c r="F448" s="142" t="s">
        <v>398</v>
      </c>
      <c r="G448" s="142">
        <v>40</v>
      </c>
    </row>
    <row r="449" spans="1:7" x14ac:dyDescent="0.25">
      <c r="A449" s="4">
        <f t="shared" si="8"/>
        <v>43123</v>
      </c>
      <c r="B449" s="649">
        <v>43123</v>
      </c>
      <c r="C449" s="141" t="s">
        <v>8</v>
      </c>
      <c r="D449" s="141" t="s">
        <v>102</v>
      </c>
      <c r="E449" s="141" t="s">
        <v>46</v>
      </c>
      <c r="F449" s="141" t="s">
        <v>399</v>
      </c>
      <c r="G449" s="141">
        <v>45</v>
      </c>
    </row>
    <row r="450" spans="1:7" ht="30" x14ac:dyDescent="0.25">
      <c r="A450" s="4">
        <f t="shared" si="8"/>
        <v>43123</v>
      </c>
      <c r="B450" s="650">
        <v>43123</v>
      </c>
      <c r="C450" s="142" t="s">
        <v>9</v>
      </c>
      <c r="D450" s="142" t="s">
        <v>143</v>
      </c>
      <c r="E450" s="142" t="s">
        <v>146</v>
      </c>
      <c r="F450" s="142" t="s">
        <v>400</v>
      </c>
      <c r="G450" s="142">
        <v>30</v>
      </c>
    </row>
    <row r="451" spans="1:7" x14ac:dyDescent="0.25">
      <c r="A451" s="4">
        <f t="shared" si="8"/>
        <v>43123</v>
      </c>
      <c r="B451" s="649">
        <v>43123</v>
      </c>
      <c r="C451" s="141" t="s">
        <v>2</v>
      </c>
      <c r="D451" s="141" t="s">
        <v>19</v>
      </c>
      <c r="E451" s="141" t="s">
        <v>37</v>
      </c>
      <c r="F451" s="141" t="s">
        <v>111</v>
      </c>
      <c r="G451" s="141">
        <v>30</v>
      </c>
    </row>
    <row r="452" spans="1:7" ht="30" x14ac:dyDescent="0.25">
      <c r="A452" s="4">
        <f t="shared" si="8"/>
        <v>43123</v>
      </c>
      <c r="B452" s="650">
        <v>43123</v>
      </c>
      <c r="C452" s="142" t="s">
        <v>9</v>
      </c>
      <c r="D452" s="142" t="s">
        <v>89</v>
      </c>
      <c r="E452" s="142" t="s">
        <v>121</v>
      </c>
      <c r="F452" s="142" t="s">
        <v>402</v>
      </c>
      <c r="G452" s="142">
        <v>20</v>
      </c>
    </row>
    <row r="453" spans="1:7" x14ac:dyDescent="0.25">
      <c r="A453" s="4">
        <f t="shared" si="8"/>
        <v>43123</v>
      </c>
      <c r="B453" s="649">
        <v>43123</v>
      </c>
      <c r="C453" s="141" t="s">
        <v>9</v>
      </c>
      <c r="D453" s="141" t="s">
        <v>89</v>
      </c>
      <c r="E453" s="141" t="s">
        <v>121</v>
      </c>
      <c r="F453" s="141" t="s">
        <v>403</v>
      </c>
      <c r="G453" s="141">
        <v>15</v>
      </c>
    </row>
    <row r="454" spans="1:7" ht="55.5" customHeight="1" x14ac:dyDescent="0.25">
      <c r="A454" s="4">
        <f t="shared" si="8"/>
        <v>43123</v>
      </c>
      <c r="B454" s="650">
        <v>43123</v>
      </c>
      <c r="C454" s="142" t="s">
        <v>3</v>
      </c>
      <c r="D454" s="142" t="s">
        <v>15</v>
      </c>
      <c r="E454" s="142" t="s">
        <v>138</v>
      </c>
      <c r="F454" s="142" t="s">
        <v>404</v>
      </c>
      <c r="G454" s="142">
        <v>15</v>
      </c>
    </row>
    <row r="455" spans="1:7" x14ac:dyDescent="0.25">
      <c r="A455" s="4">
        <f t="shared" si="8"/>
        <v>43123</v>
      </c>
      <c r="B455" s="649">
        <v>43123</v>
      </c>
      <c r="C455" s="141" t="s">
        <v>8</v>
      </c>
      <c r="D455" s="141" t="s">
        <v>16</v>
      </c>
      <c r="E455" s="141" t="s">
        <v>121</v>
      </c>
      <c r="F455" s="141" t="s">
        <v>405</v>
      </c>
      <c r="G455" s="141">
        <v>15</v>
      </c>
    </row>
    <row r="456" spans="1:7" x14ac:dyDescent="0.25">
      <c r="A456" s="4">
        <f t="shared" si="8"/>
        <v>43123</v>
      </c>
      <c r="B456" s="650">
        <v>43123</v>
      </c>
      <c r="C456" s="142" t="s">
        <v>2</v>
      </c>
      <c r="D456" s="142" t="s">
        <v>18</v>
      </c>
      <c r="E456" s="142" t="s">
        <v>41</v>
      </c>
      <c r="F456" s="142" t="s">
        <v>406</v>
      </c>
      <c r="G456" s="142">
        <v>15</v>
      </c>
    </row>
    <row r="457" spans="1:7" ht="30" x14ac:dyDescent="0.25">
      <c r="A457" s="4">
        <f t="shared" si="8"/>
        <v>43123</v>
      </c>
      <c r="B457" s="651">
        <v>43123</v>
      </c>
      <c r="C457" s="143" t="s">
        <v>2</v>
      </c>
      <c r="D457" s="143" t="s">
        <v>33</v>
      </c>
      <c r="E457" s="143" t="s">
        <v>39</v>
      </c>
      <c r="F457" s="143" t="s">
        <v>407</v>
      </c>
      <c r="G457" s="143">
        <v>20</v>
      </c>
    </row>
    <row r="458" spans="1:7" ht="45" x14ac:dyDescent="0.25">
      <c r="A458" s="4">
        <f t="shared" si="8"/>
        <v>43123</v>
      </c>
      <c r="B458" s="652">
        <v>43123</v>
      </c>
      <c r="C458" s="144" t="s">
        <v>8</v>
      </c>
      <c r="D458" s="144" t="s">
        <v>105</v>
      </c>
      <c r="E458" s="144" t="s">
        <v>106</v>
      </c>
      <c r="F458" s="144" t="s">
        <v>408</v>
      </c>
      <c r="G458" s="144">
        <v>15</v>
      </c>
    </row>
    <row r="459" spans="1:7" x14ac:dyDescent="0.25">
      <c r="A459" s="4">
        <f t="shared" si="8"/>
        <v>43123</v>
      </c>
      <c r="B459" s="653">
        <v>43123</v>
      </c>
      <c r="C459" s="145" t="s">
        <v>8</v>
      </c>
      <c r="D459" s="145" t="s">
        <v>143</v>
      </c>
      <c r="E459" s="145" t="s">
        <v>147</v>
      </c>
      <c r="F459" s="145" t="s">
        <v>111</v>
      </c>
      <c r="G459" s="145">
        <v>15</v>
      </c>
    </row>
    <row r="460" spans="1:7" x14ac:dyDescent="0.25">
      <c r="A460" s="4">
        <f t="shared" si="8"/>
        <v>43123</v>
      </c>
      <c r="B460" s="654">
        <v>43123</v>
      </c>
      <c r="C460" s="146" t="s">
        <v>8</v>
      </c>
      <c r="D460" s="146" t="s">
        <v>143</v>
      </c>
      <c r="E460" s="146" t="s">
        <v>148</v>
      </c>
      <c r="F460" s="146" t="s">
        <v>111</v>
      </c>
      <c r="G460" s="146">
        <v>6</v>
      </c>
    </row>
    <row r="461" spans="1:7" ht="30" x14ac:dyDescent="0.25">
      <c r="A461" s="4">
        <f t="shared" si="8"/>
        <v>43123</v>
      </c>
      <c r="B461" s="655">
        <v>43123</v>
      </c>
      <c r="C461" s="147" t="s">
        <v>8</v>
      </c>
      <c r="D461" s="147" t="s">
        <v>143</v>
      </c>
      <c r="E461" s="147" t="s">
        <v>151</v>
      </c>
      <c r="F461" s="147" t="s">
        <v>2</v>
      </c>
      <c r="G461" s="147">
        <v>15</v>
      </c>
    </row>
    <row r="462" spans="1:7" x14ac:dyDescent="0.25">
      <c r="A462" s="4">
        <f t="shared" si="8"/>
        <v>43123</v>
      </c>
      <c r="B462" s="654">
        <v>43123</v>
      </c>
      <c r="C462" s="146" t="s">
        <v>8</v>
      </c>
      <c r="D462" s="146" t="s">
        <v>143</v>
      </c>
      <c r="E462" s="146" t="s">
        <v>147</v>
      </c>
      <c r="F462" s="146" t="s">
        <v>111</v>
      </c>
      <c r="G462" s="146">
        <v>36</v>
      </c>
    </row>
    <row r="463" spans="1:7" x14ac:dyDescent="0.25">
      <c r="A463" s="4">
        <f t="shared" si="8"/>
        <v>43123</v>
      </c>
      <c r="B463" s="655">
        <v>43123</v>
      </c>
      <c r="C463" s="147" t="s">
        <v>8</v>
      </c>
      <c r="D463" s="147" t="s">
        <v>143</v>
      </c>
      <c r="E463" s="147" t="s">
        <v>148</v>
      </c>
      <c r="F463" s="147" t="s">
        <v>111</v>
      </c>
      <c r="G463" s="147">
        <v>15</v>
      </c>
    </row>
    <row r="464" spans="1:7" ht="30" x14ac:dyDescent="0.25">
      <c r="A464" s="4">
        <f t="shared" si="8"/>
        <v>43123</v>
      </c>
      <c r="B464" s="654">
        <v>43123</v>
      </c>
      <c r="C464" s="146" t="s">
        <v>8</v>
      </c>
      <c r="D464" s="146" t="s">
        <v>143</v>
      </c>
      <c r="E464" s="146" t="s">
        <v>151</v>
      </c>
      <c r="F464" s="146" t="s">
        <v>2</v>
      </c>
      <c r="G464" s="146">
        <v>31</v>
      </c>
    </row>
    <row r="465" spans="1:7" x14ac:dyDescent="0.25">
      <c r="A465" s="4">
        <f t="shared" si="8"/>
        <v>43123</v>
      </c>
      <c r="B465" s="655">
        <v>43123</v>
      </c>
      <c r="C465" s="147" t="s">
        <v>8</v>
      </c>
      <c r="D465" s="147" t="s">
        <v>143</v>
      </c>
      <c r="E465" s="147" t="s">
        <v>149</v>
      </c>
      <c r="F465" s="147" t="s">
        <v>111</v>
      </c>
      <c r="G465" s="147">
        <v>5</v>
      </c>
    </row>
    <row r="466" spans="1:7" x14ac:dyDescent="0.25">
      <c r="A466" s="4">
        <f t="shared" si="8"/>
        <v>43123</v>
      </c>
      <c r="B466" s="654">
        <v>43123</v>
      </c>
      <c r="C466" s="146" t="s">
        <v>3</v>
      </c>
      <c r="D466" s="146" t="s">
        <v>143</v>
      </c>
      <c r="E466" s="146" t="s">
        <v>148</v>
      </c>
      <c r="F466" s="146" t="s">
        <v>111</v>
      </c>
      <c r="G466" s="146">
        <v>6</v>
      </c>
    </row>
    <row r="467" spans="1:7" x14ac:dyDescent="0.25">
      <c r="A467" s="4">
        <f t="shared" si="8"/>
        <v>43123</v>
      </c>
      <c r="B467" s="655">
        <v>43123</v>
      </c>
      <c r="C467" s="147" t="s">
        <v>4</v>
      </c>
      <c r="D467" s="147" t="s">
        <v>143</v>
      </c>
      <c r="E467" s="147" t="s">
        <v>148</v>
      </c>
      <c r="F467" s="147" t="s">
        <v>286</v>
      </c>
      <c r="G467" s="147">
        <v>15</v>
      </c>
    </row>
    <row r="468" spans="1:7" ht="30" x14ac:dyDescent="0.25">
      <c r="A468" s="4">
        <f t="shared" si="8"/>
        <v>43123</v>
      </c>
      <c r="B468" s="654">
        <v>43123</v>
      </c>
      <c r="C468" s="146" t="s">
        <v>4</v>
      </c>
      <c r="D468" s="146" t="s">
        <v>143</v>
      </c>
      <c r="E468" s="146" t="s">
        <v>151</v>
      </c>
      <c r="F468" s="146" t="s">
        <v>411</v>
      </c>
      <c r="G468" s="146">
        <v>0</v>
      </c>
    </row>
    <row r="469" spans="1:7" ht="30" x14ac:dyDescent="0.25">
      <c r="A469" s="4">
        <f t="shared" si="8"/>
        <v>43123</v>
      </c>
      <c r="B469" s="655">
        <v>43123</v>
      </c>
      <c r="C469" s="147" t="s">
        <v>9</v>
      </c>
      <c r="D469" s="147" t="s">
        <v>143</v>
      </c>
      <c r="E469" s="147" t="s">
        <v>146</v>
      </c>
      <c r="F469" s="147" t="s">
        <v>412</v>
      </c>
      <c r="G469" s="147">
        <v>30</v>
      </c>
    </row>
    <row r="470" spans="1:7" x14ac:dyDescent="0.25">
      <c r="A470" s="4">
        <f t="shared" si="8"/>
        <v>43123</v>
      </c>
      <c r="B470" s="654">
        <v>43123</v>
      </c>
      <c r="C470" s="146" t="s">
        <v>9</v>
      </c>
      <c r="D470" s="146" t="s">
        <v>143</v>
      </c>
      <c r="E470" s="146" t="s">
        <v>147</v>
      </c>
      <c r="F470" s="146" t="s">
        <v>413</v>
      </c>
      <c r="G470" s="146">
        <v>21</v>
      </c>
    </row>
    <row r="471" spans="1:7" x14ac:dyDescent="0.25">
      <c r="A471" s="4">
        <f t="shared" si="8"/>
        <v>43123</v>
      </c>
      <c r="B471" s="655">
        <v>43123</v>
      </c>
      <c r="C471" s="147" t="s">
        <v>9</v>
      </c>
      <c r="D471" s="147" t="s">
        <v>143</v>
      </c>
      <c r="E471" s="147" t="s">
        <v>148</v>
      </c>
      <c r="F471" s="147" t="s">
        <v>111</v>
      </c>
      <c r="G471" s="147">
        <v>13</v>
      </c>
    </row>
    <row r="472" spans="1:7" x14ac:dyDescent="0.25">
      <c r="A472" s="4">
        <f t="shared" si="8"/>
        <v>43123</v>
      </c>
      <c r="B472" s="654">
        <v>43123</v>
      </c>
      <c r="C472" s="146" t="s">
        <v>21</v>
      </c>
      <c r="D472" s="146" t="s">
        <v>143</v>
      </c>
      <c r="E472" s="146" t="s">
        <v>147</v>
      </c>
      <c r="F472" s="146" t="s">
        <v>111</v>
      </c>
      <c r="G472" s="146">
        <v>5</v>
      </c>
    </row>
    <row r="473" spans="1:7" x14ac:dyDescent="0.25">
      <c r="A473" s="4">
        <f t="shared" si="8"/>
        <v>43123</v>
      </c>
      <c r="B473" s="655">
        <v>43123</v>
      </c>
      <c r="C473" s="147" t="s">
        <v>21</v>
      </c>
      <c r="D473" s="147" t="s">
        <v>143</v>
      </c>
      <c r="E473" s="147" t="s">
        <v>148</v>
      </c>
      <c r="F473" s="147" t="s">
        <v>111</v>
      </c>
      <c r="G473" s="147">
        <v>29</v>
      </c>
    </row>
    <row r="474" spans="1:7" ht="30" x14ac:dyDescent="0.25">
      <c r="A474" s="4">
        <f t="shared" si="8"/>
        <v>43123</v>
      </c>
      <c r="B474" s="654">
        <v>43123</v>
      </c>
      <c r="C474" s="146" t="s">
        <v>21</v>
      </c>
      <c r="D474" s="146" t="s">
        <v>143</v>
      </c>
      <c r="E474" s="146" t="s">
        <v>151</v>
      </c>
      <c r="F474" s="146" t="s">
        <v>111</v>
      </c>
      <c r="G474" s="146">
        <v>20</v>
      </c>
    </row>
    <row r="475" spans="1:7" ht="30" x14ac:dyDescent="0.25">
      <c r="A475" s="4">
        <f t="shared" si="8"/>
        <v>43123</v>
      </c>
      <c r="B475" s="656">
        <v>43123</v>
      </c>
      <c r="C475" s="278" t="s">
        <v>137</v>
      </c>
      <c r="D475" s="278" t="s">
        <v>11</v>
      </c>
      <c r="E475" s="278" t="s">
        <v>10</v>
      </c>
      <c r="F475" s="278" t="s">
        <v>439</v>
      </c>
      <c r="G475" s="278">
        <v>0</v>
      </c>
    </row>
    <row r="476" spans="1:7" ht="30" x14ac:dyDescent="0.25">
      <c r="A476" s="4">
        <f t="shared" si="8"/>
        <v>43124</v>
      </c>
      <c r="B476" s="657">
        <v>43124</v>
      </c>
      <c r="C476" s="149" t="s">
        <v>21</v>
      </c>
      <c r="D476" s="149" t="s">
        <v>143</v>
      </c>
      <c r="E476" s="149" t="s">
        <v>145</v>
      </c>
      <c r="F476" s="149" t="s">
        <v>409</v>
      </c>
      <c r="G476" s="149">
        <v>40</v>
      </c>
    </row>
    <row r="477" spans="1:7" x14ac:dyDescent="0.25">
      <c r="A477" s="4">
        <f t="shared" si="8"/>
        <v>43124</v>
      </c>
      <c r="B477" s="658">
        <v>43124</v>
      </c>
      <c r="C477" s="148" t="s">
        <v>3</v>
      </c>
      <c r="D477" s="148" t="s">
        <v>85</v>
      </c>
      <c r="E477" s="148" t="s">
        <v>116</v>
      </c>
      <c r="F477" s="148" t="s">
        <v>410</v>
      </c>
      <c r="G477" s="148">
        <v>15</v>
      </c>
    </row>
    <row r="478" spans="1:7" ht="30" x14ac:dyDescent="0.25">
      <c r="A478" s="4">
        <f t="shared" si="8"/>
        <v>43124</v>
      </c>
      <c r="B478" s="657">
        <v>43124</v>
      </c>
      <c r="C478" s="149" t="s">
        <v>3</v>
      </c>
      <c r="D478" s="149" t="s">
        <v>85</v>
      </c>
      <c r="E478" s="149" t="s">
        <v>116</v>
      </c>
      <c r="F478" s="149" t="s">
        <v>414</v>
      </c>
      <c r="G478" s="149">
        <v>75</v>
      </c>
    </row>
    <row r="479" spans="1:7" ht="45" x14ac:dyDescent="0.25">
      <c r="A479" s="4">
        <f t="shared" si="8"/>
        <v>43124</v>
      </c>
      <c r="B479" s="658">
        <v>43124</v>
      </c>
      <c r="C479" s="148" t="s">
        <v>6</v>
      </c>
      <c r="D479" s="148" t="s">
        <v>16</v>
      </c>
      <c r="E479" s="148" t="s">
        <v>76</v>
      </c>
      <c r="F479" s="148" t="s">
        <v>419</v>
      </c>
      <c r="G479" s="148">
        <v>20</v>
      </c>
    </row>
    <row r="480" spans="1:7" ht="60" x14ac:dyDescent="0.25">
      <c r="A480" s="4">
        <f t="shared" si="8"/>
        <v>43124</v>
      </c>
      <c r="B480" s="657">
        <v>43124</v>
      </c>
      <c r="C480" s="149" t="s">
        <v>4</v>
      </c>
      <c r="D480" s="149" t="s">
        <v>85</v>
      </c>
      <c r="E480" s="149" t="s">
        <v>116</v>
      </c>
      <c r="F480" s="149" t="s">
        <v>418</v>
      </c>
      <c r="G480" s="149">
        <v>20</v>
      </c>
    </row>
    <row r="481" spans="1:7" ht="30" x14ac:dyDescent="0.25">
      <c r="A481" s="4">
        <f t="shared" si="8"/>
        <v>43124</v>
      </c>
      <c r="B481" s="658">
        <v>43124</v>
      </c>
      <c r="C481" s="148" t="s">
        <v>7</v>
      </c>
      <c r="D481" s="148" t="s">
        <v>84</v>
      </c>
      <c r="E481" s="148" t="s">
        <v>72</v>
      </c>
      <c r="F481" s="148" t="s">
        <v>415</v>
      </c>
      <c r="G481" s="148">
        <v>15</v>
      </c>
    </row>
    <row r="482" spans="1:7" ht="30" x14ac:dyDescent="0.25">
      <c r="A482" s="4">
        <f t="shared" si="8"/>
        <v>43124</v>
      </c>
      <c r="B482" s="657">
        <v>43124</v>
      </c>
      <c r="C482" s="149" t="s">
        <v>3</v>
      </c>
      <c r="D482" s="149" t="s">
        <v>85</v>
      </c>
      <c r="E482" s="149" t="s">
        <v>116</v>
      </c>
      <c r="F482" s="149" t="s">
        <v>416</v>
      </c>
      <c r="G482" s="149">
        <v>0</v>
      </c>
    </row>
    <row r="483" spans="1:7" ht="75" x14ac:dyDescent="0.25">
      <c r="A483" s="4">
        <f t="shared" si="8"/>
        <v>43124</v>
      </c>
      <c r="B483" s="658">
        <v>43124</v>
      </c>
      <c r="C483" s="148" t="s">
        <v>6</v>
      </c>
      <c r="D483" s="148" t="s">
        <v>16</v>
      </c>
      <c r="E483" s="148" t="s">
        <v>10</v>
      </c>
      <c r="F483" s="148" t="s">
        <v>417</v>
      </c>
      <c r="G483" s="148">
        <v>45</v>
      </c>
    </row>
    <row r="484" spans="1:7" ht="60" x14ac:dyDescent="0.25">
      <c r="A484" s="4">
        <f t="shared" si="8"/>
        <v>43124</v>
      </c>
      <c r="B484" s="657">
        <v>43124</v>
      </c>
      <c r="C484" s="149" t="s">
        <v>4</v>
      </c>
      <c r="D484" s="149" t="s">
        <v>16</v>
      </c>
      <c r="E484" s="149" t="s">
        <v>121</v>
      </c>
      <c r="F484" s="149" t="s">
        <v>422</v>
      </c>
      <c r="G484" s="149">
        <v>30</v>
      </c>
    </row>
    <row r="485" spans="1:7" ht="30" x14ac:dyDescent="0.25">
      <c r="A485" s="4">
        <f t="shared" si="8"/>
        <v>43124</v>
      </c>
      <c r="B485" s="658">
        <v>43124</v>
      </c>
      <c r="C485" s="148" t="s">
        <v>4</v>
      </c>
      <c r="D485" s="148" t="s">
        <v>62</v>
      </c>
      <c r="E485" s="148" t="s">
        <v>65</v>
      </c>
      <c r="F485" s="148" t="s">
        <v>111</v>
      </c>
      <c r="G485" s="148">
        <v>10</v>
      </c>
    </row>
    <row r="486" spans="1:7" x14ac:dyDescent="0.25">
      <c r="A486" s="4">
        <f t="shared" ref="A486:A549" si="9">IF(B486&lt;&gt;"Vide",B486,"")</f>
        <v>43124</v>
      </c>
      <c r="B486" s="659">
        <v>43124</v>
      </c>
      <c r="C486" s="277" t="s">
        <v>2</v>
      </c>
      <c r="D486" s="277" t="s">
        <v>12</v>
      </c>
      <c r="E486" s="277" t="s">
        <v>34</v>
      </c>
      <c r="F486" s="277" t="s">
        <v>111</v>
      </c>
      <c r="G486" s="277">
        <v>10</v>
      </c>
    </row>
    <row r="487" spans="1:7" ht="60" x14ac:dyDescent="0.25">
      <c r="A487" s="4">
        <f t="shared" si="9"/>
        <v>43124</v>
      </c>
      <c r="B487" s="660">
        <v>43124</v>
      </c>
      <c r="C487" s="276" t="s">
        <v>21</v>
      </c>
      <c r="D487" s="276" t="s">
        <v>86</v>
      </c>
      <c r="E487" s="276" t="s">
        <v>127</v>
      </c>
      <c r="F487" s="276" t="s">
        <v>420</v>
      </c>
      <c r="G487" s="276">
        <v>30</v>
      </c>
    </row>
    <row r="488" spans="1:7" ht="45" x14ac:dyDescent="0.25">
      <c r="A488" s="4">
        <f t="shared" si="9"/>
        <v>43124</v>
      </c>
      <c r="B488" s="661">
        <v>43124</v>
      </c>
      <c r="C488" s="275" t="s">
        <v>21</v>
      </c>
      <c r="D488" s="275" t="s">
        <v>86</v>
      </c>
      <c r="E488" s="275" t="s">
        <v>68</v>
      </c>
      <c r="F488" s="275" t="s">
        <v>421</v>
      </c>
      <c r="G488" s="275">
        <v>20</v>
      </c>
    </row>
    <row r="489" spans="1:7" ht="30" x14ac:dyDescent="0.25">
      <c r="A489" s="4">
        <f t="shared" si="9"/>
        <v>43124</v>
      </c>
      <c r="B489" s="662">
        <v>43124</v>
      </c>
      <c r="C489" s="151" t="s">
        <v>3</v>
      </c>
      <c r="D489" s="151" t="s">
        <v>62</v>
      </c>
      <c r="E489" s="151" t="s">
        <v>65</v>
      </c>
      <c r="F489" s="151" t="s">
        <v>111</v>
      </c>
      <c r="G489" s="151">
        <v>10</v>
      </c>
    </row>
    <row r="490" spans="1:7" ht="45" x14ac:dyDescent="0.25">
      <c r="A490" s="4">
        <f t="shared" si="9"/>
        <v>43124</v>
      </c>
      <c r="B490" s="663">
        <v>43124</v>
      </c>
      <c r="C490" s="150" t="s">
        <v>3</v>
      </c>
      <c r="D490" s="150" t="s">
        <v>85</v>
      </c>
      <c r="E490" s="150" t="s">
        <v>116</v>
      </c>
      <c r="F490" s="150" t="s">
        <v>423</v>
      </c>
      <c r="G490" s="150">
        <v>45</v>
      </c>
    </row>
    <row r="491" spans="1:7" x14ac:dyDescent="0.25">
      <c r="A491" s="4">
        <f t="shared" si="9"/>
        <v>43124</v>
      </c>
      <c r="B491" s="663">
        <v>43124</v>
      </c>
      <c r="C491" s="150" t="s">
        <v>31</v>
      </c>
      <c r="D491" s="150" t="s">
        <v>143</v>
      </c>
      <c r="E491" s="150" t="s">
        <v>147</v>
      </c>
      <c r="F491" s="150" t="s">
        <v>111</v>
      </c>
      <c r="G491" s="150">
        <v>9</v>
      </c>
    </row>
    <row r="492" spans="1:7" x14ac:dyDescent="0.25">
      <c r="A492" s="4">
        <f t="shared" si="9"/>
        <v>43124</v>
      </c>
      <c r="B492" s="664">
        <v>43124</v>
      </c>
      <c r="C492" s="152" t="s">
        <v>31</v>
      </c>
      <c r="D492" s="152" t="s">
        <v>143</v>
      </c>
      <c r="E492" s="152" t="s">
        <v>148</v>
      </c>
      <c r="F492" s="152" t="s">
        <v>111</v>
      </c>
      <c r="G492" s="152">
        <v>15</v>
      </c>
    </row>
    <row r="493" spans="1:7" ht="30" x14ac:dyDescent="0.25">
      <c r="A493" s="4">
        <f t="shared" si="9"/>
        <v>43124</v>
      </c>
      <c r="B493" s="665">
        <v>43124</v>
      </c>
      <c r="C493" s="153" t="s">
        <v>31</v>
      </c>
      <c r="D493" s="153" t="s">
        <v>143</v>
      </c>
      <c r="E493" s="153" t="s">
        <v>151</v>
      </c>
      <c r="F493" s="153" t="s">
        <v>429</v>
      </c>
      <c r="G493" s="153">
        <v>10</v>
      </c>
    </row>
    <row r="494" spans="1:7" x14ac:dyDescent="0.25">
      <c r="A494" s="4">
        <f t="shared" si="9"/>
        <v>43124</v>
      </c>
      <c r="B494" s="666">
        <v>43124</v>
      </c>
      <c r="C494" s="154" t="s">
        <v>3</v>
      </c>
      <c r="D494" s="154" t="s">
        <v>143</v>
      </c>
      <c r="E494" s="154" t="s">
        <v>147</v>
      </c>
      <c r="F494" s="154" t="s">
        <v>111</v>
      </c>
      <c r="G494" s="154">
        <v>9</v>
      </c>
    </row>
    <row r="495" spans="1:7" x14ac:dyDescent="0.25">
      <c r="A495" s="4">
        <f t="shared" si="9"/>
        <v>43124</v>
      </c>
      <c r="B495" s="667">
        <v>43124</v>
      </c>
      <c r="C495" s="155" t="s">
        <v>3</v>
      </c>
      <c r="D495" s="155" t="s">
        <v>143</v>
      </c>
      <c r="E495" s="155" t="s">
        <v>148</v>
      </c>
      <c r="F495" s="155" t="s">
        <v>111</v>
      </c>
      <c r="G495" s="155">
        <v>8</v>
      </c>
    </row>
    <row r="496" spans="1:7" ht="30" x14ac:dyDescent="0.25">
      <c r="A496" s="4">
        <f t="shared" si="9"/>
        <v>43124</v>
      </c>
      <c r="B496" s="668">
        <v>43124</v>
      </c>
      <c r="C496" s="156" t="s">
        <v>3</v>
      </c>
      <c r="D496" s="156" t="s">
        <v>143</v>
      </c>
      <c r="E496" s="156" t="s">
        <v>150</v>
      </c>
      <c r="F496" s="156" t="s">
        <v>111</v>
      </c>
      <c r="G496" s="156">
        <v>16</v>
      </c>
    </row>
    <row r="497" spans="1:7" ht="30" x14ac:dyDescent="0.25">
      <c r="A497" s="4">
        <f t="shared" si="9"/>
        <v>43124</v>
      </c>
      <c r="B497" s="669">
        <v>43124</v>
      </c>
      <c r="C497" s="157" t="s">
        <v>3</v>
      </c>
      <c r="D497" s="157" t="s">
        <v>143</v>
      </c>
      <c r="E497" s="157" t="s">
        <v>151</v>
      </c>
      <c r="F497" s="157" t="s">
        <v>286</v>
      </c>
      <c r="G497" s="157">
        <v>15</v>
      </c>
    </row>
    <row r="498" spans="1:7" x14ac:dyDescent="0.25">
      <c r="A498" s="4">
        <f t="shared" si="9"/>
        <v>43124</v>
      </c>
      <c r="B498" s="668">
        <v>43124</v>
      </c>
      <c r="C498" s="156" t="s">
        <v>3</v>
      </c>
      <c r="D498" s="156" t="s">
        <v>143</v>
      </c>
      <c r="E498" s="156" t="s">
        <v>148</v>
      </c>
      <c r="F498" s="156" t="s">
        <v>111</v>
      </c>
      <c r="G498" s="156">
        <v>6</v>
      </c>
    </row>
    <row r="499" spans="1:7" x14ac:dyDescent="0.25">
      <c r="A499" s="4">
        <f t="shared" si="9"/>
        <v>43124</v>
      </c>
      <c r="B499" s="669">
        <v>43124</v>
      </c>
      <c r="C499" s="157" t="s">
        <v>3</v>
      </c>
      <c r="D499" s="157" t="s">
        <v>143</v>
      </c>
      <c r="E499" s="157" t="s">
        <v>148</v>
      </c>
      <c r="F499" s="157" t="s">
        <v>111</v>
      </c>
      <c r="G499" s="157">
        <v>4</v>
      </c>
    </row>
    <row r="500" spans="1:7" x14ac:dyDescent="0.25">
      <c r="A500" s="4">
        <f t="shared" si="9"/>
        <v>43124</v>
      </c>
      <c r="B500" s="668">
        <v>43124</v>
      </c>
      <c r="C500" s="156" t="s">
        <v>4</v>
      </c>
      <c r="D500" s="156" t="s">
        <v>143</v>
      </c>
      <c r="E500" s="156" t="s">
        <v>10</v>
      </c>
      <c r="F500" s="156" t="s">
        <v>111</v>
      </c>
      <c r="G500" s="156">
        <v>11</v>
      </c>
    </row>
    <row r="501" spans="1:7" x14ac:dyDescent="0.25">
      <c r="A501" s="4">
        <f t="shared" si="9"/>
        <v>43124</v>
      </c>
      <c r="B501" s="669">
        <v>43124</v>
      </c>
      <c r="C501" s="157" t="s">
        <v>9</v>
      </c>
      <c r="D501" s="157" t="s">
        <v>143</v>
      </c>
      <c r="E501" s="157" t="s">
        <v>148</v>
      </c>
      <c r="F501" s="157" t="s">
        <v>111</v>
      </c>
      <c r="G501" s="157">
        <v>17</v>
      </c>
    </row>
    <row r="502" spans="1:7" ht="30" x14ac:dyDescent="0.25">
      <c r="A502" s="4">
        <f t="shared" si="9"/>
        <v>43124</v>
      </c>
      <c r="B502" s="668">
        <v>43124</v>
      </c>
      <c r="C502" s="156" t="s">
        <v>9</v>
      </c>
      <c r="D502" s="156" t="s">
        <v>143</v>
      </c>
      <c r="E502" s="156" t="s">
        <v>150</v>
      </c>
      <c r="F502" s="156" t="s">
        <v>111</v>
      </c>
      <c r="G502" s="156">
        <v>20</v>
      </c>
    </row>
    <row r="503" spans="1:7" ht="30" x14ac:dyDescent="0.25">
      <c r="A503" s="4">
        <f t="shared" si="9"/>
        <v>43124</v>
      </c>
      <c r="B503" s="669">
        <v>43124</v>
      </c>
      <c r="C503" s="157" t="s">
        <v>9</v>
      </c>
      <c r="D503" s="157" t="s">
        <v>143</v>
      </c>
      <c r="E503" s="157" t="s">
        <v>151</v>
      </c>
      <c r="F503" s="157" t="s">
        <v>430</v>
      </c>
      <c r="G503" s="157">
        <v>2</v>
      </c>
    </row>
    <row r="504" spans="1:7" x14ac:dyDescent="0.25">
      <c r="A504" s="4">
        <f t="shared" si="9"/>
        <v>43124</v>
      </c>
      <c r="B504" s="668">
        <v>43124</v>
      </c>
      <c r="C504" s="156" t="s">
        <v>21</v>
      </c>
      <c r="D504" s="156" t="s">
        <v>143</v>
      </c>
      <c r="E504" s="156" t="s">
        <v>148</v>
      </c>
      <c r="F504" s="156" t="s">
        <v>111</v>
      </c>
      <c r="G504" s="156">
        <v>12</v>
      </c>
    </row>
    <row r="505" spans="1:7" x14ac:dyDescent="0.25">
      <c r="A505" s="4">
        <f t="shared" si="9"/>
        <v>43124</v>
      </c>
      <c r="B505" s="669">
        <v>43124</v>
      </c>
      <c r="C505" s="157" t="s">
        <v>21</v>
      </c>
      <c r="D505" s="157" t="s">
        <v>143</v>
      </c>
      <c r="E505" s="157" t="s">
        <v>147</v>
      </c>
      <c r="F505" s="157" t="s">
        <v>111</v>
      </c>
      <c r="G505" s="157">
        <v>5</v>
      </c>
    </row>
    <row r="506" spans="1:7" ht="30" x14ac:dyDescent="0.25">
      <c r="A506" s="4">
        <f t="shared" si="9"/>
        <v>43124</v>
      </c>
      <c r="B506" s="669">
        <v>43124</v>
      </c>
      <c r="C506" s="157" t="s">
        <v>137</v>
      </c>
      <c r="D506" s="157" t="s">
        <v>11</v>
      </c>
      <c r="E506" s="157" t="s">
        <v>10</v>
      </c>
      <c r="F506" s="157" t="s">
        <v>435</v>
      </c>
      <c r="G506" s="157">
        <v>0</v>
      </c>
    </row>
    <row r="507" spans="1:7" ht="45" x14ac:dyDescent="0.25">
      <c r="A507" s="4">
        <f t="shared" si="9"/>
        <v>43125</v>
      </c>
      <c r="B507" s="668">
        <v>43125</v>
      </c>
      <c r="C507" s="156" t="s">
        <v>3</v>
      </c>
      <c r="D507" s="156" t="s">
        <v>85</v>
      </c>
      <c r="E507" s="156" t="s">
        <v>116</v>
      </c>
      <c r="F507" s="156" t="s">
        <v>424</v>
      </c>
      <c r="G507" s="156">
        <v>190</v>
      </c>
    </row>
    <row r="508" spans="1:7" ht="45" x14ac:dyDescent="0.25">
      <c r="A508" s="4">
        <f t="shared" si="9"/>
        <v>43125</v>
      </c>
      <c r="B508" s="670">
        <v>43125</v>
      </c>
      <c r="C508" s="274" t="s">
        <v>9</v>
      </c>
      <c r="D508" s="274" t="s">
        <v>86</v>
      </c>
      <c r="E508" s="274" t="s">
        <v>116</v>
      </c>
      <c r="F508" s="274" t="s">
        <v>425</v>
      </c>
      <c r="G508" s="274">
        <v>45</v>
      </c>
    </row>
    <row r="509" spans="1:7" ht="30" x14ac:dyDescent="0.25">
      <c r="A509" s="4">
        <f t="shared" si="9"/>
        <v>43125</v>
      </c>
      <c r="B509" s="671">
        <v>43125</v>
      </c>
      <c r="C509" s="159" t="s">
        <v>9</v>
      </c>
      <c r="D509" s="159" t="s">
        <v>89</v>
      </c>
      <c r="E509" s="159" t="s">
        <v>78</v>
      </c>
      <c r="F509" s="159" t="s">
        <v>426</v>
      </c>
      <c r="G509" s="159">
        <v>15</v>
      </c>
    </row>
    <row r="510" spans="1:7" ht="30" x14ac:dyDescent="0.25">
      <c r="A510" s="4">
        <f t="shared" si="9"/>
        <v>43125</v>
      </c>
      <c r="B510" s="672">
        <v>43125</v>
      </c>
      <c r="C510" s="158" t="s">
        <v>6</v>
      </c>
      <c r="D510" s="158" t="s">
        <v>16</v>
      </c>
      <c r="E510" s="158" t="s">
        <v>77</v>
      </c>
      <c r="F510" s="158" t="s">
        <v>427</v>
      </c>
      <c r="G510" s="158">
        <v>135</v>
      </c>
    </row>
    <row r="511" spans="1:7" x14ac:dyDescent="0.25">
      <c r="A511" s="4">
        <f t="shared" si="9"/>
        <v>43125</v>
      </c>
      <c r="B511" s="671">
        <v>43125</v>
      </c>
      <c r="C511" s="159" t="s">
        <v>21</v>
      </c>
      <c r="D511" s="159" t="s">
        <v>143</v>
      </c>
      <c r="E511" s="159" t="s">
        <v>145</v>
      </c>
      <c r="F511" s="159" t="s">
        <v>428</v>
      </c>
      <c r="G511" s="159">
        <v>30</v>
      </c>
    </row>
    <row r="512" spans="1:7" ht="30" x14ac:dyDescent="0.25">
      <c r="A512" s="4">
        <f t="shared" si="9"/>
        <v>43125</v>
      </c>
      <c r="B512" s="671">
        <v>43125</v>
      </c>
      <c r="C512" s="159" t="s">
        <v>21</v>
      </c>
      <c r="D512" s="159" t="s">
        <v>86</v>
      </c>
      <c r="E512" s="159" t="s">
        <v>68</v>
      </c>
      <c r="F512" s="159" t="s">
        <v>431</v>
      </c>
      <c r="G512" s="159">
        <v>10</v>
      </c>
    </row>
    <row r="513" spans="1:7" ht="30" x14ac:dyDescent="0.25">
      <c r="A513" s="4">
        <f t="shared" si="9"/>
        <v>43125</v>
      </c>
      <c r="B513" s="672">
        <v>43125</v>
      </c>
      <c r="C513" s="158" t="s">
        <v>21</v>
      </c>
      <c r="D513" s="158" t="s">
        <v>86</v>
      </c>
      <c r="E513" s="158" t="s">
        <v>74</v>
      </c>
      <c r="F513" s="158" t="s">
        <v>432</v>
      </c>
      <c r="G513" s="158">
        <v>10</v>
      </c>
    </row>
    <row r="514" spans="1:7" ht="45" x14ac:dyDescent="0.25">
      <c r="A514" s="4">
        <f t="shared" si="9"/>
        <v>43125</v>
      </c>
      <c r="B514" s="671">
        <v>43125</v>
      </c>
      <c r="C514" s="159" t="s">
        <v>5</v>
      </c>
      <c r="D514" s="159" t="s">
        <v>84</v>
      </c>
      <c r="E514" s="159" t="s">
        <v>68</v>
      </c>
      <c r="F514" s="159" t="s">
        <v>433</v>
      </c>
      <c r="G514" s="159">
        <v>15</v>
      </c>
    </row>
    <row r="515" spans="1:7" x14ac:dyDescent="0.25">
      <c r="A515" s="4">
        <f t="shared" si="9"/>
        <v>43125</v>
      </c>
      <c r="B515" s="672">
        <v>43125</v>
      </c>
      <c r="C515" s="158" t="s">
        <v>9</v>
      </c>
      <c r="D515" s="158" t="s">
        <v>86</v>
      </c>
      <c r="E515" s="158" t="s">
        <v>116</v>
      </c>
      <c r="F515" s="158" t="s">
        <v>434</v>
      </c>
      <c r="G515" s="158">
        <v>15</v>
      </c>
    </row>
    <row r="516" spans="1:7" ht="30" x14ac:dyDescent="0.25">
      <c r="A516" s="4">
        <f t="shared" si="9"/>
        <v>43125</v>
      </c>
      <c r="B516" s="671">
        <v>43125</v>
      </c>
      <c r="C516" s="159" t="s">
        <v>137</v>
      </c>
      <c r="D516" s="159" t="s">
        <v>11</v>
      </c>
      <c r="E516" s="159" t="s">
        <v>10</v>
      </c>
      <c r="F516" s="159" t="s">
        <v>435</v>
      </c>
      <c r="G516" s="159">
        <v>0</v>
      </c>
    </row>
    <row r="517" spans="1:7" ht="30" x14ac:dyDescent="0.25">
      <c r="A517" s="4">
        <f t="shared" si="9"/>
        <v>43125</v>
      </c>
      <c r="B517" s="672">
        <v>43125</v>
      </c>
      <c r="C517" s="158" t="s">
        <v>9</v>
      </c>
      <c r="D517" s="158" t="s">
        <v>10</v>
      </c>
      <c r="E517" s="158" t="s">
        <v>10</v>
      </c>
      <c r="F517" s="158" t="s">
        <v>436</v>
      </c>
      <c r="G517" s="158">
        <v>30</v>
      </c>
    </row>
    <row r="518" spans="1:7" ht="45" x14ac:dyDescent="0.25">
      <c r="A518" s="4">
        <f t="shared" si="9"/>
        <v>43125</v>
      </c>
      <c r="B518" s="671">
        <v>43125</v>
      </c>
      <c r="C518" s="159" t="s">
        <v>3</v>
      </c>
      <c r="D518" s="159" t="s">
        <v>85</v>
      </c>
      <c r="E518" s="159" t="s">
        <v>116</v>
      </c>
      <c r="F518" s="159" t="s">
        <v>437</v>
      </c>
      <c r="G518" s="159">
        <v>30</v>
      </c>
    </row>
    <row r="519" spans="1:7" ht="30" x14ac:dyDescent="0.25">
      <c r="A519" s="4">
        <f t="shared" si="9"/>
        <v>43125</v>
      </c>
      <c r="B519" s="672">
        <v>43125</v>
      </c>
      <c r="C519" s="158" t="s">
        <v>9</v>
      </c>
      <c r="D519" s="158" t="s">
        <v>143</v>
      </c>
      <c r="E519" s="158" t="s">
        <v>149</v>
      </c>
      <c r="F519" s="158" t="s">
        <v>438</v>
      </c>
      <c r="G519" s="158">
        <v>30</v>
      </c>
    </row>
    <row r="520" spans="1:7" ht="45" x14ac:dyDescent="0.25">
      <c r="A520" s="4">
        <f t="shared" si="9"/>
        <v>43125</v>
      </c>
      <c r="B520" s="671">
        <v>43125</v>
      </c>
      <c r="C520" s="159" t="s">
        <v>3</v>
      </c>
      <c r="D520" s="159" t="s">
        <v>85</v>
      </c>
      <c r="E520" s="159" t="s">
        <v>116</v>
      </c>
      <c r="F520" s="159" t="s">
        <v>440</v>
      </c>
      <c r="G520" s="159">
        <v>20</v>
      </c>
    </row>
    <row r="521" spans="1:7" ht="30" x14ac:dyDescent="0.25">
      <c r="A521" s="4">
        <f t="shared" si="9"/>
        <v>43125</v>
      </c>
      <c r="B521" s="672">
        <v>43125</v>
      </c>
      <c r="C521" s="158" t="s">
        <v>4</v>
      </c>
      <c r="D521" s="158" t="s">
        <v>62</v>
      </c>
      <c r="E521" s="158" t="s">
        <v>65</v>
      </c>
      <c r="F521" s="158" t="s">
        <v>111</v>
      </c>
      <c r="G521" s="158">
        <v>15</v>
      </c>
    </row>
    <row r="522" spans="1:7" ht="30" x14ac:dyDescent="0.25">
      <c r="A522" s="4">
        <f t="shared" si="9"/>
        <v>43125</v>
      </c>
      <c r="B522" s="673">
        <v>43125</v>
      </c>
      <c r="C522" s="371" t="s">
        <v>6</v>
      </c>
      <c r="D522" s="371" t="s">
        <v>16</v>
      </c>
      <c r="E522" s="371" t="s">
        <v>121</v>
      </c>
      <c r="F522" s="371" t="s">
        <v>441</v>
      </c>
      <c r="G522" s="371">
        <v>30</v>
      </c>
    </row>
    <row r="523" spans="1:7" x14ac:dyDescent="0.25">
      <c r="A523" s="4">
        <f t="shared" si="9"/>
        <v>43125</v>
      </c>
      <c r="B523" s="674">
        <v>43125</v>
      </c>
      <c r="C523" s="160" t="s">
        <v>5</v>
      </c>
      <c r="D523" s="160" t="s">
        <v>84</v>
      </c>
      <c r="E523" s="160" t="s">
        <v>70</v>
      </c>
      <c r="F523" s="160" t="s">
        <v>230</v>
      </c>
      <c r="G523" s="160">
        <v>10</v>
      </c>
    </row>
    <row r="524" spans="1:7" x14ac:dyDescent="0.25">
      <c r="A524" s="4">
        <f t="shared" si="9"/>
        <v>43125</v>
      </c>
      <c r="B524" s="674">
        <v>43125</v>
      </c>
      <c r="C524" s="160" t="s">
        <v>3</v>
      </c>
      <c r="D524" s="160" t="s">
        <v>143</v>
      </c>
      <c r="E524" s="160" t="s">
        <v>148</v>
      </c>
      <c r="F524" s="160" t="s">
        <v>111</v>
      </c>
      <c r="G524" s="160">
        <v>11</v>
      </c>
    </row>
    <row r="525" spans="1:7" x14ac:dyDescent="0.25">
      <c r="A525" s="4">
        <f t="shared" si="9"/>
        <v>43125</v>
      </c>
      <c r="B525" s="675">
        <v>43125</v>
      </c>
      <c r="C525" s="161">
        <v>0</v>
      </c>
      <c r="D525" s="161" t="s">
        <v>10</v>
      </c>
      <c r="E525" s="161" t="s">
        <v>10</v>
      </c>
      <c r="F525" s="161" t="s">
        <v>111</v>
      </c>
      <c r="G525" s="161">
        <v>9</v>
      </c>
    </row>
    <row r="526" spans="1:7" x14ac:dyDescent="0.25">
      <c r="A526" s="4">
        <f t="shared" si="9"/>
        <v>43125</v>
      </c>
      <c r="B526" s="674">
        <v>43125</v>
      </c>
      <c r="C526" s="160" t="s">
        <v>4</v>
      </c>
      <c r="D526" s="160" t="s">
        <v>143</v>
      </c>
      <c r="E526" s="160" t="s">
        <v>148</v>
      </c>
      <c r="F526" s="160" t="s">
        <v>111</v>
      </c>
      <c r="G526" s="160">
        <v>11</v>
      </c>
    </row>
    <row r="527" spans="1:7" x14ac:dyDescent="0.25">
      <c r="A527" s="4">
        <f t="shared" si="9"/>
        <v>43125</v>
      </c>
      <c r="B527" s="675">
        <v>43125</v>
      </c>
      <c r="C527" s="161" t="s">
        <v>4</v>
      </c>
      <c r="D527" s="161" t="s">
        <v>143</v>
      </c>
      <c r="E527" s="161" t="s">
        <v>147</v>
      </c>
      <c r="F527" s="161" t="s">
        <v>111</v>
      </c>
      <c r="G527" s="161">
        <v>3</v>
      </c>
    </row>
    <row r="528" spans="1:7" x14ac:dyDescent="0.25">
      <c r="A528" s="4">
        <f t="shared" si="9"/>
        <v>43125</v>
      </c>
      <c r="B528" s="676">
        <v>43125</v>
      </c>
      <c r="C528" s="280" t="s">
        <v>4</v>
      </c>
      <c r="D528" s="280" t="s">
        <v>143</v>
      </c>
      <c r="E528" s="280" t="s">
        <v>148</v>
      </c>
      <c r="F528" s="280" t="s">
        <v>111</v>
      </c>
      <c r="G528" s="280">
        <v>11</v>
      </c>
    </row>
    <row r="529" spans="1:7" ht="30" x14ac:dyDescent="0.25">
      <c r="A529" s="4">
        <f t="shared" si="9"/>
        <v>43125</v>
      </c>
      <c r="B529" s="677">
        <v>43125</v>
      </c>
      <c r="C529" s="279" t="s">
        <v>4</v>
      </c>
      <c r="D529" s="279" t="s">
        <v>143</v>
      </c>
      <c r="E529" s="279" t="s">
        <v>150</v>
      </c>
      <c r="F529" s="279" t="s">
        <v>111</v>
      </c>
      <c r="G529" s="279">
        <v>5</v>
      </c>
    </row>
    <row r="530" spans="1:7" x14ac:dyDescent="0.25">
      <c r="A530" s="4">
        <f t="shared" si="9"/>
        <v>43125</v>
      </c>
      <c r="B530" s="678">
        <v>43125</v>
      </c>
      <c r="C530" s="163" t="s">
        <v>4</v>
      </c>
      <c r="D530" s="163" t="s">
        <v>143</v>
      </c>
      <c r="E530" s="163" t="s">
        <v>148</v>
      </c>
      <c r="F530" s="163" t="s">
        <v>111</v>
      </c>
      <c r="G530" s="163">
        <v>17</v>
      </c>
    </row>
    <row r="531" spans="1:7" ht="49.5" customHeight="1" x14ac:dyDescent="0.25">
      <c r="A531" s="4">
        <f t="shared" si="9"/>
        <v>43125</v>
      </c>
      <c r="B531" s="679">
        <v>43125</v>
      </c>
      <c r="C531" s="162" t="s">
        <v>9</v>
      </c>
      <c r="D531" s="162" t="s">
        <v>143</v>
      </c>
      <c r="E531" s="162" t="s">
        <v>144</v>
      </c>
      <c r="F531" s="162" t="s">
        <v>111</v>
      </c>
      <c r="G531" s="162">
        <v>1</v>
      </c>
    </row>
    <row r="532" spans="1:7" x14ac:dyDescent="0.25">
      <c r="A532" s="4">
        <f t="shared" si="9"/>
        <v>43125</v>
      </c>
      <c r="B532" s="678">
        <v>43125</v>
      </c>
      <c r="C532" s="163" t="s">
        <v>9</v>
      </c>
      <c r="D532" s="163" t="s">
        <v>143</v>
      </c>
      <c r="E532" s="163" t="s">
        <v>148</v>
      </c>
      <c r="F532" s="163" t="s">
        <v>111</v>
      </c>
      <c r="G532" s="163">
        <v>14</v>
      </c>
    </row>
    <row r="533" spans="1:7" ht="30" x14ac:dyDescent="0.25">
      <c r="A533" s="4">
        <f t="shared" si="9"/>
        <v>43125</v>
      </c>
      <c r="B533" s="679">
        <v>43125</v>
      </c>
      <c r="C533" s="162" t="s">
        <v>9</v>
      </c>
      <c r="D533" s="162" t="s">
        <v>143</v>
      </c>
      <c r="E533" s="162" t="s">
        <v>150</v>
      </c>
      <c r="F533" s="162" t="s">
        <v>111</v>
      </c>
      <c r="G533" s="162">
        <v>20</v>
      </c>
    </row>
    <row r="534" spans="1:7" ht="30" x14ac:dyDescent="0.25">
      <c r="A534" s="4">
        <f t="shared" si="9"/>
        <v>43125</v>
      </c>
      <c r="B534" s="678">
        <v>43125</v>
      </c>
      <c r="C534" s="163" t="s">
        <v>9</v>
      </c>
      <c r="D534" s="163" t="s">
        <v>143</v>
      </c>
      <c r="E534" s="163" t="s">
        <v>151</v>
      </c>
      <c r="F534" s="163" t="s">
        <v>449</v>
      </c>
      <c r="G534" s="163">
        <v>20</v>
      </c>
    </row>
    <row r="535" spans="1:7" x14ac:dyDescent="0.25">
      <c r="A535" s="4">
        <f t="shared" si="9"/>
        <v>43125</v>
      </c>
      <c r="B535" s="679">
        <v>43125</v>
      </c>
      <c r="C535" s="162" t="s">
        <v>21</v>
      </c>
      <c r="D535" s="162" t="s">
        <v>143</v>
      </c>
      <c r="E535" s="162" t="s">
        <v>147</v>
      </c>
      <c r="F535" s="162" t="s">
        <v>111</v>
      </c>
      <c r="G535" s="162">
        <v>3</v>
      </c>
    </row>
    <row r="536" spans="1:7" x14ac:dyDescent="0.25">
      <c r="A536" s="4">
        <f t="shared" si="9"/>
        <v>43125</v>
      </c>
      <c r="B536" s="678">
        <v>43125</v>
      </c>
      <c r="C536" s="163" t="s">
        <v>21</v>
      </c>
      <c r="D536" s="163" t="s">
        <v>143</v>
      </c>
      <c r="E536" s="163" t="s">
        <v>148</v>
      </c>
      <c r="F536" s="163" t="s">
        <v>111</v>
      </c>
      <c r="G536" s="163">
        <v>12</v>
      </c>
    </row>
    <row r="537" spans="1:7" ht="30" x14ac:dyDescent="0.25">
      <c r="A537" s="4">
        <f t="shared" si="9"/>
        <v>43125</v>
      </c>
      <c r="B537" s="679">
        <v>43125</v>
      </c>
      <c r="C537" s="162" t="s">
        <v>21</v>
      </c>
      <c r="D537" s="162" t="s">
        <v>143</v>
      </c>
      <c r="E537" s="162" t="s">
        <v>150</v>
      </c>
      <c r="F537" s="162" t="s">
        <v>111</v>
      </c>
      <c r="G537" s="162">
        <v>20</v>
      </c>
    </row>
    <row r="538" spans="1:7" ht="30" x14ac:dyDescent="0.25">
      <c r="A538" s="4">
        <f t="shared" si="9"/>
        <v>43126</v>
      </c>
      <c r="B538" s="679">
        <v>43126</v>
      </c>
      <c r="C538" s="162" t="s">
        <v>6</v>
      </c>
      <c r="D538" s="162" t="s">
        <v>16</v>
      </c>
      <c r="E538" s="162" t="s">
        <v>77</v>
      </c>
      <c r="F538" s="162" t="s">
        <v>442</v>
      </c>
      <c r="G538" s="162">
        <v>75</v>
      </c>
    </row>
    <row r="539" spans="1:7" x14ac:dyDescent="0.25">
      <c r="A539" s="4">
        <f t="shared" si="9"/>
        <v>43126</v>
      </c>
      <c r="B539" s="678">
        <v>43126</v>
      </c>
      <c r="C539" s="163" t="s">
        <v>4</v>
      </c>
      <c r="D539" s="163" t="s">
        <v>85</v>
      </c>
      <c r="E539" s="163" t="s">
        <v>116</v>
      </c>
      <c r="F539" s="163" t="s">
        <v>443</v>
      </c>
      <c r="G539" s="163">
        <v>5</v>
      </c>
    </row>
    <row r="540" spans="1:7" ht="30" x14ac:dyDescent="0.25">
      <c r="A540" s="4">
        <f t="shared" si="9"/>
        <v>43126</v>
      </c>
      <c r="B540" s="679">
        <v>43126</v>
      </c>
      <c r="C540" s="162" t="s">
        <v>31</v>
      </c>
      <c r="D540" s="162" t="s">
        <v>48</v>
      </c>
      <c r="E540" s="162" t="s">
        <v>57</v>
      </c>
      <c r="F540" s="162" t="s">
        <v>444</v>
      </c>
      <c r="G540" s="162">
        <v>10</v>
      </c>
    </row>
    <row r="541" spans="1:7" ht="90" x14ac:dyDescent="0.25">
      <c r="A541" s="4">
        <f t="shared" si="9"/>
        <v>43126</v>
      </c>
      <c r="B541" s="678">
        <v>43126</v>
      </c>
      <c r="C541" s="163" t="s">
        <v>3</v>
      </c>
      <c r="D541" s="163" t="s">
        <v>15</v>
      </c>
      <c r="E541" s="163" t="s">
        <v>119</v>
      </c>
      <c r="F541" s="163" t="s">
        <v>445</v>
      </c>
      <c r="G541" s="163">
        <v>135</v>
      </c>
    </row>
    <row r="542" spans="1:7" ht="30" x14ac:dyDescent="0.25">
      <c r="A542" s="4">
        <f t="shared" si="9"/>
        <v>43126</v>
      </c>
      <c r="B542" s="679">
        <v>43126</v>
      </c>
      <c r="C542" s="162" t="s">
        <v>6</v>
      </c>
      <c r="D542" s="162" t="s">
        <v>16</v>
      </c>
      <c r="E542" s="162" t="s">
        <v>76</v>
      </c>
      <c r="F542" s="162" t="s">
        <v>446</v>
      </c>
      <c r="G542" s="162">
        <v>30</v>
      </c>
    </row>
    <row r="543" spans="1:7" ht="45" x14ac:dyDescent="0.25">
      <c r="A543" s="4">
        <f t="shared" si="9"/>
        <v>43126</v>
      </c>
      <c r="B543" s="164">
        <v>43126</v>
      </c>
      <c r="C543" s="165" t="s">
        <v>9</v>
      </c>
      <c r="D543" s="165" t="s">
        <v>143</v>
      </c>
      <c r="E543" s="165" t="s">
        <v>149</v>
      </c>
      <c r="F543" s="165" t="s">
        <v>447</v>
      </c>
      <c r="G543" s="165">
        <v>30</v>
      </c>
    </row>
    <row r="544" spans="1:7" ht="30" x14ac:dyDescent="0.25">
      <c r="A544" s="4">
        <f t="shared" si="9"/>
        <v>43126</v>
      </c>
      <c r="B544" s="167">
        <v>43126</v>
      </c>
      <c r="C544" s="168" t="s">
        <v>22</v>
      </c>
      <c r="D544" s="168" t="s">
        <v>98</v>
      </c>
      <c r="E544" s="168" t="s">
        <v>100</v>
      </c>
      <c r="F544" s="168" t="s">
        <v>448</v>
      </c>
      <c r="G544" s="168">
        <v>60</v>
      </c>
    </row>
    <row r="545" spans="1:7" ht="30" x14ac:dyDescent="0.25">
      <c r="A545" s="4">
        <f t="shared" si="9"/>
        <v>43126</v>
      </c>
      <c r="B545" s="166">
        <v>43126</v>
      </c>
      <c r="C545" s="169" t="s">
        <v>3</v>
      </c>
      <c r="D545" s="169" t="s">
        <v>85</v>
      </c>
      <c r="E545" s="169" t="s">
        <v>116</v>
      </c>
      <c r="F545" s="169" t="s">
        <v>450</v>
      </c>
      <c r="G545" s="169">
        <v>45</v>
      </c>
    </row>
    <row r="546" spans="1:7" ht="30" x14ac:dyDescent="0.25">
      <c r="A546" s="4">
        <f t="shared" si="9"/>
        <v>43126</v>
      </c>
      <c r="B546" s="167">
        <v>43126</v>
      </c>
      <c r="C546" s="168" t="s">
        <v>4</v>
      </c>
      <c r="D546" s="168" t="s">
        <v>48</v>
      </c>
      <c r="E546" s="168" t="s">
        <v>55</v>
      </c>
      <c r="F546" s="168" t="s">
        <v>451</v>
      </c>
      <c r="G546" s="168">
        <v>30</v>
      </c>
    </row>
    <row r="547" spans="1:7" ht="30" x14ac:dyDescent="0.25">
      <c r="A547" s="4">
        <f t="shared" si="9"/>
        <v>43126</v>
      </c>
      <c r="B547" s="166">
        <v>43126</v>
      </c>
      <c r="C547" s="169" t="s">
        <v>9</v>
      </c>
      <c r="D547" s="169" t="s">
        <v>143</v>
      </c>
      <c r="E547" s="169" t="s">
        <v>146</v>
      </c>
      <c r="F547" s="169" t="s">
        <v>452</v>
      </c>
      <c r="G547" s="169">
        <v>90</v>
      </c>
    </row>
    <row r="548" spans="1:7" x14ac:dyDescent="0.25">
      <c r="A548" s="4">
        <f t="shared" si="9"/>
        <v>43126</v>
      </c>
      <c r="B548" s="167">
        <v>43126</v>
      </c>
      <c r="C548" s="168" t="s">
        <v>4</v>
      </c>
      <c r="D548" s="168" t="s">
        <v>85</v>
      </c>
      <c r="E548" s="168" t="s">
        <v>116</v>
      </c>
      <c r="F548" s="168" t="s">
        <v>453</v>
      </c>
      <c r="G548" s="168">
        <v>20</v>
      </c>
    </row>
    <row r="549" spans="1:7" ht="30" x14ac:dyDescent="0.25">
      <c r="A549" s="4">
        <f t="shared" si="9"/>
        <v>43126</v>
      </c>
      <c r="B549" s="166">
        <v>43126</v>
      </c>
      <c r="C549" s="169" t="s">
        <v>6</v>
      </c>
      <c r="D549" s="169" t="s">
        <v>16</v>
      </c>
      <c r="E549" s="169" t="s">
        <v>80</v>
      </c>
      <c r="F549" s="169" t="s">
        <v>454</v>
      </c>
      <c r="G549" s="169">
        <v>20</v>
      </c>
    </row>
    <row r="550" spans="1:7" x14ac:dyDescent="0.25">
      <c r="A550" s="4">
        <f t="shared" ref="A550:A613" si="10">IF(B550&lt;&gt;"Vide",B550,"")</f>
        <v>43126</v>
      </c>
      <c r="B550" s="167">
        <v>43126</v>
      </c>
      <c r="C550" s="168" t="s">
        <v>21</v>
      </c>
      <c r="D550" s="168" t="s">
        <v>143</v>
      </c>
      <c r="E550" s="168" t="s">
        <v>149</v>
      </c>
      <c r="F550" s="168" t="s">
        <v>265</v>
      </c>
      <c r="G550" s="168">
        <v>30</v>
      </c>
    </row>
    <row r="551" spans="1:7" ht="52.5" customHeight="1" x14ac:dyDescent="0.25">
      <c r="A551" s="4">
        <f t="shared" si="10"/>
        <v>43126</v>
      </c>
      <c r="B551" s="166">
        <v>43126</v>
      </c>
      <c r="C551" s="169" t="s">
        <v>21</v>
      </c>
      <c r="D551" s="169" t="s">
        <v>86</v>
      </c>
      <c r="E551" s="169" t="s">
        <v>116</v>
      </c>
      <c r="F551" s="169" t="s">
        <v>455</v>
      </c>
      <c r="G551" s="169">
        <v>15</v>
      </c>
    </row>
    <row r="552" spans="1:7" ht="30" x14ac:dyDescent="0.25">
      <c r="A552" s="4">
        <f t="shared" si="10"/>
        <v>43126</v>
      </c>
      <c r="B552" s="167">
        <v>43126</v>
      </c>
      <c r="C552" s="168" t="s">
        <v>4</v>
      </c>
      <c r="D552" s="168" t="s">
        <v>85</v>
      </c>
      <c r="E552" s="168" t="s">
        <v>116</v>
      </c>
      <c r="F552" s="168" t="s">
        <v>456</v>
      </c>
      <c r="G552" s="168">
        <v>30</v>
      </c>
    </row>
    <row r="553" spans="1:7" ht="30" x14ac:dyDescent="0.25">
      <c r="A553" s="4">
        <f t="shared" si="10"/>
        <v>43126</v>
      </c>
      <c r="B553" s="680">
        <v>43126</v>
      </c>
      <c r="C553" s="170" t="s">
        <v>3</v>
      </c>
      <c r="D553" s="170" t="s">
        <v>85</v>
      </c>
      <c r="E553" s="170" t="s">
        <v>116</v>
      </c>
      <c r="F553" s="170" t="s">
        <v>457</v>
      </c>
      <c r="G553" s="170">
        <v>15</v>
      </c>
    </row>
    <row r="554" spans="1:7" x14ac:dyDescent="0.25">
      <c r="A554" s="4">
        <f t="shared" si="10"/>
        <v>43126</v>
      </c>
      <c r="B554" s="681">
        <v>43126</v>
      </c>
      <c r="C554" s="171" t="s">
        <v>9</v>
      </c>
      <c r="D554" s="171" t="s">
        <v>143</v>
      </c>
      <c r="E554" s="171" t="s">
        <v>148</v>
      </c>
      <c r="F554" s="171" t="s">
        <v>111</v>
      </c>
      <c r="G554" s="171">
        <v>10</v>
      </c>
    </row>
    <row r="555" spans="1:7" ht="30" x14ac:dyDescent="0.25">
      <c r="A555" s="4">
        <f t="shared" si="10"/>
        <v>43126</v>
      </c>
      <c r="B555" s="682">
        <v>43126</v>
      </c>
      <c r="C555" s="172" t="s">
        <v>9</v>
      </c>
      <c r="D555" s="172" t="s">
        <v>143</v>
      </c>
      <c r="E555" s="172" t="s">
        <v>150</v>
      </c>
      <c r="F555" s="172" t="s">
        <v>111</v>
      </c>
      <c r="G555" s="172">
        <v>20</v>
      </c>
    </row>
    <row r="556" spans="1:7" ht="30" x14ac:dyDescent="0.25">
      <c r="A556" s="4">
        <f t="shared" si="10"/>
        <v>43126</v>
      </c>
      <c r="B556" s="681">
        <v>43126</v>
      </c>
      <c r="C556" s="171" t="s">
        <v>9</v>
      </c>
      <c r="D556" s="171" t="s">
        <v>143</v>
      </c>
      <c r="E556" s="171" t="s">
        <v>151</v>
      </c>
      <c r="F556" s="171" t="s">
        <v>472</v>
      </c>
      <c r="G556" s="171">
        <v>57</v>
      </c>
    </row>
    <row r="557" spans="1:7" x14ac:dyDescent="0.25">
      <c r="A557" s="4">
        <f t="shared" si="10"/>
        <v>43126</v>
      </c>
      <c r="B557" s="682">
        <v>43126</v>
      </c>
      <c r="C557" s="172" t="s">
        <v>21</v>
      </c>
      <c r="D557" s="172" t="s">
        <v>143</v>
      </c>
      <c r="E557" s="172" t="s">
        <v>147</v>
      </c>
      <c r="F557" s="172" t="s">
        <v>111</v>
      </c>
      <c r="G557" s="172">
        <v>5</v>
      </c>
    </row>
    <row r="558" spans="1:7" x14ac:dyDescent="0.25">
      <c r="A558" s="4">
        <f t="shared" si="10"/>
        <v>43126</v>
      </c>
      <c r="B558" s="681">
        <v>43126</v>
      </c>
      <c r="C558" s="171" t="s">
        <v>21</v>
      </c>
      <c r="D558" s="171" t="s">
        <v>143</v>
      </c>
      <c r="E558" s="171" t="s">
        <v>148</v>
      </c>
      <c r="F558" s="171" t="s">
        <v>111</v>
      </c>
      <c r="G558" s="171">
        <v>9</v>
      </c>
    </row>
    <row r="559" spans="1:7" ht="30" x14ac:dyDescent="0.25">
      <c r="A559" s="4">
        <f t="shared" si="10"/>
        <v>43126</v>
      </c>
      <c r="B559" s="681">
        <v>43126</v>
      </c>
      <c r="C559" s="171" t="s">
        <v>3</v>
      </c>
      <c r="D559" s="171" t="s">
        <v>143</v>
      </c>
      <c r="E559" s="171" t="s">
        <v>146</v>
      </c>
      <c r="F559" s="171" t="s">
        <v>111</v>
      </c>
      <c r="G559" s="171">
        <v>15</v>
      </c>
    </row>
    <row r="560" spans="1:7" x14ac:dyDescent="0.25">
      <c r="A560" s="4">
        <f t="shared" si="10"/>
        <v>43126</v>
      </c>
      <c r="B560" s="682">
        <v>43126</v>
      </c>
      <c r="C560" s="172" t="s">
        <v>3</v>
      </c>
      <c r="D560" s="172" t="s">
        <v>143</v>
      </c>
      <c r="E560" s="172" t="s">
        <v>148</v>
      </c>
      <c r="F560" s="172" t="s">
        <v>111</v>
      </c>
      <c r="G560" s="172">
        <v>12</v>
      </c>
    </row>
    <row r="561" spans="1:7" x14ac:dyDescent="0.25">
      <c r="A561" s="4">
        <f t="shared" si="10"/>
        <v>43126</v>
      </c>
      <c r="B561" s="681">
        <v>43126</v>
      </c>
      <c r="C561" s="171" t="s">
        <v>3</v>
      </c>
      <c r="D561" s="171" t="s">
        <v>143</v>
      </c>
      <c r="E561" s="171" t="s">
        <v>147</v>
      </c>
      <c r="F561" s="171" t="s">
        <v>111</v>
      </c>
      <c r="G561" s="171">
        <v>4</v>
      </c>
    </row>
    <row r="562" spans="1:7" x14ac:dyDescent="0.25">
      <c r="A562" s="4">
        <f t="shared" si="10"/>
        <v>43126</v>
      </c>
      <c r="B562" s="682">
        <v>43126</v>
      </c>
      <c r="C562" s="172" t="s">
        <v>3</v>
      </c>
      <c r="D562" s="172" t="s">
        <v>143</v>
      </c>
      <c r="E562" s="172" t="s">
        <v>148</v>
      </c>
      <c r="F562" s="172" t="s">
        <v>111</v>
      </c>
      <c r="G562" s="172">
        <v>14</v>
      </c>
    </row>
    <row r="563" spans="1:7" x14ac:dyDescent="0.25">
      <c r="A563" s="4">
        <f t="shared" si="10"/>
        <v>43127</v>
      </c>
      <c r="B563" s="681">
        <v>43127</v>
      </c>
      <c r="C563" s="171" t="s">
        <v>5</v>
      </c>
      <c r="D563" s="171" t="s">
        <v>84</v>
      </c>
      <c r="E563" s="171" t="s">
        <v>70</v>
      </c>
      <c r="F563" s="171" t="s">
        <v>458</v>
      </c>
      <c r="G563" s="171">
        <v>15</v>
      </c>
    </row>
    <row r="564" spans="1:7" x14ac:dyDescent="0.25">
      <c r="A564" s="4">
        <f t="shared" si="10"/>
        <v>43127</v>
      </c>
      <c r="B564" s="682">
        <v>43127</v>
      </c>
      <c r="C564" s="172" t="s">
        <v>5</v>
      </c>
      <c r="D564" s="172" t="s">
        <v>84</v>
      </c>
      <c r="E564" s="172" t="s">
        <v>70</v>
      </c>
      <c r="F564" s="172" t="s">
        <v>459</v>
      </c>
      <c r="G564" s="172">
        <v>15</v>
      </c>
    </row>
    <row r="565" spans="1:7" ht="30" x14ac:dyDescent="0.25">
      <c r="A565" s="4">
        <f t="shared" si="10"/>
        <v>43127</v>
      </c>
      <c r="B565" s="683">
        <v>43127</v>
      </c>
      <c r="C565" s="282" t="s">
        <v>4</v>
      </c>
      <c r="D565" s="282" t="s">
        <v>143</v>
      </c>
      <c r="E565" s="282" t="s">
        <v>123</v>
      </c>
      <c r="F565" s="282" t="s">
        <v>460</v>
      </c>
      <c r="G565" s="282">
        <v>0</v>
      </c>
    </row>
    <row r="566" spans="1:7" ht="30" x14ac:dyDescent="0.25">
      <c r="A566" s="4">
        <f t="shared" si="10"/>
        <v>43127</v>
      </c>
      <c r="B566" s="684">
        <v>43127</v>
      </c>
      <c r="C566" s="174" t="s">
        <v>8</v>
      </c>
      <c r="D566" s="174" t="s">
        <v>16</v>
      </c>
      <c r="E566" s="174" t="s">
        <v>112</v>
      </c>
      <c r="F566" s="174" t="s">
        <v>461</v>
      </c>
      <c r="G566" s="174">
        <v>10</v>
      </c>
    </row>
    <row r="567" spans="1:7" x14ac:dyDescent="0.25">
      <c r="A567" s="4">
        <f t="shared" si="10"/>
        <v>43127</v>
      </c>
      <c r="B567" s="685">
        <v>43127</v>
      </c>
      <c r="C567" s="173" t="s">
        <v>8</v>
      </c>
      <c r="D567" s="173" t="s">
        <v>143</v>
      </c>
      <c r="E567" s="173" t="s">
        <v>149</v>
      </c>
      <c r="F567" s="173" t="s">
        <v>111</v>
      </c>
      <c r="G567" s="173">
        <v>5</v>
      </c>
    </row>
    <row r="568" spans="1:7" ht="45" x14ac:dyDescent="0.25">
      <c r="A568" s="4">
        <f t="shared" si="10"/>
        <v>43127</v>
      </c>
      <c r="B568" s="686">
        <v>43127</v>
      </c>
      <c r="C568" s="281" t="s">
        <v>3</v>
      </c>
      <c r="D568" s="281" t="s">
        <v>16</v>
      </c>
      <c r="E568" s="281" t="s">
        <v>77</v>
      </c>
      <c r="F568" s="281" t="s">
        <v>462</v>
      </c>
      <c r="G568" s="281">
        <v>15</v>
      </c>
    </row>
    <row r="569" spans="1:7" ht="30" x14ac:dyDescent="0.25">
      <c r="A569" s="4">
        <f t="shared" si="10"/>
        <v>43127</v>
      </c>
      <c r="B569" s="687">
        <v>43127</v>
      </c>
      <c r="C569" s="176" t="s">
        <v>7</v>
      </c>
      <c r="D569" s="176" t="s">
        <v>15</v>
      </c>
      <c r="E569" s="176" t="s">
        <v>138</v>
      </c>
      <c r="F569" s="176" t="s">
        <v>468</v>
      </c>
      <c r="G569" s="176">
        <v>30</v>
      </c>
    </row>
    <row r="570" spans="1:7" ht="30" x14ac:dyDescent="0.25">
      <c r="A570" s="4">
        <f t="shared" si="10"/>
        <v>43127</v>
      </c>
      <c r="B570" s="688">
        <v>43127</v>
      </c>
      <c r="C570" s="175" t="s">
        <v>4</v>
      </c>
      <c r="D570" s="175" t="s">
        <v>62</v>
      </c>
      <c r="E570" s="175" t="s">
        <v>65</v>
      </c>
      <c r="F570" s="175" t="s">
        <v>111</v>
      </c>
      <c r="G570" s="175">
        <v>15</v>
      </c>
    </row>
    <row r="571" spans="1:7" ht="30" x14ac:dyDescent="0.25">
      <c r="A571" s="4">
        <f t="shared" si="10"/>
        <v>43127</v>
      </c>
      <c r="B571" s="687">
        <v>43127</v>
      </c>
      <c r="C571" s="176" t="s">
        <v>4</v>
      </c>
      <c r="D571" s="176" t="s">
        <v>85</v>
      </c>
      <c r="E571" s="176" t="s">
        <v>116</v>
      </c>
      <c r="F571" s="176" t="s">
        <v>463</v>
      </c>
      <c r="G571" s="176">
        <v>30</v>
      </c>
    </row>
    <row r="572" spans="1:7" ht="30" x14ac:dyDescent="0.25">
      <c r="A572" s="4">
        <f t="shared" si="10"/>
        <v>43127</v>
      </c>
      <c r="B572" s="688">
        <v>43127</v>
      </c>
      <c r="C572" s="175" t="s">
        <v>3</v>
      </c>
      <c r="D572" s="175" t="s">
        <v>15</v>
      </c>
      <c r="E572" s="175" t="s">
        <v>120</v>
      </c>
      <c r="F572" s="175" t="s">
        <v>464</v>
      </c>
      <c r="G572" s="175">
        <v>0</v>
      </c>
    </row>
    <row r="573" spans="1:7" ht="30" x14ac:dyDescent="0.25">
      <c r="A573" s="4">
        <f t="shared" si="10"/>
        <v>43127</v>
      </c>
      <c r="B573" s="687">
        <v>43127</v>
      </c>
      <c r="C573" s="176" t="s">
        <v>9</v>
      </c>
      <c r="D573" s="176" t="s">
        <v>86</v>
      </c>
      <c r="E573" s="176" t="s">
        <v>127</v>
      </c>
      <c r="F573" s="176" t="s">
        <v>465</v>
      </c>
      <c r="G573" s="176">
        <v>20</v>
      </c>
    </row>
    <row r="574" spans="1:7" ht="105" x14ac:dyDescent="0.25">
      <c r="A574" s="4">
        <f t="shared" si="10"/>
        <v>43127</v>
      </c>
      <c r="B574" s="688">
        <v>43127</v>
      </c>
      <c r="C574" s="175" t="s">
        <v>5</v>
      </c>
      <c r="D574" s="175" t="s">
        <v>50</v>
      </c>
      <c r="E574" s="175" t="s">
        <v>123</v>
      </c>
      <c r="F574" s="175" t="s">
        <v>466</v>
      </c>
      <c r="G574" s="175">
        <v>0</v>
      </c>
    </row>
    <row r="575" spans="1:7" ht="45" x14ac:dyDescent="0.25">
      <c r="A575" s="4">
        <f t="shared" si="10"/>
        <v>43127</v>
      </c>
      <c r="B575" s="687">
        <v>43127</v>
      </c>
      <c r="C575" s="176" t="s">
        <v>3</v>
      </c>
      <c r="D575" s="176" t="s">
        <v>16</v>
      </c>
      <c r="E575" s="176" t="s">
        <v>77</v>
      </c>
      <c r="F575" s="176" t="s">
        <v>467</v>
      </c>
      <c r="G575" s="176">
        <v>0</v>
      </c>
    </row>
    <row r="576" spans="1:7" x14ac:dyDescent="0.25">
      <c r="A576" s="4">
        <f t="shared" si="10"/>
        <v>43127</v>
      </c>
      <c r="B576" s="687">
        <v>43127</v>
      </c>
      <c r="C576" s="176" t="s">
        <v>8</v>
      </c>
      <c r="D576" s="176" t="s">
        <v>143</v>
      </c>
      <c r="E576" s="176" t="s">
        <v>147</v>
      </c>
      <c r="F576" s="176" t="s">
        <v>111</v>
      </c>
      <c r="G576" s="176">
        <v>18</v>
      </c>
    </row>
    <row r="577" spans="1:7" x14ac:dyDescent="0.25">
      <c r="A577" s="4">
        <f t="shared" si="10"/>
        <v>43127</v>
      </c>
      <c r="B577" s="688">
        <v>43127</v>
      </c>
      <c r="C577" s="175" t="s">
        <v>8</v>
      </c>
      <c r="D577" s="175" t="s">
        <v>143</v>
      </c>
      <c r="E577" s="175" t="s">
        <v>148</v>
      </c>
      <c r="F577" s="175" t="s">
        <v>111</v>
      </c>
      <c r="G577" s="175">
        <v>6</v>
      </c>
    </row>
    <row r="578" spans="1:7" ht="30" x14ac:dyDescent="0.25">
      <c r="A578" s="4">
        <f t="shared" si="10"/>
        <v>43127</v>
      </c>
      <c r="B578" s="687">
        <v>43127</v>
      </c>
      <c r="C578" s="176" t="s">
        <v>8</v>
      </c>
      <c r="D578" s="176" t="s">
        <v>143</v>
      </c>
      <c r="E578" s="176" t="s">
        <v>151</v>
      </c>
      <c r="F578" s="176" t="s">
        <v>375</v>
      </c>
      <c r="G578" s="176">
        <v>0</v>
      </c>
    </row>
    <row r="579" spans="1:7" x14ac:dyDescent="0.25">
      <c r="A579" s="4">
        <f t="shared" si="10"/>
        <v>43127</v>
      </c>
      <c r="B579" s="688">
        <v>43127</v>
      </c>
      <c r="C579" s="175" t="s">
        <v>3</v>
      </c>
      <c r="D579" s="175" t="s">
        <v>143</v>
      </c>
      <c r="E579" s="175" t="s">
        <v>148</v>
      </c>
      <c r="F579" s="175" t="s">
        <v>111</v>
      </c>
      <c r="G579" s="175">
        <v>5</v>
      </c>
    </row>
    <row r="580" spans="1:7" ht="30" x14ac:dyDescent="0.25">
      <c r="A580" s="4">
        <f t="shared" si="10"/>
        <v>43127</v>
      </c>
      <c r="B580" s="687">
        <v>43127</v>
      </c>
      <c r="C580" s="176" t="s">
        <v>4</v>
      </c>
      <c r="D580" s="176" t="s">
        <v>143</v>
      </c>
      <c r="E580" s="176" t="s">
        <v>146</v>
      </c>
      <c r="F580" s="176" t="s">
        <v>111</v>
      </c>
      <c r="G580" s="176">
        <v>5</v>
      </c>
    </row>
    <row r="581" spans="1:7" x14ac:dyDescent="0.25">
      <c r="A581" s="4">
        <f t="shared" si="10"/>
        <v>43127</v>
      </c>
      <c r="B581" s="688">
        <v>43127</v>
      </c>
      <c r="C581" s="175" t="s">
        <v>4</v>
      </c>
      <c r="D581" s="175" t="s">
        <v>143</v>
      </c>
      <c r="E581" s="175" t="s">
        <v>148</v>
      </c>
      <c r="F581" s="175" t="s">
        <v>111</v>
      </c>
      <c r="G581" s="175">
        <v>3</v>
      </c>
    </row>
    <row r="582" spans="1:7" ht="30" x14ac:dyDescent="0.25">
      <c r="A582" s="4">
        <f t="shared" si="10"/>
        <v>43127</v>
      </c>
      <c r="B582" s="687">
        <v>43127</v>
      </c>
      <c r="C582" s="176" t="s">
        <v>4</v>
      </c>
      <c r="D582" s="176" t="s">
        <v>143</v>
      </c>
      <c r="E582" s="176" t="s">
        <v>151</v>
      </c>
      <c r="F582" s="176" t="s">
        <v>111</v>
      </c>
      <c r="G582" s="176">
        <v>4</v>
      </c>
    </row>
    <row r="583" spans="1:7" x14ac:dyDescent="0.25">
      <c r="A583" s="4">
        <f t="shared" si="10"/>
        <v>43127</v>
      </c>
      <c r="B583" s="688">
        <v>43127</v>
      </c>
      <c r="C583" s="175" t="s">
        <v>4</v>
      </c>
      <c r="D583" s="175" t="s">
        <v>143</v>
      </c>
      <c r="E583" s="175" t="s">
        <v>148</v>
      </c>
      <c r="F583" s="175" t="s">
        <v>111</v>
      </c>
      <c r="G583" s="175">
        <v>7</v>
      </c>
    </row>
    <row r="584" spans="1:7" x14ac:dyDescent="0.25">
      <c r="A584" s="4">
        <f t="shared" si="10"/>
        <v>43127</v>
      </c>
      <c r="B584" s="687">
        <v>43127</v>
      </c>
      <c r="C584" s="176" t="s">
        <v>9</v>
      </c>
      <c r="D584" s="176" t="s">
        <v>143</v>
      </c>
      <c r="E584" s="176" t="s">
        <v>148</v>
      </c>
      <c r="F584" s="176" t="s">
        <v>111</v>
      </c>
      <c r="G584" s="176">
        <v>15</v>
      </c>
    </row>
    <row r="585" spans="1:7" ht="30" x14ac:dyDescent="0.25">
      <c r="A585" s="4">
        <f t="shared" si="10"/>
        <v>43127</v>
      </c>
      <c r="B585" s="688">
        <v>43127</v>
      </c>
      <c r="C585" s="175" t="s">
        <v>9</v>
      </c>
      <c r="D585" s="175" t="s">
        <v>143</v>
      </c>
      <c r="E585" s="175" t="s">
        <v>150</v>
      </c>
      <c r="F585" s="175" t="s">
        <v>111</v>
      </c>
      <c r="G585" s="175">
        <v>20</v>
      </c>
    </row>
    <row r="586" spans="1:7" ht="30" x14ac:dyDescent="0.25">
      <c r="A586" s="4">
        <f t="shared" si="10"/>
        <v>43127</v>
      </c>
      <c r="B586" s="687">
        <v>43127</v>
      </c>
      <c r="C586" s="176" t="s">
        <v>9</v>
      </c>
      <c r="D586" s="176" t="s">
        <v>143</v>
      </c>
      <c r="E586" s="176" t="s">
        <v>151</v>
      </c>
      <c r="F586" s="176" t="s">
        <v>473</v>
      </c>
      <c r="G586" s="176">
        <v>5</v>
      </c>
    </row>
    <row r="587" spans="1:7" ht="30" x14ac:dyDescent="0.25">
      <c r="A587" s="4">
        <f t="shared" si="10"/>
        <v>43127</v>
      </c>
      <c r="B587" s="688">
        <v>43127</v>
      </c>
      <c r="C587" s="175" t="s">
        <v>9</v>
      </c>
      <c r="D587" s="175" t="s">
        <v>143</v>
      </c>
      <c r="E587" s="175" t="s">
        <v>151</v>
      </c>
      <c r="F587" s="175" t="s">
        <v>474</v>
      </c>
      <c r="G587" s="175">
        <v>30</v>
      </c>
    </row>
    <row r="588" spans="1:7" x14ac:dyDescent="0.25">
      <c r="A588" s="4">
        <f t="shared" si="10"/>
        <v>43127</v>
      </c>
      <c r="B588" s="687">
        <v>43127</v>
      </c>
      <c r="C588" s="176" t="s">
        <v>21</v>
      </c>
      <c r="D588" s="176" t="s">
        <v>143</v>
      </c>
      <c r="E588" s="176" t="s">
        <v>147</v>
      </c>
      <c r="F588" s="176" t="s">
        <v>111</v>
      </c>
      <c r="G588" s="176">
        <v>30</v>
      </c>
    </row>
    <row r="589" spans="1:7" x14ac:dyDescent="0.25">
      <c r="A589" s="4">
        <f t="shared" si="10"/>
        <v>43127</v>
      </c>
      <c r="B589" s="688">
        <v>43127</v>
      </c>
      <c r="C589" s="175" t="s">
        <v>21</v>
      </c>
      <c r="D589" s="175" t="s">
        <v>143</v>
      </c>
      <c r="E589" s="175" t="s">
        <v>148</v>
      </c>
      <c r="F589" s="175" t="s">
        <v>111</v>
      </c>
      <c r="G589" s="175">
        <v>15</v>
      </c>
    </row>
    <row r="590" spans="1:7" ht="30" x14ac:dyDescent="0.25">
      <c r="A590" s="4">
        <f t="shared" si="10"/>
        <v>43129</v>
      </c>
      <c r="B590" s="688">
        <v>43129</v>
      </c>
      <c r="C590" s="175" t="s">
        <v>3</v>
      </c>
      <c r="D590" s="175" t="s">
        <v>62</v>
      </c>
      <c r="E590" s="175" t="s">
        <v>66</v>
      </c>
      <c r="F590" s="175" t="s">
        <v>469</v>
      </c>
      <c r="G590" s="175">
        <v>15</v>
      </c>
    </row>
    <row r="591" spans="1:7" ht="30" x14ac:dyDescent="0.25">
      <c r="A591" s="4">
        <f t="shared" si="10"/>
        <v>43129</v>
      </c>
      <c r="B591" s="687">
        <v>43129</v>
      </c>
      <c r="C591" s="176" t="s">
        <v>9</v>
      </c>
      <c r="D591" s="176" t="s">
        <v>86</v>
      </c>
      <c r="E591" s="176" t="s">
        <v>87</v>
      </c>
      <c r="F591" s="176" t="s">
        <v>470</v>
      </c>
      <c r="G591" s="176">
        <v>10</v>
      </c>
    </row>
    <row r="592" spans="1:7" ht="30" x14ac:dyDescent="0.25">
      <c r="A592" s="4">
        <f t="shared" si="10"/>
        <v>43129</v>
      </c>
      <c r="B592" s="689">
        <v>43129</v>
      </c>
      <c r="C592" s="283" t="s">
        <v>137</v>
      </c>
      <c r="D592" s="283" t="s">
        <v>11</v>
      </c>
      <c r="E592" s="283" t="s">
        <v>139</v>
      </c>
      <c r="F592" s="283" t="s">
        <v>471</v>
      </c>
      <c r="G592" s="283">
        <v>1</v>
      </c>
    </row>
    <row r="593" spans="1:7" x14ac:dyDescent="0.25">
      <c r="A593" s="4">
        <f t="shared" si="10"/>
        <v>43129</v>
      </c>
      <c r="B593" s="690">
        <v>43129</v>
      </c>
      <c r="C593" s="178" t="s">
        <v>7</v>
      </c>
      <c r="D593" s="178" t="s">
        <v>84</v>
      </c>
      <c r="E593" s="178" t="s">
        <v>116</v>
      </c>
      <c r="F593" s="178" t="s">
        <v>475</v>
      </c>
      <c r="G593" s="178">
        <v>10</v>
      </c>
    </row>
    <row r="594" spans="1:7" x14ac:dyDescent="0.25">
      <c r="A594" s="4">
        <f t="shared" si="10"/>
        <v>43129</v>
      </c>
      <c r="B594" s="691">
        <v>43129</v>
      </c>
      <c r="C594" s="177" t="s">
        <v>7</v>
      </c>
      <c r="D594" s="177" t="s">
        <v>84</v>
      </c>
      <c r="E594" s="177" t="s">
        <v>116</v>
      </c>
      <c r="F594" s="177" t="s">
        <v>476</v>
      </c>
      <c r="G594" s="177">
        <v>7</v>
      </c>
    </row>
    <row r="595" spans="1:7" x14ac:dyDescent="0.25">
      <c r="A595" s="4">
        <f t="shared" si="10"/>
        <v>43129</v>
      </c>
      <c r="B595" s="690">
        <v>43129</v>
      </c>
      <c r="C595" s="178" t="s">
        <v>31</v>
      </c>
      <c r="D595" s="178" t="s">
        <v>101</v>
      </c>
      <c r="E595" s="178" t="s">
        <v>116</v>
      </c>
      <c r="F595" s="178" t="s">
        <v>477</v>
      </c>
      <c r="G595" s="178">
        <v>10</v>
      </c>
    </row>
    <row r="596" spans="1:7" ht="30" x14ac:dyDescent="0.25">
      <c r="A596" s="4">
        <f t="shared" si="10"/>
        <v>43129</v>
      </c>
      <c r="B596" s="691">
        <v>43129</v>
      </c>
      <c r="C596" s="177" t="s">
        <v>4</v>
      </c>
      <c r="D596" s="177" t="s">
        <v>62</v>
      </c>
      <c r="E596" s="177" t="s">
        <v>65</v>
      </c>
      <c r="F596" s="177" t="s">
        <v>478</v>
      </c>
      <c r="G596" s="177">
        <v>10</v>
      </c>
    </row>
    <row r="597" spans="1:7" ht="60" x14ac:dyDescent="0.25">
      <c r="A597" s="4">
        <f t="shared" si="10"/>
        <v>43129</v>
      </c>
      <c r="B597" s="690">
        <v>43129</v>
      </c>
      <c r="C597" s="178" t="s">
        <v>4</v>
      </c>
      <c r="D597" s="178" t="s">
        <v>62</v>
      </c>
      <c r="E597" s="178" t="s">
        <v>66</v>
      </c>
      <c r="F597" s="178" t="s">
        <v>481</v>
      </c>
      <c r="G597" s="178">
        <v>30</v>
      </c>
    </row>
    <row r="598" spans="1:7" ht="30" x14ac:dyDescent="0.25">
      <c r="A598" s="4">
        <f t="shared" si="10"/>
        <v>43129</v>
      </c>
      <c r="B598" s="691">
        <v>43129</v>
      </c>
      <c r="C598" s="177" t="s">
        <v>9</v>
      </c>
      <c r="D598" s="177" t="s">
        <v>143</v>
      </c>
      <c r="E598" s="177" t="s">
        <v>146</v>
      </c>
      <c r="F598" s="177" t="s">
        <v>479</v>
      </c>
      <c r="G598" s="177">
        <v>60</v>
      </c>
    </row>
    <row r="599" spans="1:7" x14ac:dyDescent="0.25">
      <c r="A599" s="4">
        <f t="shared" si="10"/>
        <v>43129</v>
      </c>
      <c r="B599" s="690">
        <v>43129</v>
      </c>
      <c r="C599" s="178" t="s">
        <v>9</v>
      </c>
      <c r="D599" s="178" t="s">
        <v>89</v>
      </c>
      <c r="E599" s="178" t="s">
        <v>121</v>
      </c>
      <c r="F599" s="178" t="s">
        <v>480</v>
      </c>
      <c r="G599" s="178">
        <v>10</v>
      </c>
    </row>
    <row r="600" spans="1:7" x14ac:dyDescent="0.25">
      <c r="A600" s="4">
        <f t="shared" si="10"/>
        <v>43129</v>
      </c>
      <c r="B600" s="692">
        <v>43129</v>
      </c>
      <c r="C600" s="284" t="s">
        <v>6</v>
      </c>
      <c r="D600" s="284" t="s">
        <v>84</v>
      </c>
      <c r="E600" s="284" t="s">
        <v>116</v>
      </c>
      <c r="F600" s="284" t="s">
        <v>482</v>
      </c>
      <c r="G600" s="284">
        <v>10</v>
      </c>
    </row>
    <row r="601" spans="1:7" ht="30" x14ac:dyDescent="0.25">
      <c r="A601" s="4">
        <f t="shared" si="10"/>
        <v>43129</v>
      </c>
      <c r="B601" s="693">
        <v>43129</v>
      </c>
      <c r="C601" s="180" t="s">
        <v>9</v>
      </c>
      <c r="D601" s="180" t="s">
        <v>62</v>
      </c>
      <c r="E601" s="180" t="s">
        <v>67</v>
      </c>
      <c r="F601" s="180" t="s">
        <v>483</v>
      </c>
      <c r="G601" s="180">
        <v>20</v>
      </c>
    </row>
    <row r="602" spans="1:7" ht="30" x14ac:dyDescent="0.25">
      <c r="A602" s="4">
        <f t="shared" si="10"/>
        <v>43129</v>
      </c>
      <c r="B602" s="694">
        <v>43129</v>
      </c>
      <c r="C602" s="179" t="s">
        <v>9</v>
      </c>
      <c r="D602" s="179" t="s">
        <v>143</v>
      </c>
      <c r="E602" s="179" t="s">
        <v>146</v>
      </c>
      <c r="F602" s="179" t="s">
        <v>484</v>
      </c>
      <c r="G602" s="179">
        <v>10</v>
      </c>
    </row>
    <row r="603" spans="1:7" x14ac:dyDescent="0.25">
      <c r="A603" s="4">
        <f t="shared" si="10"/>
        <v>43129</v>
      </c>
      <c r="B603" s="695">
        <v>43129</v>
      </c>
      <c r="C603" s="315" t="s">
        <v>8</v>
      </c>
      <c r="D603" s="315" t="s">
        <v>143</v>
      </c>
      <c r="E603" s="315" t="s">
        <v>147</v>
      </c>
      <c r="F603" s="315" t="s">
        <v>111</v>
      </c>
      <c r="G603" s="315">
        <v>41</v>
      </c>
    </row>
    <row r="604" spans="1:7" x14ac:dyDescent="0.25">
      <c r="A604" s="4">
        <f t="shared" si="10"/>
        <v>43129</v>
      </c>
      <c r="B604" s="696">
        <v>43129</v>
      </c>
      <c r="C604" s="182" t="s">
        <v>8</v>
      </c>
      <c r="D604" s="182" t="s">
        <v>143</v>
      </c>
      <c r="E604" s="182" t="s">
        <v>148</v>
      </c>
      <c r="F604" s="182" t="s">
        <v>111</v>
      </c>
      <c r="G604" s="182">
        <v>13</v>
      </c>
    </row>
    <row r="605" spans="1:7" x14ac:dyDescent="0.25">
      <c r="A605" s="4">
        <f t="shared" si="10"/>
        <v>43129</v>
      </c>
      <c r="B605" s="697">
        <v>43129</v>
      </c>
      <c r="C605" s="181" t="s">
        <v>8</v>
      </c>
      <c r="D605" s="181" t="s">
        <v>143</v>
      </c>
      <c r="E605" s="181" t="s">
        <v>144</v>
      </c>
      <c r="F605" s="181" t="s">
        <v>111</v>
      </c>
      <c r="G605" s="181">
        <v>12</v>
      </c>
    </row>
    <row r="606" spans="1:7" x14ac:dyDescent="0.25">
      <c r="A606" s="4">
        <f t="shared" si="10"/>
        <v>43129</v>
      </c>
      <c r="B606" s="696">
        <v>43129</v>
      </c>
      <c r="C606" s="182" t="s">
        <v>8</v>
      </c>
      <c r="D606" s="182" t="s">
        <v>143</v>
      </c>
      <c r="E606" s="182" t="s">
        <v>147</v>
      </c>
      <c r="F606" s="182" t="s">
        <v>111</v>
      </c>
      <c r="G606" s="182">
        <v>3</v>
      </c>
    </row>
    <row r="607" spans="1:7" x14ac:dyDescent="0.25">
      <c r="A607" s="4">
        <f t="shared" si="10"/>
        <v>43129</v>
      </c>
      <c r="B607" s="697">
        <v>43129</v>
      </c>
      <c r="C607" s="181" t="s">
        <v>8</v>
      </c>
      <c r="D607" s="181" t="s">
        <v>143</v>
      </c>
      <c r="E607" s="181" t="s">
        <v>148</v>
      </c>
      <c r="F607" s="181" t="s">
        <v>111</v>
      </c>
      <c r="G607" s="181">
        <v>12</v>
      </c>
    </row>
    <row r="608" spans="1:7" x14ac:dyDescent="0.25">
      <c r="A608" s="4">
        <f t="shared" si="10"/>
        <v>43129</v>
      </c>
      <c r="B608" s="698">
        <v>43129</v>
      </c>
      <c r="C608" s="285" t="s">
        <v>8</v>
      </c>
      <c r="D608" s="285" t="s">
        <v>143</v>
      </c>
      <c r="E608" s="285" t="s">
        <v>149</v>
      </c>
      <c r="F608" s="285" t="s">
        <v>111</v>
      </c>
      <c r="G608" s="285">
        <v>10</v>
      </c>
    </row>
    <row r="609" spans="1:7" x14ac:dyDescent="0.25">
      <c r="A609" s="4">
        <f t="shared" si="10"/>
        <v>43129</v>
      </c>
      <c r="B609" s="699">
        <v>43129</v>
      </c>
      <c r="C609" s="184" t="s">
        <v>31</v>
      </c>
      <c r="D609" s="184" t="s">
        <v>143</v>
      </c>
      <c r="E609" s="184" t="s">
        <v>147</v>
      </c>
      <c r="F609" s="184" t="s">
        <v>111</v>
      </c>
      <c r="G609" s="184">
        <v>45</v>
      </c>
    </row>
    <row r="610" spans="1:7" x14ac:dyDescent="0.25">
      <c r="A610" s="4">
        <f t="shared" si="10"/>
        <v>43129</v>
      </c>
      <c r="B610" s="700">
        <v>43129</v>
      </c>
      <c r="C610" s="183" t="s">
        <v>31</v>
      </c>
      <c r="D610" s="183" t="s">
        <v>143</v>
      </c>
      <c r="E610" s="183" t="s">
        <v>148</v>
      </c>
      <c r="F610" s="183" t="s">
        <v>111</v>
      </c>
      <c r="G610" s="183">
        <v>15</v>
      </c>
    </row>
    <row r="611" spans="1:7" x14ac:dyDescent="0.25">
      <c r="A611" s="4">
        <f t="shared" si="10"/>
        <v>43129</v>
      </c>
      <c r="B611" s="699">
        <v>43129</v>
      </c>
      <c r="C611" s="184" t="s">
        <v>3</v>
      </c>
      <c r="D611" s="184" t="s">
        <v>143</v>
      </c>
      <c r="E611" s="184" t="s">
        <v>144</v>
      </c>
      <c r="F611" s="184" t="s">
        <v>111</v>
      </c>
      <c r="G611" s="184">
        <v>2</v>
      </c>
    </row>
    <row r="612" spans="1:7" x14ac:dyDescent="0.25">
      <c r="A612" s="4">
        <f t="shared" si="10"/>
        <v>43129</v>
      </c>
      <c r="B612" s="700">
        <v>43129</v>
      </c>
      <c r="C612" s="183" t="s">
        <v>3</v>
      </c>
      <c r="D612" s="183" t="s">
        <v>143</v>
      </c>
      <c r="E612" s="183" t="s">
        <v>147</v>
      </c>
      <c r="F612" s="183" t="s">
        <v>111</v>
      </c>
      <c r="G612" s="183">
        <v>3</v>
      </c>
    </row>
    <row r="613" spans="1:7" x14ac:dyDescent="0.25">
      <c r="A613" s="4">
        <f t="shared" si="10"/>
        <v>43129</v>
      </c>
      <c r="B613" s="699">
        <v>43129</v>
      </c>
      <c r="C613" s="184" t="s">
        <v>3</v>
      </c>
      <c r="D613" s="184" t="s">
        <v>143</v>
      </c>
      <c r="E613" s="184" t="s">
        <v>10</v>
      </c>
      <c r="F613" s="184" t="s">
        <v>111</v>
      </c>
      <c r="G613" s="184">
        <v>8</v>
      </c>
    </row>
    <row r="614" spans="1:7" ht="30" x14ac:dyDescent="0.25">
      <c r="A614" s="4">
        <f t="shared" ref="A614:A677" si="11">IF(B614&lt;&gt;"Vide",B614,"")</f>
        <v>43129</v>
      </c>
      <c r="B614" s="700">
        <v>43129</v>
      </c>
      <c r="C614" s="183" t="s">
        <v>3</v>
      </c>
      <c r="D614" s="183" t="s">
        <v>143</v>
      </c>
      <c r="E614" s="183" t="s">
        <v>150</v>
      </c>
      <c r="F614" s="183" t="s">
        <v>111</v>
      </c>
      <c r="G614" s="183">
        <v>15</v>
      </c>
    </row>
    <row r="615" spans="1:7" x14ac:dyDescent="0.25">
      <c r="A615" s="4">
        <f t="shared" si="11"/>
        <v>43129</v>
      </c>
      <c r="B615" s="699">
        <v>43129</v>
      </c>
      <c r="C615" s="184" t="s">
        <v>3</v>
      </c>
      <c r="D615" s="184" t="s">
        <v>143</v>
      </c>
      <c r="E615" s="184" t="s">
        <v>147</v>
      </c>
      <c r="F615" s="184" t="s">
        <v>111</v>
      </c>
      <c r="G615" s="184">
        <v>4</v>
      </c>
    </row>
    <row r="616" spans="1:7" x14ac:dyDescent="0.25">
      <c r="A616" s="4">
        <f t="shared" si="11"/>
        <v>43129</v>
      </c>
      <c r="B616" s="700">
        <v>43129</v>
      </c>
      <c r="C616" s="183" t="s">
        <v>3</v>
      </c>
      <c r="D616" s="183" t="s">
        <v>143</v>
      </c>
      <c r="E616" s="183" t="s">
        <v>148</v>
      </c>
      <c r="F616" s="183" t="s">
        <v>111</v>
      </c>
      <c r="G616" s="183">
        <v>15</v>
      </c>
    </row>
    <row r="617" spans="1:7" x14ac:dyDescent="0.25">
      <c r="A617" s="4">
        <f t="shared" si="11"/>
        <v>43129</v>
      </c>
      <c r="B617" s="699">
        <v>43129</v>
      </c>
      <c r="C617" s="184" t="s">
        <v>3</v>
      </c>
      <c r="D617" s="184" t="s">
        <v>143</v>
      </c>
      <c r="E617" s="184" t="s">
        <v>10</v>
      </c>
      <c r="F617" s="184" t="s">
        <v>193</v>
      </c>
      <c r="G617" s="184">
        <v>12</v>
      </c>
    </row>
    <row r="618" spans="1:7" x14ac:dyDescent="0.25">
      <c r="A618" s="4">
        <f t="shared" si="11"/>
        <v>43129</v>
      </c>
      <c r="B618" s="700">
        <v>43129</v>
      </c>
      <c r="C618" s="183" t="s">
        <v>4</v>
      </c>
      <c r="D618" s="183" t="s">
        <v>143</v>
      </c>
      <c r="E618" s="183" t="s">
        <v>147</v>
      </c>
      <c r="F618" s="183" t="s">
        <v>111</v>
      </c>
      <c r="G618" s="183">
        <v>3</v>
      </c>
    </row>
    <row r="619" spans="1:7" x14ac:dyDescent="0.25">
      <c r="A619" s="4">
        <f t="shared" si="11"/>
        <v>43129</v>
      </c>
      <c r="B619" s="699">
        <v>43129</v>
      </c>
      <c r="C619" s="184" t="s">
        <v>4</v>
      </c>
      <c r="D619" s="184" t="s">
        <v>143</v>
      </c>
      <c r="E619" s="184" t="s">
        <v>148</v>
      </c>
      <c r="F619" s="184" t="s">
        <v>111</v>
      </c>
      <c r="G619" s="184">
        <v>20</v>
      </c>
    </row>
    <row r="620" spans="1:7" ht="30" x14ac:dyDescent="0.25">
      <c r="A620" s="4">
        <f t="shared" si="11"/>
        <v>43129</v>
      </c>
      <c r="B620" s="700">
        <v>43129</v>
      </c>
      <c r="C620" s="183" t="s">
        <v>4</v>
      </c>
      <c r="D620" s="183" t="s">
        <v>143</v>
      </c>
      <c r="E620" s="183" t="s">
        <v>150</v>
      </c>
      <c r="F620" s="183" t="s">
        <v>111</v>
      </c>
      <c r="G620" s="183">
        <v>15</v>
      </c>
    </row>
    <row r="621" spans="1:7" x14ac:dyDescent="0.25">
      <c r="A621" s="4">
        <f t="shared" si="11"/>
        <v>43129</v>
      </c>
      <c r="B621" s="699">
        <v>43129</v>
      </c>
      <c r="C621" s="184" t="s">
        <v>4</v>
      </c>
      <c r="D621" s="184" t="s">
        <v>143</v>
      </c>
      <c r="E621" s="184" t="s">
        <v>148</v>
      </c>
      <c r="F621" s="184" t="s">
        <v>111</v>
      </c>
      <c r="G621" s="184">
        <v>14</v>
      </c>
    </row>
    <row r="622" spans="1:7" x14ac:dyDescent="0.25">
      <c r="A622" s="4">
        <f t="shared" si="11"/>
        <v>43129</v>
      </c>
      <c r="B622" s="700">
        <v>43129</v>
      </c>
      <c r="C622" s="183" t="s">
        <v>9</v>
      </c>
      <c r="D622" s="183" t="s">
        <v>143</v>
      </c>
      <c r="E622" s="183" t="s">
        <v>148</v>
      </c>
      <c r="F622" s="183" t="s">
        <v>111</v>
      </c>
      <c r="G622" s="183">
        <v>15</v>
      </c>
    </row>
    <row r="623" spans="1:7" x14ac:dyDescent="0.25">
      <c r="A623" s="4">
        <f t="shared" si="11"/>
        <v>43129</v>
      </c>
      <c r="B623" s="699">
        <v>43129</v>
      </c>
      <c r="C623" s="184" t="s">
        <v>21</v>
      </c>
      <c r="D623" s="184" t="s">
        <v>143</v>
      </c>
      <c r="E623" s="184" t="s">
        <v>147</v>
      </c>
      <c r="F623" s="184" t="s">
        <v>111</v>
      </c>
      <c r="G623" s="184">
        <v>10</v>
      </c>
    </row>
    <row r="624" spans="1:7" x14ac:dyDescent="0.25">
      <c r="A624" s="4">
        <f t="shared" si="11"/>
        <v>43129</v>
      </c>
      <c r="B624" s="700">
        <v>43129</v>
      </c>
      <c r="C624" s="183" t="s">
        <v>21</v>
      </c>
      <c r="D624" s="183" t="s">
        <v>143</v>
      </c>
      <c r="E624" s="183" t="s">
        <v>10</v>
      </c>
      <c r="F624" s="183" t="s">
        <v>111</v>
      </c>
      <c r="G624" s="183">
        <v>14</v>
      </c>
    </row>
    <row r="625" spans="1:7" ht="90" x14ac:dyDescent="0.25">
      <c r="A625" s="4">
        <f t="shared" si="11"/>
        <v>43130</v>
      </c>
      <c r="B625" s="699">
        <v>43130</v>
      </c>
      <c r="C625" s="184" t="s">
        <v>6</v>
      </c>
      <c r="D625" s="184" t="s">
        <v>16</v>
      </c>
      <c r="E625" s="184" t="s">
        <v>76</v>
      </c>
      <c r="F625" s="184" t="s">
        <v>485</v>
      </c>
      <c r="G625" s="184">
        <v>30</v>
      </c>
    </row>
    <row r="626" spans="1:7" ht="45" x14ac:dyDescent="0.25">
      <c r="A626" s="4">
        <f t="shared" si="11"/>
        <v>43130</v>
      </c>
      <c r="B626" s="700">
        <v>43130</v>
      </c>
      <c r="C626" s="183" t="s">
        <v>3</v>
      </c>
      <c r="D626" s="183" t="s">
        <v>85</v>
      </c>
      <c r="E626" s="183" t="s">
        <v>116</v>
      </c>
      <c r="F626" s="183" t="s">
        <v>486</v>
      </c>
      <c r="G626" s="183">
        <v>45</v>
      </c>
    </row>
    <row r="627" spans="1:7" ht="30" x14ac:dyDescent="0.25">
      <c r="A627" s="4">
        <f t="shared" si="11"/>
        <v>43130</v>
      </c>
      <c r="B627" s="699">
        <v>43130</v>
      </c>
      <c r="C627" s="184" t="s">
        <v>4</v>
      </c>
      <c r="D627" s="184" t="s">
        <v>62</v>
      </c>
      <c r="E627" s="184" t="s">
        <v>64</v>
      </c>
      <c r="F627" s="184" t="s">
        <v>487</v>
      </c>
      <c r="G627" s="184">
        <v>30</v>
      </c>
    </row>
    <row r="628" spans="1:7" x14ac:dyDescent="0.25">
      <c r="A628" s="4">
        <f t="shared" si="11"/>
        <v>43130</v>
      </c>
      <c r="B628" s="700">
        <v>43130</v>
      </c>
      <c r="C628" s="183" t="s">
        <v>21</v>
      </c>
      <c r="D628" s="183" t="s">
        <v>86</v>
      </c>
      <c r="E628" s="183" t="s">
        <v>116</v>
      </c>
      <c r="F628" s="183" t="s">
        <v>488</v>
      </c>
      <c r="G628" s="183">
        <v>20</v>
      </c>
    </row>
    <row r="629" spans="1:7" x14ac:dyDescent="0.25">
      <c r="A629" s="4">
        <f t="shared" si="11"/>
        <v>43130</v>
      </c>
      <c r="B629" s="699">
        <v>43130</v>
      </c>
      <c r="C629" s="184" t="s">
        <v>9</v>
      </c>
      <c r="D629" s="184" t="s">
        <v>143</v>
      </c>
      <c r="E629" s="184" t="s">
        <v>149</v>
      </c>
      <c r="F629" s="184" t="s">
        <v>111</v>
      </c>
      <c r="G629" s="184">
        <v>10</v>
      </c>
    </row>
    <row r="630" spans="1:7" ht="30" x14ac:dyDescent="0.25">
      <c r="A630" s="4">
        <f t="shared" si="11"/>
        <v>43130</v>
      </c>
      <c r="B630" s="701">
        <v>43130</v>
      </c>
      <c r="C630" s="286" t="s">
        <v>6</v>
      </c>
      <c r="D630" s="286" t="s">
        <v>16</v>
      </c>
      <c r="E630" s="286" t="s">
        <v>76</v>
      </c>
      <c r="F630" s="286" t="s">
        <v>489</v>
      </c>
      <c r="G630" s="286">
        <v>60</v>
      </c>
    </row>
    <row r="631" spans="1:7" ht="30" x14ac:dyDescent="0.25">
      <c r="A631" s="4">
        <f t="shared" si="11"/>
        <v>43130</v>
      </c>
      <c r="B631" s="702">
        <v>43130</v>
      </c>
      <c r="C631" s="187" t="s">
        <v>7</v>
      </c>
      <c r="D631" s="187" t="s">
        <v>15</v>
      </c>
      <c r="E631" s="187" t="s">
        <v>118</v>
      </c>
      <c r="F631" s="187" t="s">
        <v>490</v>
      </c>
      <c r="G631" s="187">
        <v>0</v>
      </c>
    </row>
    <row r="632" spans="1:7" x14ac:dyDescent="0.25">
      <c r="A632" s="4">
        <f t="shared" si="11"/>
        <v>43130</v>
      </c>
      <c r="B632" s="185">
        <v>43130</v>
      </c>
      <c r="C632" s="186" t="s">
        <v>9</v>
      </c>
      <c r="D632" s="186" t="s">
        <v>89</v>
      </c>
      <c r="E632" s="186" t="s">
        <v>78</v>
      </c>
      <c r="F632" s="186" t="s">
        <v>491</v>
      </c>
      <c r="G632" s="186">
        <v>10</v>
      </c>
    </row>
    <row r="633" spans="1:7" ht="30" x14ac:dyDescent="0.25">
      <c r="A633" s="4">
        <f t="shared" si="11"/>
        <v>43130</v>
      </c>
      <c r="B633" s="702">
        <v>43130</v>
      </c>
      <c r="C633" s="187" t="s">
        <v>8</v>
      </c>
      <c r="D633" s="187" t="s">
        <v>16</v>
      </c>
      <c r="E633" s="187" t="s">
        <v>79</v>
      </c>
      <c r="F633" s="187" t="s">
        <v>492</v>
      </c>
      <c r="G633" s="187">
        <v>10</v>
      </c>
    </row>
    <row r="634" spans="1:7" ht="30" x14ac:dyDescent="0.25">
      <c r="A634" s="4">
        <f t="shared" si="11"/>
        <v>43130</v>
      </c>
      <c r="B634" s="185">
        <v>43130</v>
      </c>
      <c r="C634" s="186" t="s">
        <v>4</v>
      </c>
      <c r="D634" s="186" t="s">
        <v>62</v>
      </c>
      <c r="E634" s="186" t="s">
        <v>66</v>
      </c>
      <c r="F634" s="186" t="s">
        <v>493</v>
      </c>
      <c r="G634" s="186">
        <v>5</v>
      </c>
    </row>
    <row r="635" spans="1:7" ht="60" x14ac:dyDescent="0.25">
      <c r="A635" s="4">
        <f t="shared" si="11"/>
        <v>43130</v>
      </c>
      <c r="B635" s="702">
        <v>43130</v>
      </c>
      <c r="C635" s="187" t="s">
        <v>9</v>
      </c>
      <c r="D635" s="187" t="s">
        <v>143</v>
      </c>
      <c r="E635" s="187" t="s">
        <v>146</v>
      </c>
      <c r="F635" s="187" t="s">
        <v>494</v>
      </c>
      <c r="G635" s="187">
        <v>30</v>
      </c>
    </row>
    <row r="636" spans="1:7" ht="30" x14ac:dyDescent="0.25">
      <c r="A636" s="4">
        <f t="shared" si="11"/>
        <v>43130</v>
      </c>
      <c r="B636" s="185">
        <v>43130</v>
      </c>
      <c r="C636" s="186" t="s">
        <v>9</v>
      </c>
      <c r="D636" s="186" t="s">
        <v>89</v>
      </c>
      <c r="E636" s="186" t="s">
        <v>121</v>
      </c>
      <c r="F636" s="186" t="s">
        <v>495</v>
      </c>
      <c r="G636" s="186">
        <v>10</v>
      </c>
    </row>
    <row r="637" spans="1:7" x14ac:dyDescent="0.25">
      <c r="A637" s="4">
        <f t="shared" si="11"/>
        <v>43130</v>
      </c>
      <c r="B637" s="185">
        <v>43130</v>
      </c>
      <c r="C637" s="186" t="s">
        <v>8</v>
      </c>
      <c r="D637" s="186" t="s">
        <v>143</v>
      </c>
      <c r="E637" s="186" t="s">
        <v>147</v>
      </c>
      <c r="F637" s="186" t="s">
        <v>111</v>
      </c>
      <c r="G637" s="186">
        <v>12</v>
      </c>
    </row>
    <row r="638" spans="1:7" x14ac:dyDescent="0.25">
      <c r="A638" s="4">
        <f t="shared" si="11"/>
        <v>43130</v>
      </c>
      <c r="B638" s="188">
        <v>43130</v>
      </c>
      <c r="C638" s="189" t="s">
        <v>8</v>
      </c>
      <c r="D638" s="189" t="s">
        <v>143</v>
      </c>
      <c r="E638" s="189" t="s">
        <v>148</v>
      </c>
      <c r="F638" s="189" t="s">
        <v>111</v>
      </c>
      <c r="G638" s="189">
        <v>23</v>
      </c>
    </row>
    <row r="639" spans="1:7" x14ac:dyDescent="0.25">
      <c r="A639" s="4">
        <f t="shared" si="11"/>
        <v>43130</v>
      </c>
      <c r="B639" s="190">
        <v>43130</v>
      </c>
      <c r="C639" s="191" t="s">
        <v>8</v>
      </c>
      <c r="D639" s="191" t="s">
        <v>143</v>
      </c>
      <c r="E639" s="191" t="s">
        <v>149</v>
      </c>
      <c r="F639" s="191" t="s">
        <v>111</v>
      </c>
      <c r="G639" s="191">
        <v>10</v>
      </c>
    </row>
    <row r="640" spans="1:7" x14ac:dyDescent="0.25">
      <c r="A640" s="4">
        <f t="shared" si="11"/>
        <v>43130</v>
      </c>
      <c r="B640" s="192">
        <v>43130</v>
      </c>
      <c r="C640" s="193" t="s">
        <v>8</v>
      </c>
      <c r="D640" s="193" t="s">
        <v>143</v>
      </c>
      <c r="E640" s="193" t="s">
        <v>147</v>
      </c>
      <c r="F640" s="193" t="s">
        <v>111</v>
      </c>
      <c r="G640" s="193">
        <v>16</v>
      </c>
    </row>
    <row r="641" spans="1:7" x14ac:dyDescent="0.25">
      <c r="A641" s="4">
        <f t="shared" si="11"/>
        <v>43130</v>
      </c>
      <c r="B641" s="190">
        <v>43130</v>
      </c>
      <c r="C641" s="191" t="s">
        <v>8</v>
      </c>
      <c r="D641" s="191" t="s">
        <v>143</v>
      </c>
      <c r="E641" s="191" t="s">
        <v>10</v>
      </c>
      <c r="F641" s="191" t="s">
        <v>503</v>
      </c>
      <c r="G641" s="191">
        <v>36</v>
      </c>
    </row>
    <row r="642" spans="1:7" x14ac:dyDescent="0.25">
      <c r="A642" s="4">
        <f t="shared" si="11"/>
        <v>43130</v>
      </c>
      <c r="B642" s="192">
        <v>43130</v>
      </c>
      <c r="C642" s="193" t="s">
        <v>31</v>
      </c>
      <c r="D642" s="193" t="s">
        <v>143</v>
      </c>
      <c r="E642" s="193" t="s">
        <v>147</v>
      </c>
      <c r="F642" s="193" t="s">
        <v>111</v>
      </c>
      <c r="G642" s="193">
        <v>6</v>
      </c>
    </row>
    <row r="643" spans="1:7" x14ac:dyDescent="0.25">
      <c r="A643" s="4">
        <f t="shared" si="11"/>
        <v>43130</v>
      </c>
      <c r="B643" s="703">
        <v>43130</v>
      </c>
      <c r="C643" s="194" t="s">
        <v>31</v>
      </c>
      <c r="D643" s="194" t="s">
        <v>143</v>
      </c>
      <c r="E643" s="194" t="s">
        <v>148</v>
      </c>
      <c r="F643" s="194" t="s">
        <v>111</v>
      </c>
      <c r="G643" s="194">
        <v>6</v>
      </c>
    </row>
    <row r="644" spans="1:7" x14ac:dyDescent="0.25">
      <c r="A644" s="4">
        <f t="shared" si="11"/>
        <v>43130</v>
      </c>
      <c r="B644" s="704">
        <v>43130</v>
      </c>
      <c r="C644" s="195" t="s">
        <v>31</v>
      </c>
      <c r="D644" s="195" t="s">
        <v>143</v>
      </c>
      <c r="E644" s="195" t="s">
        <v>147</v>
      </c>
      <c r="F644" s="195" t="s">
        <v>111</v>
      </c>
      <c r="G644" s="195">
        <v>6</v>
      </c>
    </row>
    <row r="645" spans="1:7" x14ac:dyDescent="0.25">
      <c r="A645" s="4">
        <f t="shared" si="11"/>
        <v>43130</v>
      </c>
      <c r="B645" s="705">
        <v>43130</v>
      </c>
      <c r="C645" s="196" t="s">
        <v>31</v>
      </c>
      <c r="D645" s="196" t="s">
        <v>143</v>
      </c>
      <c r="E645" s="196" t="s">
        <v>148</v>
      </c>
      <c r="F645" s="196" t="s">
        <v>111</v>
      </c>
      <c r="G645" s="196">
        <v>4</v>
      </c>
    </row>
    <row r="646" spans="1:7" ht="30" x14ac:dyDescent="0.25">
      <c r="A646" s="4">
        <f t="shared" si="11"/>
        <v>43130</v>
      </c>
      <c r="B646" s="704">
        <v>43130</v>
      </c>
      <c r="C646" s="195" t="s">
        <v>9</v>
      </c>
      <c r="D646" s="195" t="s">
        <v>143</v>
      </c>
      <c r="E646" s="195" t="s">
        <v>146</v>
      </c>
      <c r="F646" s="195" t="s">
        <v>504</v>
      </c>
      <c r="G646" s="195">
        <v>25</v>
      </c>
    </row>
    <row r="647" spans="1:7" x14ac:dyDescent="0.25">
      <c r="A647" s="4">
        <f t="shared" si="11"/>
        <v>43130</v>
      </c>
      <c r="B647" s="705">
        <v>43130</v>
      </c>
      <c r="C647" s="196" t="s">
        <v>9</v>
      </c>
      <c r="D647" s="196" t="s">
        <v>143</v>
      </c>
      <c r="E647" s="196" t="s">
        <v>147</v>
      </c>
      <c r="F647" s="196" t="s">
        <v>111</v>
      </c>
      <c r="G647" s="196">
        <v>15</v>
      </c>
    </row>
    <row r="648" spans="1:7" x14ac:dyDescent="0.25">
      <c r="A648" s="4">
        <f t="shared" si="11"/>
        <v>43130</v>
      </c>
      <c r="B648" s="704">
        <v>43130</v>
      </c>
      <c r="C648" s="195" t="s">
        <v>9</v>
      </c>
      <c r="D648" s="195" t="s">
        <v>143</v>
      </c>
      <c r="E648" s="195" t="s">
        <v>148</v>
      </c>
      <c r="F648" s="195" t="s">
        <v>111</v>
      </c>
      <c r="G648" s="195">
        <v>15</v>
      </c>
    </row>
    <row r="649" spans="1:7" ht="30" x14ac:dyDescent="0.25">
      <c r="A649" s="4">
        <f t="shared" si="11"/>
        <v>43130</v>
      </c>
      <c r="B649" s="705">
        <v>43130</v>
      </c>
      <c r="C649" s="196" t="s">
        <v>21</v>
      </c>
      <c r="D649" s="196" t="s">
        <v>143</v>
      </c>
      <c r="E649" s="196" t="s">
        <v>150</v>
      </c>
      <c r="F649" s="196" t="s">
        <v>111</v>
      </c>
      <c r="G649" s="196">
        <v>15</v>
      </c>
    </row>
    <row r="650" spans="1:7" x14ac:dyDescent="0.25">
      <c r="A650" s="4">
        <f t="shared" si="11"/>
        <v>43130</v>
      </c>
      <c r="B650" s="704">
        <v>43130</v>
      </c>
      <c r="C650" s="195" t="s">
        <v>3</v>
      </c>
      <c r="D650" s="195" t="s">
        <v>143</v>
      </c>
      <c r="E650" s="195" t="s">
        <v>147</v>
      </c>
      <c r="F650" s="195" t="s">
        <v>111</v>
      </c>
      <c r="G650" s="195">
        <v>5</v>
      </c>
    </row>
    <row r="651" spans="1:7" x14ac:dyDescent="0.25">
      <c r="A651" s="4">
        <f t="shared" si="11"/>
        <v>43130</v>
      </c>
      <c r="B651" s="705">
        <v>43130</v>
      </c>
      <c r="C651" s="196" t="s">
        <v>3</v>
      </c>
      <c r="D651" s="196" t="s">
        <v>143</v>
      </c>
      <c r="E651" s="196" t="s">
        <v>148</v>
      </c>
      <c r="F651" s="196" t="s">
        <v>111</v>
      </c>
      <c r="G651" s="196">
        <v>12</v>
      </c>
    </row>
    <row r="652" spans="1:7" x14ac:dyDescent="0.25">
      <c r="A652" s="4">
        <f t="shared" si="11"/>
        <v>43130</v>
      </c>
      <c r="B652" s="704">
        <v>43130</v>
      </c>
      <c r="C652" s="195" t="s">
        <v>4</v>
      </c>
      <c r="D652" s="195" t="s">
        <v>143</v>
      </c>
      <c r="E652" s="195" t="s">
        <v>148</v>
      </c>
      <c r="F652" s="195" t="s">
        <v>111</v>
      </c>
      <c r="G652" s="195">
        <v>14</v>
      </c>
    </row>
    <row r="653" spans="1:7" ht="30" x14ac:dyDescent="0.25">
      <c r="A653" s="4">
        <f t="shared" si="11"/>
        <v>43130</v>
      </c>
      <c r="B653" s="705">
        <v>43130</v>
      </c>
      <c r="C653" s="196" t="s">
        <v>4</v>
      </c>
      <c r="D653" s="196" t="s">
        <v>143</v>
      </c>
      <c r="E653" s="196" t="s">
        <v>150</v>
      </c>
      <c r="F653" s="196" t="s">
        <v>111</v>
      </c>
      <c r="G653" s="196">
        <v>16</v>
      </c>
    </row>
    <row r="654" spans="1:7" x14ac:dyDescent="0.25">
      <c r="A654" s="4">
        <f t="shared" si="11"/>
        <v>43130</v>
      </c>
      <c r="B654" s="704">
        <v>43130</v>
      </c>
      <c r="C654" s="195" t="s">
        <v>4</v>
      </c>
      <c r="D654" s="195" t="s">
        <v>143</v>
      </c>
      <c r="E654" s="195" t="s">
        <v>147</v>
      </c>
      <c r="F654" s="195" t="s">
        <v>111</v>
      </c>
      <c r="G654" s="195">
        <v>8</v>
      </c>
    </row>
    <row r="655" spans="1:7" x14ac:dyDescent="0.25">
      <c r="A655" s="4">
        <f t="shared" si="11"/>
        <v>43130</v>
      </c>
      <c r="B655" s="705">
        <v>43130</v>
      </c>
      <c r="C655" s="196" t="s">
        <v>4</v>
      </c>
      <c r="D655" s="196" t="s">
        <v>143</v>
      </c>
      <c r="E655" s="196" t="s">
        <v>148</v>
      </c>
      <c r="F655" s="196" t="s">
        <v>111</v>
      </c>
      <c r="G655" s="196">
        <v>11</v>
      </c>
    </row>
    <row r="656" spans="1:7" ht="30" x14ac:dyDescent="0.25">
      <c r="A656" s="4">
        <f t="shared" si="11"/>
        <v>43130</v>
      </c>
      <c r="B656" s="704">
        <v>43130</v>
      </c>
      <c r="C656" s="195" t="s">
        <v>4</v>
      </c>
      <c r="D656" s="195" t="s">
        <v>143</v>
      </c>
      <c r="E656" s="195" t="s">
        <v>150</v>
      </c>
      <c r="F656" s="195" t="s">
        <v>111</v>
      </c>
      <c r="G656" s="195">
        <v>17</v>
      </c>
    </row>
    <row r="657" spans="1:7" ht="30" x14ac:dyDescent="0.25">
      <c r="A657" s="4">
        <f t="shared" si="11"/>
        <v>43130</v>
      </c>
      <c r="B657" s="705">
        <v>43130</v>
      </c>
      <c r="C657" s="196" t="s">
        <v>4</v>
      </c>
      <c r="D657" s="196" t="s">
        <v>143</v>
      </c>
      <c r="E657" s="196" t="s">
        <v>151</v>
      </c>
      <c r="F657" s="196" t="s">
        <v>111</v>
      </c>
      <c r="G657" s="196">
        <v>4</v>
      </c>
    </row>
    <row r="658" spans="1:7" x14ac:dyDescent="0.25">
      <c r="A658" s="4">
        <f t="shared" si="11"/>
        <v>43130</v>
      </c>
      <c r="B658" s="704">
        <v>43130</v>
      </c>
      <c r="C658" s="195" t="s">
        <v>4</v>
      </c>
      <c r="D658" s="195" t="s">
        <v>143</v>
      </c>
      <c r="E658" s="195" t="s">
        <v>148</v>
      </c>
      <c r="F658" s="195" t="s">
        <v>193</v>
      </c>
      <c r="G658" s="195">
        <v>3</v>
      </c>
    </row>
    <row r="659" spans="1:7" ht="30" x14ac:dyDescent="0.25">
      <c r="A659" s="4">
        <f t="shared" si="11"/>
        <v>43130</v>
      </c>
      <c r="B659" s="705">
        <v>43130</v>
      </c>
      <c r="C659" s="196" t="s">
        <v>3</v>
      </c>
      <c r="D659" s="196" t="s">
        <v>143</v>
      </c>
      <c r="E659" s="196" t="s">
        <v>150</v>
      </c>
      <c r="F659" s="196" t="s">
        <v>111</v>
      </c>
      <c r="G659" s="196">
        <v>15</v>
      </c>
    </row>
    <row r="660" spans="1:7" ht="30" x14ac:dyDescent="0.25">
      <c r="A660" s="4">
        <f t="shared" si="11"/>
        <v>43131</v>
      </c>
      <c r="B660" s="704">
        <v>43131</v>
      </c>
      <c r="C660" s="195" t="s">
        <v>3</v>
      </c>
      <c r="D660" s="195" t="s">
        <v>15</v>
      </c>
      <c r="E660" s="195" t="s">
        <v>117</v>
      </c>
      <c r="F660" s="195" t="s">
        <v>496</v>
      </c>
      <c r="G660" s="195">
        <v>45</v>
      </c>
    </row>
    <row r="661" spans="1:7" ht="30" x14ac:dyDescent="0.25">
      <c r="A661" s="4">
        <f t="shared" si="11"/>
        <v>43131</v>
      </c>
      <c r="B661" s="705">
        <v>43131</v>
      </c>
      <c r="C661" s="196" t="s">
        <v>4</v>
      </c>
      <c r="D661" s="196" t="s">
        <v>15</v>
      </c>
      <c r="E661" s="196" t="s">
        <v>117</v>
      </c>
      <c r="F661" s="196" t="s">
        <v>497</v>
      </c>
      <c r="G661" s="196">
        <v>90</v>
      </c>
    </row>
    <row r="662" spans="1:7" ht="30" x14ac:dyDescent="0.25">
      <c r="A662" s="4">
        <f t="shared" si="11"/>
        <v>43131</v>
      </c>
      <c r="B662" s="704">
        <v>43131</v>
      </c>
      <c r="C662" s="195" t="s">
        <v>3</v>
      </c>
      <c r="D662" s="195" t="s">
        <v>16</v>
      </c>
      <c r="E662" s="195" t="s">
        <v>77</v>
      </c>
      <c r="F662" s="195" t="s">
        <v>498</v>
      </c>
      <c r="G662" s="195">
        <v>150</v>
      </c>
    </row>
    <row r="663" spans="1:7" x14ac:dyDescent="0.25">
      <c r="A663" s="4">
        <f t="shared" si="11"/>
        <v>43131</v>
      </c>
      <c r="B663" s="705">
        <v>43131</v>
      </c>
      <c r="C663" s="196" t="s">
        <v>9</v>
      </c>
      <c r="D663" s="196" t="s">
        <v>89</v>
      </c>
      <c r="E663" s="196" t="s">
        <v>78</v>
      </c>
      <c r="F663" s="196" t="s">
        <v>499</v>
      </c>
      <c r="G663" s="196">
        <v>15</v>
      </c>
    </row>
    <row r="664" spans="1:7" ht="30" x14ac:dyDescent="0.25">
      <c r="A664" s="4">
        <f t="shared" si="11"/>
        <v>43131</v>
      </c>
      <c r="B664" s="704">
        <v>43131</v>
      </c>
      <c r="C664" s="195" t="s">
        <v>4</v>
      </c>
      <c r="D664" s="195" t="s">
        <v>143</v>
      </c>
      <c r="E664" s="195" t="s">
        <v>146</v>
      </c>
      <c r="F664" s="195" t="s">
        <v>500</v>
      </c>
      <c r="G664" s="195">
        <v>10</v>
      </c>
    </row>
    <row r="665" spans="1:7" ht="30" x14ac:dyDescent="0.25">
      <c r="A665" s="4">
        <f t="shared" si="11"/>
        <v>43131</v>
      </c>
      <c r="B665" s="705">
        <v>43131</v>
      </c>
      <c r="C665" s="196" t="s">
        <v>7</v>
      </c>
      <c r="D665" s="196" t="s">
        <v>84</v>
      </c>
      <c r="E665" s="196" t="s">
        <v>116</v>
      </c>
      <c r="F665" s="196" t="s">
        <v>501</v>
      </c>
      <c r="G665" s="196">
        <v>10</v>
      </c>
    </row>
    <row r="666" spans="1:7" x14ac:dyDescent="0.25">
      <c r="A666" s="4">
        <f t="shared" si="11"/>
        <v>43131</v>
      </c>
      <c r="B666" s="706">
        <v>43131</v>
      </c>
      <c r="C666" s="372" t="s">
        <v>7</v>
      </c>
      <c r="D666" s="372" t="s">
        <v>84</v>
      </c>
      <c r="E666" s="372" t="s">
        <v>116</v>
      </c>
      <c r="F666" s="372" t="s">
        <v>502</v>
      </c>
      <c r="G666" s="372">
        <v>30</v>
      </c>
    </row>
    <row r="667" spans="1:7" ht="30" x14ac:dyDescent="0.25">
      <c r="A667" s="4">
        <f t="shared" si="11"/>
        <v>43131</v>
      </c>
      <c r="B667" s="707">
        <v>43131</v>
      </c>
      <c r="C667" s="198" t="s">
        <v>3</v>
      </c>
      <c r="D667" s="198" t="s">
        <v>16</v>
      </c>
      <c r="E667" s="198" t="s">
        <v>77</v>
      </c>
      <c r="F667" s="198" t="s">
        <v>505</v>
      </c>
      <c r="G667" s="198">
        <v>25</v>
      </c>
    </row>
    <row r="668" spans="1:7" ht="30" x14ac:dyDescent="0.25">
      <c r="A668" s="4">
        <f t="shared" si="11"/>
        <v>43131</v>
      </c>
      <c r="B668" s="708">
        <v>43131</v>
      </c>
      <c r="C668" s="197" t="s">
        <v>9</v>
      </c>
      <c r="D668" s="197" t="s">
        <v>143</v>
      </c>
      <c r="E668" s="197" t="s">
        <v>146</v>
      </c>
      <c r="F668" s="197" t="s">
        <v>506</v>
      </c>
      <c r="G668" s="197">
        <v>30</v>
      </c>
    </row>
    <row r="669" spans="1:7" ht="30" x14ac:dyDescent="0.25">
      <c r="A669" s="4">
        <f t="shared" si="11"/>
        <v>43131</v>
      </c>
      <c r="B669" s="707">
        <v>43131</v>
      </c>
      <c r="C669" s="198" t="s">
        <v>6</v>
      </c>
      <c r="D669" s="198" t="s">
        <v>50</v>
      </c>
      <c r="E669" s="198" t="s">
        <v>108</v>
      </c>
      <c r="F669" s="198" t="s">
        <v>507</v>
      </c>
      <c r="G669" s="198">
        <v>20</v>
      </c>
    </row>
    <row r="670" spans="1:7" ht="30" x14ac:dyDescent="0.25">
      <c r="A670" s="4">
        <f t="shared" si="11"/>
        <v>43131</v>
      </c>
      <c r="B670" s="708">
        <v>43131</v>
      </c>
      <c r="C670" s="197" t="s">
        <v>9</v>
      </c>
      <c r="D670" s="197" t="s">
        <v>15</v>
      </c>
      <c r="E670" s="197" t="s">
        <v>117</v>
      </c>
      <c r="F670" s="197" t="s">
        <v>508</v>
      </c>
      <c r="G670" s="197">
        <v>15</v>
      </c>
    </row>
    <row r="671" spans="1:7" ht="30" x14ac:dyDescent="0.25">
      <c r="A671" s="4">
        <f t="shared" si="11"/>
        <v>43131</v>
      </c>
      <c r="B671" s="707">
        <v>43131</v>
      </c>
      <c r="C671" s="198" t="s">
        <v>6</v>
      </c>
      <c r="D671" s="198" t="s">
        <v>62</v>
      </c>
      <c r="E671" s="198" t="s">
        <v>66</v>
      </c>
      <c r="F671" s="198" t="s">
        <v>509</v>
      </c>
      <c r="G671" s="198">
        <v>20</v>
      </c>
    </row>
    <row r="672" spans="1:7" ht="30" x14ac:dyDescent="0.25">
      <c r="A672" s="4">
        <f t="shared" si="11"/>
        <v>43131</v>
      </c>
      <c r="B672" s="708">
        <v>43131</v>
      </c>
      <c r="C672" s="197" t="s">
        <v>3</v>
      </c>
      <c r="D672" s="197" t="s">
        <v>85</v>
      </c>
      <c r="E672" s="197" t="s">
        <v>116</v>
      </c>
      <c r="F672" s="197" t="s">
        <v>510</v>
      </c>
      <c r="G672" s="197">
        <v>20</v>
      </c>
    </row>
    <row r="673" spans="1:7" ht="30" x14ac:dyDescent="0.25">
      <c r="A673" s="4">
        <f t="shared" si="11"/>
        <v>43131</v>
      </c>
      <c r="B673" s="707">
        <v>43131</v>
      </c>
      <c r="C673" s="198" t="s">
        <v>22</v>
      </c>
      <c r="D673" s="198" t="s">
        <v>15</v>
      </c>
      <c r="E673" s="198" t="s">
        <v>117</v>
      </c>
      <c r="F673" s="198" t="s">
        <v>511</v>
      </c>
      <c r="G673" s="198">
        <v>0</v>
      </c>
    </row>
    <row r="674" spans="1:7" ht="30" x14ac:dyDescent="0.25">
      <c r="A674" s="4">
        <f t="shared" si="11"/>
        <v>43131</v>
      </c>
      <c r="B674" s="708">
        <v>43131</v>
      </c>
      <c r="C674" s="197" t="s">
        <v>9</v>
      </c>
      <c r="D674" s="197" t="s">
        <v>89</v>
      </c>
      <c r="E674" s="197" t="s">
        <v>121</v>
      </c>
      <c r="F674" s="197" t="s">
        <v>512</v>
      </c>
      <c r="G674" s="197">
        <v>15</v>
      </c>
    </row>
    <row r="675" spans="1:7" ht="30" x14ac:dyDescent="0.25">
      <c r="A675" s="4">
        <f t="shared" si="11"/>
        <v>43131</v>
      </c>
      <c r="B675" s="709">
        <v>43131</v>
      </c>
      <c r="C675" s="316" t="s">
        <v>4</v>
      </c>
      <c r="D675" s="316" t="s">
        <v>62</v>
      </c>
      <c r="E675" s="316" t="s">
        <v>65</v>
      </c>
      <c r="F675" s="316" t="s">
        <v>111</v>
      </c>
      <c r="G675" s="316">
        <v>10</v>
      </c>
    </row>
    <row r="676" spans="1:7" x14ac:dyDescent="0.25">
      <c r="A676" s="4">
        <f t="shared" si="11"/>
        <v>43131</v>
      </c>
      <c r="B676" s="710">
        <v>43131</v>
      </c>
      <c r="C676" s="200" t="s">
        <v>9</v>
      </c>
      <c r="D676" s="200" t="s">
        <v>143</v>
      </c>
      <c r="E676" s="200" t="s">
        <v>147</v>
      </c>
      <c r="F676" s="200" t="s">
        <v>111</v>
      </c>
      <c r="G676" s="200">
        <v>2</v>
      </c>
    </row>
    <row r="677" spans="1:7" x14ac:dyDescent="0.25">
      <c r="A677" s="4">
        <f t="shared" si="11"/>
        <v>43131</v>
      </c>
      <c r="B677" s="711">
        <v>43131</v>
      </c>
      <c r="C677" s="199" t="s">
        <v>9</v>
      </c>
      <c r="D677" s="199" t="s">
        <v>143</v>
      </c>
      <c r="E677" s="199" t="s">
        <v>148</v>
      </c>
      <c r="F677" s="199" t="s">
        <v>111</v>
      </c>
      <c r="G677" s="199">
        <v>8</v>
      </c>
    </row>
    <row r="678" spans="1:7" x14ac:dyDescent="0.25">
      <c r="A678" s="4">
        <f t="shared" ref="A678:A741" si="12">IF(B678&lt;&gt;"Vide",B678,"")</f>
        <v>43131</v>
      </c>
      <c r="B678" s="712">
        <v>43131</v>
      </c>
      <c r="C678" s="317" t="s">
        <v>9</v>
      </c>
      <c r="D678" s="317" t="s">
        <v>143</v>
      </c>
      <c r="E678" s="317" t="s">
        <v>149</v>
      </c>
      <c r="F678" s="317" t="s">
        <v>111</v>
      </c>
      <c r="G678" s="317">
        <v>10</v>
      </c>
    </row>
    <row r="679" spans="1:7" ht="30" x14ac:dyDescent="0.25">
      <c r="A679" s="4">
        <f t="shared" si="12"/>
        <v>43131</v>
      </c>
      <c r="B679" s="713">
        <v>43131</v>
      </c>
      <c r="C679" s="287" t="s">
        <v>9</v>
      </c>
      <c r="D679" s="287" t="s">
        <v>143</v>
      </c>
      <c r="E679" s="287" t="s">
        <v>150</v>
      </c>
      <c r="F679" s="287" t="s">
        <v>111</v>
      </c>
      <c r="G679" s="287">
        <v>10</v>
      </c>
    </row>
    <row r="680" spans="1:7" ht="30" x14ac:dyDescent="0.25">
      <c r="A680" s="4">
        <f t="shared" si="12"/>
        <v>43131</v>
      </c>
      <c r="B680" s="714">
        <v>43131</v>
      </c>
      <c r="C680" s="202" t="s">
        <v>9</v>
      </c>
      <c r="D680" s="202" t="s">
        <v>143</v>
      </c>
      <c r="E680" s="202" t="s">
        <v>151</v>
      </c>
      <c r="F680" s="202" t="s">
        <v>111</v>
      </c>
      <c r="G680" s="202">
        <v>11</v>
      </c>
    </row>
    <row r="681" spans="1:7" x14ac:dyDescent="0.25">
      <c r="A681" s="4">
        <f t="shared" si="12"/>
        <v>43131</v>
      </c>
      <c r="B681" s="715">
        <v>43131</v>
      </c>
      <c r="C681" s="201" t="s">
        <v>9</v>
      </c>
      <c r="D681" s="201" t="s">
        <v>143</v>
      </c>
      <c r="E681" s="201" t="s">
        <v>147</v>
      </c>
      <c r="F681" s="201" t="s">
        <v>111</v>
      </c>
      <c r="G681" s="201">
        <v>15</v>
      </c>
    </row>
    <row r="682" spans="1:7" x14ac:dyDescent="0.25">
      <c r="A682" s="4">
        <f t="shared" si="12"/>
        <v>43131</v>
      </c>
      <c r="B682" s="714">
        <v>43131</v>
      </c>
      <c r="C682" s="202" t="s">
        <v>9</v>
      </c>
      <c r="D682" s="202" t="s">
        <v>143</v>
      </c>
      <c r="E682" s="202" t="s">
        <v>148</v>
      </c>
      <c r="F682" s="202" t="s">
        <v>111</v>
      </c>
      <c r="G682" s="202">
        <v>9</v>
      </c>
    </row>
    <row r="683" spans="1:7" x14ac:dyDescent="0.25">
      <c r="A683" s="4">
        <f t="shared" si="12"/>
        <v>43131</v>
      </c>
      <c r="B683" s="715">
        <v>43131</v>
      </c>
      <c r="C683" s="201" t="s">
        <v>9</v>
      </c>
      <c r="D683" s="201" t="s">
        <v>143</v>
      </c>
      <c r="E683" s="201" t="s">
        <v>149</v>
      </c>
      <c r="F683" s="201" t="s">
        <v>16</v>
      </c>
      <c r="G683" s="201">
        <v>20</v>
      </c>
    </row>
    <row r="684" spans="1:7" x14ac:dyDescent="0.25">
      <c r="A684" s="4">
        <f t="shared" si="12"/>
        <v>43131</v>
      </c>
      <c r="B684" s="714">
        <v>43131</v>
      </c>
      <c r="C684" s="202" t="s">
        <v>21</v>
      </c>
      <c r="D684" s="202" t="s">
        <v>143</v>
      </c>
      <c r="E684" s="202" t="s">
        <v>147</v>
      </c>
      <c r="F684" s="202" t="s">
        <v>111</v>
      </c>
      <c r="G684" s="202">
        <v>6</v>
      </c>
    </row>
    <row r="685" spans="1:7" x14ac:dyDescent="0.25">
      <c r="A685" s="4">
        <f t="shared" si="12"/>
        <v>43131</v>
      </c>
      <c r="B685" s="715">
        <v>43131</v>
      </c>
      <c r="C685" s="201" t="s">
        <v>21</v>
      </c>
      <c r="D685" s="201" t="s">
        <v>143</v>
      </c>
      <c r="E685" s="201" t="s">
        <v>148</v>
      </c>
      <c r="F685" s="201" t="s">
        <v>111</v>
      </c>
      <c r="G685" s="201">
        <v>10</v>
      </c>
    </row>
    <row r="686" spans="1:7" x14ac:dyDescent="0.25">
      <c r="A686" s="4">
        <f t="shared" si="12"/>
        <v>43131</v>
      </c>
      <c r="B686" s="714">
        <v>43131</v>
      </c>
      <c r="C686" s="202" t="s">
        <v>3</v>
      </c>
      <c r="D686" s="202" t="s">
        <v>143</v>
      </c>
      <c r="E686" s="202" t="s">
        <v>148</v>
      </c>
      <c r="F686" s="202" t="s">
        <v>111</v>
      </c>
      <c r="G686" s="202">
        <v>3</v>
      </c>
    </row>
    <row r="687" spans="1:7" x14ac:dyDescent="0.25">
      <c r="A687" s="4">
        <f t="shared" si="12"/>
        <v>43131</v>
      </c>
      <c r="B687" s="715">
        <v>43131</v>
      </c>
      <c r="C687" s="201" t="s">
        <v>3</v>
      </c>
      <c r="D687" s="201" t="s">
        <v>143</v>
      </c>
      <c r="E687" s="201" t="s">
        <v>145</v>
      </c>
      <c r="F687" s="201" t="s">
        <v>111</v>
      </c>
      <c r="G687" s="201">
        <v>6</v>
      </c>
    </row>
    <row r="688" spans="1:7" x14ac:dyDescent="0.25">
      <c r="A688" s="4">
        <f t="shared" si="12"/>
        <v>43131</v>
      </c>
      <c r="B688" s="714">
        <v>43131</v>
      </c>
      <c r="C688" s="202" t="s">
        <v>3</v>
      </c>
      <c r="D688" s="202" t="s">
        <v>143</v>
      </c>
      <c r="E688" s="202" t="s">
        <v>148</v>
      </c>
      <c r="F688" s="202" t="s">
        <v>111</v>
      </c>
      <c r="G688" s="202">
        <v>30</v>
      </c>
    </row>
    <row r="689" spans="1:7" x14ac:dyDescent="0.25">
      <c r="A689" s="4">
        <f t="shared" si="12"/>
        <v>43131</v>
      </c>
      <c r="B689" s="715">
        <v>43131</v>
      </c>
      <c r="C689" s="201" t="s">
        <v>4</v>
      </c>
      <c r="D689" s="201" t="s">
        <v>143</v>
      </c>
      <c r="E689" s="201" t="s">
        <v>148</v>
      </c>
      <c r="F689" s="201" t="s">
        <v>111</v>
      </c>
      <c r="G689" s="201">
        <v>8</v>
      </c>
    </row>
    <row r="690" spans="1:7" x14ac:dyDescent="0.25">
      <c r="A690" s="4">
        <f t="shared" si="12"/>
        <v>43131</v>
      </c>
      <c r="B690" s="714">
        <v>43131</v>
      </c>
      <c r="C690" s="202" t="s">
        <v>4</v>
      </c>
      <c r="D690" s="202" t="s">
        <v>143</v>
      </c>
      <c r="E690" s="202" t="s">
        <v>148</v>
      </c>
      <c r="F690" s="202" t="s">
        <v>111</v>
      </c>
      <c r="G690" s="202">
        <v>9</v>
      </c>
    </row>
    <row r="691" spans="1:7" x14ac:dyDescent="0.25">
      <c r="A691" s="4">
        <f t="shared" si="12"/>
        <v>43131</v>
      </c>
      <c r="B691" s="715">
        <v>43131</v>
      </c>
      <c r="C691" s="201" t="s">
        <v>4</v>
      </c>
      <c r="D691" s="201" t="s">
        <v>143</v>
      </c>
      <c r="E691" s="201" t="s">
        <v>148</v>
      </c>
      <c r="F691" s="201" t="s">
        <v>111</v>
      </c>
      <c r="G691" s="201">
        <v>9</v>
      </c>
    </row>
    <row r="692" spans="1:7" x14ac:dyDescent="0.25">
      <c r="A692" s="4">
        <f t="shared" si="12"/>
        <v>43132</v>
      </c>
      <c r="B692" s="714">
        <v>43132</v>
      </c>
      <c r="C692" s="202" t="s">
        <v>3</v>
      </c>
      <c r="D692" s="202" t="s">
        <v>85</v>
      </c>
      <c r="E692" s="202" t="s">
        <v>116</v>
      </c>
      <c r="F692" s="202" t="s">
        <v>513</v>
      </c>
      <c r="G692" s="202">
        <v>10</v>
      </c>
    </row>
    <row r="693" spans="1:7" ht="30" x14ac:dyDescent="0.25">
      <c r="A693" s="4">
        <f t="shared" si="12"/>
        <v>43132</v>
      </c>
      <c r="B693" s="715">
        <v>43132</v>
      </c>
      <c r="C693" s="201" t="s">
        <v>22</v>
      </c>
      <c r="D693" s="201" t="s">
        <v>88</v>
      </c>
      <c r="E693" s="201" t="s">
        <v>95</v>
      </c>
      <c r="F693" s="201" t="s">
        <v>514</v>
      </c>
      <c r="G693" s="201">
        <v>10</v>
      </c>
    </row>
    <row r="694" spans="1:7" ht="30" x14ac:dyDescent="0.25">
      <c r="A694" s="4">
        <f t="shared" si="12"/>
        <v>43132</v>
      </c>
      <c r="B694" s="714">
        <v>43132</v>
      </c>
      <c r="C694" s="202" t="s">
        <v>21</v>
      </c>
      <c r="D694" s="202" t="s">
        <v>86</v>
      </c>
      <c r="E694" s="202" t="s">
        <v>127</v>
      </c>
      <c r="F694" s="202" t="s">
        <v>515</v>
      </c>
      <c r="G694" s="202">
        <v>10</v>
      </c>
    </row>
    <row r="695" spans="1:7" x14ac:dyDescent="0.25">
      <c r="A695" s="4">
        <f t="shared" si="12"/>
        <v>43132</v>
      </c>
      <c r="B695" s="716">
        <v>43132</v>
      </c>
      <c r="C695" s="288" t="s">
        <v>9</v>
      </c>
      <c r="D695" s="288" t="s">
        <v>143</v>
      </c>
      <c r="E695" s="288" t="s">
        <v>149</v>
      </c>
      <c r="F695" s="288" t="s">
        <v>111</v>
      </c>
      <c r="G695" s="288">
        <v>10</v>
      </c>
    </row>
    <row r="696" spans="1:7" ht="30" x14ac:dyDescent="0.25">
      <c r="A696" s="4">
        <f t="shared" si="12"/>
        <v>43132</v>
      </c>
      <c r="B696" s="717">
        <v>43132</v>
      </c>
      <c r="C696" s="289" t="s">
        <v>9</v>
      </c>
      <c r="D696" s="289" t="s">
        <v>49</v>
      </c>
      <c r="E696" s="289" t="s">
        <v>60</v>
      </c>
      <c r="F696" s="289" t="s">
        <v>516</v>
      </c>
      <c r="G696" s="289">
        <v>20</v>
      </c>
    </row>
    <row r="697" spans="1:7" ht="30" x14ac:dyDescent="0.25">
      <c r="A697" s="4">
        <f t="shared" si="12"/>
        <v>43132</v>
      </c>
      <c r="B697" s="718">
        <v>43132</v>
      </c>
      <c r="C697" s="290" t="s">
        <v>9</v>
      </c>
      <c r="D697" s="290" t="s">
        <v>143</v>
      </c>
      <c r="E697" s="290" t="s">
        <v>146</v>
      </c>
      <c r="F697" s="290" t="s">
        <v>517</v>
      </c>
      <c r="G697" s="290">
        <v>20</v>
      </c>
    </row>
    <row r="698" spans="1:7" ht="30" x14ac:dyDescent="0.25">
      <c r="A698" s="4">
        <f t="shared" si="12"/>
        <v>43132</v>
      </c>
      <c r="B698" s="719">
        <v>43132</v>
      </c>
      <c r="C698" s="204" t="s">
        <v>9</v>
      </c>
      <c r="D698" s="204" t="s">
        <v>143</v>
      </c>
      <c r="E698" s="204" t="s">
        <v>146</v>
      </c>
      <c r="F698" s="204" t="s">
        <v>518</v>
      </c>
      <c r="G698" s="204">
        <v>30</v>
      </c>
    </row>
    <row r="699" spans="1:7" ht="30" x14ac:dyDescent="0.25">
      <c r="A699" s="4">
        <f t="shared" si="12"/>
        <v>43132</v>
      </c>
      <c r="B699" s="720">
        <v>43132</v>
      </c>
      <c r="C699" s="203" t="s">
        <v>6</v>
      </c>
      <c r="D699" s="203" t="s">
        <v>50</v>
      </c>
      <c r="E699" s="203" t="s">
        <v>107</v>
      </c>
      <c r="F699" s="203" t="s">
        <v>519</v>
      </c>
      <c r="G699" s="203">
        <v>15</v>
      </c>
    </row>
    <row r="700" spans="1:7" x14ac:dyDescent="0.25">
      <c r="A700" s="4">
        <f t="shared" si="12"/>
        <v>43132</v>
      </c>
      <c r="B700" s="719">
        <v>43132</v>
      </c>
      <c r="C700" s="204" t="s">
        <v>21</v>
      </c>
      <c r="D700" s="204" t="s">
        <v>86</v>
      </c>
      <c r="E700" s="204" t="s">
        <v>46</v>
      </c>
      <c r="F700" s="204" t="s">
        <v>520</v>
      </c>
      <c r="G700" s="204">
        <v>80</v>
      </c>
    </row>
    <row r="701" spans="1:7" x14ac:dyDescent="0.25">
      <c r="A701" s="4">
        <f t="shared" si="12"/>
        <v>43132</v>
      </c>
      <c r="B701" s="720">
        <v>43132</v>
      </c>
      <c r="C701" s="203" t="s">
        <v>3</v>
      </c>
      <c r="D701" s="203" t="s">
        <v>85</v>
      </c>
      <c r="E701" s="203" t="s">
        <v>116</v>
      </c>
      <c r="F701" s="203" t="s">
        <v>521</v>
      </c>
      <c r="G701" s="203">
        <v>20</v>
      </c>
    </row>
    <row r="702" spans="1:7" x14ac:dyDescent="0.25">
      <c r="A702" s="4">
        <f t="shared" si="12"/>
        <v>43132</v>
      </c>
      <c r="B702" s="719">
        <v>43132</v>
      </c>
      <c r="C702" s="204" t="s">
        <v>3</v>
      </c>
      <c r="D702" s="204" t="s">
        <v>143</v>
      </c>
      <c r="E702" s="204" t="s">
        <v>144</v>
      </c>
      <c r="F702" s="204" t="s">
        <v>506</v>
      </c>
      <c r="G702" s="204">
        <v>80</v>
      </c>
    </row>
    <row r="703" spans="1:7" x14ac:dyDescent="0.25">
      <c r="A703" s="4">
        <f t="shared" si="12"/>
        <v>43132</v>
      </c>
      <c r="B703" s="720">
        <v>43132</v>
      </c>
      <c r="C703" s="203" t="s">
        <v>4</v>
      </c>
      <c r="D703" s="203" t="s">
        <v>143</v>
      </c>
      <c r="E703" s="203" t="s">
        <v>144</v>
      </c>
      <c r="F703" s="203" t="s">
        <v>506</v>
      </c>
      <c r="G703" s="203">
        <v>80</v>
      </c>
    </row>
    <row r="704" spans="1:7" ht="30" x14ac:dyDescent="0.25">
      <c r="A704" s="4">
        <f t="shared" si="12"/>
        <v>43132</v>
      </c>
      <c r="B704" s="719">
        <v>43132</v>
      </c>
      <c r="C704" s="204" t="s">
        <v>9</v>
      </c>
      <c r="D704" s="204" t="s">
        <v>49</v>
      </c>
      <c r="E704" s="204" t="s">
        <v>60</v>
      </c>
      <c r="F704" s="204" t="s">
        <v>522</v>
      </c>
      <c r="G704" s="204">
        <v>15</v>
      </c>
    </row>
    <row r="705" spans="1:7" ht="30" x14ac:dyDescent="0.25">
      <c r="A705" s="4">
        <f t="shared" si="12"/>
        <v>43132</v>
      </c>
      <c r="B705" s="720">
        <v>43132</v>
      </c>
      <c r="C705" s="203" t="s">
        <v>9</v>
      </c>
      <c r="D705" s="203" t="s">
        <v>89</v>
      </c>
      <c r="E705" s="203" t="s">
        <v>112</v>
      </c>
      <c r="F705" s="203" t="s">
        <v>523</v>
      </c>
      <c r="G705" s="203">
        <v>10</v>
      </c>
    </row>
    <row r="706" spans="1:7" ht="30" x14ac:dyDescent="0.25">
      <c r="A706" s="4">
        <f t="shared" si="12"/>
        <v>43132</v>
      </c>
      <c r="B706" s="719">
        <v>43132</v>
      </c>
      <c r="C706" s="204" t="s">
        <v>4</v>
      </c>
      <c r="D706" s="204" t="s">
        <v>16</v>
      </c>
      <c r="E706" s="204" t="s">
        <v>125</v>
      </c>
      <c r="F706" s="204" t="s">
        <v>524</v>
      </c>
      <c r="G706" s="204">
        <v>20</v>
      </c>
    </row>
    <row r="707" spans="1:7" ht="30" x14ac:dyDescent="0.25">
      <c r="A707" s="4">
        <f t="shared" si="12"/>
        <v>43132</v>
      </c>
      <c r="B707" s="721">
        <v>43132</v>
      </c>
      <c r="C707" s="291" t="s">
        <v>6</v>
      </c>
      <c r="D707" s="291" t="s">
        <v>84</v>
      </c>
      <c r="E707" s="291" t="s">
        <v>69</v>
      </c>
      <c r="F707" s="291" t="s">
        <v>525</v>
      </c>
      <c r="G707" s="291">
        <v>80</v>
      </c>
    </row>
    <row r="708" spans="1:7" ht="30" x14ac:dyDescent="0.25">
      <c r="A708" s="4">
        <f t="shared" si="12"/>
        <v>43132</v>
      </c>
      <c r="B708" s="722">
        <v>43132</v>
      </c>
      <c r="C708" s="292" t="s">
        <v>5</v>
      </c>
      <c r="D708" s="292" t="s">
        <v>84</v>
      </c>
      <c r="E708" s="292" t="s">
        <v>116</v>
      </c>
      <c r="F708" s="292" t="s">
        <v>526</v>
      </c>
      <c r="G708" s="292">
        <v>5</v>
      </c>
    </row>
    <row r="709" spans="1:7" x14ac:dyDescent="0.25">
      <c r="A709" s="4">
        <f t="shared" si="12"/>
        <v>43132</v>
      </c>
      <c r="B709" s="723">
        <v>43132</v>
      </c>
      <c r="C709" s="293" t="s">
        <v>7</v>
      </c>
      <c r="D709" s="293" t="s">
        <v>15</v>
      </c>
      <c r="E709" s="293" t="s">
        <v>138</v>
      </c>
      <c r="F709" s="293" t="s">
        <v>527</v>
      </c>
      <c r="G709" s="293">
        <v>0</v>
      </c>
    </row>
    <row r="710" spans="1:7" ht="30" x14ac:dyDescent="0.25">
      <c r="A710" s="4">
        <f t="shared" si="12"/>
        <v>43132</v>
      </c>
      <c r="B710" s="724">
        <v>43132</v>
      </c>
      <c r="C710" s="206" t="s">
        <v>137</v>
      </c>
      <c r="D710" s="206" t="s">
        <v>11</v>
      </c>
      <c r="E710" s="206" t="s">
        <v>140</v>
      </c>
      <c r="F710" s="206" t="s">
        <v>528</v>
      </c>
      <c r="G710" s="206">
        <v>0</v>
      </c>
    </row>
    <row r="711" spans="1:7" x14ac:dyDescent="0.25">
      <c r="A711" s="4">
        <f t="shared" si="12"/>
        <v>43132</v>
      </c>
      <c r="B711" s="725">
        <v>43132</v>
      </c>
      <c r="C711" s="205" t="s">
        <v>31</v>
      </c>
      <c r="D711" s="205" t="s">
        <v>143</v>
      </c>
      <c r="E711" s="205" t="s">
        <v>10</v>
      </c>
      <c r="F711" s="205" t="s">
        <v>111</v>
      </c>
      <c r="G711" s="205">
        <v>11</v>
      </c>
    </row>
    <row r="712" spans="1:7" x14ac:dyDescent="0.25">
      <c r="A712" s="4">
        <f t="shared" si="12"/>
        <v>43132</v>
      </c>
      <c r="B712" s="724">
        <v>43132</v>
      </c>
      <c r="C712" s="206" t="s">
        <v>31</v>
      </c>
      <c r="D712" s="206" t="s">
        <v>143</v>
      </c>
      <c r="E712" s="206" t="s">
        <v>148</v>
      </c>
      <c r="F712" s="206" t="s">
        <v>111</v>
      </c>
      <c r="G712" s="206">
        <v>9</v>
      </c>
    </row>
    <row r="713" spans="1:7" ht="30" x14ac:dyDescent="0.25">
      <c r="A713" s="4">
        <f t="shared" si="12"/>
        <v>43132</v>
      </c>
      <c r="B713" s="724">
        <v>43132</v>
      </c>
      <c r="C713" s="206" t="s">
        <v>9</v>
      </c>
      <c r="D713" s="206" t="s">
        <v>143</v>
      </c>
      <c r="E713" s="206" t="s">
        <v>150</v>
      </c>
      <c r="F713" s="206" t="s">
        <v>111</v>
      </c>
      <c r="G713" s="206">
        <v>20</v>
      </c>
    </row>
    <row r="714" spans="1:7" x14ac:dyDescent="0.25">
      <c r="A714" s="4">
        <f t="shared" si="12"/>
        <v>43132</v>
      </c>
      <c r="B714" s="725">
        <v>43132</v>
      </c>
      <c r="C714" s="205" t="s">
        <v>9</v>
      </c>
      <c r="D714" s="205" t="s">
        <v>143</v>
      </c>
      <c r="E714" s="205" t="s">
        <v>147</v>
      </c>
      <c r="F714" s="205" t="s">
        <v>111</v>
      </c>
      <c r="G714" s="205">
        <v>5</v>
      </c>
    </row>
    <row r="715" spans="1:7" x14ac:dyDescent="0.25">
      <c r="A715" s="4">
        <f t="shared" si="12"/>
        <v>43132</v>
      </c>
      <c r="B715" s="724">
        <v>43132</v>
      </c>
      <c r="C715" s="206" t="s">
        <v>9</v>
      </c>
      <c r="D715" s="206" t="s">
        <v>143</v>
      </c>
      <c r="E715" s="206" t="s">
        <v>148</v>
      </c>
      <c r="F715" s="206" t="s">
        <v>111</v>
      </c>
      <c r="G715" s="206">
        <v>17</v>
      </c>
    </row>
    <row r="716" spans="1:7" x14ac:dyDescent="0.25">
      <c r="A716" s="4">
        <f t="shared" si="12"/>
        <v>43132</v>
      </c>
      <c r="B716" s="725">
        <v>43132</v>
      </c>
      <c r="C716" s="205" t="s">
        <v>9</v>
      </c>
      <c r="D716" s="205" t="s">
        <v>143</v>
      </c>
      <c r="E716" s="205" t="s">
        <v>149</v>
      </c>
      <c r="F716" s="205" t="s">
        <v>111</v>
      </c>
      <c r="G716" s="205">
        <v>15</v>
      </c>
    </row>
    <row r="717" spans="1:7" ht="30" x14ac:dyDescent="0.25">
      <c r="A717" s="4">
        <f t="shared" si="12"/>
        <v>43132</v>
      </c>
      <c r="B717" s="726">
        <v>43132</v>
      </c>
      <c r="C717" s="207" t="s">
        <v>9</v>
      </c>
      <c r="D717" s="207" t="s">
        <v>143</v>
      </c>
      <c r="E717" s="207" t="s">
        <v>150</v>
      </c>
      <c r="F717" s="207" t="s">
        <v>535</v>
      </c>
      <c r="G717" s="207">
        <v>12</v>
      </c>
    </row>
    <row r="718" spans="1:7" x14ac:dyDescent="0.25">
      <c r="A718" s="4">
        <f t="shared" si="12"/>
        <v>43132</v>
      </c>
      <c r="B718" s="727">
        <v>43132</v>
      </c>
      <c r="C718" s="208" t="s">
        <v>21</v>
      </c>
      <c r="D718" s="208" t="s">
        <v>143</v>
      </c>
      <c r="E718" s="208" t="s">
        <v>147</v>
      </c>
      <c r="F718" s="208" t="s">
        <v>111</v>
      </c>
      <c r="G718" s="208">
        <v>9</v>
      </c>
    </row>
    <row r="719" spans="1:7" x14ac:dyDescent="0.25">
      <c r="A719" s="4">
        <f t="shared" si="12"/>
        <v>43132</v>
      </c>
      <c r="B719" s="728">
        <v>43132</v>
      </c>
      <c r="C719" s="209" t="s">
        <v>21</v>
      </c>
      <c r="D719" s="209" t="s">
        <v>143</v>
      </c>
      <c r="E719" s="209" t="s">
        <v>148</v>
      </c>
      <c r="F719" s="209" t="s">
        <v>111</v>
      </c>
      <c r="G719" s="209">
        <v>18</v>
      </c>
    </row>
    <row r="720" spans="1:7" ht="30" x14ac:dyDescent="0.25">
      <c r="A720" s="4">
        <f t="shared" si="12"/>
        <v>43132</v>
      </c>
      <c r="B720" s="729">
        <v>43132</v>
      </c>
      <c r="C720" s="210" t="s">
        <v>21</v>
      </c>
      <c r="D720" s="210" t="s">
        <v>143</v>
      </c>
      <c r="E720" s="210" t="s">
        <v>151</v>
      </c>
      <c r="F720" s="210" t="s">
        <v>536</v>
      </c>
      <c r="G720" s="210">
        <v>3</v>
      </c>
    </row>
    <row r="721" spans="1:7" x14ac:dyDescent="0.25">
      <c r="A721" s="4">
        <f t="shared" si="12"/>
        <v>43132</v>
      </c>
      <c r="B721" s="728">
        <v>43132</v>
      </c>
      <c r="C721" s="209" t="s">
        <v>3</v>
      </c>
      <c r="D721" s="209" t="s">
        <v>143</v>
      </c>
      <c r="E721" s="209" t="s">
        <v>147</v>
      </c>
      <c r="F721" s="209" t="s">
        <v>111</v>
      </c>
      <c r="G721" s="209">
        <v>10</v>
      </c>
    </row>
    <row r="722" spans="1:7" x14ac:dyDescent="0.25">
      <c r="A722" s="4">
        <f t="shared" si="12"/>
        <v>43132</v>
      </c>
      <c r="B722" s="729">
        <v>43132</v>
      </c>
      <c r="C722" s="210" t="s">
        <v>3</v>
      </c>
      <c r="D722" s="210" t="s">
        <v>143</v>
      </c>
      <c r="E722" s="210" t="s">
        <v>148</v>
      </c>
      <c r="F722" s="210" t="s">
        <v>111</v>
      </c>
      <c r="G722" s="210">
        <v>14</v>
      </c>
    </row>
    <row r="723" spans="1:7" ht="30" x14ac:dyDescent="0.25">
      <c r="A723" s="4">
        <f t="shared" si="12"/>
        <v>43132</v>
      </c>
      <c r="B723" s="728">
        <v>43132</v>
      </c>
      <c r="C723" s="209" t="s">
        <v>3</v>
      </c>
      <c r="D723" s="209" t="s">
        <v>143</v>
      </c>
      <c r="E723" s="209" t="s">
        <v>150</v>
      </c>
      <c r="F723" s="209" t="s">
        <v>111</v>
      </c>
      <c r="G723" s="209">
        <v>15</v>
      </c>
    </row>
    <row r="724" spans="1:7" x14ac:dyDescent="0.25">
      <c r="A724" s="4">
        <f t="shared" si="12"/>
        <v>43132</v>
      </c>
      <c r="B724" s="729">
        <v>43132</v>
      </c>
      <c r="C724" s="210" t="s">
        <v>3</v>
      </c>
      <c r="D724" s="210" t="s">
        <v>143</v>
      </c>
      <c r="E724" s="210" t="s">
        <v>148</v>
      </c>
      <c r="F724" s="210" t="s">
        <v>111</v>
      </c>
      <c r="G724" s="210">
        <v>20</v>
      </c>
    </row>
    <row r="725" spans="1:7" x14ac:dyDescent="0.25">
      <c r="A725" s="4">
        <f t="shared" si="12"/>
        <v>43132</v>
      </c>
      <c r="B725" s="728">
        <v>43132</v>
      </c>
      <c r="C725" s="209" t="s">
        <v>4</v>
      </c>
      <c r="D725" s="209" t="s">
        <v>143</v>
      </c>
      <c r="E725" s="209" t="s">
        <v>147</v>
      </c>
      <c r="F725" s="209" t="s">
        <v>111</v>
      </c>
      <c r="G725" s="209">
        <v>15</v>
      </c>
    </row>
    <row r="726" spans="1:7" x14ac:dyDescent="0.25">
      <c r="A726" s="4">
        <f t="shared" si="12"/>
        <v>43132</v>
      </c>
      <c r="B726" s="729">
        <v>43132</v>
      </c>
      <c r="C726" s="210" t="s">
        <v>4</v>
      </c>
      <c r="D726" s="210" t="s">
        <v>143</v>
      </c>
      <c r="E726" s="210" t="s">
        <v>148</v>
      </c>
      <c r="F726" s="210" t="s">
        <v>111</v>
      </c>
      <c r="G726" s="210">
        <v>9</v>
      </c>
    </row>
    <row r="727" spans="1:7" ht="30" x14ac:dyDescent="0.25">
      <c r="A727" s="4">
        <f t="shared" si="12"/>
        <v>43132</v>
      </c>
      <c r="B727" s="728">
        <v>43132</v>
      </c>
      <c r="C727" s="209" t="s">
        <v>4</v>
      </c>
      <c r="D727" s="209" t="s">
        <v>143</v>
      </c>
      <c r="E727" s="209" t="s">
        <v>150</v>
      </c>
      <c r="F727" s="209" t="s">
        <v>111</v>
      </c>
      <c r="G727" s="209">
        <v>15</v>
      </c>
    </row>
    <row r="728" spans="1:7" ht="30" x14ac:dyDescent="0.25">
      <c r="A728" s="4">
        <f t="shared" si="12"/>
        <v>43132</v>
      </c>
      <c r="B728" s="729">
        <v>43132</v>
      </c>
      <c r="C728" s="210" t="s">
        <v>4</v>
      </c>
      <c r="D728" s="210" t="s">
        <v>143</v>
      </c>
      <c r="E728" s="210" t="s">
        <v>151</v>
      </c>
      <c r="F728" s="210" t="s">
        <v>537</v>
      </c>
      <c r="G728" s="210">
        <v>0</v>
      </c>
    </row>
    <row r="729" spans="1:7" ht="30" x14ac:dyDescent="0.25">
      <c r="A729" s="4">
        <f t="shared" si="12"/>
        <v>43133</v>
      </c>
      <c r="B729" s="729">
        <v>43133</v>
      </c>
      <c r="C729" s="210" t="s">
        <v>3</v>
      </c>
      <c r="D729" s="210" t="s">
        <v>85</v>
      </c>
      <c r="E729" s="210" t="s">
        <v>116</v>
      </c>
      <c r="F729" s="210" t="s">
        <v>529</v>
      </c>
      <c r="G729" s="210">
        <v>15</v>
      </c>
    </row>
    <row r="730" spans="1:7" ht="30" x14ac:dyDescent="0.25">
      <c r="A730" s="4">
        <f t="shared" si="12"/>
        <v>43133</v>
      </c>
      <c r="B730" s="728">
        <v>43133</v>
      </c>
      <c r="C730" s="209" t="s">
        <v>4</v>
      </c>
      <c r="D730" s="209" t="s">
        <v>85</v>
      </c>
      <c r="E730" s="209" t="s">
        <v>116</v>
      </c>
      <c r="F730" s="209" t="s">
        <v>530</v>
      </c>
      <c r="G730" s="209">
        <v>15</v>
      </c>
    </row>
    <row r="731" spans="1:7" ht="30" x14ac:dyDescent="0.25">
      <c r="A731" s="4">
        <f t="shared" si="12"/>
        <v>43133</v>
      </c>
      <c r="B731" s="729">
        <v>43133</v>
      </c>
      <c r="C731" s="210" t="s">
        <v>2</v>
      </c>
      <c r="D731" s="210" t="s">
        <v>33</v>
      </c>
      <c r="E731" s="210" t="s">
        <v>39</v>
      </c>
      <c r="F731" s="210" t="s">
        <v>531</v>
      </c>
      <c r="G731" s="210">
        <v>15</v>
      </c>
    </row>
    <row r="732" spans="1:7" ht="30" x14ac:dyDescent="0.25">
      <c r="A732" s="4">
        <f t="shared" si="12"/>
        <v>43133</v>
      </c>
      <c r="B732" s="728">
        <v>43133</v>
      </c>
      <c r="C732" s="209" t="s">
        <v>22</v>
      </c>
      <c r="D732" s="209" t="s">
        <v>98</v>
      </c>
      <c r="E732" s="209" t="s">
        <v>99</v>
      </c>
      <c r="F732" s="209" t="s">
        <v>532</v>
      </c>
      <c r="G732" s="209">
        <v>15</v>
      </c>
    </row>
    <row r="733" spans="1:7" ht="45" x14ac:dyDescent="0.25">
      <c r="A733" s="4">
        <f t="shared" si="12"/>
        <v>43133</v>
      </c>
      <c r="B733" s="729">
        <v>43133</v>
      </c>
      <c r="C733" s="210" t="s">
        <v>21</v>
      </c>
      <c r="D733" s="210" t="s">
        <v>89</v>
      </c>
      <c r="E733" s="210" t="s">
        <v>78</v>
      </c>
      <c r="F733" s="210" t="s">
        <v>533</v>
      </c>
      <c r="G733" s="210">
        <v>150</v>
      </c>
    </row>
    <row r="734" spans="1:7" ht="60" x14ac:dyDescent="0.25">
      <c r="A734" s="4">
        <f t="shared" si="12"/>
        <v>43133</v>
      </c>
      <c r="B734" s="728">
        <v>43133</v>
      </c>
      <c r="C734" s="209" t="s">
        <v>9</v>
      </c>
      <c r="D734" s="209" t="s">
        <v>62</v>
      </c>
      <c r="E734" s="209" t="s">
        <v>63</v>
      </c>
      <c r="F734" s="209" t="s">
        <v>534</v>
      </c>
      <c r="G734" s="209">
        <v>10</v>
      </c>
    </row>
    <row r="735" spans="1:7" ht="45" x14ac:dyDescent="0.25">
      <c r="A735" s="4">
        <f t="shared" si="12"/>
        <v>43133</v>
      </c>
      <c r="B735" s="729">
        <v>43133</v>
      </c>
      <c r="C735" s="210" t="s">
        <v>6</v>
      </c>
      <c r="D735" s="210" t="s">
        <v>84</v>
      </c>
      <c r="E735" s="210" t="s">
        <v>69</v>
      </c>
      <c r="F735" s="210" t="s">
        <v>538</v>
      </c>
      <c r="G735" s="210">
        <v>45</v>
      </c>
    </row>
    <row r="736" spans="1:7" ht="30" x14ac:dyDescent="0.25">
      <c r="A736" s="4">
        <f t="shared" si="12"/>
        <v>43133</v>
      </c>
      <c r="B736" s="728">
        <v>43133</v>
      </c>
      <c r="C736" s="209" t="s">
        <v>22</v>
      </c>
      <c r="D736" s="209" t="s">
        <v>50</v>
      </c>
      <c r="E736" s="209" t="s">
        <v>135</v>
      </c>
      <c r="F736" s="209" t="s">
        <v>111</v>
      </c>
      <c r="G736" s="209">
        <v>10</v>
      </c>
    </row>
    <row r="737" spans="1:7" x14ac:dyDescent="0.25">
      <c r="A737" s="4">
        <f t="shared" si="12"/>
        <v>43133</v>
      </c>
      <c r="B737" s="730">
        <v>43133</v>
      </c>
      <c r="C737" s="294" t="s">
        <v>9</v>
      </c>
      <c r="D737" s="294" t="s">
        <v>143</v>
      </c>
      <c r="E737" s="294" t="s">
        <v>148</v>
      </c>
      <c r="F737" s="294" t="s">
        <v>111</v>
      </c>
      <c r="G737" s="294">
        <v>34</v>
      </c>
    </row>
    <row r="738" spans="1:7" ht="30" x14ac:dyDescent="0.25">
      <c r="A738" s="4">
        <f t="shared" si="12"/>
        <v>43133</v>
      </c>
      <c r="B738" s="731">
        <v>43133</v>
      </c>
      <c r="C738" s="212" t="s">
        <v>2</v>
      </c>
      <c r="D738" s="212" t="s">
        <v>12</v>
      </c>
      <c r="E738" s="212" t="s">
        <v>32</v>
      </c>
      <c r="F738" s="212" t="s">
        <v>539</v>
      </c>
      <c r="G738" s="212">
        <v>30</v>
      </c>
    </row>
    <row r="739" spans="1:7" x14ac:dyDescent="0.25">
      <c r="A739" s="4">
        <f t="shared" si="12"/>
        <v>43133</v>
      </c>
      <c r="B739" s="732">
        <v>43133</v>
      </c>
      <c r="C739" s="211" t="s">
        <v>3</v>
      </c>
      <c r="D739" s="211" t="s">
        <v>85</v>
      </c>
      <c r="E739" s="211" t="s">
        <v>116</v>
      </c>
      <c r="F739" s="211" t="s">
        <v>540</v>
      </c>
      <c r="G739" s="211">
        <v>15</v>
      </c>
    </row>
    <row r="740" spans="1:7" ht="30" x14ac:dyDescent="0.25">
      <c r="A740" s="4">
        <f t="shared" si="12"/>
        <v>43133</v>
      </c>
      <c r="B740" s="731">
        <v>43133</v>
      </c>
      <c r="C740" s="212" t="s">
        <v>4</v>
      </c>
      <c r="D740" s="212" t="s">
        <v>16</v>
      </c>
      <c r="E740" s="212" t="s">
        <v>125</v>
      </c>
      <c r="F740" s="212" t="s">
        <v>541</v>
      </c>
      <c r="G740" s="212">
        <v>15</v>
      </c>
    </row>
    <row r="741" spans="1:7" ht="30" x14ac:dyDescent="0.25">
      <c r="A741" s="4">
        <f t="shared" si="12"/>
        <v>43133</v>
      </c>
      <c r="B741" s="732">
        <v>43133</v>
      </c>
      <c r="C741" s="211" t="s">
        <v>22</v>
      </c>
      <c r="D741" s="211" t="s">
        <v>15</v>
      </c>
      <c r="E741" s="211" t="s">
        <v>117</v>
      </c>
      <c r="F741" s="211" t="s">
        <v>542</v>
      </c>
      <c r="G741" s="211">
        <v>150</v>
      </c>
    </row>
    <row r="742" spans="1:7" x14ac:dyDescent="0.25">
      <c r="A742" s="4">
        <f t="shared" ref="A742:A805" si="13">IF(B742&lt;&gt;"Vide",B742,"")</f>
        <v>43133</v>
      </c>
      <c r="B742" s="731">
        <v>43133</v>
      </c>
      <c r="C742" s="212" t="s">
        <v>9</v>
      </c>
      <c r="D742" s="212" t="s">
        <v>143</v>
      </c>
      <c r="E742" s="212" t="s">
        <v>149</v>
      </c>
      <c r="F742" s="212" t="s">
        <v>543</v>
      </c>
      <c r="G742" s="212">
        <v>30</v>
      </c>
    </row>
    <row r="743" spans="1:7" ht="30" x14ac:dyDescent="0.25">
      <c r="A743" s="4">
        <f t="shared" si="13"/>
        <v>43133</v>
      </c>
      <c r="B743" s="732">
        <v>43133</v>
      </c>
      <c r="C743" s="211" t="s">
        <v>22</v>
      </c>
      <c r="D743" s="211" t="s">
        <v>50</v>
      </c>
      <c r="E743" s="211" t="s">
        <v>135</v>
      </c>
      <c r="F743" s="211" t="s">
        <v>544</v>
      </c>
      <c r="G743" s="211">
        <v>15</v>
      </c>
    </row>
    <row r="744" spans="1:7" x14ac:dyDescent="0.25">
      <c r="A744" s="4">
        <f t="shared" si="13"/>
        <v>43133</v>
      </c>
      <c r="B744" s="731">
        <v>43133</v>
      </c>
      <c r="C744" s="212" t="s">
        <v>6</v>
      </c>
      <c r="D744" s="212" t="s">
        <v>16</v>
      </c>
      <c r="E744" s="212" t="s">
        <v>121</v>
      </c>
      <c r="F744" s="212" t="s">
        <v>545</v>
      </c>
      <c r="G744" s="212">
        <v>10</v>
      </c>
    </row>
    <row r="745" spans="1:7" ht="30" x14ac:dyDescent="0.25">
      <c r="A745" s="4">
        <f t="shared" si="13"/>
        <v>43133</v>
      </c>
      <c r="B745" s="732">
        <v>43133</v>
      </c>
      <c r="C745" s="211" t="s">
        <v>22</v>
      </c>
      <c r="D745" s="211" t="s">
        <v>93</v>
      </c>
      <c r="E745" s="211" t="s">
        <v>94</v>
      </c>
      <c r="F745" s="211" t="s">
        <v>546</v>
      </c>
      <c r="G745" s="211">
        <v>40</v>
      </c>
    </row>
    <row r="746" spans="1:7" ht="30" x14ac:dyDescent="0.25">
      <c r="A746" s="4">
        <f t="shared" si="13"/>
        <v>43133</v>
      </c>
      <c r="B746" s="731">
        <v>43133</v>
      </c>
      <c r="C746" s="212" t="s">
        <v>9</v>
      </c>
      <c r="D746" s="212" t="s">
        <v>89</v>
      </c>
      <c r="E746" s="212" t="s">
        <v>46</v>
      </c>
      <c r="F746" s="212" t="s">
        <v>547</v>
      </c>
      <c r="G746" s="212">
        <v>20</v>
      </c>
    </row>
    <row r="747" spans="1:7" ht="30" x14ac:dyDescent="0.25">
      <c r="A747" s="4">
        <f t="shared" si="13"/>
        <v>43133</v>
      </c>
      <c r="B747" s="732">
        <v>43133</v>
      </c>
      <c r="C747" s="211" t="s">
        <v>6</v>
      </c>
      <c r="D747" s="211" t="s">
        <v>84</v>
      </c>
      <c r="E747" s="211" t="s">
        <v>70</v>
      </c>
      <c r="F747" s="211" t="s">
        <v>548</v>
      </c>
      <c r="G747" s="211">
        <v>10</v>
      </c>
    </row>
    <row r="748" spans="1:7" x14ac:dyDescent="0.25">
      <c r="A748" s="4">
        <f t="shared" si="13"/>
        <v>43133</v>
      </c>
      <c r="B748" s="731">
        <v>43133</v>
      </c>
      <c r="C748" s="212" t="s">
        <v>3</v>
      </c>
      <c r="D748" s="212" t="s">
        <v>85</v>
      </c>
      <c r="E748" s="212" t="s">
        <v>116</v>
      </c>
      <c r="F748" s="212" t="s">
        <v>549</v>
      </c>
      <c r="G748" s="212">
        <v>35</v>
      </c>
    </row>
    <row r="749" spans="1:7" x14ac:dyDescent="0.25">
      <c r="A749" s="4">
        <f t="shared" si="13"/>
        <v>43133</v>
      </c>
      <c r="B749" s="733">
        <v>43133</v>
      </c>
      <c r="C749" s="377" t="s">
        <v>7</v>
      </c>
      <c r="D749" s="377" t="s">
        <v>15</v>
      </c>
      <c r="E749" s="377" t="s">
        <v>138</v>
      </c>
      <c r="F749" s="377" t="s">
        <v>550</v>
      </c>
      <c r="G749" s="377">
        <v>0</v>
      </c>
    </row>
    <row r="750" spans="1:7" x14ac:dyDescent="0.25">
      <c r="A750" s="4">
        <f t="shared" si="13"/>
        <v>43133</v>
      </c>
      <c r="B750" s="734">
        <v>43133</v>
      </c>
      <c r="C750" s="213" t="s">
        <v>3</v>
      </c>
      <c r="D750" s="213" t="s">
        <v>143</v>
      </c>
      <c r="E750" s="213" t="s">
        <v>148</v>
      </c>
      <c r="F750" s="213" t="s">
        <v>111</v>
      </c>
      <c r="G750" s="213">
        <v>15</v>
      </c>
    </row>
    <row r="751" spans="1:7" x14ac:dyDescent="0.25">
      <c r="A751" s="4">
        <f t="shared" si="13"/>
        <v>43133</v>
      </c>
      <c r="B751" s="735">
        <v>43133</v>
      </c>
      <c r="C751" s="214" t="s">
        <v>4</v>
      </c>
      <c r="D751" s="214" t="s">
        <v>143</v>
      </c>
      <c r="E751" s="214" t="s">
        <v>144</v>
      </c>
      <c r="F751" s="214" t="s">
        <v>13</v>
      </c>
      <c r="G751" s="214">
        <v>25</v>
      </c>
    </row>
    <row r="752" spans="1:7" x14ac:dyDescent="0.25">
      <c r="A752" s="4">
        <f t="shared" si="13"/>
        <v>43133</v>
      </c>
      <c r="B752" s="734">
        <v>43133</v>
      </c>
      <c r="C752" s="213" t="s">
        <v>9</v>
      </c>
      <c r="D752" s="213" t="s">
        <v>143</v>
      </c>
      <c r="E752" s="213" t="s">
        <v>147</v>
      </c>
      <c r="F752" s="213" t="s">
        <v>111</v>
      </c>
      <c r="G752" s="213">
        <v>5</v>
      </c>
    </row>
    <row r="753" spans="1:7" x14ac:dyDescent="0.25">
      <c r="A753" s="4">
        <f t="shared" si="13"/>
        <v>43133</v>
      </c>
      <c r="B753" s="735">
        <v>43133</v>
      </c>
      <c r="C753" s="214" t="s">
        <v>9</v>
      </c>
      <c r="D753" s="214" t="s">
        <v>143</v>
      </c>
      <c r="E753" s="214" t="s">
        <v>148</v>
      </c>
      <c r="F753" s="214" t="s">
        <v>111</v>
      </c>
      <c r="G753" s="214">
        <v>13</v>
      </c>
    </row>
    <row r="754" spans="1:7" x14ac:dyDescent="0.25">
      <c r="A754" s="4">
        <f t="shared" si="13"/>
        <v>43133</v>
      </c>
      <c r="B754" s="734">
        <v>43133</v>
      </c>
      <c r="C754" s="213" t="s">
        <v>21</v>
      </c>
      <c r="D754" s="213" t="s">
        <v>143</v>
      </c>
      <c r="E754" s="213" t="s">
        <v>147</v>
      </c>
      <c r="F754" s="213" t="s">
        <v>111</v>
      </c>
      <c r="G754" s="213">
        <v>36</v>
      </c>
    </row>
    <row r="755" spans="1:7" x14ac:dyDescent="0.25">
      <c r="A755" s="4">
        <f t="shared" si="13"/>
        <v>43133</v>
      </c>
      <c r="B755" s="735">
        <v>43133</v>
      </c>
      <c r="C755" s="214" t="s">
        <v>21</v>
      </c>
      <c r="D755" s="214" t="s">
        <v>143</v>
      </c>
      <c r="E755" s="214" t="s">
        <v>148</v>
      </c>
      <c r="F755" s="214" t="s">
        <v>111</v>
      </c>
      <c r="G755" s="214">
        <v>30</v>
      </c>
    </row>
    <row r="756" spans="1:7" ht="30" x14ac:dyDescent="0.25">
      <c r="A756" s="4">
        <f t="shared" si="13"/>
        <v>43133</v>
      </c>
      <c r="B756" s="734">
        <v>43133</v>
      </c>
      <c r="C756" s="213" t="s">
        <v>21</v>
      </c>
      <c r="D756" s="213" t="s">
        <v>143</v>
      </c>
      <c r="E756" s="213" t="s">
        <v>146</v>
      </c>
      <c r="F756" s="213" t="s">
        <v>563</v>
      </c>
      <c r="G756" s="213">
        <v>10</v>
      </c>
    </row>
    <row r="757" spans="1:7" x14ac:dyDescent="0.25">
      <c r="A757" s="4">
        <f t="shared" si="13"/>
        <v>43133</v>
      </c>
      <c r="B757" s="735">
        <v>43133</v>
      </c>
      <c r="C757" s="214" t="s">
        <v>21</v>
      </c>
      <c r="D757" s="214" t="s">
        <v>143</v>
      </c>
      <c r="E757" s="214" t="s">
        <v>147</v>
      </c>
      <c r="F757" s="214" t="s">
        <v>564</v>
      </c>
      <c r="G757" s="214">
        <v>5</v>
      </c>
    </row>
    <row r="758" spans="1:7" x14ac:dyDescent="0.25">
      <c r="A758" s="4">
        <f t="shared" si="13"/>
        <v>43133</v>
      </c>
      <c r="B758" s="736">
        <v>43133</v>
      </c>
      <c r="C758" s="215" t="s">
        <v>21</v>
      </c>
      <c r="D758" s="215" t="s">
        <v>143</v>
      </c>
      <c r="E758" s="215" t="s">
        <v>148</v>
      </c>
      <c r="F758" s="215" t="s">
        <v>111</v>
      </c>
      <c r="G758" s="215">
        <v>6</v>
      </c>
    </row>
    <row r="759" spans="1:7" x14ac:dyDescent="0.25">
      <c r="A759" s="4">
        <f t="shared" si="13"/>
        <v>43134</v>
      </c>
      <c r="B759" s="737">
        <v>43134</v>
      </c>
      <c r="C759" s="216" t="s">
        <v>5</v>
      </c>
      <c r="D759" s="216" t="s">
        <v>84</v>
      </c>
      <c r="E759" s="216" t="s">
        <v>70</v>
      </c>
      <c r="F759" s="216" t="s">
        <v>551</v>
      </c>
      <c r="G759" s="216">
        <v>30</v>
      </c>
    </row>
    <row r="760" spans="1:7" x14ac:dyDescent="0.25">
      <c r="A760" s="4">
        <f t="shared" si="13"/>
        <v>43134</v>
      </c>
      <c r="B760" s="738">
        <v>43134</v>
      </c>
      <c r="C760" s="217" t="s">
        <v>6</v>
      </c>
      <c r="D760" s="217" t="s">
        <v>16</v>
      </c>
      <c r="E760" s="217" t="s">
        <v>153</v>
      </c>
      <c r="F760" s="217" t="s">
        <v>552</v>
      </c>
      <c r="G760" s="217">
        <v>30</v>
      </c>
    </row>
    <row r="761" spans="1:7" ht="30" x14ac:dyDescent="0.25">
      <c r="A761" s="4">
        <f t="shared" si="13"/>
        <v>43134</v>
      </c>
      <c r="B761" s="737">
        <v>43134</v>
      </c>
      <c r="C761" s="216" t="s">
        <v>7</v>
      </c>
      <c r="D761" s="216" t="s">
        <v>15</v>
      </c>
      <c r="E761" s="216" t="s">
        <v>118</v>
      </c>
      <c r="F761" s="216" t="s">
        <v>111</v>
      </c>
      <c r="G761" s="216">
        <v>0</v>
      </c>
    </row>
    <row r="762" spans="1:7" x14ac:dyDescent="0.25">
      <c r="A762" s="4">
        <f t="shared" si="13"/>
        <v>43134</v>
      </c>
      <c r="B762" s="739">
        <v>43134</v>
      </c>
      <c r="C762" s="218" t="s">
        <v>7</v>
      </c>
      <c r="D762" s="218" t="s">
        <v>84</v>
      </c>
      <c r="E762" s="218" t="s">
        <v>71</v>
      </c>
      <c r="F762" s="218" t="s">
        <v>553</v>
      </c>
      <c r="G762" s="218">
        <v>25</v>
      </c>
    </row>
    <row r="763" spans="1:7" ht="30" x14ac:dyDescent="0.25">
      <c r="A763" s="4">
        <f t="shared" si="13"/>
        <v>43134</v>
      </c>
      <c r="B763" s="740">
        <v>43134</v>
      </c>
      <c r="C763" s="219" t="s">
        <v>3</v>
      </c>
      <c r="D763" s="219" t="s">
        <v>62</v>
      </c>
      <c r="E763" s="219" t="s">
        <v>66</v>
      </c>
      <c r="F763" s="219" t="s">
        <v>554</v>
      </c>
      <c r="G763" s="219">
        <v>20</v>
      </c>
    </row>
    <row r="764" spans="1:7" x14ac:dyDescent="0.25">
      <c r="A764" s="4">
        <f t="shared" si="13"/>
        <v>43134</v>
      </c>
      <c r="B764" s="741">
        <v>43134</v>
      </c>
      <c r="C764" s="220" t="s">
        <v>9</v>
      </c>
      <c r="D764" s="220" t="s">
        <v>89</v>
      </c>
      <c r="E764" s="220" t="s">
        <v>115</v>
      </c>
      <c r="F764" s="220" t="s">
        <v>555</v>
      </c>
      <c r="G764" s="220">
        <v>20</v>
      </c>
    </row>
    <row r="765" spans="1:7" ht="45" x14ac:dyDescent="0.25">
      <c r="A765" s="4">
        <f t="shared" si="13"/>
        <v>43134</v>
      </c>
      <c r="B765" s="740">
        <v>43134</v>
      </c>
      <c r="C765" s="219" t="s">
        <v>8</v>
      </c>
      <c r="D765" s="219" t="s">
        <v>62</v>
      </c>
      <c r="E765" s="219" t="s">
        <v>63</v>
      </c>
      <c r="F765" s="219" t="s">
        <v>556</v>
      </c>
      <c r="G765" s="219">
        <v>60</v>
      </c>
    </row>
    <row r="766" spans="1:7" ht="45" x14ac:dyDescent="0.25">
      <c r="A766" s="4">
        <f t="shared" si="13"/>
        <v>43134</v>
      </c>
      <c r="B766" s="741">
        <v>43134</v>
      </c>
      <c r="C766" s="220" t="s">
        <v>8</v>
      </c>
      <c r="D766" s="220" t="s">
        <v>16</v>
      </c>
      <c r="E766" s="220" t="s">
        <v>79</v>
      </c>
      <c r="F766" s="220" t="s">
        <v>557</v>
      </c>
      <c r="G766" s="220">
        <v>30</v>
      </c>
    </row>
    <row r="767" spans="1:7" x14ac:dyDescent="0.25">
      <c r="A767" s="4">
        <f t="shared" si="13"/>
        <v>43134</v>
      </c>
      <c r="B767" s="740">
        <v>43134</v>
      </c>
      <c r="C767" s="219" t="s">
        <v>2</v>
      </c>
      <c r="D767" s="219" t="s">
        <v>18</v>
      </c>
      <c r="E767" s="219" t="s">
        <v>124</v>
      </c>
      <c r="F767" s="219" t="s">
        <v>558</v>
      </c>
      <c r="G767" s="219">
        <v>20</v>
      </c>
    </row>
    <row r="768" spans="1:7" x14ac:dyDescent="0.25">
      <c r="A768" s="4">
        <f t="shared" si="13"/>
        <v>43134</v>
      </c>
      <c r="B768" s="740">
        <v>43134</v>
      </c>
      <c r="C768" s="219" t="s">
        <v>8</v>
      </c>
      <c r="D768" s="219" t="s">
        <v>143</v>
      </c>
      <c r="E768" s="219" t="s">
        <v>144</v>
      </c>
      <c r="F768" s="219" t="s">
        <v>111</v>
      </c>
      <c r="G768" s="219">
        <v>3</v>
      </c>
    </row>
    <row r="769" spans="1:7" x14ac:dyDescent="0.25">
      <c r="A769" s="4">
        <f t="shared" si="13"/>
        <v>43134</v>
      </c>
      <c r="B769" s="741">
        <v>43134</v>
      </c>
      <c r="C769" s="220" t="s">
        <v>8</v>
      </c>
      <c r="D769" s="220" t="s">
        <v>143</v>
      </c>
      <c r="E769" s="220" t="s">
        <v>147</v>
      </c>
      <c r="F769" s="220" t="s">
        <v>111</v>
      </c>
      <c r="G769" s="220">
        <v>24</v>
      </c>
    </row>
    <row r="770" spans="1:7" x14ac:dyDescent="0.25">
      <c r="A770" s="4">
        <f t="shared" si="13"/>
        <v>43134</v>
      </c>
      <c r="B770" s="740">
        <v>43134</v>
      </c>
      <c r="C770" s="219" t="s">
        <v>8</v>
      </c>
      <c r="D770" s="219" t="s">
        <v>143</v>
      </c>
      <c r="E770" s="219" t="s">
        <v>148</v>
      </c>
      <c r="F770" s="219" t="s">
        <v>111</v>
      </c>
      <c r="G770" s="219">
        <v>12</v>
      </c>
    </row>
    <row r="771" spans="1:7" x14ac:dyDescent="0.25">
      <c r="A771" s="4">
        <f t="shared" si="13"/>
        <v>43134</v>
      </c>
      <c r="B771" s="741">
        <v>43134</v>
      </c>
      <c r="C771" s="220" t="s">
        <v>3</v>
      </c>
      <c r="D771" s="220" t="s">
        <v>143</v>
      </c>
      <c r="E771" s="220" t="s">
        <v>147</v>
      </c>
      <c r="F771" s="220" t="s">
        <v>111</v>
      </c>
      <c r="G771" s="220">
        <v>5</v>
      </c>
    </row>
    <row r="772" spans="1:7" x14ac:dyDescent="0.25">
      <c r="A772" s="4">
        <f t="shared" si="13"/>
        <v>43134</v>
      </c>
      <c r="B772" s="740">
        <v>43134</v>
      </c>
      <c r="C772" s="219" t="s">
        <v>3</v>
      </c>
      <c r="D772" s="219" t="s">
        <v>143</v>
      </c>
      <c r="E772" s="219" t="s">
        <v>148</v>
      </c>
      <c r="F772" s="219" t="s">
        <v>111</v>
      </c>
      <c r="G772" s="219">
        <v>11</v>
      </c>
    </row>
    <row r="773" spans="1:7" ht="30" x14ac:dyDescent="0.25">
      <c r="A773" s="4">
        <f t="shared" si="13"/>
        <v>43134</v>
      </c>
      <c r="B773" s="741">
        <v>43134</v>
      </c>
      <c r="C773" s="220" t="s">
        <v>3</v>
      </c>
      <c r="D773" s="220" t="s">
        <v>143</v>
      </c>
      <c r="E773" s="220" t="s">
        <v>150</v>
      </c>
      <c r="F773" s="220" t="s">
        <v>111</v>
      </c>
      <c r="G773" s="220">
        <v>15</v>
      </c>
    </row>
    <row r="774" spans="1:7" x14ac:dyDescent="0.25">
      <c r="A774" s="4">
        <f t="shared" si="13"/>
        <v>43134</v>
      </c>
      <c r="B774" s="740">
        <v>43134</v>
      </c>
      <c r="C774" s="219" t="s">
        <v>4</v>
      </c>
      <c r="D774" s="219" t="s">
        <v>143</v>
      </c>
      <c r="E774" s="219" t="s">
        <v>148</v>
      </c>
      <c r="F774" s="219" t="s">
        <v>111</v>
      </c>
      <c r="G774" s="219">
        <v>9</v>
      </c>
    </row>
    <row r="775" spans="1:7" x14ac:dyDescent="0.25">
      <c r="A775" s="4">
        <f t="shared" si="13"/>
        <v>43134</v>
      </c>
      <c r="B775" s="741">
        <v>43134</v>
      </c>
      <c r="C775" s="220" t="s">
        <v>4</v>
      </c>
      <c r="D775" s="220" t="s">
        <v>143</v>
      </c>
      <c r="E775" s="220" t="s">
        <v>147</v>
      </c>
      <c r="F775" s="220" t="s">
        <v>111</v>
      </c>
      <c r="G775" s="220">
        <v>3</v>
      </c>
    </row>
    <row r="776" spans="1:7" ht="30" x14ac:dyDescent="0.25">
      <c r="A776" s="4">
        <f t="shared" si="13"/>
        <v>43134</v>
      </c>
      <c r="B776" s="740">
        <v>43134</v>
      </c>
      <c r="C776" s="219" t="s">
        <v>4</v>
      </c>
      <c r="D776" s="219" t="s">
        <v>143</v>
      </c>
      <c r="E776" s="219" t="s">
        <v>150</v>
      </c>
      <c r="F776" s="219" t="s">
        <v>111</v>
      </c>
      <c r="G776" s="219">
        <v>15</v>
      </c>
    </row>
    <row r="777" spans="1:7" x14ac:dyDescent="0.25">
      <c r="A777" s="4">
        <f t="shared" si="13"/>
        <v>43134</v>
      </c>
      <c r="B777" s="741">
        <v>43134</v>
      </c>
      <c r="C777" s="220" t="s">
        <v>4</v>
      </c>
      <c r="D777" s="220" t="s">
        <v>143</v>
      </c>
      <c r="E777" s="220" t="s">
        <v>148</v>
      </c>
      <c r="F777" s="220" t="s">
        <v>111</v>
      </c>
      <c r="G777" s="220">
        <v>7</v>
      </c>
    </row>
    <row r="778" spans="1:7" x14ac:dyDescent="0.25">
      <c r="A778" s="4">
        <f t="shared" si="13"/>
        <v>43134</v>
      </c>
      <c r="B778" s="740">
        <v>43134</v>
      </c>
      <c r="C778" s="219" t="s">
        <v>9</v>
      </c>
      <c r="D778" s="219" t="s">
        <v>143</v>
      </c>
      <c r="E778" s="219" t="s">
        <v>144</v>
      </c>
      <c r="F778" s="219" t="s">
        <v>111</v>
      </c>
      <c r="G778" s="219">
        <v>2</v>
      </c>
    </row>
    <row r="779" spans="1:7" x14ac:dyDescent="0.25">
      <c r="A779" s="4">
        <f t="shared" si="13"/>
        <v>43134</v>
      </c>
      <c r="B779" s="741">
        <v>43134</v>
      </c>
      <c r="C779" s="220" t="s">
        <v>9</v>
      </c>
      <c r="D779" s="220" t="s">
        <v>143</v>
      </c>
      <c r="E779" s="220" t="s">
        <v>148</v>
      </c>
      <c r="F779" s="220" t="s">
        <v>111</v>
      </c>
      <c r="G779" s="220">
        <v>8</v>
      </c>
    </row>
    <row r="780" spans="1:7" x14ac:dyDescent="0.25">
      <c r="A780" s="4">
        <f t="shared" si="13"/>
        <v>43134</v>
      </c>
      <c r="B780" s="740">
        <v>43134</v>
      </c>
      <c r="C780" s="219" t="s">
        <v>21</v>
      </c>
      <c r="D780" s="219" t="s">
        <v>143</v>
      </c>
      <c r="E780" s="219" t="s">
        <v>147</v>
      </c>
      <c r="F780" s="219" t="s">
        <v>111</v>
      </c>
      <c r="G780" s="219">
        <v>5</v>
      </c>
    </row>
    <row r="781" spans="1:7" x14ac:dyDescent="0.25">
      <c r="A781" s="4">
        <f t="shared" si="13"/>
        <v>43134</v>
      </c>
      <c r="B781" s="741">
        <v>43134</v>
      </c>
      <c r="C781" s="220" t="s">
        <v>21</v>
      </c>
      <c r="D781" s="220" t="s">
        <v>143</v>
      </c>
      <c r="E781" s="220" t="s">
        <v>148</v>
      </c>
      <c r="F781" s="220" t="s">
        <v>111</v>
      </c>
      <c r="G781" s="220">
        <v>10</v>
      </c>
    </row>
    <row r="782" spans="1:7" ht="30" x14ac:dyDescent="0.25">
      <c r="A782" s="4">
        <f t="shared" si="13"/>
        <v>43134</v>
      </c>
      <c r="B782" s="740">
        <v>43134</v>
      </c>
      <c r="C782" s="219" t="s">
        <v>21</v>
      </c>
      <c r="D782" s="219" t="s">
        <v>143</v>
      </c>
      <c r="E782" s="219" t="s">
        <v>151</v>
      </c>
      <c r="F782" s="219" t="s">
        <v>536</v>
      </c>
      <c r="G782" s="219">
        <v>4</v>
      </c>
    </row>
    <row r="783" spans="1:7" ht="30" x14ac:dyDescent="0.25">
      <c r="A783" s="4">
        <f t="shared" si="13"/>
        <v>43136</v>
      </c>
      <c r="B783" s="741">
        <v>43136</v>
      </c>
      <c r="C783" s="220" t="s">
        <v>21</v>
      </c>
      <c r="D783" s="220" t="s">
        <v>86</v>
      </c>
      <c r="E783" s="220" t="s">
        <v>116</v>
      </c>
      <c r="F783" s="220" t="s">
        <v>559</v>
      </c>
      <c r="G783" s="220">
        <v>10</v>
      </c>
    </row>
    <row r="784" spans="1:7" ht="30" x14ac:dyDescent="0.25">
      <c r="A784" s="4">
        <f t="shared" si="13"/>
        <v>43136</v>
      </c>
      <c r="B784" s="740">
        <v>43136</v>
      </c>
      <c r="C784" s="219" t="s">
        <v>3</v>
      </c>
      <c r="D784" s="219" t="s">
        <v>16</v>
      </c>
      <c r="E784" s="219" t="s">
        <v>77</v>
      </c>
      <c r="F784" s="219" t="s">
        <v>560</v>
      </c>
      <c r="G784" s="219">
        <v>0</v>
      </c>
    </row>
    <row r="785" spans="1:7" x14ac:dyDescent="0.25">
      <c r="A785" s="4">
        <f t="shared" si="13"/>
        <v>43136</v>
      </c>
      <c r="B785" s="741">
        <v>43136</v>
      </c>
      <c r="C785" s="220" t="s">
        <v>8</v>
      </c>
      <c r="D785" s="220" t="s">
        <v>102</v>
      </c>
      <c r="E785" s="220" t="s">
        <v>46</v>
      </c>
      <c r="F785" s="220" t="s">
        <v>561</v>
      </c>
      <c r="G785" s="220">
        <v>15</v>
      </c>
    </row>
    <row r="786" spans="1:7" ht="30" x14ac:dyDescent="0.25">
      <c r="A786" s="4">
        <f t="shared" si="13"/>
        <v>43136</v>
      </c>
      <c r="B786" s="742">
        <v>43136</v>
      </c>
      <c r="C786" s="295" t="s">
        <v>21</v>
      </c>
      <c r="D786" s="295" t="s">
        <v>86</v>
      </c>
      <c r="E786" s="295" t="s">
        <v>74</v>
      </c>
      <c r="F786" s="295" t="s">
        <v>562</v>
      </c>
      <c r="G786" s="295">
        <v>20</v>
      </c>
    </row>
    <row r="787" spans="1:7" ht="45" x14ac:dyDescent="0.25">
      <c r="A787" s="4">
        <f t="shared" si="13"/>
        <v>43136</v>
      </c>
      <c r="B787" s="743">
        <v>43136</v>
      </c>
      <c r="C787" s="222" t="s">
        <v>21</v>
      </c>
      <c r="D787" s="222" t="s">
        <v>86</v>
      </c>
      <c r="E787" s="222" t="s">
        <v>46</v>
      </c>
      <c r="F787" s="222" t="s">
        <v>565</v>
      </c>
      <c r="G787" s="222">
        <v>25</v>
      </c>
    </row>
    <row r="788" spans="1:7" ht="30" x14ac:dyDescent="0.25">
      <c r="A788" s="4">
        <f t="shared" si="13"/>
        <v>43136</v>
      </c>
      <c r="B788" s="744">
        <v>43136</v>
      </c>
      <c r="C788" s="221" t="s">
        <v>21</v>
      </c>
      <c r="D788" s="221" t="s">
        <v>15</v>
      </c>
      <c r="E788" s="221" t="s">
        <v>138</v>
      </c>
      <c r="F788" s="221" t="s">
        <v>566</v>
      </c>
      <c r="G788" s="221">
        <v>0</v>
      </c>
    </row>
    <row r="789" spans="1:7" ht="30" x14ac:dyDescent="0.25">
      <c r="A789" s="4">
        <f t="shared" si="13"/>
        <v>43136</v>
      </c>
      <c r="B789" s="743">
        <v>43136</v>
      </c>
      <c r="C789" s="222" t="s">
        <v>4</v>
      </c>
      <c r="D789" s="222" t="s">
        <v>62</v>
      </c>
      <c r="E789" s="222" t="s">
        <v>65</v>
      </c>
      <c r="F789" s="222" t="s">
        <v>567</v>
      </c>
      <c r="G789" s="222">
        <v>15</v>
      </c>
    </row>
    <row r="790" spans="1:7" ht="30" x14ac:dyDescent="0.25">
      <c r="A790" s="4">
        <f t="shared" si="13"/>
        <v>43136</v>
      </c>
      <c r="B790" s="744">
        <v>43136</v>
      </c>
      <c r="C790" s="221" t="s">
        <v>2</v>
      </c>
      <c r="D790" s="221" t="s">
        <v>20</v>
      </c>
      <c r="E790" s="221" t="s">
        <v>43</v>
      </c>
      <c r="F790" s="221" t="s">
        <v>568</v>
      </c>
      <c r="G790" s="221">
        <v>15</v>
      </c>
    </row>
    <row r="791" spans="1:7" ht="30" x14ac:dyDescent="0.25">
      <c r="A791" s="4">
        <f t="shared" si="13"/>
        <v>43136</v>
      </c>
      <c r="B791" s="743">
        <v>43136</v>
      </c>
      <c r="C791" s="222" t="s">
        <v>6</v>
      </c>
      <c r="D791" s="222" t="s">
        <v>16</v>
      </c>
      <c r="E791" s="222" t="s">
        <v>80</v>
      </c>
      <c r="F791" s="222" t="s">
        <v>569</v>
      </c>
      <c r="G791" s="222">
        <v>25</v>
      </c>
    </row>
    <row r="792" spans="1:7" ht="30" x14ac:dyDescent="0.25">
      <c r="A792" s="4">
        <f t="shared" si="13"/>
        <v>43136</v>
      </c>
      <c r="B792" s="744">
        <v>43136</v>
      </c>
      <c r="C792" s="221" t="s">
        <v>3</v>
      </c>
      <c r="D792" s="221" t="s">
        <v>62</v>
      </c>
      <c r="E792" s="221" t="s">
        <v>66</v>
      </c>
      <c r="F792" s="221" t="s">
        <v>570</v>
      </c>
      <c r="G792" s="221">
        <v>25</v>
      </c>
    </row>
    <row r="793" spans="1:7" ht="30" x14ac:dyDescent="0.25">
      <c r="A793" s="4">
        <f t="shared" si="13"/>
        <v>43136</v>
      </c>
      <c r="B793" s="743">
        <v>43136</v>
      </c>
      <c r="C793" s="222" t="s">
        <v>4</v>
      </c>
      <c r="D793" s="222" t="s">
        <v>62</v>
      </c>
      <c r="E793" s="222" t="s">
        <v>63</v>
      </c>
      <c r="F793" s="222" t="s">
        <v>571</v>
      </c>
      <c r="G793" s="222">
        <v>20</v>
      </c>
    </row>
    <row r="794" spans="1:7" x14ac:dyDescent="0.25">
      <c r="A794" s="4">
        <f t="shared" si="13"/>
        <v>43136</v>
      </c>
      <c r="B794" s="744">
        <v>43136</v>
      </c>
      <c r="C794" s="221" t="s">
        <v>9</v>
      </c>
      <c r="D794" s="221" t="s">
        <v>49</v>
      </c>
      <c r="E794" s="221" t="s">
        <v>60</v>
      </c>
      <c r="F794" s="221" t="s">
        <v>572</v>
      </c>
      <c r="G794" s="221">
        <v>20</v>
      </c>
    </row>
    <row r="795" spans="1:7" ht="30" x14ac:dyDescent="0.25">
      <c r="A795" s="4">
        <f t="shared" si="13"/>
        <v>43136</v>
      </c>
      <c r="B795" s="743">
        <v>43136</v>
      </c>
      <c r="C795" s="222" t="s">
        <v>21</v>
      </c>
      <c r="D795" s="222" t="s">
        <v>86</v>
      </c>
      <c r="E795" s="222" t="s">
        <v>71</v>
      </c>
      <c r="F795" s="222" t="s">
        <v>573</v>
      </c>
      <c r="G795" s="222">
        <v>30</v>
      </c>
    </row>
    <row r="796" spans="1:7" ht="30" x14ac:dyDescent="0.25">
      <c r="A796" s="4">
        <f t="shared" si="13"/>
        <v>43136</v>
      </c>
      <c r="B796" s="744">
        <v>43136</v>
      </c>
      <c r="C796" s="221" t="s">
        <v>2</v>
      </c>
      <c r="D796" s="221" t="s">
        <v>18</v>
      </c>
      <c r="E796" s="221" t="s">
        <v>124</v>
      </c>
      <c r="F796" s="221" t="s">
        <v>574</v>
      </c>
      <c r="G796" s="221">
        <v>30</v>
      </c>
    </row>
    <row r="797" spans="1:7" ht="45" x14ac:dyDescent="0.25">
      <c r="A797" s="4">
        <f t="shared" si="13"/>
        <v>43136</v>
      </c>
      <c r="B797" s="743">
        <v>43136</v>
      </c>
      <c r="C797" s="222" t="s">
        <v>4</v>
      </c>
      <c r="D797" s="222" t="s">
        <v>85</v>
      </c>
      <c r="E797" s="222" t="s">
        <v>116</v>
      </c>
      <c r="F797" s="222" t="s">
        <v>575</v>
      </c>
      <c r="G797" s="222">
        <v>30</v>
      </c>
    </row>
    <row r="798" spans="1:7" x14ac:dyDescent="0.25">
      <c r="A798" s="4">
        <f t="shared" si="13"/>
        <v>43136</v>
      </c>
      <c r="B798" s="745">
        <v>43136</v>
      </c>
      <c r="C798" s="296" t="s">
        <v>2</v>
      </c>
      <c r="D798" s="296" t="s">
        <v>18</v>
      </c>
      <c r="E798" s="296" t="s">
        <v>124</v>
      </c>
      <c r="F798" s="296" t="s">
        <v>576</v>
      </c>
      <c r="G798" s="296">
        <v>45</v>
      </c>
    </row>
    <row r="799" spans="1:7" x14ac:dyDescent="0.25">
      <c r="A799" s="4">
        <f t="shared" si="13"/>
        <v>43136</v>
      </c>
      <c r="B799" s="746">
        <v>43136</v>
      </c>
      <c r="C799" s="224" t="s">
        <v>8</v>
      </c>
      <c r="D799" s="224" t="s">
        <v>143</v>
      </c>
      <c r="E799" s="224" t="s">
        <v>147</v>
      </c>
      <c r="F799" s="224" t="s">
        <v>111</v>
      </c>
      <c r="G799" s="224">
        <v>72</v>
      </c>
    </row>
    <row r="800" spans="1:7" x14ac:dyDescent="0.25">
      <c r="A800" s="4">
        <f t="shared" si="13"/>
        <v>43136</v>
      </c>
      <c r="B800" s="747">
        <v>43136</v>
      </c>
      <c r="C800" s="223" t="s">
        <v>8</v>
      </c>
      <c r="D800" s="223" t="s">
        <v>143</v>
      </c>
      <c r="E800" s="223" t="s">
        <v>148</v>
      </c>
      <c r="F800" s="223" t="s">
        <v>111</v>
      </c>
      <c r="G800" s="223">
        <v>15</v>
      </c>
    </row>
    <row r="801" spans="1:7" x14ac:dyDescent="0.25">
      <c r="A801" s="4">
        <f t="shared" si="13"/>
        <v>43136</v>
      </c>
      <c r="B801" s="746">
        <v>43136</v>
      </c>
      <c r="C801" s="224" t="s">
        <v>8</v>
      </c>
      <c r="D801" s="224" t="s">
        <v>143</v>
      </c>
      <c r="E801" s="224" t="s">
        <v>148</v>
      </c>
      <c r="F801" s="224" t="s">
        <v>111</v>
      </c>
      <c r="G801" s="224">
        <v>14</v>
      </c>
    </row>
    <row r="802" spans="1:7" x14ac:dyDescent="0.25">
      <c r="A802" s="4">
        <f t="shared" si="13"/>
        <v>43136</v>
      </c>
      <c r="B802" s="747">
        <v>43136</v>
      </c>
      <c r="C802" s="223" t="s">
        <v>8</v>
      </c>
      <c r="D802" s="223" t="s">
        <v>143</v>
      </c>
      <c r="E802" s="223" t="s">
        <v>147</v>
      </c>
      <c r="F802" s="223" t="s">
        <v>111</v>
      </c>
      <c r="G802" s="223">
        <v>26</v>
      </c>
    </row>
    <row r="803" spans="1:7" x14ac:dyDescent="0.25">
      <c r="A803" s="4">
        <f t="shared" si="13"/>
        <v>43136</v>
      </c>
      <c r="B803" s="746">
        <v>43136</v>
      </c>
      <c r="C803" s="224" t="s">
        <v>3</v>
      </c>
      <c r="D803" s="224" t="s">
        <v>143</v>
      </c>
      <c r="E803" s="224" t="s">
        <v>144</v>
      </c>
      <c r="F803" s="224" t="s">
        <v>193</v>
      </c>
      <c r="G803" s="224">
        <v>8</v>
      </c>
    </row>
    <row r="804" spans="1:7" x14ac:dyDescent="0.25">
      <c r="A804" s="4">
        <f t="shared" si="13"/>
        <v>43136</v>
      </c>
      <c r="B804" s="747">
        <v>43136</v>
      </c>
      <c r="C804" s="223" t="s">
        <v>3</v>
      </c>
      <c r="D804" s="223" t="s">
        <v>143</v>
      </c>
      <c r="E804" s="223" t="s">
        <v>147</v>
      </c>
      <c r="F804" s="223" t="s">
        <v>111</v>
      </c>
      <c r="G804" s="223">
        <v>6</v>
      </c>
    </row>
    <row r="805" spans="1:7" x14ac:dyDescent="0.25">
      <c r="A805" s="4">
        <f t="shared" si="13"/>
        <v>43136</v>
      </c>
      <c r="B805" s="746">
        <v>43136</v>
      </c>
      <c r="C805" s="224" t="s">
        <v>3</v>
      </c>
      <c r="D805" s="224" t="s">
        <v>143</v>
      </c>
      <c r="E805" s="224" t="s">
        <v>148</v>
      </c>
      <c r="F805" s="224" t="s">
        <v>111</v>
      </c>
      <c r="G805" s="224">
        <v>9</v>
      </c>
    </row>
    <row r="806" spans="1:7" x14ac:dyDescent="0.25">
      <c r="A806" s="4">
        <f t="shared" ref="A806:A869" si="14">IF(B806&lt;&gt;"Vide",B806,"")</f>
        <v>43136</v>
      </c>
      <c r="B806" s="747">
        <v>43136</v>
      </c>
      <c r="C806" s="223" t="s">
        <v>3</v>
      </c>
      <c r="D806" s="223" t="s">
        <v>143</v>
      </c>
      <c r="E806" s="223" t="s">
        <v>147</v>
      </c>
      <c r="F806" s="223" t="s">
        <v>577</v>
      </c>
      <c r="G806" s="223">
        <v>7</v>
      </c>
    </row>
    <row r="807" spans="1:7" x14ac:dyDescent="0.25">
      <c r="A807" s="4">
        <f t="shared" si="14"/>
        <v>43136</v>
      </c>
      <c r="B807" s="746">
        <v>43136</v>
      </c>
      <c r="C807" s="224" t="s">
        <v>3</v>
      </c>
      <c r="D807" s="224" t="s">
        <v>143</v>
      </c>
      <c r="E807" s="224" t="s">
        <v>149</v>
      </c>
      <c r="F807" s="224" t="s">
        <v>578</v>
      </c>
      <c r="G807" s="224">
        <v>13</v>
      </c>
    </row>
    <row r="808" spans="1:7" x14ac:dyDescent="0.25">
      <c r="A808" s="4">
        <f t="shared" si="14"/>
        <v>43136</v>
      </c>
      <c r="B808" s="747">
        <v>43136</v>
      </c>
      <c r="C808" s="223" t="s">
        <v>4</v>
      </c>
      <c r="D808" s="223" t="s">
        <v>143</v>
      </c>
      <c r="E808" s="223" t="s">
        <v>144</v>
      </c>
      <c r="F808" s="223" t="s">
        <v>579</v>
      </c>
      <c r="G808" s="223">
        <v>14</v>
      </c>
    </row>
    <row r="809" spans="1:7" ht="30" x14ac:dyDescent="0.25">
      <c r="A809" s="4">
        <f t="shared" si="14"/>
        <v>43136</v>
      </c>
      <c r="B809" s="746">
        <v>43136</v>
      </c>
      <c r="C809" s="224" t="s">
        <v>4</v>
      </c>
      <c r="D809" s="224" t="s">
        <v>143</v>
      </c>
      <c r="E809" s="224" t="s">
        <v>146</v>
      </c>
      <c r="F809" s="224" t="s">
        <v>111</v>
      </c>
      <c r="G809" s="224">
        <v>11</v>
      </c>
    </row>
    <row r="810" spans="1:7" x14ac:dyDescent="0.25">
      <c r="A810" s="4">
        <f t="shared" si="14"/>
        <v>43136</v>
      </c>
      <c r="B810" s="747">
        <v>43136</v>
      </c>
      <c r="C810" s="223" t="s">
        <v>4</v>
      </c>
      <c r="D810" s="223" t="s">
        <v>143</v>
      </c>
      <c r="E810" s="223" t="s">
        <v>148</v>
      </c>
      <c r="F810" s="223" t="s">
        <v>111</v>
      </c>
      <c r="G810" s="223">
        <v>12</v>
      </c>
    </row>
    <row r="811" spans="1:7" ht="30" x14ac:dyDescent="0.25">
      <c r="A811" s="4">
        <f t="shared" si="14"/>
        <v>43136</v>
      </c>
      <c r="B811" s="746">
        <v>43136</v>
      </c>
      <c r="C811" s="224" t="s">
        <v>4</v>
      </c>
      <c r="D811" s="224" t="s">
        <v>143</v>
      </c>
      <c r="E811" s="224" t="s">
        <v>151</v>
      </c>
      <c r="F811" s="224" t="s">
        <v>13</v>
      </c>
      <c r="G811" s="224">
        <v>12</v>
      </c>
    </row>
    <row r="812" spans="1:7" x14ac:dyDescent="0.25">
      <c r="A812" s="4">
        <f t="shared" si="14"/>
        <v>43136</v>
      </c>
      <c r="B812" s="747">
        <v>43136</v>
      </c>
      <c r="C812" s="223" t="s">
        <v>21</v>
      </c>
      <c r="D812" s="223" t="s">
        <v>143</v>
      </c>
      <c r="E812" s="223" t="s">
        <v>148</v>
      </c>
      <c r="F812" s="223" t="s">
        <v>111</v>
      </c>
      <c r="G812" s="223">
        <v>10</v>
      </c>
    </row>
    <row r="813" spans="1:7" x14ac:dyDescent="0.25">
      <c r="A813" s="4">
        <f t="shared" si="14"/>
        <v>43136</v>
      </c>
      <c r="B813" s="746">
        <v>43136</v>
      </c>
      <c r="C813" s="224" t="s">
        <v>21</v>
      </c>
      <c r="D813" s="224" t="s">
        <v>143</v>
      </c>
      <c r="E813" s="224" t="s">
        <v>148</v>
      </c>
      <c r="F813" s="224" t="s">
        <v>111</v>
      </c>
      <c r="G813" s="224">
        <v>17</v>
      </c>
    </row>
    <row r="814" spans="1:7" x14ac:dyDescent="0.25">
      <c r="A814" s="4">
        <f t="shared" si="14"/>
        <v>43136</v>
      </c>
      <c r="B814" s="748">
        <v>43136</v>
      </c>
      <c r="C814" s="297" t="s">
        <v>21</v>
      </c>
      <c r="D814" s="297" t="s">
        <v>143</v>
      </c>
      <c r="E814" s="297" t="s">
        <v>148</v>
      </c>
      <c r="F814" s="297" t="s">
        <v>111</v>
      </c>
      <c r="G814" s="297">
        <v>10</v>
      </c>
    </row>
    <row r="815" spans="1:7" x14ac:dyDescent="0.25">
      <c r="A815" s="4">
        <f t="shared" si="14"/>
        <v>43137</v>
      </c>
      <c r="B815" s="749">
        <v>43137</v>
      </c>
      <c r="C815" s="226" t="s">
        <v>2</v>
      </c>
      <c r="D815" s="226" t="s">
        <v>12</v>
      </c>
      <c r="E815" s="226" t="s">
        <v>34</v>
      </c>
      <c r="F815" s="226" t="s">
        <v>580</v>
      </c>
      <c r="G815" s="226">
        <v>30</v>
      </c>
    </row>
    <row r="816" spans="1:7" ht="30" x14ac:dyDescent="0.25">
      <c r="A816" s="4">
        <f t="shared" si="14"/>
        <v>43137</v>
      </c>
      <c r="B816" s="750">
        <v>43137</v>
      </c>
      <c r="C816" s="225" t="s">
        <v>9</v>
      </c>
      <c r="D816" s="225" t="s">
        <v>86</v>
      </c>
      <c r="E816" s="225" t="s">
        <v>75</v>
      </c>
      <c r="F816" s="225" t="s">
        <v>581</v>
      </c>
      <c r="G816" s="225">
        <v>15</v>
      </c>
    </row>
    <row r="817" spans="1:7" ht="47.25" customHeight="1" x14ac:dyDescent="0.25">
      <c r="A817" s="4">
        <f t="shared" si="14"/>
        <v>43137</v>
      </c>
      <c r="B817" s="749">
        <v>43137</v>
      </c>
      <c r="C817" s="226" t="s">
        <v>4</v>
      </c>
      <c r="D817" s="226" t="s">
        <v>16</v>
      </c>
      <c r="E817" s="226" t="s">
        <v>125</v>
      </c>
      <c r="F817" s="226" t="s">
        <v>582</v>
      </c>
      <c r="G817" s="226">
        <v>40</v>
      </c>
    </row>
    <row r="818" spans="1:7" ht="30" x14ac:dyDescent="0.25">
      <c r="A818" s="4">
        <f t="shared" si="14"/>
        <v>43137</v>
      </c>
      <c r="B818" s="750">
        <v>43137</v>
      </c>
      <c r="C818" s="225" t="s">
        <v>21</v>
      </c>
      <c r="D818" s="225" t="s">
        <v>86</v>
      </c>
      <c r="E818" s="225" t="s">
        <v>72</v>
      </c>
      <c r="F818" s="225" t="s">
        <v>583</v>
      </c>
      <c r="G818" s="225">
        <v>55</v>
      </c>
    </row>
    <row r="819" spans="1:7" x14ac:dyDescent="0.25">
      <c r="A819" s="4">
        <f t="shared" si="14"/>
        <v>43137</v>
      </c>
      <c r="B819" s="749">
        <v>43137</v>
      </c>
      <c r="C819" s="226" t="s">
        <v>3</v>
      </c>
      <c r="D819" s="226" t="s">
        <v>15</v>
      </c>
      <c r="E819" s="226" t="s">
        <v>138</v>
      </c>
      <c r="F819" s="226" t="s">
        <v>584</v>
      </c>
      <c r="G819" s="226">
        <v>40</v>
      </c>
    </row>
    <row r="820" spans="1:7" ht="30" x14ac:dyDescent="0.25">
      <c r="A820" s="4">
        <f t="shared" si="14"/>
        <v>43137</v>
      </c>
      <c r="B820" s="750">
        <v>43137</v>
      </c>
      <c r="C820" s="225" t="s">
        <v>8</v>
      </c>
      <c r="D820" s="225" t="s">
        <v>62</v>
      </c>
      <c r="E820" s="225" t="s">
        <v>63</v>
      </c>
      <c r="F820" s="225" t="s">
        <v>585</v>
      </c>
      <c r="G820" s="225">
        <v>30</v>
      </c>
    </row>
    <row r="821" spans="1:7" ht="30" x14ac:dyDescent="0.25">
      <c r="A821" s="4">
        <f t="shared" si="14"/>
        <v>43137</v>
      </c>
      <c r="B821" s="751">
        <v>43137</v>
      </c>
      <c r="C821" s="373" t="s">
        <v>9</v>
      </c>
      <c r="D821" s="373" t="s">
        <v>143</v>
      </c>
      <c r="E821" s="373" t="s">
        <v>149</v>
      </c>
      <c r="F821" s="373" t="s">
        <v>586</v>
      </c>
      <c r="G821" s="373">
        <v>30</v>
      </c>
    </row>
    <row r="822" spans="1:7" x14ac:dyDescent="0.25">
      <c r="A822" s="4">
        <f t="shared" si="14"/>
        <v>43137</v>
      </c>
      <c r="B822" s="752">
        <v>43137</v>
      </c>
      <c r="C822" s="227" t="s">
        <v>8</v>
      </c>
      <c r="D822" s="227" t="s">
        <v>143</v>
      </c>
      <c r="E822" s="227" t="s">
        <v>147</v>
      </c>
      <c r="F822" s="227" t="s">
        <v>111</v>
      </c>
      <c r="G822" s="227">
        <v>27</v>
      </c>
    </row>
    <row r="823" spans="1:7" x14ac:dyDescent="0.25">
      <c r="A823" s="4">
        <f t="shared" si="14"/>
        <v>43137</v>
      </c>
      <c r="B823" s="753">
        <v>43137</v>
      </c>
      <c r="C823" s="228" t="s">
        <v>8</v>
      </c>
      <c r="D823" s="228" t="s">
        <v>143</v>
      </c>
      <c r="E823" s="228" t="s">
        <v>148</v>
      </c>
      <c r="F823" s="228" t="s">
        <v>111</v>
      </c>
      <c r="G823" s="228">
        <v>12</v>
      </c>
    </row>
    <row r="824" spans="1:7" ht="30" x14ac:dyDescent="0.25">
      <c r="A824" s="4">
        <f t="shared" si="14"/>
        <v>43137</v>
      </c>
      <c r="B824" s="752">
        <v>43137</v>
      </c>
      <c r="C824" s="227" t="s">
        <v>8</v>
      </c>
      <c r="D824" s="227" t="s">
        <v>143</v>
      </c>
      <c r="E824" s="227" t="s">
        <v>151</v>
      </c>
      <c r="F824" s="227" t="s">
        <v>592</v>
      </c>
      <c r="G824" s="227">
        <v>0</v>
      </c>
    </row>
    <row r="825" spans="1:7" x14ac:dyDescent="0.25">
      <c r="A825" s="4">
        <f t="shared" si="14"/>
        <v>43137</v>
      </c>
      <c r="B825" s="753">
        <v>43137</v>
      </c>
      <c r="C825" s="228" t="s">
        <v>8</v>
      </c>
      <c r="D825" s="228" t="s">
        <v>143</v>
      </c>
      <c r="E825" s="228" t="s">
        <v>144</v>
      </c>
      <c r="F825" s="228" t="s">
        <v>111</v>
      </c>
      <c r="G825" s="228">
        <v>2</v>
      </c>
    </row>
    <row r="826" spans="1:7" x14ac:dyDescent="0.25">
      <c r="A826" s="4">
        <f t="shared" si="14"/>
        <v>43137</v>
      </c>
      <c r="B826" s="754">
        <v>43137</v>
      </c>
      <c r="C826" s="229" t="s">
        <v>8</v>
      </c>
      <c r="D826" s="229" t="s">
        <v>143</v>
      </c>
      <c r="E826" s="229" t="s">
        <v>10</v>
      </c>
      <c r="F826" s="229" t="s">
        <v>111</v>
      </c>
      <c r="G826" s="229">
        <v>18</v>
      </c>
    </row>
    <row r="827" spans="1:7" x14ac:dyDescent="0.25">
      <c r="A827" s="4">
        <f t="shared" si="14"/>
        <v>43137</v>
      </c>
      <c r="B827" s="755">
        <v>43137</v>
      </c>
      <c r="C827" s="230" t="s">
        <v>8</v>
      </c>
      <c r="D827" s="230" t="s">
        <v>143</v>
      </c>
      <c r="E827" s="230" t="s">
        <v>148</v>
      </c>
      <c r="F827" s="230" t="s">
        <v>111</v>
      </c>
      <c r="G827" s="230">
        <v>8</v>
      </c>
    </row>
    <row r="828" spans="1:7" x14ac:dyDescent="0.25">
      <c r="A828" s="4">
        <f t="shared" si="14"/>
        <v>43137</v>
      </c>
      <c r="B828" s="756">
        <v>43137</v>
      </c>
      <c r="C828" s="231" t="s">
        <v>8</v>
      </c>
      <c r="D828" s="231" t="s">
        <v>143</v>
      </c>
      <c r="E828" s="231" t="s">
        <v>149</v>
      </c>
      <c r="F828" s="231" t="s">
        <v>111</v>
      </c>
      <c r="G828" s="231">
        <v>5</v>
      </c>
    </row>
    <row r="829" spans="1:7" ht="30" x14ac:dyDescent="0.25">
      <c r="A829" s="4">
        <f t="shared" si="14"/>
        <v>43137</v>
      </c>
      <c r="B829" s="755">
        <v>43137</v>
      </c>
      <c r="C829" s="230" t="s">
        <v>8</v>
      </c>
      <c r="D829" s="230" t="s">
        <v>143</v>
      </c>
      <c r="E829" s="230" t="s">
        <v>151</v>
      </c>
      <c r="F829" s="230" t="s">
        <v>593</v>
      </c>
      <c r="G829" s="230">
        <v>5</v>
      </c>
    </row>
    <row r="830" spans="1:7" x14ac:dyDescent="0.25">
      <c r="A830" s="4">
        <f t="shared" si="14"/>
        <v>43137</v>
      </c>
      <c r="B830" s="756">
        <v>43137</v>
      </c>
      <c r="C830" s="231" t="s">
        <v>3</v>
      </c>
      <c r="D830" s="231" t="s">
        <v>143</v>
      </c>
      <c r="E830" s="231" t="s">
        <v>148</v>
      </c>
      <c r="F830" s="231" t="s">
        <v>111</v>
      </c>
      <c r="G830" s="231">
        <v>12</v>
      </c>
    </row>
    <row r="831" spans="1:7" x14ac:dyDescent="0.25">
      <c r="A831" s="4">
        <f t="shared" si="14"/>
        <v>43137</v>
      </c>
      <c r="B831" s="755">
        <v>43137</v>
      </c>
      <c r="C831" s="230" t="s">
        <v>3</v>
      </c>
      <c r="D831" s="230" t="s">
        <v>143</v>
      </c>
      <c r="E831" s="230" t="s">
        <v>147</v>
      </c>
      <c r="F831" s="230" t="s">
        <v>111</v>
      </c>
      <c r="G831" s="230">
        <v>2</v>
      </c>
    </row>
    <row r="832" spans="1:7" x14ac:dyDescent="0.25">
      <c r="A832" s="4">
        <f t="shared" si="14"/>
        <v>43137</v>
      </c>
      <c r="B832" s="756">
        <v>43137</v>
      </c>
      <c r="C832" s="231" t="s">
        <v>3</v>
      </c>
      <c r="D832" s="231" t="s">
        <v>143</v>
      </c>
      <c r="E832" s="231" t="s">
        <v>148</v>
      </c>
      <c r="F832" s="231" t="s">
        <v>111</v>
      </c>
      <c r="G832" s="231">
        <v>12</v>
      </c>
    </row>
    <row r="833" spans="1:7" x14ac:dyDescent="0.25">
      <c r="A833" s="4">
        <f t="shared" si="14"/>
        <v>43137</v>
      </c>
      <c r="B833" s="755">
        <v>43137</v>
      </c>
      <c r="C833" s="230" t="s">
        <v>4</v>
      </c>
      <c r="D833" s="230" t="s">
        <v>143</v>
      </c>
      <c r="E833" s="230" t="s">
        <v>147</v>
      </c>
      <c r="F833" s="230" t="s">
        <v>111</v>
      </c>
      <c r="G833" s="230">
        <v>3</v>
      </c>
    </row>
    <row r="834" spans="1:7" x14ac:dyDescent="0.25">
      <c r="A834" s="4">
        <f t="shared" si="14"/>
        <v>43137</v>
      </c>
      <c r="B834" s="756">
        <v>43137</v>
      </c>
      <c r="C834" s="231" t="s">
        <v>4</v>
      </c>
      <c r="D834" s="231" t="s">
        <v>143</v>
      </c>
      <c r="E834" s="231" t="s">
        <v>148</v>
      </c>
      <c r="F834" s="231" t="s">
        <v>111</v>
      </c>
      <c r="G834" s="231">
        <v>5</v>
      </c>
    </row>
    <row r="835" spans="1:7" ht="30" x14ac:dyDescent="0.25">
      <c r="A835" s="4">
        <f t="shared" si="14"/>
        <v>43137</v>
      </c>
      <c r="B835" s="755">
        <v>43137</v>
      </c>
      <c r="C835" s="230" t="s">
        <v>4</v>
      </c>
      <c r="D835" s="230" t="s">
        <v>143</v>
      </c>
      <c r="E835" s="230" t="s">
        <v>150</v>
      </c>
      <c r="F835" s="230" t="s">
        <v>111</v>
      </c>
      <c r="G835" s="230">
        <v>20</v>
      </c>
    </row>
    <row r="836" spans="1:7" x14ac:dyDescent="0.25">
      <c r="A836" s="4">
        <f t="shared" si="14"/>
        <v>43137</v>
      </c>
      <c r="B836" s="756">
        <v>43137</v>
      </c>
      <c r="C836" s="231" t="s">
        <v>4</v>
      </c>
      <c r="D836" s="231" t="s">
        <v>143</v>
      </c>
      <c r="E836" s="231" t="s">
        <v>147</v>
      </c>
      <c r="F836" s="231" t="s">
        <v>111</v>
      </c>
      <c r="G836" s="231">
        <v>5</v>
      </c>
    </row>
    <row r="837" spans="1:7" x14ac:dyDescent="0.25">
      <c r="A837" s="4">
        <f t="shared" si="14"/>
        <v>43137</v>
      </c>
      <c r="B837" s="755">
        <v>43137</v>
      </c>
      <c r="C837" s="230" t="s">
        <v>4</v>
      </c>
      <c r="D837" s="230" t="s">
        <v>143</v>
      </c>
      <c r="E837" s="230" t="s">
        <v>148</v>
      </c>
      <c r="F837" s="230" t="s">
        <v>111</v>
      </c>
      <c r="G837" s="230">
        <v>10</v>
      </c>
    </row>
    <row r="838" spans="1:7" ht="30" x14ac:dyDescent="0.25">
      <c r="A838" s="4">
        <f t="shared" si="14"/>
        <v>43137</v>
      </c>
      <c r="B838" s="756">
        <v>43137</v>
      </c>
      <c r="C838" s="231" t="s">
        <v>4</v>
      </c>
      <c r="D838" s="231" t="s">
        <v>143</v>
      </c>
      <c r="E838" s="231" t="s">
        <v>151</v>
      </c>
      <c r="F838" s="231" t="s">
        <v>594</v>
      </c>
      <c r="G838" s="231">
        <v>5</v>
      </c>
    </row>
    <row r="839" spans="1:7" x14ac:dyDescent="0.25">
      <c r="A839" s="4">
        <f t="shared" si="14"/>
        <v>43137</v>
      </c>
      <c r="B839" s="755">
        <v>43137</v>
      </c>
      <c r="C839" s="230" t="s">
        <v>9</v>
      </c>
      <c r="D839" s="230" t="s">
        <v>143</v>
      </c>
      <c r="E839" s="230" t="s">
        <v>147</v>
      </c>
      <c r="F839" s="230" t="s">
        <v>111</v>
      </c>
      <c r="G839" s="230">
        <v>30</v>
      </c>
    </row>
    <row r="840" spans="1:7" x14ac:dyDescent="0.25">
      <c r="A840" s="4">
        <f t="shared" si="14"/>
        <v>43137</v>
      </c>
      <c r="B840" s="756">
        <v>43137</v>
      </c>
      <c r="C840" s="231" t="s">
        <v>9</v>
      </c>
      <c r="D840" s="231" t="s">
        <v>143</v>
      </c>
      <c r="E840" s="231" t="s">
        <v>148</v>
      </c>
      <c r="F840" s="231" t="s">
        <v>595</v>
      </c>
      <c r="G840" s="231">
        <v>15</v>
      </c>
    </row>
    <row r="841" spans="1:7" x14ac:dyDescent="0.25">
      <c r="A841" s="4">
        <f t="shared" si="14"/>
        <v>43137</v>
      </c>
      <c r="B841" s="755">
        <v>43137</v>
      </c>
      <c r="C841" s="230" t="s">
        <v>9</v>
      </c>
      <c r="D841" s="230" t="s">
        <v>143</v>
      </c>
      <c r="E841" s="230" t="s">
        <v>149</v>
      </c>
      <c r="F841" s="230" t="s">
        <v>111</v>
      </c>
      <c r="G841" s="230">
        <v>15</v>
      </c>
    </row>
    <row r="842" spans="1:7" ht="30" x14ac:dyDescent="0.25">
      <c r="A842" s="4">
        <f t="shared" si="14"/>
        <v>43137</v>
      </c>
      <c r="B842" s="756">
        <v>43137</v>
      </c>
      <c r="C842" s="231" t="s">
        <v>9</v>
      </c>
      <c r="D842" s="231" t="s">
        <v>143</v>
      </c>
      <c r="E842" s="231" t="s">
        <v>151</v>
      </c>
      <c r="F842" s="231" t="s">
        <v>536</v>
      </c>
      <c r="G842" s="231">
        <v>1</v>
      </c>
    </row>
    <row r="843" spans="1:7" x14ac:dyDescent="0.25">
      <c r="A843" s="4">
        <f t="shared" si="14"/>
        <v>43137</v>
      </c>
      <c r="B843" s="755">
        <v>43137</v>
      </c>
      <c r="C843" s="230" t="s">
        <v>21</v>
      </c>
      <c r="D843" s="230" t="s">
        <v>143</v>
      </c>
      <c r="E843" s="230" t="s">
        <v>147</v>
      </c>
      <c r="F843" s="230" t="s">
        <v>111</v>
      </c>
      <c r="G843" s="230">
        <v>5</v>
      </c>
    </row>
    <row r="844" spans="1:7" x14ac:dyDescent="0.25">
      <c r="A844" s="4">
        <f t="shared" si="14"/>
        <v>43137</v>
      </c>
      <c r="B844" s="756">
        <v>43137</v>
      </c>
      <c r="C844" s="231" t="s">
        <v>21</v>
      </c>
      <c r="D844" s="231" t="s">
        <v>143</v>
      </c>
      <c r="E844" s="231" t="s">
        <v>148</v>
      </c>
      <c r="F844" s="231" t="s">
        <v>111</v>
      </c>
      <c r="G844" s="231">
        <v>20</v>
      </c>
    </row>
    <row r="845" spans="1:7" ht="30" x14ac:dyDescent="0.25">
      <c r="A845" s="4">
        <f t="shared" si="14"/>
        <v>43138</v>
      </c>
      <c r="B845" s="755">
        <v>43138</v>
      </c>
      <c r="C845" s="230" t="s">
        <v>9</v>
      </c>
      <c r="D845" s="230" t="s">
        <v>86</v>
      </c>
      <c r="E845" s="230" t="s">
        <v>116</v>
      </c>
      <c r="F845" s="230" t="s">
        <v>587</v>
      </c>
      <c r="G845" s="230">
        <v>35</v>
      </c>
    </row>
    <row r="846" spans="1:7" ht="30" x14ac:dyDescent="0.25">
      <c r="A846" s="4">
        <f t="shared" si="14"/>
        <v>43138</v>
      </c>
      <c r="B846" s="756">
        <v>43138</v>
      </c>
      <c r="C846" s="231" t="s">
        <v>6</v>
      </c>
      <c r="D846" s="231" t="s">
        <v>16</v>
      </c>
      <c r="E846" s="231" t="s">
        <v>80</v>
      </c>
      <c r="F846" s="231" t="s">
        <v>588</v>
      </c>
      <c r="G846" s="231">
        <v>20</v>
      </c>
    </row>
    <row r="847" spans="1:7" x14ac:dyDescent="0.25">
      <c r="A847" s="4">
        <f t="shared" si="14"/>
        <v>43138</v>
      </c>
      <c r="B847" s="755">
        <v>43138</v>
      </c>
      <c r="C847" s="230" t="s">
        <v>21</v>
      </c>
      <c r="D847" s="230" t="s">
        <v>89</v>
      </c>
      <c r="E847" s="230" t="s">
        <v>121</v>
      </c>
      <c r="F847" s="230" t="s">
        <v>589</v>
      </c>
      <c r="G847" s="230">
        <v>15</v>
      </c>
    </row>
    <row r="848" spans="1:7" x14ac:dyDescent="0.25">
      <c r="A848" s="4">
        <f t="shared" si="14"/>
        <v>43138</v>
      </c>
      <c r="B848" s="756">
        <v>43138</v>
      </c>
      <c r="C848" s="231" t="s">
        <v>2</v>
      </c>
      <c r="D848" s="231" t="s">
        <v>33</v>
      </c>
      <c r="E848" s="231" t="s">
        <v>38</v>
      </c>
      <c r="F848" s="231" t="s">
        <v>590</v>
      </c>
      <c r="G848" s="231">
        <v>15</v>
      </c>
    </row>
    <row r="849" spans="1:7" ht="30" x14ac:dyDescent="0.25">
      <c r="A849" s="4">
        <f t="shared" si="14"/>
        <v>43138</v>
      </c>
      <c r="B849" s="757">
        <v>43138</v>
      </c>
      <c r="C849" s="374" t="s">
        <v>6</v>
      </c>
      <c r="D849" s="374" t="s">
        <v>50</v>
      </c>
      <c r="E849" s="374" t="s">
        <v>108</v>
      </c>
      <c r="F849" s="374" t="s">
        <v>591</v>
      </c>
      <c r="G849" s="374">
        <v>10</v>
      </c>
    </row>
    <row r="850" spans="1:7" ht="30" x14ac:dyDescent="0.25">
      <c r="A850" s="4">
        <f t="shared" si="14"/>
        <v>43138</v>
      </c>
      <c r="B850" s="758">
        <v>43138</v>
      </c>
      <c r="C850" s="233" t="s">
        <v>31</v>
      </c>
      <c r="D850" s="233" t="s">
        <v>48</v>
      </c>
      <c r="E850" s="233" t="s">
        <v>58</v>
      </c>
      <c r="F850" s="233" t="s">
        <v>596</v>
      </c>
      <c r="G850" s="233">
        <v>45</v>
      </c>
    </row>
    <row r="851" spans="1:7" ht="60" x14ac:dyDescent="0.25">
      <c r="A851" s="4">
        <f t="shared" si="14"/>
        <v>43138</v>
      </c>
      <c r="B851" s="759">
        <v>43138</v>
      </c>
      <c r="C851" s="232" t="s">
        <v>9</v>
      </c>
      <c r="D851" s="232" t="s">
        <v>89</v>
      </c>
      <c r="E851" s="232" t="s">
        <v>78</v>
      </c>
      <c r="F851" s="232" t="s">
        <v>597</v>
      </c>
      <c r="G851" s="232">
        <v>30</v>
      </c>
    </row>
    <row r="852" spans="1:7" ht="60" x14ac:dyDescent="0.25">
      <c r="A852" s="4">
        <f t="shared" si="14"/>
        <v>43138</v>
      </c>
      <c r="B852" s="758">
        <v>43138</v>
      </c>
      <c r="C852" s="233" t="s">
        <v>21</v>
      </c>
      <c r="D852" s="233" t="s">
        <v>86</v>
      </c>
      <c r="E852" s="233" t="s">
        <v>116</v>
      </c>
      <c r="F852" s="233" t="s">
        <v>598</v>
      </c>
      <c r="G852" s="233">
        <v>60</v>
      </c>
    </row>
    <row r="853" spans="1:7" ht="30" x14ac:dyDescent="0.25">
      <c r="A853" s="4">
        <f t="shared" si="14"/>
        <v>43138</v>
      </c>
      <c r="B853" s="760">
        <v>43138</v>
      </c>
      <c r="C853" s="299" t="s">
        <v>7</v>
      </c>
      <c r="D853" s="299" t="s">
        <v>84</v>
      </c>
      <c r="E853" s="299" t="s">
        <v>116</v>
      </c>
      <c r="F853" s="299" t="s">
        <v>599</v>
      </c>
      <c r="G853" s="299">
        <v>0</v>
      </c>
    </row>
    <row r="854" spans="1:7" x14ac:dyDescent="0.25">
      <c r="A854" s="4">
        <f t="shared" si="14"/>
        <v>43138</v>
      </c>
      <c r="B854" s="761">
        <v>43138</v>
      </c>
      <c r="C854" s="235" t="s">
        <v>9</v>
      </c>
      <c r="D854" s="235" t="s">
        <v>143</v>
      </c>
      <c r="E854" s="235" t="s">
        <v>144</v>
      </c>
      <c r="F854" s="235" t="s">
        <v>606</v>
      </c>
      <c r="G854" s="235">
        <v>45</v>
      </c>
    </row>
    <row r="855" spans="1:7" x14ac:dyDescent="0.25">
      <c r="A855" s="4">
        <f t="shared" si="14"/>
        <v>43138</v>
      </c>
      <c r="B855" s="762">
        <v>43138</v>
      </c>
      <c r="C855" s="234" t="s">
        <v>9</v>
      </c>
      <c r="D855" s="234" t="s">
        <v>143</v>
      </c>
      <c r="E855" s="234" t="s">
        <v>147</v>
      </c>
      <c r="F855" s="234" t="s">
        <v>111</v>
      </c>
      <c r="G855" s="234">
        <v>17</v>
      </c>
    </row>
    <row r="856" spans="1:7" x14ac:dyDescent="0.25">
      <c r="A856" s="4">
        <f t="shared" si="14"/>
        <v>43138</v>
      </c>
      <c r="B856" s="761">
        <v>43138</v>
      </c>
      <c r="C856" s="235" t="s">
        <v>9</v>
      </c>
      <c r="D856" s="235" t="s">
        <v>143</v>
      </c>
      <c r="E856" s="235" t="s">
        <v>148</v>
      </c>
      <c r="F856" s="235" t="s">
        <v>111</v>
      </c>
      <c r="G856" s="235">
        <v>7</v>
      </c>
    </row>
    <row r="857" spans="1:7" x14ac:dyDescent="0.25">
      <c r="A857" s="4">
        <f t="shared" si="14"/>
        <v>43138</v>
      </c>
      <c r="B857" s="762">
        <v>43138</v>
      </c>
      <c r="C857" s="234" t="s">
        <v>21</v>
      </c>
      <c r="D857" s="234" t="s">
        <v>143</v>
      </c>
      <c r="E857" s="234" t="s">
        <v>144</v>
      </c>
      <c r="F857" s="234" t="s">
        <v>607</v>
      </c>
      <c r="G857" s="234">
        <v>20</v>
      </c>
    </row>
    <row r="858" spans="1:7" x14ac:dyDescent="0.25">
      <c r="A858" s="4">
        <f t="shared" si="14"/>
        <v>43138</v>
      </c>
      <c r="B858" s="761">
        <v>43138</v>
      </c>
      <c r="C858" s="235" t="s">
        <v>21</v>
      </c>
      <c r="D858" s="235" t="s">
        <v>143</v>
      </c>
      <c r="E858" s="235" t="s">
        <v>145</v>
      </c>
      <c r="F858" s="235" t="s">
        <v>608</v>
      </c>
      <c r="G858" s="235">
        <v>2</v>
      </c>
    </row>
    <row r="859" spans="1:7" x14ac:dyDescent="0.25">
      <c r="A859" s="4">
        <f t="shared" si="14"/>
        <v>43138</v>
      </c>
      <c r="B859" s="763">
        <v>43138</v>
      </c>
      <c r="C859" s="298" t="s">
        <v>21</v>
      </c>
      <c r="D859" s="298" t="s">
        <v>143</v>
      </c>
      <c r="E859" s="298" t="s">
        <v>148</v>
      </c>
      <c r="F859" s="298" t="s">
        <v>111</v>
      </c>
      <c r="G859" s="298">
        <v>5</v>
      </c>
    </row>
    <row r="860" spans="1:7" ht="30" x14ac:dyDescent="0.25">
      <c r="A860" s="4">
        <f t="shared" si="14"/>
        <v>43138</v>
      </c>
      <c r="B860" s="764">
        <v>43138</v>
      </c>
      <c r="C860" s="237" t="s">
        <v>21</v>
      </c>
      <c r="D860" s="237" t="s">
        <v>143</v>
      </c>
      <c r="E860" s="237" t="s">
        <v>151</v>
      </c>
      <c r="F860" s="237" t="s">
        <v>111</v>
      </c>
      <c r="G860" s="237">
        <v>30</v>
      </c>
    </row>
    <row r="861" spans="1:7" ht="30" x14ac:dyDescent="0.25">
      <c r="A861" s="4">
        <f t="shared" si="14"/>
        <v>43138</v>
      </c>
      <c r="B861" s="765">
        <v>43138</v>
      </c>
      <c r="C861" s="236" t="s">
        <v>4</v>
      </c>
      <c r="D861" s="236" t="s">
        <v>143</v>
      </c>
      <c r="E861" s="236" t="s">
        <v>146</v>
      </c>
      <c r="F861" s="236" t="s">
        <v>111</v>
      </c>
      <c r="G861" s="236">
        <v>4</v>
      </c>
    </row>
    <row r="862" spans="1:7" x14ac:dyDescent="0.25">
      <c r="A862" s="4">
        <f t="shared" si="14"/>
        <v>43138</v>
      </c>
      <c r="B862" s="764">
        <v>43138</v>
      </c>
      <c r="C862" s="237" t="s">
        <v>4</v>
      </c>
      <c r="D862" s="237" t="s">
        <v>143</v>
      </c>
      <c r="E862" s="237" t="s">
        <v>148</v>
      </c>
      <c r="F862" s="237" t="s">
        <v>111</v>
      </c>
      <c r="G862" s="237">
        <v>6</v>
      </c>
    </row>
    <row r="863" spans="1:7" x14ac:dyDescent="0.25">
      <c r="A863" s="4">
        <f t="shared" si="14"/>
        <v>43138</v>
      </c>
      <c r="B863" s="765">
        <v>43138</v>
      </c>
      <c r="C863" s="236" t="s">
        <v>4</v>
      </c>
      <c r="D863" s="236" t="s">
        <v>143</v>
      </c>
      <c r="E863" s="236" t="s">
        <v>145</v>
      </c>
      <c r="F863" s="236" t="s">
        <v>111</v>
      </c>
      <c r="G863" s="236">
        <v>5</v>
      </c>
    </row>
    <row r="864" spans="1:7" x14ac:dyDescent="0.25">
      <c r="A864" s="4">
        <f t="shared" si="14"/>
        <v>43138</v>
      </c>
      <c r="B864" s="764">
        <v>43138</v>
      </c>
      <c r="C864" s="237" t="s">
        <v>4</v>
      </c>
      <c r="D864" s="237" t="s">
        <v>143</v>
      </c>
      <c r="E864" s="237" t="s">
        <v>148</v>
      </c>
      <c r="F864" s="237" t="s">
        <v>111</v>
      </c>
      <c r="G864" s="237">
        <v>14</v>
      </c>
    </row>
    <row r="865" spans="1:7" x14ac:dyDescent="0.25">
      <c r="A865" s="4">
        <f t="shared" si="14"/>
        <v>43138</v>
      </c>
      <c r="B865" s="765">
        <v>43138</v>
      </c>
      <c r="C865" s="236" t="s">
        <v>21</v>
      </c>
      <c r="D865" s="236" t="s">
        <v>143</v>
      </c>
      <c r="E865" s="236" t="s">
        <v>123</v>
      </c>
      <c r="F865" s="236" t="s">
        <v>111</v>
      </c>
      <c r="G865" s="236">
        <v>5</v>
      </c>
    </row>
    <row r="866" spans="1:7" ht="30" x14ac:dyDescent="0.25">
      <c r="A866" s="4">
        <f t="shared" si="14"/>
        <v>43139</v>
      </c>
      <c r="B866" s="764">
        <v>43139</v>
      </c>
      <c r="C866" s="237" t="s">
        <v>6</v>
      </c>
      <c r="D866" s="237" t="s">
        <v>16</v>
      </c>
      <c r="E866" s="237" t="s">
        <v>80</v>
      </c>
      <c r="F866" s="237" t="s">
        <v>600</v>
      </c>
      <c r="G866" s="237">
        <v>10</v>
      </c>
    </row>
    <row r="867" spans="1:7" ht="30" x14ac:dyDescent="0.25">
      <c r="A867" s="4">
        <f t="shared" si="14"/>
        <v>43139</v>
      </c>
      <c r="B867" s="765">
        <v>43139</v>
      </c>
      <c r="C867" s="236" t="s">
        <v>6</v>
      </c>
      <c r="D867" s="236" t="s">
        <v>84</v>
      </c>
      <c r="E867" s="236" t="s">
        <v>70</v>
      </c>
      <c r="F867" s="236" t="s">
        <v>601</v>
      </c>
      <c r="G867" s="236">
        <v>40</v>
      </c>
    </row>
    <row r="868" spans="1:7" ht="30" x14ac:dyDescent="0.25">
      <c r="A868" s="4">
        <f t="shared" si="14"/>
        <v>43139</v>
      </c>
      <c r="B868" s="764">
        <v>43139</v>
      </c>
      <c r="C868" s="237" t="s">
        <v>4</v>
      </c>
      <c r="D868" s="237" t="s">
        <v>16</v>
      </c>
      <c r="E868" s="237" t="s">
        <v>112</v>
      </c>
      <c r="F868" s="237" t="s">
        <v>602</v>
      </c>
      <c r="G868" s="237">
        <v>15</v>
      </c>
    </row>
    <row r="869" spans="1:7" ht="30" x14ac:dyDescent="0.25">
      <c r="A869" s="4">
        <f t="shared" si="14"/>
        <v>43139</v>
      </c>
      <c r="B869" s="765">
        <v>43139</v>
      </c>
      <c r="C869" s="236" t="s">
        <v>21</v>
      </c>
      <c r="D869" s="236" t="s">
        <v>86</v>
      </c>
      <c r="E869" s="236" t="s">
        <v>72</v>
      </c>
      <c r="F869" s="236" t="s">
        <v>603</v>
      </c>
      <c r="G869" s="236">
        <v>20</v>
      </c>
    </row>
    <row r="870" spans="1:7" ht="30" x14ac:dyDescent="0.25">
      <c r="A870" s="4">
        <f t="shared" ref="A870:A933" si="15">IF(B870&lt;&gt;"Vide",B870,"")</f>
        <v>43139</v>
      </c>
      <c r="B870" s="764">
        <v>43139</v>
      </c>
      <c r="C870" s="237" t="s">
        <v>7</v>
      </c>
      <c r="D870" s="237" t="s">
        <v>49</v>
      </c>
      <c r="E870" s="237" t="s">
        <v>60</v>
      </c>
      <c r="F870" s="237" t="s">
        <v>604</v>
      </c>
      <c r="G870" s="237">
        <v>35</v>
      </c>
    </row>
    <row r="871" spans="1:7" x14ac:dyDescent="0.25">
      <c r="A871" s="4">
        <f t="shared" si="15"/>
        <v>43139</v>
      </c>
      <c r="B871" s="766">
        <v>43139</v>
      </c>
      <c r="C871" s="300" t="s">
        <v>4</v>
      </c>
      <c r="D871" s="300" t="s">
        <v>85</v>
      </c>
      <c r="E871" s="300" t="s">
        <v>72</v>
      </c>
      <c r="F871" s="300" t="s">
        <v>605</v>
      </c>
      <c r="G871" s="300">
        <v>20</v>
      </c>
    </row>
    <row r="872" spans="1:7" ht="78.75" customHeight="1" x14ac:dyDescent="0.25">
      <c r="A872" s="4">
        <f t="shared" si="15"/>
        <v>43139</v>
      </c>
      <c r="B872" s="767">
        <v>43139</v>
      </c>
      <c r="C872" s="239" t="s">
        <v>7</v>
      </c>
      <c r="D872" s="239" t="s">
        <v>16</v>
      </c>
      <c r="E872" s="239" t="s">
        <v>76</v>
      </c>
      <c r="F872" s="239" t="s">
        <v>609</v>
      </c>
      <c r="G872" s="239">
        <v>0</v>
      </c>
    </row>
    <row r="873" spans="1:7" ht="82.5" customHeight="1" x14ac:dyDescent="0.25">
      <c r="A873" s="4">
        <f t="shared" si="15"/>
        <v>43139</v>
      </c>
      <c r="B873" s="768">
        <v>43139</v>
      </c>
      <c r="C873" s="238" t="s">
        <v>7</v>
      </c>
      <c r="D873" s="238" t="s">
        <v>84</v>
      </c>
      <c r="E873" s="238" t="s">
        <v>116</v>
      </c>
      <c r="F873" s="238" t="s">
        <v>610</v>
      </c>
      <c r="G873" s="238">
        <v>15</v>
      </c>
    </row>
    <row r="874" spans="1:7" ht="30" x14ac:dyDescent="0.25">
      <c r="A874" s="4">
        <f t="shared" si="15"/>
        <v>43139</v>
      </c>
      <c r="B874" s="767">
        <v>43139</v>
      </c>
      <c r="C874" s="239" t="s">
        <v>21</v>
      </c>
      <c r="D874" s="239" t="s">
        <v>86</v>
      </c>
      <c r="E874" s="239" t="s">
        <v>116</v>
      </c>
      <c r="F874" s="239" t="s">
        <v>611</v>
      </c>
      <c r="G874" s="239">
        <v>15</v>
      </c>
    </row>
    <row r="875" spans="1:7" ht="30" x14ac:dyDescent="0.25">
      <c r="A875" s="4">
        <f t="shared" si="15"/>
        <v>43139</v>
      </c>
      <c r="B875" s="768">
        <v>43139</v>
      </c>
      <c r="C875" s="238" t="s">
        <v>9</v>
      </c>
      <c r="D875" s="238" t="s">
        <v>89</v>
      </c>
      <c r="E875" s="238" t="s">
        <v>80</v>
      </c>
      <c r="F875" s="238" t="s">
        <v>612</v>
      </c>
      <c r="G875" s="238">
        <v>20</v>
      </c>
    </row>
    <row r="876" spans="1:7" ht="30" x14ac:dyDescent="0.25">
      <c r="A876" s="4">
        <f t="shared" si="15"/>
        <v>43139</v>
      </c>
      <c r="B876" s="767">
        <v>43139</v>
      </c>
      <c r="C876" s="239" t="s">
        <v>21</v>
      </c>
      <c r="D876" s="239" t="s">
        <v>86</v>
      </c>
      <c r="E876" s="239" t="s">
        <v>127</v>
      </c>
      <c r="F876" s="239" t="s">
        <v>613</v>
      </c>
      <c r="G876" s="239">
        <v>45</v>
      </c>
    </row>
    <row r="877" spans="1:7" ht="30" x14ac:dyDescent="0.25">
      <c r="A877" s="4">
        <f t="shared" si="15"/>
        <v>43139</v>
      </c>
      <c r="B877" s="768">
        <v>43139</v>
      </c>
      <c r="C877" s="238" t="s">
        <v>21</v>
      </c>
      <c r="D877" s="238" t="s">
        <v>15</v>
      </c>
      <c r="E877" s="238" t="s">
        <v>118</v>
      </c>
      <c r="F877" s="238" t="s">
        <v>614</v>
      </c>
      <c r="G877" s="238">
        <v>15</v>
      </c>
    </row>
    <row r="878" spans="1:7" x14ac:dyDescent="0.25">
      <c r="A878" s="4">
        <f t="shared" si="15"/>
        <v>43139</v>
      </c>
      <c r="B878" s="768">
        <v>43139</v>
      </c>
      <c r="C878" s="238" t="s">
        <v>31</v>
      </c>
      <c r="D878" s="238" t="s">
        <v>143</v>
      </c>
      <c r="E878" s="238" t="s">
        <v>10</v>
      </c>
      <c r="F878" s="238" t="s">
        <v>111</v>
      </c>
      <c r="G878" s="238">
        <v>6</v>
      </c>
    </row>
    <row r="879" spans="1:7" x14ac:dyDescent="0.25">
      <c r="A879" s="4">
        <f t="shared" si="15"/>
        <v>43139</v>
      </c>
      <c r="B879" s="769">
        <v>43139</v>
      </c>
      <c r="C879" s="240" t="s">
        <v>31</v>
      </c>
      <c r="D879" s="240" t="s">
        <v>143</v>
      </c>
      <c r="E879" s="240" t="s">
        <v>148</v>
      </c>
      <c r="F879" s="240" t="s">
        <v>111</v>
      </c>
      <c r="G879" s="240">
        <v>10</v>
      </c>
    </row>
    <row r="880" spans="1:7" x14ac:dyDescent="0.25">
      <c r="A880" s="4">
        <f t="shared" si="15"/>
        <v>43139</v>
      </c>
      <c r="B880" s="770">
        <v>43139</v>
      </c>
      <c r="C880" s="241" t="s">
        <v>3</v>
      </c>
      <c r="D880" s="241" t="s">
        <v>143</v>
      </c>
      <c r="E880" s="241" t="s">
        <v>147</v>
      </c>
      <c r="F880" s="241" t="s">
        <v>111</v>
      </c>
      <c r="G880" s="241">
        <v>5</v>
      </c>
    </row>
    <row r="881" spans="1:7" x14ac:dyDescent="0.25">
      <c r="A881" s="4">
        <f t="shared" si="15"/>
        <v>43139</v>
      </c>
      <c r="B881" s="771">
        <v>43139</v>
      </c>
      <c r="C881" s="242" t="s">
        <v>3</v>
      </c>
      <c r="D881" s="242" t="s">
        <v>143</v>
      </c>
      <c r="E881" s="242" t="s">
        <v>148</v>
      </c>
      <c r="F881" s="242" t="s">
        <v>111</v>
      </c>
      <c r="G881" s="242">
        <v>11</v>
      </c>
    </row>
    <row r="882" spans="1:7" ht="30" x14ac:dyDescent="0.25">
      <c r="A882" s="4">
        <f t="shared" si="15"/>
        <v>43139</v>
      </c>
      <c r="B882" s="770">
        <v>43139</v>
      </c>
      <c r="C882" s="241" t="s">
        <v>3</v>
      </c>
      <c r="D882" s="241" t="s">
        <v>143</v>
      </c>
      <c r="E882" s="241" t="s">
        <v>150</v>
      </c>
      <c r="F882" s="241" t="s">
        <v>111</v>
      </c>
      <c r="G882" s="241">
        <v>20</v>
      </c>
    </row>
    <row r="883" spans="1:7" x14ac:dyDescent="0.25">
      <c r="A883" s="4">
        <f t="shared" si="15"/>
        <v>43139</v>
      </c>
      <c r="B883" s="771">
        <v>43139</v>
      </c>
      <c r="C883" s="242" t="s">
        <v>4</v>
      </c>
      <c r="D883" s="242" t="s">
        <v>143</v>
      </c>
      <c r="E883" s="242" t="s">
        <v>147</v>
      </c>
      <c r="F883" s="242" t="s">
        <v>111</v>
      </c>
      <c r="G883" s="242">
        <v>7</v>
      </c>
    </row>
    <row r="884" spans="1:7" x14ac:dyDescent="0.25">
      <c r="A884" s="4">
        <f t="shared" si="15"/>
        <v>43139</v>
      </c>
      <c r="B884" s="770">
        <v>43139</v>
      </c>
      <c r="C884" s="241" t="s">
        <v>4</v>
      </c>
      <c r="D884" s="241" t="s">
        <v>143</v>
      </c>
      <c r="E884" s="241" t="s">
        <v>148</v>
      </c>
      <c r="F884" s="241" t="s">
        <v>111</v>
      </c>
      <c r="G884" s="241">
        <v>11</v>
      </c>
    </row>
    <row r="885" spans="1:7" ht="30" x14ac:dyDescent="0.25">
      <c r="A885" s="4">
        <f t="shared" si="15"/>
        <v>43139</v>
      </c>
      <c r="B885" s="771">
        <v>43139</v>
      </c>
      <c r="C885" s="242" t="s">
        <v>4</v>
      </c>
      <c r="D885" s="242" t="s">
        <v>143</v>
      </c>
      <c r="E885" s="242" t="s">
        <v>150</v>
      </c>
      <c r="F885" s="242" t="s">
        <v>111</v>
      </c>
      <c r="G885" s="242">
        <v>15</v>
      </c>
    </row>
    <row r="886" spans="1:7" ht="30" x14ac:dyDescent="0.25">
      <c r="A886" s="4">
        <f t="shared" si="15"/>
        <v>43139</v>
      </c>
      <c r="B886" s="772">
        <v>43139</v>
      </c>
      <c r="C886" s="243" t="s">
        <v>9</v>
      </c>
      <c r="D886" s="243" t="s">
        <v>143</v>
      </c>
      <c r="E886" s="243" t="s">
        <v>151</v>
      </c>
      <c r="F886" s="243" t="s">
        <v>308</v>
      </c>
      <c r="G886" s="243">
        <v>5</v>
      </c>
    </row>
    <row r="887" spans="1:7" x14ac:dyDescent="0.25">
      <c r="A887" s="4">
        <f t="shared" si="15"/>
        <v>43139</v>
      </c>
      <c r="B887" s="773">
        <v>43139</v>
      </c>
      <c r="C887" s="244" t="s">
        <v>21</v>
      </c>
      <c r="D887" s="244" t="s">
        <v>143</v>
      </c>
      <c r="E887" s="244" t="s">
        <v>147</v>
      </c>
      <c r="F887" s="244" t="s">
        <v>111</v>
      </c>
      <c r="G887" s="244">
        <v>3</v>
      </c>
    </row>
    <row r="888" spans="1:7" x14ac:dyDescent="0.25">
      <c r="A888" s="4">
        <f t="shared" si="15"/>
        <v>43139</v>
      </c>
      <c r="B888" s="774">
        <v>43139</v>
      </c>
      <c r="C888" s="245" t="s">
        <v>21</v>
      </c>
      <c r="D888" s="245" t="s">
        <v>143</v>
      </c>
      <c r="E888" s="245" t="s">
        <v>148</v>
      </c>
      <c r="F888" s="245" t="s">
        <v>111</v>
      </c>
      <c r="G888" s="245">
        <v>6</v>
      </c>
    </row>
    <row r="889" spans="1:7" ht="30" x14ac:dyDescent="0.25">
      <c r="A889" s="4">
        <f t="shared" si="15"/>
        <v>43139</v>
      </c>
      <c r="B889" s="773">
        <v>43139</v>
      </c>
      <c r="C889" s="244" t="s">
        <v>21</v>
      </c>
      <c r="D889" s="244" t="s">
        <v>143</v>
      </c>
      <c r="E889" s="244" t="s">
        <v>151</v>
      </c>
      <c r="F889" s="244" t="s">
        <v>111</v>
      </c>
      <c r="G889" s="244">
        <v>25</v>
      </c>
    </row>
    <row r="890" spans="1:7" ht="45" x14ac:dyDescent="0.25">
      <c r="A890" s="4">
        <f t="shared" si="15"/>
        <v>43140</v>
      </c>
      <c r="B890" s="773">
        <v>43140</v>
      </c>
      <c r="C890" s="244" t="s">
        <v>5</v>
      </c>
      <c r="D890" s="244" t="s">
        <v>48</v>
      </c>
      <c r="E890" s="244" t="s">
        <v>58</v>
      </c>
      <c r="F890" s="244" t="s">
        <v>615</v>
      </c>
      <c r="G890" s="244">
        <v>20</v>
      </c>
    </row>
    <row r="891" spans="1:7" ht="45" x14ac:dyDescent="0.25">
      <c r="A891" s="4">
        <f t="shared" si="15"/>
        <v>43140</v>
      </c>
      <c r="B891" s="774">
        <v>43140</v>
      </c>
      <c r="C891" s="245" t="s">
        <v>7</v>
      </c>
      <c r="D891" s="245" t="s">
        <v>15</v>
      </c>
      <c r="E891" s="245" t="s">
        <v>117</v>
      </c>
      <c r="F891" s="245" t="s">
        <v>616</v>
      </c>
      <c r="G891" s="245">
        <v>30</v>
      </c>
    </row>
    <row r="892" spans="1:7" ht="30" x14ac:dyDescent="0.25">
      <c r="A892" s="4">
        <f t="shared" si="15"/>
        <v>43140</v>
      </c>
      <c r="B892" s="773">
        <v>43140</v>
      </c>
      <c r="C892" s="244" t="s">
        <v>4</v>
      </c>
      <c r="D892" s="244" t="s">
        <v>62</v>
      </c>
      <c r="E892" s="244" t="s">
        <v>66</v>
      </c>
      <c r="F892" s="244" t="s">
        <v>621</v>
      </c>
      <c r="G892" s="244">
        <v>60</v>
      </c>
    </row>
    <row r="893" spans="1:7" x14ac:dyDescent="0.25">
      <c r="A893" s="4">
        <f t="shared" si="15"/>
        <v>43140</v>
      </c>
      <c r="B893" s="774">
        <v>43140</v>
      </c>
      <c r="C893" s="245" t="s">
        <v>9</v>
      </c>
      <c r="D893" s="245" t="s">
        <v>89</v>
      </c>
      <c r="E893" s="245" t="s">
        <v>78</v>
      </c>
      <c r="F893" s="245" t="s">
        <v>617</v>
      </c>
      <c r="G893" s="245">
        <v>20</v>
      </c>
    </row>
    <row r="894" spans="1:7" x14ac:dyDescent="0.25">
      <c r="A894" s="4">
        <f t="shared" si="15"/>
        <v>43140</v>
      </c>
      <c r="B894" s="773">
        <v>43140</v>
      </c>
      <c r="C894" s="244" t="s">
        <v>9</v>
      </c>
      <c r="D894" s="244" t="s">
        <v>89</v>
      </c>
      <c r="E894" s="244" t="s">
        <v>121</v>
      </c>
      <c r="F894" s="244" t="s">
        <v>620</v>
      </c>
      <c r="G894" s="244">
        <v>10</v>
      </c>
    </row>
    <row r="895" spans="1:7" x14ac:dyDescent="0.25">
      <c r="A895" s="4">
        <f t="shared" si="15"/>
        <v>43140</v>
      </c>
      <c r="B895" s="774">
        <v>43140</v>
      </c>
      <c r="C895" s="245" t="s">
        <v>21</v>
      </c>
      <c r="D895" s="245" t="s">
        <v>89</v>
      </c>
      <c r="E895" s="245" t="s">
        <v>121</v>
      </c>
      <c r="F895" s="245" t="s">
        <v>618</v>
      </c>
      <c r="G895" s="245">
        <v>40</v>
      </c>
    </row>
    <row r="896" spans="1:7" ht="30" x14ac:dyDescent="0.25">
      <c r="A896" s="4">
        <f t="shared" si="15"/>
        <v>43140</v>
      </c>
      <c r="B896" s="773">
        <v>43140</v>
      </c>
      <c r="C896" s="244" t="s">
        <v>31</v>
      </c>
      <c r="D896" s="244" t="s">
        <v>13</v>
      </c>
      <c r="E896" s="244" t="s">
        <v>114</v>
      </c>
      <c r="F896" s="244" t="s">
        <v>622</v>
      </c>
      <c r="G896" s="244">
        <v>9</v>
      </c>
    </row>
    <row r="897" spans="1:7" x14ac:dyDescent="0.25">
      <c r="A897" s="4">
        <f t="shared" si="15"/>
        <v>43140</v>
      </c>
      <c r="B897" s="774">
        <v>43140</v>
      </c>
      <c r="C897" s="245" t="s">
        <v>6</v>
      </c>
      <c r="D897" s="245" t="s">
        <v>84</v>
      </c>
      <c r="E897" s="245" t="s">
        <v>70</v>
      </c>
      <c r="F897" s="245" t="s">
        <v>619</v>
      </c>
      <c r="G897" s="245">
        <v>10</v>
      </c>
    </row>
    <row r="898" spans="1:7" ht="45" x14ac:dyDescent="0.25">
      <c r="A898" s="4">
        <f t="shared" si="15"/>
        <v>43140</v>
      </c>
      <c r="B898" s="775">
        <v>43140</v>
      </c>
      <c r="C898" s="301" t="s">
        <v>9</v>
      </c>
      <c r="D898" s="301" t="s">
        <v>86</v>
      </c>
      <c r="E898" s="301" t="s">
        <v>71</v>
      </c>
      <c r="F898" s="301" t="s">
        <v>623</v>
      </c>
      <c r="G898" s="301">
        <v>35</v>
      </c>
    </row>
    <row r="899" spans="1:7" x14ac:dyDescent="0.25">
      <c r="A899" s="4">
        <f t="shared" si="15"/>
        <v>43140</v>
      </c>
      <c r="B899" s="776">
        <v>43140</v>
      </c>
      <c r="C899" s="247" t="s">
        <v>9</v>
      </c>
      <c r="D899" s="247" t="s">
        <v>86</v>
      </c>
      <c r="E899" s="247" t="s">
        <v>71</v>
      </c>
      <c r="F899" s="247" t="s">
        <v>624</v>
      </c>
      <c r="G899" s="247">
        <v>45</v>
      </c>
    </row>
    <row r="900" spans="1:7" x14ac:dyDescent="0.25">
      <c r="A900" s="4">
        <f t="shared" si="15"/>
        <v>43140</v>
      </c>
      <c r="B900" s="777">
        <v>43140</v>
      </c>
      <c r="C900" s="246" t="s">
        <v>21</v>
      </c>
      <c r="D900" s="246" t="s">
        <v>86</v>
      </c>
      <c r="E900" s="246" t="s">
        <v>116</v>
      </c>
      <c r="F900" s="246" t="s">
        <v>625</v>
      </c>
      <c r="G900" s="246">
        <v>30</v>
      </c>
    </row>
    <row r="901" spans="1:7" ht="45" x14ac:dyDescent="0.25">
      <c r="A901" s="4">
        <f t="shared" si="15"/>
        <v>43140</v>
      </c>
      <c r="B901" s="776">
        <v>43140</v>
      </c>
      <c r="C901" s="247" t="s">
        <v>4</v>
      </c>
      <c r="D901" s="247" t="s">
        <v>85</v>
      </c>
      <c r="E901" s="247" t="s">
        <v>116</v>
      </c>
      <c r="F901" s="247" t="s">
        <v>626</v>
      </c>
      <c r="G901" s="247">
        <v>0</v>
      </c>
    </row>
    <row r="902" spans="1:7" ht="30" x14ac:dyDescent="0.25">
      <c r="A902" s="4">
        <f t="shared" si="15"/>
        <v>43140</v>
      </c>
      <c r="B902" s="777">
        <v>43140</v>
      </c>
      <c r="C902" s="246" t="s">
        <v>9</v>
      </c>
      <c r="D902" s="246" t="s">
        <v>89</v>
      </c>
      <c r="E902" s="246" t="s">
        <v>121</v>
      </c>
      <c r="F902" s="246" t="s">
        <v>627</v>
      </c>
      <c r="G902" s="246">
        <v>30</v>
      </c>
    </row>
    <row r="903" spans="1:7" ht="60" x14ac:dyDescent="0.25">
      <c r="A903" s="4">
        <f t="shared" si="15"/>
        <v>43140</v>
      </c>
      <c r="B903" s="776">
        <v>43140</v>
      </c>
      <c r="C903" s="247" t="s">
        <v>21</v>
      </c>
      <c r="D903" s="247" t="s">
        <v>86</v>
      </c>
      <c r="E903" s="247" t="s">
        <v>46</v>
      </c>
      <c r="F903" s="247" t="s">
        <v>628</v>
      </c>
      <c r="G903" s="247">
        <v>30</v>
      </c>
    </row>
    <row r="904" spans="1:7" ht="30" x14ac:dyDescent="0.25">
      <c r="A904" s="4">
        <f t="shared" si="15"/>
        <v>43140</v>
      </c>
      <c r="B904" s="777">
        <v>43140</v>
      </c>
      <c r="C904" s="246" t="s">
        <v>6</v>
      </c>
      <c r="D904" s="246" t="s">
        <v>16</v>
      </c>
      <c r="E904" s="246" t="s">
        <v>10</v>
      </c>
      <c r="F904" s="246" t="s">
        <v>629</v>
      </c>
      <c r="G904" s="246">
        <v>45</v>
      </c>
    </row>
    <row r="905" spans="1:7" ht="30" x14ac:dyDescent="0.25">
      <c r="A905" s="4">
        <f t="shared" si="15"/>
        <v>43140</v>
      </c>
      <c r="B905" s="778">
        <v>43140</v>
      </c>
      <c r="C905" s="302" t="s">
        <v>5</v>
      </c>
      <c r="D905" s="302" t="s">
        <v>49</v>
      </c>
      <c r="E905" s="302" t="s">
        <v>59</v>
      </c>
      <c r="F905" s="302" t="s">
        <v>630</v>
      </c>
      <c r="G905" s="302">
        <v>15</v>
      </c>
    </row>
    <row r="906" spans="1:7" x14ac:dyDescent="0.25">
      <c r="A906" s="4">
        <f t="shared" si="15"/>
        <v>43140</v>
      </c>
      <c r="B906" s="779">
        <v>43140</v>
      </c>
      <c r="C906" s="249" t="s">
        <v>3</v>
      </c>
      <c r="D906" s="249" t="s">
        <v>143</v>
      </c>
      <c r="E906" s="249" t="s">
        <v>148</v>
      </c>
      <c r="F906" s="249" t="s">
        <v>111</v>
      </c>
      <c r="G906" s="249">
        <v>13</v>
      </c>
    </row>
    <row r="907" spans="1:7" ht="30" x14ac:dyDescent="0.25">
      <c r="A907" s="4">
        <f t="shared" si="15"/>
        <v>43140</v>
      </c>
      <c r="B907" s="780">
        <v>43140</v>
      </c>
      <c r="C907" s="248" t="s">
        <v>3</v>
      </c>
      <c r="D907" s="248" t="s">
        <v>143</v>
      </c>
      <c r="E907" s="248" t="s">
        <v>150</v>
      </c>
      <c r="F907" s="248" t="s">
        <v>111</v>
      </c>
      <c r="G907" s="248">
        <v>20</v>
      </c>
    </row>
    <row r="908" spans="1:7" ht="30" x14ac:dyDescent="0.25">
      <c r="A908" s="4">
        <f t="shared" si="15"/>
        <v>43140</v>
      </c>
      <c r="B908" s="779">
        <v>43140</v>
      </c>
      <c r="C908" s="249" t="s">
        <v>3</v>
      </c>
      <c r="D908" s="249" t="s">
        <v>143</v>
      </c>
      <c r="E908" s="249" t="s">
        <v>151</v>
      </c>
      <c r="F908" s="249" t="s">
        <v>592</v>
      </c>
      <c r="G908" s="249">
        <v>5</v>
      </c>
    </row>
    <row r="909" spans="1:7" ht="30" x14ac:dyDescent="0.25">
      <c r="A909" s="4">
        <f t="shared" si="15"/>
        <v>43140</v>
      </c>
      <c r="B909" s="780">
        <v>43140</v>
      </c>
      <c r="C909" s="248" t="s">
        <v>3</v>
      </c>
      <c r="D909" s="248" t="s">
        <v>143</v>
      </c>
      <c r="E909" s="248" t="s">
        <v>146</v>
      </c>
      <c r="F909" s="248" t="s">
        <v>111</v>
      </c>
      <c r="G909" s="248">
        <v>4</v>
      </c>
    </row>
    <row r="910" spans="1:7" x14ac:dyDescent="0.25">
      <c r="A910" s="4">
        <f t="shared" si="15"/>
        <v>43140</v>
      </c>
      <c r="B910" s="779">
        <v>43140</v>
      </c>
      <c r="C910" s="249" t="s">
        <v>3</v>
      </c>
      <c r="D910" s="249" t="s">
        <v>143</v>
      </c>
      <c r="E910" s="249" t="s">
        <v>148</v>
      </c>
      <c r="F910" s="249" t="s">
        <v>111</v>
      </c>
      <c r="G910" s="249">
        <v>8</v>
      </c>
    </row>
    <row r="911" spans="1:7" x14ac:dyDescent="0.25">
      <c r="A911" s="4">
        <f t="shared" si="15"/>
        <v>43140</v>
      </c>
      <c r="B911" s="780">
        <v>43140</v>
      </c>
      <c r="C911" s="248" t="s">
        <v>4</v>
      </c>
      <c r="D911" s="248" t="s">
        <v>143</v>
      </c>
      <c r="E911" s="248" t="s">
        <v>147</v>
      </c>
      <c r="F911" s="248" t="s">
        <v>111</v>
      </c>
      <c r="G911" s="248">
        <v>4</v>
      </c>
    </row>
    <row r="912" spans="1:7" x14ac:dyDescent="0.25">
      <c r="A912" s="4">
        <f t="shared" si="15"/>
        <v>43140</v>
      </c>
      <c r="B912" s="779">
        <v>43140</v>
      </c>
      <c r="C912" s="249" t="s">
        <v>4</v>
      </c>
      <c r="D912" s="249" t="s">
        <v>143</v>
      </c>
      <c r="E912" s="249" t="s">
        <v>148</v>
      </c>
      <c r="F912" s="249" t="s">
        <v>111</v>
      </c>
      <c r="G912" s="249">
        <v>2</v>
      </c>
    </row>
    <row r="913" spans="1:7" x14ac:dyDescent="0.25">
      <c r="A913" s="4">
        <f t="shared" si="15"/>
        <v>43140</v>
      </c>
      <c r="B913" s="780">
        <v>43140</v>
      </c>
      <c r="C913" s="248" t="s">
        <v>4</v>
      </c>
      <c r="D913" s="248" t="s">
        <v>143</v>
      </c>
      <c r="E913" s="248" t="s">
        <v>147</v>
      </c>
      <c r="F913" s="248" t="s">
        <v>111</v>
      </c>
      <c r="G913" s="248">
        <v>10</v>
      </c>
    </row>
    <row r="914" spans="1:7" x14ac:dyDescent="0.25">
      <c r="A914" s="4">
        <f t="shared" si="15"/>
        <v>43140</v>
      </c>
      <c r="B914" s="779">
        <v>43140</v>
      </c>
      <c r="C914" s="249" t="s">
        <v>9</v>
      </c>
      <c r="D914" s="249" t="s">
        <v>143</v>
      </c>
      <c r="E914" s="249" t="s">
        <v>148</v>
      </c>
      <c r="F914" s="249" t="s">
        <v>111</v>
      </c>
      <c r="G914" s="249">
        <v>9</v>
      </c>
    </row>
    <row r="915" spans="1:7" x14ac:dyDescent="0.25">
      <c r="A915" s="4">
        <f t="shared" si="15"/>
        <v>43140</v>
      </c>
      <c r="B915" s="780">
        <v>43140</v>
      </c>
      <c r="C915" s="248" t="s">
        <v>9</v>
      </c>
      <c r="D915" s="248" t="s">
        <v>143</v>
      </c>
      <c r="E915" s="248" t="s">
        <v>148</v>
      </c>
      <c r="F915" s="248" t="s">
        <v>111</v>
      </c>
      <c r="G915" s="248">
        <v>6</v>
      </c>
    </row>
    <row r="916" spans="1:7" ht="30" x14ac:dyDescent="0.25">
      <c r="A916" s="4">
        <f t="shared" si="15"/>
        <v>43140</v>
      </c>
      <c r="B916" s="779">
        <v>43140</v>
      </c>
      <c r="C916" s="249" t="s">
        <v>9</v>
      </c>
      <c r="D916" s="249" t="s">
        <v>143</v>
      </c>
      <c r="E916" s="249" t="s">
        <v>150</v>
      </c>
      <c r="F916" s="249" t="s">
        <v>111</v>
      </c>
      <c r="G916" s="249">
        <v>10</v>
      </c>
    </row>
    <row r="917" spans="1:7" ht="30" x14ac:dyDescent="0.25">
      <c r="A917" s="4">
        <f t="shared" si="15"/>
        <v>43140</v>
      </c>
      <c r="B917" s="780">
        <v>43140</v>
      </c>
      <c r="C917" s="248" t="s">
        <v>9</v>
      </c>
      <c r="D917" s="248" t="s">
        <v>143</v>
      </c>
      <c r="E917" s="248" t="s">
        <v>151</v>
      </c>
      <c r="F917" s="248" t="s">
        <v>307</v>
      </c>
      <c r="G917" s="248">
        <v>40</v>
      </c>
    </row>
    <row r="918" spans="1:7" x14ac:dyDescent="0.25">
      <c r="A918" s="4">
        <f t="shared" si="15"/>
        <v>43140</v>
      </c>
      <c r="B918" s="779">
        <v>43140</v>
      </c>
      <c r="C918" s="249" t="s">
        <v>9</v>
      </c>
      <c r="D918" s="249" t="s">
        <v>143</v>
      </c>
      <c r="E918" s="249" t="s">
        <v>147</v>
      </c>
      <c r="F918" s="249" t="s">
        <v>111</v>
      </c>
      <c r="G918" s="249">
        <v>3</v>
      </c>
    </row>
    <row r="919" spans="1:7" x14ac:dyDescent="0.25">
      <c r="A919" s="4">
        <f t="shared" si="15"/>
        <v>43140</v>
      </c>
      <c r="B919" s="780">
        <v>43140</v>
      </c>
      <c r="C919" s="248" t="s">
        <v>9</v>
      </c>
      <c r="D919" s="248" t="s">
        <v>143</v>
      </c>
      <c r="E919" s="248" t="s">
        <v>148</v>
      </c>
      <c r="F919" s="248" t="s">
        <v>111</v>
      </c>
      <c r="G919" s="248">
        <v>18</v>
      </c>
    </row>
    <row r="920" spans="1:7" x14ac:dyDescent="0.25">
      <c r="A920" s="4">
        <f t="shared" si="15"/>
        <v>43140</v>
      </c>
      <c r="B920" s="779">
        <v>43140</v>
      </c>
      <c r="C920" s="249" t="s">
        <v>9</v>
      </c>
      <c r="D920" s="249" t="s">
        <v>143</v>
      </c>
      <c r="E920" s="249" t="s">
        <v>149</v>
      </c>
      <c r="F920" s="249" t="s">
        <v>111</v>
      </c>
      <c r="G920" s="249">
        <v>10</v>
      </c>
    </row>
    <row r="921" spans="1:7" ht="30" x14ac:dyDescent="0.25">
      <c r="A921" s="4">
        <f t="shared" si="15"/>
        <v>43140</v>
      </c>
      <c r="B921" s="780">
        <v>43140</v>
      </c>
      <c r="C921" s="248" t="s">
        <v>21</v>
      </c>
      <c r="D921" s="248" t="s">
        <v>143</v>
      </c>
      <c r="E921" s="248" t="s">
        <v>146</v>
      </c>
      <c r="F921" s="248" t="s">
        <v>650</v>
      </c>
      <c r="G921" s="248">
        <v>15</v>
      </c>
    </row>
    <row r="922" spans="1:7" x14ac:dyDescent="0.25">
      <c r="A922" s="4">
        <f t="shared" si="15"/>
        <v>43140</v>
      </c>
      <c r="B922" s="779">
        <v>43140</v>
      </c>
      <c r="C922" s="249" t="s">
        <v>21</v>
      </c>
      <c r="D922" s="249" t="s">
        <v>143</v>
      </c>
      <c r="E922" s="249" t="s">
        <v>147</v>
      </c>
      <c r="F922" s="249" t="s">
        <v>111</v>
      </c>
      <c r="G922" s="249">
        <v>5</v>
      </c>
    </row>
    <row r="923" spans="1:7" x14ac:dyDescent="0.25">
      <c r="A923" s="4">
        <f t="shared" si="15"/>
        <v>43140</v>
      </c>
      <c r="B923" s="781">
        <v>43140</v>
      </c>
      <c r="C923" s="375" t="s">
        <v>21</v>
      </c>
      <c r="D923" s="375" t="s">
        <v>143</v>
      </c>
      <c r="E923" s="375" t="s">
        <v>148</v>
      </c>
      <c r="F923" s="375" t="s">
        <v>111</v>
      </c>
      <c r="G923" s="375">
        <v>12</v>
      </c>
    </row>
    <row r="924" spans="1:7" x14ac:dyDescent="0.25">
      <c r="A924" s="4">
        <f t="shared" si="15"/>
        <v>43140</v>
      </c>
      <c r="B924" s="782">
        <v>43140</v>
      </c>
      <c r="C924" s="376" t="s">
        <v>21</v>
      </c>
      <c r="D924" s="376" t="s">
        <v>143</v>
      </c>
      <c r="E924" s="376" t="s">
        <v>145</v>
      </c>
      <c r="F924" s="376" t="s">
        <v>47</v>
      </c>
      <c r="G924" s="376">
        <v>20</v>
      </c>
    </row>
    <row r="925" spans="1:7" ht="45" x14ac:dyDescent="0.25">
      <c r="A925" s="4">
        <f t="shared" si="15"/>
        <v>43141</v>
      </c>
      <c r="B925" s="783">
        <v>43141</v>
      </c>
      <c r="C925" s="250" t="s">
        <v>21</v>
      </c>
      <c r="D925" s="250" t="s">
        <v>86</v>
      </c>
      <c r="E925" s="250" t="s">
        <v>72</v>
      </c>
      <c r="F925" s="250" t="s">
        <v>636</v>
      </c>
      <c r="G925" s="250">
        <v>165</v>
      </c>
    </row>
    <row r="926" spans="1:7" ht="45" x14ac:dyDescent="0.25">
      <c r="A926" s="4">
        <f t="shared" si="15"/>
        <v>43141</v>
      </c>
      <c r="B926" s="784">
        <v>43141</v>
      </c>
      <c r="C926" s="251" t="s">
        <v>9</v>
      </c>
      <c r="D926" s="251" t="s">
        <v>143</v>
      </c>
      <c r="E926" s="251" t="s">
        <v>149</v>
      </c>
      <c r="F926" s="251" t="s">
        <v>631</v>
      </c>
      <c r="G926" s="251">
        <v>45</v>
      </c>
    </row>
    <row r="927" spans="1:7" ht="105" x14ac:dyDescent="0.25">
      <c r="A927" s="4">
        <f t="shared" si="15"/>
        <v>43141</v>
      </c>
      <c r="B927" s="785">
        <v>43141</v>
      </c>
      <c r="C927" s="252" t="s">
        <v>31</v>
      </c>
      <c r="D927" s="252" t="s">
        <v>17</v>
      </c>
      <c r="E927" s="252" t="s">
        <v>82</v>
      </c>
      <c r="F927" s="378" t="s">
        <v>641</v>
      </c>
      <c r="G927" s="252"/>
    </row>
    <row r="928" spans="1:7" ht="30" x14ac:dyDescent="0.25">
      <c r="A928" s="4">
        <f t="shared" si="15"/>
        <v>43141</v>
      </c>
      <c r="B928" s="784">
        <v>43141</v>
      </c>
      <c r="C928" s="251" t="s">
        <v>4</v>
      </c>
      <c r="D928" s="251" t="s">
        <v>62</v>
      </c>
      <c r="E928" s="251" t="s">
        <v>66</v>
      </c>
      <c r="F928" s="251" t="s">
        <v>632</v>
      </c>
      <c r="G928" s="251">
        <v>15</v>
      </c>
    </row>
    <row r="929" spans="1:7" ht="30" x14ac:dyDescent="0.25">
      <c r="A929" s="4">
        <f t="shared" si="15"/>
        <v>43141</v>
      </c>
      <c r="B929" s="785">
        <v>43141</v>
      </c>
      <c r="C929" s="252" t="s">
        <v>3</v>
      </c>
      <c r="D929" s="252" t="s">
        <v>62</v>
      </c>
      <c r="E929" s="252" t="s">
        <v>66</v>
      </c>
      <c r="F929" s="252" t="s">
        <v>633</v>
      </c>
      <c r="G929" s="252">
        <v>10</v>
      </c>
    </row>
    <row r="930" spans="1:7" ht="138.75" customHeight="1" x14ac:dyDescent="0.25">
      <c r="A930" s="4">
        <f t="shared" si="15"/>
        <v>43141</v>
      </c>
      <c r="B930" s="784">
        <v>43141</v>
      </c>
      <c r="C930" s="251" t="s">
        <v>6</v>
      </c>
      <c r="D930" s="251" t="s">
        <v>16</v>
      </c>
      <c r="E930" s="251" t="s">
        <v>80</v>
      </c>
      <c r="F930" s="251" t="s">
        <v>644</v>
      </c>
      <c r="G930" s="251">
        <v>45</v>
      </c>
    </row>
    <row r="931" spans="1:7" x14ac:dyDescent="0.25">
      <c r="A931" s="4">
        <f t="shared" si="15"/>
        <v>43141</v>
      </c>
      <c r="B931" s="785">
        <v>43141</v>
      </c>
      <c r="C931" s="252" t="s">
        <v>21</v>
      </c>
      <c r="D931" s="252" t="s">
        <v>86</v>
      </c>
      <c r="E931" s="252" t="s">
        <v>116</v>
      </c>
      <c r="F931" s="252" t="s">
        <v>645</v>
      </c>
      <c r="G931" s="252">
        <v>20</v>
      </c>
    </row>
    <row r="932" spans="1:7" ht="30" x14ac:dyDescent="0.25">
      <c r="A932" s="4">
        <f t="shared" si="15"/>
        <v>43141</v>
      </c>
      <c r="B932" s="784">
        <v>43141</v>
      </c>
      <c r="C932" s="251" t="s">
        <v>21</v>
      </c>
      <c r="D932" s="251" t="s">
        <v>86</v>
      </c>
      <c r="E932" s="251" t="s">
        <v>74</v>
      </c>
      <c r="F932" s="251" t="s">
        <v>634</v>
      </c>
      <c r="G932" s="251">
        <v>45</v>
      </c>
    </row>
    <row r="933" spans="1:7" x14ac:dyDescent="0.25">
      <c r="A933" s="4">
        <f t="shared" si="15"/>
        <v>43141</v>
      </c>
      <c r="B933" s="785">
        <v>43141</v>
      </c>
      <c r="C933" s="252" t="s">
        <v>2</v>
      </c>
      <c r="D933" s="252" t="s">
        <v>12</v>
      </c>
      <c r="E933" s="252" t="s">
        <v>35</v>
      </c>
      <c r="F933" s="252" t="s">
        <v>111</v>
      </c>
      <c r="G933" s="252">
        <v>10</v>
      </c>
    </row>
    <row r="934" spans="1:7" ht="30" x14ac:dyDescent="0.25">
      <c r="A934" s="4">
        <f t="shared" ref="A934:A997" si="16">IF(B934&lt;&gt;"Vide",B934,"")</f>
        <v>43141</v>
      </c>
      <c r="B934" s="784">
        <v>43141</v>
      </c>
      <c r="C934" s="251" t="s">
        <v>2</v>
      </c>
      <c r="D934" s="251" t="s">
        <v>33</v>
      </c>
      <c r="E934" s="251" t="s">
        <v>39</v>
      </c>
      <c r="F934" s="251" t="s">
        <v>635</v>
      </c>
      <c r="G934" s="251">
        <v>0</v>
      </c>
    </row>
    <row r="935" spans="1:7" ht="30" x14ac:dyDescent="0.25">
      <c r="A935" s="4">
        <f t="shared" si="16"/>
        <v>43141</v>
      </c>
      <c r="B935" s="785">
        <v>43141</v>
      </c>
      <c r="C935" s="252" t="s">
        <v>21</v>
      </c>
      <c r="D935" s="252" t="s">
        <v>86</v>
      </c>
      <c r="E935" s="252" t="s">
        <v>74</v>
      </c>
      <c r="F935" s="252" t="s">
        <v>637</v>
      </c>
      <c r="G935" s="252">
        <v>30</v>
      </c>
    </row>
    <row r="936" spans="1:7" x14ac:dyDescent="0.25">
      <c r="A936" s="4">
        <f t="shared" si="16"/>
        <v>43141</v>
      </c>
      <c r="B936" s="784">
        <v>43141</v>
      </c>
      <c r="C936" s="251" t="s">
        <v>31</v>
      </c>
      <c r="D936" s="251" t="s">
        <v>17</v>
      </c>
      <c r="E936" s="251" t="s">
        <v>81</v>
      </c>
      <c r="F936" s="251" t="s">
        <v>638</v>
      </c>
      <c r="G936" s="251">
        <v>30</v>
      </c>
    </row>
    <row r="937" spans="1:7" ht="60" x14ac:dyDescent="0.25">
      <c r="A937" s="4">
        <f t="shared" si="16"/>
        <v>43141</v>
      </c>
      <c r="B937" s="785">
        <v>43141</v>
      </c>
      <c r="C937" s="252" t="s">
        <v>6</v>
      </c>
      <c r="D937" s="252" t="s">
        <v>84</v>
      </c>
      <c r="E937" s="252" t="s">
        <v>71</v>
      </c>
      <c r="F937" s="252" t="s">
        <v>640</v>
      </c>
      <c r="G937" s="252">
        <v>30</v>
      </c>
    </row>
    <row r="938" spans="1:7" ht="30" x14ac:dyDescent="0.25">
      <c r="A938" s="4">
        <f t="shared" si="16"/>
        <v>43141</v>
      </c>
      <c r="B938" s="784">
        <v>43141</v>
      </c>
      <c r="C938" s="251" t="s">
        <v>9</v>
      </c>
      <c r="D938" s="251" t="s">
        <v>89</v>
      </c>
      <c r="E938" s="251" t="s">
        <v>121</v>
      </c>
      <c r="F938" s="251" t="s">
        <v>639</v>
      </c>
      <c r="G938" s="251">
        <v>15</v>
      </c>
    </row>
    <row r="939" spans="1:7" ht="30" x14ac:dyDescent="0.25">
      <c r="A939" s="4">
        <f t="shared" si="16"/>
        <v>43141</v>
      </c>
      <c r="B939" s="785">
        <v>43141</v>
      </c>
      <c r="C939" s="252" t="s">
        <v>7</v>
      </c>
      <c r="D939" s="252" t="s">
        <v>15</v>
      </c>
      <c r="E939" s="252" t="s">
        <v>138</v>
      </c>
      <c r="F939" s="252" t="s">
        <v>647</v>
      </c>
      <c r="G939" s="252">
        <v>15</v>
      </c>
    </row>
    <row r="940" spans="1:7" ht="60" x14ac:dyDescent="0.25">
      <c r="A940" s="4">
        <f t="shared" si="16"/>
        <v>43141</v>
      </c>
      <c r="B940" s="784">
        <v>43141</v>
      </c>
      <c r="C940" s="251" t="s">
        <v>2</v>
      </c>
      <c r="D940" s="251" t="s">
        <v>33</v>
      </c>
      <c r="E940" s="251" t="s">
        <v>10</v>
      </c>
      <c r="F940" s="251" t="s">
        <v>642</v>
      </c>
      <c r="G940" s="251">
        <v>0</v>
      </c>
    </row>
    <row r="941" spans="1:7" ht="120" x14ac:dyDescent="0.25">
      <c r="A941" s="4">
        <f t="shared" si="16"/>
        <v>43141</v>
      </c>
      <c r="B941" s="785">
        <v>43141</v>
      </c>
      <c r="C941" s="252" t="s">
        <v>6</v>
      </c>
      <c r="D941" s="252" t="s">
        <v>16</v>
      </c>
      <c r="E941" s="252" t="s">
        <v>76</v>
      </c>
      <c r="F941" s="252" t="s">
        <v>643</v>
      </c>
      <c r="G941" s="252">
        <v>20</v>
      </c>
    </row>
    <row r="942" spans="1:7" x14ac:dyDescent="0.25">
      <c r="A942" s="4">
        <f t="shared" si="16"/>
        <v>43141</v>
      </c>
      <c r="B942" s="784">
        <v>43141</v>
      </c>
      <c r="C942" s="251" t="s">
        <v>9</v>
      </c>
      <c r="D942" s="251" t="s">
        <v>86</v>
      </c>
      <c r="E942" s="251" t="s">
        <v>10</v>
      </c>
      <c r="F942" s="251" t="s">
        <v>646</v>
      </c>
      <c r="G942" s="251">
        <v>0</v>
      </c>
    </row>
    <row r="943" spans="1:7" x14ac:dyDescent="0.25">
      <c r="A943" s="4">
        <f t="shared" si="16"/>
        <v>43141</v>
      </c>
      <c r="B943" s="784">
        <v>43141</v>
      </c>
      <c r="C943" s="251" t="s">
        <v>8</v>
      </c>
      <c r="D943" s="251" t="s">
        <v>143</v>
      </c>
      <c r="E943" s="251" t="s">
        <v>147</v>
      </c>
      <c r="F943" s="251" t="s">
        <v>111</v>
      </c>
      <c r="G943" s="251">
        <v>15</v>
      </c>
    </row>
    <row r="944" spans="1:7" ht="133.5" customHeight="1" x14ac:dyDescent="0.25">
      <c r="A944" s="4">
        <f t="shared" si="16"/>
        <v>43141</v>
      </c>
      <c r="B944" s="785">
        <v>43141</v>
      </c>
      <c r="C944" s="252" t="s">
        <v>8</v>
      </c>
      <c r="D944" s="252" t="s">
        <v>143</v>
      </c>
      <c r="E944" s="252" t="s">
        <v>148</v>
      </c>
      <c r="F944" s="252" t="s">
        <v>111</v>
      </c>
      <c r="G944" s="252">
        <v>10</v>
      </c>
    </row>
    <row r="945" spans="1:7" x14ac:dyDescent="0.25">
      <c r="A945" s="4">
        <f t="shared" si="16"/>
        <v>43141</v>
      </c>
      <c r="B945" s="784">
        <v>43141</v>
      </c>
      <c r="C945" s="251" t="s">
        <v>4</v>
      </c>
      <c r="D945" s="251" t="s">
        <v>143</v>
      </c>
      <c r="E945" s="251" t="s">
        <v>147</v>
      </c>
      <c r="F945" s="251" t="s">
        <v>111</v>
      </c>
      <c r="G945" s="251">
        <v>4</v>
      </c>
    </row>
    <row r="946" spans="1:7" x14ac:dyDescent="0.25">
      <c r="A946" s="4">
        <f t="shared" si="16"/>
        <v>43141</v>
      </c>
      <c r="B946" s="785">
        <v>43141</v>
      </c>
      <c r="C946" s="252" t="s">
        <v>4</v>
      </c>
      <c r="D946" s="252" t="s">
        <v>143</v>
      </c>
      <c r="E946" s="252" t="s">
        <v>148</v>
      </c>
      <c r="F946" s="252" t="s">
        <v>111</v>
      </c>
      <c r="G946" s="252">
        <v>10</v>
      </c>
    </row>
    <row r="947" spans="1:7" ht="30" x14ac:dyDescent="0.25">
      <c r="A947" s="4">
        <f t="shared" si="16"/>
        <v>43141</v>
      </c>
      <c r="B947" s="784">
        <v>43141</v>
      </c>
      <c r="C947" s="251" t="s">
        <v>4</v>
      </c>
      <c r="D947" s="251" t="s">
        <v>143</v>
      </c>
      <c r="E947" s="251" t="s">
        <v>150</v>
      </c>
      <c r="F947" s="251" t="s">
        <v>111</v>
      </c>
      <c r="G947" s="251">
        <v>16</v>
      </c>
    </row>
    <row r="948" spans="1:7" ht="30" x14ac:dyDescent="0.25">
      <c r="A948" s="4">
        <f t="shared" si="16"/>
        <v>43141</v>
      </c>
      <c r="B948" s="785">
        <v>43141</v>
      </c>
      <c r="C948" s="252" t="s">
        <v>4</v>
      </c>
      <c r="D948" s="252" t="s">
        <v>143</v>
      </c>
      <c r="E948" s="252" t="s">
        <v>151</v>
      </c>
      <c r="F948" s="252" t="s">
        <v>193</v>
      </c>
      <c r="G948" s="252">
        <v>12</v>
      </c>
    </row>
    <row r="949" spans="1:7" x14ac:dyDescent="0.25">
      <c r="A949" s="4">
        <f t="shared" si="16"/>
        <v>43141</v>
      </c>
      <c r="B949" s="784">
        <v>43141</v>
      </c>
      <c r="C949" s="251" t="s">
        <v>4</v>
      </c>
      <c r="D949" s="251" t="s">
        <v>143</v>
      </c>
      <c r="E949" s="251" t="s">
        <v>148</v>
      </c>
      <c r="F949" s="251" t="s">
        <v>111</v>
      </c>
      <c r="G949" s="251">
        <v>8</v>
      </c>
    </row>
    <row r="950" spans="1:7" x14ac:dyDescent="0.25">
      <c r="A950" s="4">
        <f t="shared" si="16"/>
        <v>43141</v>
      </c>
      <c r="B950" s="785">
        <v>43141</v>
      </c>
      <c r="C950" s="252" t="s">
        <v>9</v>
      </c>
      <c r="D950" s="252" t="s">
        <v>143</v>
      </c>
      <c r="E950" s="252" t="s">
        <v>148</v>
      </c>
      <c r="F950" s="252" t="s">
        <v>111</v>
      </c>
      <c r="G950" s="252">
        <v>9</v>
      </c>
    </row>
    <row r="951" spans="1:7" x14ac:dyDescent="0.25">
      <c r="A951" s="4">
        <f t="shared" si="16"/>
        <v>43141</v>
      </c>
      <c r="B951" s="784">
        <v>43141</v>
      </c>
      <c r="C951" s="251" t="s">
        <v>9</v>
      </c>
      <c r="D951" s="251" t="s">
        <v>143</v>
      </c>
      <c r="E951" s="251" t="s">
        <v>149</v>
      </c>
      <c r="F951" s="251" t="s">
        <v>651</v>
      </c>
      <c r="G951" s="251">
        <v>45</v>
      </c>
    </row>
    <row r="952" spans="1:7" x14ac:dyDescent="0.25">
      <c r="A952" s="4">
        <f t="shared" si="16"/>
        <v>43141</v>
      </c>
      <c r="B952" s="785">
        <v>43141</v>
      </c>
      <c r="C952" s="252" t="s">
        <v>9</v>
      </c>
      <c r="D952" s="252" t="s">
        <v>143</v>
      </c>
      <c r="E952" s="252" t="s">
        <v>148</v>
      </c>
      <c r="F952" s="252" t="s">
        <v>111</v>
      </c>
      <c r="G952" s="252">
        <v>5</v>
      </c>
    </row>
    <row r="953" spans="1:7" ht="30" x14ac:dyDescent="0.25">
      <c r="A953" s="4">
        <f t="shared" si="16"/>
        <v>43143</v>
      </c>
      <c r="B953" s="785">
        <v>43143</v>
      </c>
      <c r="C953" s="252" t="s">
        <v>2</v>
      </c>
      <c r="D953" s="252" t="s">
        <v>33</v>
      </c>
      <c r="E953" s="252" t="s">
        <v>10</v>
      </c>
      <c r="F953" s="252" t="s">
        <v>648</v>
      </c>
      <c r="G953" s="252">
        <v>15</v>
      </c>
    </row>
    <row r="954" spans="1:7" ht="45" x14ac:dyDescent="0.25">
      <c r="A954" s="4">
        <f t="shared" si="16"/>
        <v>43143</v>
      </c>
      <c r="B954" s="786">
        <v>43143</v>
      </c>
      <c r="C954" s="369" t="s">
        <v>8</v>
      </c>
      <c r="D954" s="369" t="s">
        <v>102</v>
      </c>
      <c r="E954" s="369" t="s">
        <v>116</v>
      </c>
      <c r="F954" s="369" t="s">
        <v>649</v>
      </c>
      <c r="G954" s="369">
        <v>20</v>
      </c>
    </row>
    <row r="955" spans="1:7" ht="45" x14ac:dyDescent="0.25">
      <c r="A955" s="4">
        <f t="shared" si="16"/>
        <v>43143</v>
      </c>
      <c r="B955" s="787">
        <v>43143</v>
      </c>
      <c r="C955" s="254" t="s">
        <v>9</v>
      </c>
      <c r="D955" s="254" t="s">
        <v>143</v>
      </c>
      <c r="E955" s="254" t="s">
        <v>146</v>
      </c>
      <c r="F955" s="254" t="s">
        <v>652</v>
      </c>
      <c r="G955" s="254">
        <v>25</v>
      </c>
    </row>
    <row r="956" spans="1:7" ht="45" x14ac:dyDescent="0.25">
      <c r="A956" s="4">
        <f t="shared" si="16"/>
        <v>43143</v>
      </c>
      <c r="B956" s="788">
        <v>43143</v>
      </c>
      <c r="C956" s="253" t="s">
        <v>9</v>
      </c>
      <c r="D956" s="253" t="s">
        <v>49</v>
      </c>
      <c r="E956" s="253" t="s">
        <v>60</v>
      </c>
      <c r="F956" s="253" t="s">
        <v>653</v>
      </c>
      <c r="G956" s="253">
        <v>20</v>
      </c>
    </row>
    <row r="957" spans="1:7" x14ac:dyDescent="0.25">
      <c r="A957" s="4">
        <f t="shared" si="16"/>
        <v>43143</v>
      </c>
      <c r="B957" s="787">
        <v>43143</v>
      </c>
      <c r="C957" s="254" t="s">
        <v>9</v>
      </c>
      <c r="D957" s="254" t="s">
        <v>86</v>
      </c>
      <c r="E957" s="254" t="s">
        <v>10</v>
      </c>
      <c r="F957" s="254" t="s">
        <v>654</v>
      </c>
      <c r="G957" s="254">
        <v>0</v>
      </c>
    </row>
    <row r="958" spans="1:7" ht="30" x14ac:dyDescent="0.25">
      <c r="A958" s="4">
        <f t="shared" si="16"/>
        <v>43143</v>
      </c>
      <c r="B958" s="789">
        <v>43143</v>
      </c>
      <c r="C958" s="303" t="s">
        <v>21</v>
      </c>
      <c r="D958" s="303" t="s">
        <v>86</v>
      </c>
      <c r="E958" s="303" t="s">
        <v>74</v>
      </c>
      <c r="F958" s="303" t="s">
        <v>655</v>
      </c>
      <c r="G958" s="303">
        <v>20</v>
      </c>
    </row>
    <row r="959" spans="1:7" x14ac:dyDescent="0.25">
      <c r="A959" s="4">
        <f t="shared" si="16"/>
        <v>43143</v>
      </c>
      <c r="B959" s="790">
        <v>43143</v>
      </c>
      <c r="C959" s="256" t="s">
        <v>8</v>
      </c>
      <c r="D959" s="256" t="s">
        <v>143</v>
      </c>
      <c r="E959" s="256" t="s">
        <v>147</v>
      </c>
      <c r="F959" s="256" t="s">
        <v>111</v>
      </c>
      <c r="G959" s="256">
        <v>32</v>
      </c>
    </row>
    <row r="960" spans="1:7" x14ac:dyDescent="0.25">
      <c r="A960" s="4">
        <f t="shared" si="16"/>
        <v>43143</v>
      </c>
      <c r="B960" s="791">
        <v>43143</v>
      </c>
      <c r="C960" s="255" t="s">
        <v>8</v>
      </c>
      <c r="D960" s="255" t="s">
        <v>143</v>
      </c>
      <c r="E960" s="255" t="s">
        <v>144</v>
      </c>
      <c r="F960" s="255" t="s">
        <v>111</v>
      </c>
      <c r="G960" s="255">
        <v>3</v>
      </c>
    </row>
    <row r="961" spans="1:7" x14ac:dyDescent="0.25">
      <c r="A961" s="4">
        <f t="shared" si="16"/>
        <v>43143</v>
      </c>
      <c r="B961" s="790">
        <v>43143</v>
      </c>
      <c r="C961" s="256" t="s">
        <v>8</v>
      </c>
      <c r="D961" s="256" t="s">
        <v>143</v>
      </c>
      <c r="E961" s="256" t="s">
        <v>148</v>
      </c>
      <c r="F961" s="256" t="s">
        <v>111</v>
      </c>
      <c r="G961" s="256">
        <v>6</v>
      </c>
    </row>
    <row r="962" spans="1:7" x14ac:dyDescent="0.25">
      <c r="A962" s="4">
        <f t="shared" si="16"/>
        <v>43143</v>
      </c>
      <c r="B962" s="791">
        <v>43143</v>
      </c>
      <c r="C962" s="255" t="s">
        <v>8</v>
      </c>
      <c r="D962" s="255" t="s">
        <v>143</v>
      </c>
      <c r="E962" s="255" t="s">
        <v>147</v>
      </c>
      <c r="F962" s="255" t="s">
        <v>111</v>
      </c>
      <c r="G962" s="255">
        <v>12</v>
      </c>
    </row>
    <row r="963" spans="1:7" x14ac:dyDescent="0.25">
      <c r="A963" s="4">
        <f t="shared" si="16"/>
        <v>43143</v>
      </c>
      <c r="B963" s="790">
        <v>43143</v>
      </c>
      <c r="C963" s="256" t="s">
        <v>8</v>
      </c>
      <c r="D963" s="256" t="s">
        <v>143</v>
      </c>
      <c r="E963" s="256" t="s">
        <v>148</v>
      </c>
      <c r="F963" s="256" t="s">
        <v>111</v>
      </c>
      <c r="G963" s="256">
        <v>30</v>
      </c>
    </row>
    <row r="964" spans="1:7" x14ac:dyDescent="0.25">
      <c r="A964" s="4">
        <f t="shared" si="16"/>
        <v>43143</v>
      </c>
      <c r="B964" s="791">
        <v>43143</v>
      </c>
      <c r="C964" s="255" t="s">
        <v>31</v>
      </c>
      <c r="D964" s="255" t="s">
        <v>143</v>
      </c>
      <c r="E964" s="255" t="s">
        <v>147</v>
      </c>
      <c r="F964" s="255" t="s">
        <v>111</v>
      </c>
      <c r="G964" s="255">
        <v>25</v>
      </c>
    </row>
    <row r="965" spans="1:7" x14ac:dyDescent="0.25">
      <c r="A965" s="4">
        <f t="shared" si="16"/>
        <v>43143</v>
      </c>
      <c r="B965" s="790">
        <v>43143</v>
      </c>
      <c r="C965" s="256" t="s">
        <v>31</v>
      </c>
      <c r="D965" s="256" t="s">
        <v>143</v>
      </c>
      <c r="E965" s="256" t="s">
        <v>148</v>
      </c>
      <c r="F965" s="256" t="s">
        <v>111</v>
      </c>
      <c r="G965" s="256">
        <v>9</v>
      </c>
    </row>
    <row r="966" spans="1:7" x14ac:dyDescent="0.25">
      <c r="A966" s="4">
        <f t="shared" si="16"/>
        <v>43143</v>
      </c>
      <c r="B966" s="791">
        <v>43143</v>
      </c>
      <c r="C966" s="255" t="s">
        <v>4</v>
      </c>
      <c r="D966" s="255" t="s">
        <v>143</v>
      </c>
      <c r="E966" s="255" t="s">
        <v>147</v>
      </c>
      <c r="F966" s="255" t="s">
        <v>111</v>
      </c>
      <c r="G966" s="255">
        <v>2</v>
      </c>
    </row>
    <row r="967" spans="1:7" x14ac:dyDescent="0.25">
      <c r="A967" s="4">
        <f t="shared" si="16"/>
        <v>43143</v>
      </c>
      <c r="B967" s="790">
        <v>43143</v>
      </c>
      <c r="C967" s="256" t="s">
        <v>4</v>
      </c>
      <c r="D967" s="256" t="s">
        <v>143</v>
      </c>
      <c r="E967" s="256" t="s">
        <v>147</v>
      </c>
      <c r="F967" s="256" t="s">
        <v>111</v>
      </c>
      <c r="G967" s="256">
        <v>3</v>
      </c>
    </row>
    <row r="968" spans="1:7" x14ac:dyDescent="0.25">
      <c r="A968" s="4">
        <f t="shared" si="16"/>
        <v>43143</v>
      </c>
      <c r="B968" s="791">
        <v>43143</v>
      </c>
      <c r="C968" s="255" t="s">
        <v>4</v>
      </c>
      <c r="D968" s="255" t="s">
        <v>143</v>
      </c>
      <c r="E968" s="255" t="s">
        <v>148</v>
      </c>
      <c r="F968" s="255" t="s">
        <v>111</v>
      </c>
      <c r="G968" s="255">
        <v>11</v>
      </c>
    </row>
    <row r="969" spans="1:7" x14ac:dyDescent="0.25">
      <c r="A969" s="4">
        <f t="shared" si="16"/>
        <v>43143</v>
      </c>
      <c r="B969" s="790">
        <v>43143</v>
      </c>
      <c r="C969" s="256" t="s">
        <v>9</v>
      </c>
      <c r="D969" s="256" t="s">
        <v>143</v>
      </c>
      <c r="E969" s="256" t="s">
        <v>148</v>
      </c>
      <c r="F969" s="256" t="s">
        <v>111</v>
      </c>
      <c r="G969" s="256">
        <v>20</v>
      </c>
    </row>
    <row r="970" spans="1:7" ht="30" x14ac:dyDescent="0.25">
      <c r="A970" s="4">
        <f t="shared" si="16"/>
        <v>43143</v>
      </c>
      <c r="B970" s="791">
        <v>43143</v>
      </c>
      <c r="C970" s="255" t="s">
        <v>9</v>
      </c>
      <c r="D970" s="255" t="s">
        <v>143</v>
      </c>
      <c r="E970" s="255" t="s">
        <v>150</v>
      </c>
      <c r="F970" s="255" t="s">
        <v>111</v>
      </c>
      <c r="G970" s="255">
        <v>15</v>
      </c>
    </row>
    <row r="971" spans="1:7" x14ac:dyDescent="0.25">
      <c r="A971" s="4">
        <f t="shared" si="16"/>
        <v>43143</v>
      </c>
      <c r="B971" s="790">
        <v>43143</v>
      </c>
      <c r="C971" s="256" t="s">
        <v>21</v>
      </c>
      <c r="D971" s="256" t="s">
        <v>143</v>
      </c>
      <c r="E971" s="256" t="s">
        <v>148</v>
      </c>
      <c r="F971" s="256" t="s">
        <v>111</v>
      </c>
      <c r="G971" s="256">
        <v>11</v>
      </c>
    </row>
    <row r="972" spans="1:7" ht="30" x14ac:dyDescent="0.25">
      <c r="A972" s="4">
        <f t="shared" si="16"/>
        <v>43143</v>
      </c>
      <c r="B972" s="791">
        <v>43143</v>
      </c>
      <c r="C972" s="255" t="s">
        <v>21</v>
      </c>
      <c r="D972" s="255" t="s">
        <v>143</v>
      </c>
      <c r="E972" s="255" t="s">
        <v>151</v>
      </c>
      <c r="F972" s="255" t="s">
        <v>656</v>
      </c>
      <c r="G972" s="255">
        <v>55</v>
      </c>
    </row>
    <row r="973" spans="1:7" ht="30" x14ac:dyDescent="0.25">
      <c r="A973" s="4">
        <f t="shared" si="16"/>
        <v>43143</v>
      </c>
      <c r="B973" s="792">
        <v>43143</v>
      </c>
      <c r="C973" s="304" t="s">
        <v>21</v>
      </c>
      <c r="D973" s="304" t="s">
        <v>143</v>
      </c>
      <c r="E973" s="304" t="s">
        <v>150</v>
      </c>
      <c r="F973" s="304" t="s">
        <v>111</v>
      </c>
      <c r="G973" s="304">
        <v>20</v>
      </c>
    </row>
    <row r="974" spans="1:7" ht="30" x14ac:dyDescent="0.25">
      <c r="A974" s="4">
        <f t="shared" si="16"/>
        <v>43144</v>
      </c>
      <c r="B974" s="793">
        <v>43144</v>
      </c>
      <c r="C974" s="305" t="s">
        <v>4</v>
      </c>
      <c r="D974" s="305" t="s">
        <v>85</v>
      </c>
      <c r="E974" s="305" t="s">
        <v>116</v>
      </c>
      <c r="F974" s="305" t="s">
        <v>657</v>
      </c>
      <c r="G974" s="305">
        <v>30</v>
      </c>
    </row>
    <row r="975" spans="1:7" ht="30" x14ac:dyDescent="0.25">
      <c r="A975" s="4">
        <f t="shared" si="16"/>
        <v>43144</v>
      </c>
      <c r="B975" s="794">
        <v>43144</v>
      </c>
      <c r="C975" s="306" t="s">
        <v>9</v>
      </c>
      <c r="D975" s="306" t="s">
        <v>89</v>
      </c>
      <c r="E975" s="306" t="s">
        <v>10</v>
      </c>
      <c r="F975" s="306" t="s">
        <v>658</v>
      </c>
      <c r="G975" s="306">
        <v>90</v>
      </c>
    </row>
    <row r="976" spans="1:7" ht="45" x14ac:dyDescent="0.25">
      <c r="A976" s="4">
        <f t="shared" si="16"/>
        <v>43144</v>
      </c>
      <c r="B976" s="795">
        <v>43144</v>
      </c>
      <c r="C976" s="309" t="s">
        <v>6</v>
      </c>
      <c r="D976" s="309" t="s">
        <v>15</v>
      </c>
      <c r="E976" s="309" t="s">
        <v>138</v>
      </c>
      <c r="F976" s="309" t="s">
        <v>659</v>
      </c>
      <c r="G976" s="309">
        <v>0</v>
      </c>
    </row>
    <row r="977" spans="1:7" ht="64.5" customHeight="1" x14ac:dyDescent="0.25">
      <c r="A977" s="4">
        <f t="shared" si="16"/>
        <v>43144</v>
      </c>
      <c r="B977" s="796">
        <v>43144</v>
      </c>
      <c r="C977" s="258" t="s">
        <v>3</v>
      </c>
      <c r="D977" s="258" t="s">
        <v>143</v>
      </c>
      <c r="E977" s="258" t="s">
        <v>147</v>
      </c>
      <c r="F977" s="258" t="s">
        <v>111</v>
      </c>
      <c r="G977" s="258">
        <v>6</v>
      </c>
    </row>
    <row r="978" spans="1:7" x14ac:dyDescent="0.25">
      <c r="A978" s="4">
        <f t="shared" si="16"/>
        <v>43144</v>
      </c>
      <c r="B978" s="797">
        <v>43144</v>
      </c>
      <c r="C978" s="257" t="s">
        <v>3</v>
      </c>
      <c r="D978" s="257" t="s">
        <v>143</v>
      </c>
      <c r="E978" s="257" t="s">
        <v>148</v>
      </c>
      <c r="F978" s="257" t="s">
        <v>111</v>
      </c>
      <c r="G978" s="257">
        <v>24</v>
      </c>
    </row>
    <row r="979" spans="1:7" x14ac:dyDescent="0.25">
      <c r="A979" s="4">
        <f t="shared" si="16"/>
        <v>43144</v>
      </c>
      <c r="B979" s="796">
        <v>43144</v>
      </c>
      <c r="C979" s="258" t="s">
        <v>4</v>
      </c>
      <c r="D979" s="258" t="s">
        <v>143</v>
      </c>
      <c r="E979" s="258" t="s">
        <v>147</v>
      </c>
      <c r="F979" s="258" t="s">
        <v>111</v>
      </c>
      <c r="G979" s="258">
        <v>12</v>
      </c>
    </row>
    <row r="980" spans="1:7" x14ac:dyDescent="0.25">
      <c r="A980" s="4">
        <f t="shared" si="16"/>
        <v>43144</v>
      </c>
      <c r="B980" s="797">
        <v>43144</v>
      </c>
      <c r="C980" s="257" t="s">
        <v>4</v>
      </c>
      <c r="D980" s="257" t="s">
        <v>143</v>
      </c>
      <c r="E980" s="257" t="s">
        <v>148</v>
      </c>
      <c r="F980" s="257" t="s">
        <v>111</v>
      </c>
      <c r="G980" s="257">
        <v>6</v>
      </c>
    </row>
    <row r="981" spans="1:7" x14ac:dyDescent="0.25">
      <c r="A981" s="4">
        <f t="shared" si="16"/>
        <v>43144</v>
      </c>
      <c r="B981" s="798">
        <v>43144</v>
      </c>
      <c r="C981" s="308" t="s">
        <v>9</v>
      </c>
      <c r="D981" s="308" t="s">
        <v>143</v>
      </c>
      <c r="E981" s="308" t="s">
        <v>147</v>
      </c>
      <c r="F981" s="308" t="s">
        <v>111</v>
      </c>
      <c r="G981" s="308">
        <v>5</v>
      </c>
    </row>
    <row r="982" spans="1:7" x14ac:dyDescent="0.25">
      <c r="A982" s="4">
        <f t="shared" si="16"/>
        <v>43144</v>
      </c>
      <c r="B982" s="799">
        <v>43144</v>
      </c>
      <c r="C982" s="307" t="s">
        <v>9</v>
      </c>
      <c r="D982" s="307" t="s">
        <v>143</v>
      </c>
      <c r="E982" s="307" t="s">
        <v>148</v>
      </c>
      <c r="F982" s="307" t="s">
        <v>111</v>
      </c>
      <c r="G982" s="307">
        <v>18</v>
      </c>
    </row>
    <row r="983" spans="1:7" x14ac:dyDescent="0.25">
      <c r="A983" s="4">
        <f t="shared" si="16"/>
        <v>43145</v>
      </c>
      <c r="B983" s="800">
        <v>43145</v>
      </c>
      <c r="C983" s="260" t="s">
        <v>7</v>
      </c>
      <c r="D983" s="260" t="s">
        <v>14</v>
      </c>
      <c r="E983" s="260" t="s">
        <v>53</v>
      </c>
      <c r="F983" s="260" t="s">
        <v>660</v>
      </c>
      <c r="G983" s="260">
        <v>5</v>
      </c>
    </row>
    <row r="984" spans="1:7" ht="45" x14ac:dyDescent="0.25">
      <c r="A984" s="4">
        <f t="shared" si="16"/>
        <v>43145</v>
      </c>
      <c r="B984" s="801">
        <v>43145</v>
      </c>
      <c r="C984" s="259" t="s">
        <v>3</v>
      </c>
      <c r="D984" s="259" t="s">
        <v>85</v>
      </c>
      <c r="E984" s="259" t="s">
        <v>116</v>
      </c>
      <c r="F984" s="259" t="s">
        <v>661</v>
      </c>
      <c r="G984" s="259">
        <v>0</v>
      </c>
    </row>
    <row r="985" spans="1:7" x14ac:dyDescent="0.25">
      <c r="A985" s="4">
        <f t="shared" si="16"/>
        <v>43145</v>
      </c>
      <c r="B985" s="800">
        <v>43145</v>
      </c>
      <c r="C985" s="260" t="s">
        <v>8</v>
      </c>
      <c r="D985" s="260" t="s">
        <v>143</v>
      </c>
      <c r="E985" s="260" t="s">
        <v>149</v>
      </c>
      <c r="F985" s="260" t="s">
        <v>662</v>
      </c>
      <c r="G985" s="260">
        <v>5</v>
      </c>
    </row>
    <row r="986" spans="1:7" ht="30" x14ac:dyDescent="0.25">
      <c r="A986" s="4">
        <f t="shared" si="16"/>
        <v>43145</v>
      </c>
      <c r="B986" s="801">
        <v>43145</v>
      </c>
      <c r="C986" s="259" t="s">
        <v>5</v>
      </c>
      <c r="D986" s="259" t="s">
        <v>84</v>
      </c>
      <c r="E986" s="259" t="s">
        <v>116</v>
      </c>
      <c r="F986" s="259" t="s">
        <v>663</v>
      </c>
      <c r="G986" s="259">
        <v>5</v>
      </c>
    </row>
    <row r="987" spans="1:7" ht="30" x14ac:dyDescent="0.25">
      <c r="A987" s="4">
        <f t="shared" si="16"/>
        <v>43145</v>
      </c>
      <c r="B987" s="800">
        <v>43145</v>
      </c>
      <c r="C987" s="260" t="s">
        <v>5</v>
      </c>
      <c r="D987" s="260" t="s">
        <v>16</v>
      </c>
      <c r="E987" s="260" t="s">
        <v>112</v>
      </c>
      <c r="F987" s="260" t="s">
        <v>664</v>
      </c>
      <c r="G987" s="260">
        <v>5</v>
      </c>
    </row>
    <row r="988" spans="1:7" ht="30" x14ac:dyDescent="0.25">
      <c r="A988" s="4">
        <f t="shared" si="16"/>
        <v>43145</v>
      </c>
      <c r="B988" s="802">
        <v>43145</v>
      </c>
      <c r="C988" s="310" t="s">
        <v>6</v>
      </c>
      <c r="D988" s="310" t="s">
        <v>16</v>
      </c>
      <c r="E988" s="310" t="s">
        <v>77</v>
      </c>
      <c r="F988" s="310" t="s">
        <v>665</v>
      </c>
      <c r="G988" s="310">
        <v>10</v>
      </c>
    </row>
    <row r="989" spans="1:7" ht="30" x14ac:dyDescent="0.25">
      <c r="A989" s="4">
        <f t="shared" si="16"/>
        <v>43145</v>
      </c>
      <c r="B989" s="803">
        <v>43145</v>
      </c>
      <c r="C989" s="262" t="s">
        <v>9</v>
      </c>
      <c r="D989" s="262" t="s">
        <v>89</v>
      </c>
      <c r="E989" s="262" t="s">
        <v>90</v>
      </c>
      <c r="F989" s="262" t="s">
        <v>666</v>
      </c>
      <c r="G989" s="262">
        <v>10</v>
      </c>
    </row>
    <row r="990" spans="1:7" ht="45" x14ac:dyDescent="0.25">
      <c r="A990" s="4">
        <f t="shared" si="16"/>
        <v>43145</v>
      </c>
      <c r="B990" s="804">
        <v>43145</v>
      </c>
      <c r="C990" s="261" t="s">
        <v>5</v>
      </c>
      <c r="D990" s="261" t="s">
        <v>16</v>
      </c>
      <c r="E990" s="261" t="s">
        <v>10</v>
      </c>
      <c r="F990" s="261" t="s">
        <v>667</v>
      </c>
      <c r="G990" s="261">
        <v>15</v>
      </c>
    </row>
    <row r="991" spans="1:7" ht="45" x14ac:dyDescent="0.25">
      <c r="A991" s="4">
        <f t="shared" si="16"/>
        <v>43145</v>
      </c>
      <c r="B991" s="803">
        <v>43145</v>
      </c>
      <c r="C991" s="262" t="s">
        <v>9</v>
      </c>
      <c r="D991" s="262" t="s">
        <v>14</v>
      </c>
      <c r="E991" s="262" t="s">
        <v>10</v>
      </c>
      <c r="F991" s="262" t="s">
        <v>668</v>
      </c>
      <c r="G991" s="262">
        <v>15</v>
      </c>
    </row>
    <row r="992" spans="1:7" x14ac:dyDescent="0.25">
      <c r="A992" s="4">
        <f t="shared" si="16"/>
        <v>43145</v>
      </c>
      <c r="B992" s="804">
        <v>43145</v>
      </c>
      <c r="C992" s="261" t="s">
        <v>9</v>
      </c>
      <c r="D992" s="261" t="s">
        <v>89</v>
      </c>
      <c r="E992" s="261" t="s">
        <v>115</v>
      </c>
      <c r="F992" s="261" t="s">
        <v>672</v>
      </c>
      <c r="G992" s="261">
        <v>30</v>
      </c>
    </row>
    <row r="993" spans="1:7" ht="30" x14ac:dyDescent="0.25">
      <c r="A993" s="4">
        <f t="shared" si="16"/>
        <v>43145</v>
      </c>
      <c r="B993" s="803">
        <v>43145</v>
      </c>
      <c r="C993" s="262" t="s">
        <v>3</v>
      </c>
      <c r="D993" s="262" t="s">
        <v>62</v>
      </c>
      <c r="E993" s="262" t="s">
        <v>63</v>
      </c>
      <c r="F993" s="262" t="s">
        <v>669</v>
      </c>
      <c r="G993" s="262">
        <v>20</v>
      </c>
    </row>
    <row r="994" spans="1:7" ht="45" x14ac:dyDescent="0.25">
      <c r="A994" s="4">
        <f t="shared" si="16"/>
        <v>43145</v>
      </c>
      <c r="B994" s="804">
        <v>43145</v>
      </c>
      <c r="C994" s="261" t="s">
        <v>7</v>
      </c>
      <c r="D994" s="261" t="s">
        <v>15</v>
      </c>
      <c r="E994" s="261" t="s">
        <v>117</v>
      </c>
      <c r="F994" s="261" t="s">
        <v>670</v>
      </c>
      <c r="G994" s="261">
        <v>45</v>
      </c>
    </row>
    <row r="995" spans="1:7" ht="30" x14ac:dyDescent="0.25">
      <c r="A995" s="4">
        <f t="shared" si="16"/>
        <v>43145</v>
      </c>
      <c r="B995" s="805">
        <v>43145</v>
      </c>
      <c r="C995" s="312" t="s">
        <v>3</v>
      </c>
      <c r="D995" s="312" t="s">
        <v>143</v>
      </c>
      <c r="E995" s="312" t="s">
        <v>10</v>
      </c>
      <c r="F995" s="312" t="s">
        <v>671</v>
      </c>
      <c r="G995" s="312">
        <v>0</v>
      </c>
    </row>
    <row r="996" spans="1:7" x14ac:dyDescent="0.25">
      <c r="A996" s="4">
        <f t="shared" si="16"/>
        <v>43145</v>
      </c>
      <c r="B996" s="806">
        <v>43145</v>
      </c>
      <c r="C996" s="313" t="s">
        <v>8</v>
      </c>
      <c r="D996" s="313" t="s">
        <v>143</v>
      </c>
      <c r="E996" s="313" t="s">
        <v>144</v>
      </c>
      <c r="F996" s="313" t="s">
        <v>111</v>
      </c>
      <c r="G996" s="313">
        <v>5</v>
      </c>
    </row>
    <row r="997" spans="1:7" x14ac:dyDescent="0.25">
      <c r="A997" s="4">
        <f t="shared" si="16"/>
        <v>43145</v>
      </c>
      <c r="B997" s="807">
        <v>43145</v>
      </c>
      <c r="C997" s="311" t="s">
        <v>8</v>
      </c>
      <c r="D997" s="311" t="s">
        <v>143</v>
      </c>
      <c r="E997" s="311" t="s">
        <v>147</v>
      </c>
      <c r="F997" s="311" t="s">
        <v>111</v>
      </c>
      <c r="G997" s="311">
        <v>20</v>
      </c>
    </row>
    <row r="998" spans="1:7" x14ac:dyDescent="0.25">
      <c r="A998" s="4">
        <f t="shared" ref="A998:A1061" si="17">IF(B998&lt;&gt;"Vide",B998,"")</f>
        <v>43145</v>
      </c>
      <c r="B998" s="808">
        <v>43145</v>
      </c>
      <c r="C998" s="264" t="s">
        <v>8</v>
      </c>
      <c r="D998" s="264" t="s">
        <v>143</v>
      </c>
      <c r="E998" s="264" t="s">
        <v>148</v>
      </c>
      <c r="F998" s="264" t="s">
        <v>111</v>
      </c>
      <c r="G998" s="264">
        <v>21</v>
      </c>
    </row>
    <row r="999" spans="1:7" x14ac:dyDescent="0.25">
      <c r="A999" s="4">
        <f t="shared" si="17"/>
        <v>43145</v>
      </c>
      <c r="B999" s="809">
        <v>43145</v>
      </c>
      <c r="C999" s="263" t="s">
        <v>8</v>
      </c>
      <c r="D999" s="263" t="s">
        <v>143</v>
      </c>
      <c r="E999" s="263" t="s">
        <v>149</v>
      </c>
      <c r="F999" s="263" t="s">
        <v>111</v>
      </c>
      <c r="G999" s="263">
        <v>14</v>
      </c>
    </row>
    <row r="1000" spans="1:7" x14ac:dyDescent="0.25">
      <c r="A1000" s="4">
        <f t="shared" si="17"/>
        <v>43145</v>
      </c>
      <c r="B1000" s="808">
        <v>43145</v>
      </c>
      <c r="C1000" s="264" t="s">
        <v>8</v>
      </c>
      <c r="D1000" s="264" t="s">
        <v>143</v>
      </c>
      <c r="E1000" s="264" t="s">
        <v>147</v>
      </c>
      <c r="F1000" s="264" t="s">
        <v>111</v>
      </c>
      <c r="G1000" s="264">
        <v>3</v>
      </c>
    </row>
    <row r="1001" spans="1:7" x14ac:dyDescent="0.25">
      <c r="A1001" s="4">
        <f t="shared" si="17"/>
        <v>43145</v>
      </c>
      <c r="B1001" s="809">
        <v>43145</v>
      </c>
      <c r="C1001" s="263" t="s">
        <v>8</v>
      </c>
      <c r="D1001" s="263" t="s">
        <v>143</v>
      </c>
      <c r="E1001" s="263" t="s">
        <v>148</v>
      </c>
      <c r="F1001" s="263" t="s">
        <v>111</v>
      </c>
      <c r="G1001" s="263">
        <v>9</v>
      </c>
    </row>
    <row r="1002" spans="1:7" x14ac:dyDescent="0.25">
      <c r="A1002" s="4">
        <f t="shared" si="17"/>
        <v>43145</v>
      </c>
      <c r="B1002" s="808">
        <v>43145</v>
      </c>
      <c r="C1002" s="264" t="s">
        <v>3</v>
      </c>
      <c r="D1002" s="264" t="s">
        <v>143</v>
      </c>
      <c r="E1002" s="264" t="s">
        <v>147</v>
      </c>
      <c r="F1002" s="264" t="s">
        <v>111</v>
      </c>
      <c r="G1002" s="264">
        <v>3</v>
      </c>
    </row>
    <row r="1003" spans="1:7" x14ac:dyDescent="0.25">
      <c r="A1003" s="4">
        <f t="shared" si="17"/>
        <v>43145</v>
      </c>
      <c r="B1003" s="809">
        <v>43145</v>
      </c>
      <c r="C1003" s="263" t="s">
        <v>3</v>
      </c>
      <c r="D1003" s="263" t="s">
        <v>143</v>
      </c>
      <c r="E1003" s="263" t="s">
        <v>148</v>
      </c>
      <c r="F1003" s="263" t="s">
        <v>111</v>
      </c>
      <c r="G1003" s="263">
        <v>2</v>
      </c>
    </row>
    <row r="1004" spans="1:7" x14ac:dyDescent="0.25">
      <c r="A1004" s="4">
        <f t="shared" si="17"/>
        <v>43145</v>
      </c>
      <c r="B1004" s="808">
        <v>43145</v>
      </c>
      <c r="C1004" s="264" t="s">
        <v>3</v>
      </c>
      <c r="D1004" s="264" t="s">
        <v>143</v>
      </c>
      <c r="E1004" s="264" t="s">
        <v>148</v>
      </c>
      <c r="F1004" s="264" t="s">
        <v>111</v>
      </c>
      <c r="G1004" s="264">
        <v>7</v>
      </c>
    </row>
    <row r="1005" spans="1:7" x14ac:dyDescent="0.25">
      <c r="A1005" s="4">
        <f t="shared" si="17"/>
        <v>43145</v>
      </c>
      <c r="B1005" s="809">
        <v>43145</v>
      </c>
      <c r="C1005" s="263" t="s">
        <v>4</v>
      </c>
      <c r="D1005" s="263" t="s">
        <v>143</v>
      </c>
      <c r="E1005" s="263" t="s">
        <v>147</v>
      </c>
      <c r="F1005" s="263" t="s">
        <v>111</v>
      </c>
      <c r="G1005" s="263">
        <v>5</v>
      </c>
    </row>
    <row r="1006" spans="1:7" x14ac:dyDescent="0.25">
      <c r="A1006" s="4">
        <f t="shared" si="17"/>
        <v>43145</v>
      </c>
      <c r="B1006" s="808">
        <v>43145</v>
      </c>
      <c r="C1006" s="264" t="s">
        <v>4</v>
      </c>
      <c r="D1006" s="264" t="s">
        <v>143</v>
      </c>
      <c r="E1006" s="264" t="s">
        <v>148</v>
      </c>
      <c r="F1006" s="264" t="s">
        <v>111</v>
      </c>
      <c r="G1006" s="264">
        <v>23</v>
      </c>
    </row>
    <row r="1007" spans="1:7" x14ac:dyDescent="0.25">
      <c r="A1007" s="4">
        <f t="shared" si="17"/>
        <v>43145</v>
      </c>
      <c r="B1007" s="809">
        <v>43145</v>
      </c>
      <c r="C1007" s="263" t="s">
        <v>9</v>
      </c>
      <c r="D1007" s="263" t="s">
        <v>143</v>
      </c>
      <c r="E1007" s="263" t="s">
        <v>144</v>
      </c>
      <c r="F1007" s="263" t="s">
        <v>111</v>
      </c>
      <c r="G1007" s="263">
        <v>3</v>
      </c>
    </row>
    <row r="1008" spans="1:7" x14ac:dyDescent="0.25">
      <c r="A1008" s="4">
        <f t="shared" si="17"/>
        <v>43145</v>
      </c>
      <c r="B1008" s="808">
        <v>43145</v>
      </c>
      <c r="C1008" s="264" t="s">
        <v>9</v>
      </c>
      <c r="D1008" s="264" t="s">
        <v>143</v>
      </c>
      <c r="E1008" s="264" t="s">
        <v>148</v>
      </c>
      <c r="F1008" s="264" t="s">
        <v>111</v>
      </c>
      <c r="G1008" s="264">
        <v>2</v>
      </c>
    </row>
    <row r="1009" spans="1:7" x14ac:dyDescent="0.25">
      <c r="A1009" s="4">
        <f t="shared" si="17"/>
        <v>43145</v>
      </c>
      <c r="B1009" s="809">
        <v>43145</v>
      </c>
      <c r="C1009" s="263" t="s">
        <v>9</v>
      </c>
      <c r="D1009" s="263" t="s">
        <v>143</v>
      </c>
      <c r="E1009" s="263" t="s">
        <v>149</v>
      </c>
      <c r="F1009" s="263" t="s">
        <v>111</v>
      </c>
      <c r="G1009" s="263">
        <v>2</v>
      </c>
    </row>
    <row r="1010" spans="1:7" x14ac:dyDescent="0.25">
      <c r="A1010" s="4">
        <f t="shared" si="17"/>
        <v>43145</v>
      </c>
      <c r="B1010" s="808">
        <v>43145</v>
      </c>
      <c r="C1010" s="264" t="s">
        <v>9</v>
      </c>
      <c r="D1010" s="264" t="s">
        <v>143</v>
      </c>
      <c r="E1010" s="264" t="s">
        <v>148</v>
      </c>
      <c r="F1010" s="264" t="s">
        <v>111</v>
      </c>
      <c r="G1010" s="264">
        <v>11</v>
      </c>
    </row>
    <row r="1011" spans="1:7" x14ac:dyDescent="0.25">
      <c r="A1011" s="4">
        <f t="shared" si="17"/>
        <v>43145</v>
      </c>
      <c r="B1011" s="809">
        <v>43145</v>
      </c>
      <c r="C1011" s="263" t="s">
        <v>9</v>
      </c>
      <c r="D1011" s="263" t="s">
        <v>143</v>
      </c>
      <c r="E1011" s="263" t="s">
        <v>149</v>
      </c>
      <c r="F1011" s="263" t="s">
        <v>111</v>
      </c>
      <c r="G1011" s="263">
        <v>10</v>
      </c>
    </row>
    <row r="1012" spans="1:7" ht="30" x14ac:dyDescent="0.25">
      <c r="A1012" s="4">
        <f t="shared" si="17"/>
        <v>43145</v>
      </c>
      <c r="B1012" s="808">
        <v>43145</v>
      </c>
      <c r="C1012" s="264" t="s">
        <v>9</v>
      </c>
      <c r="D1012" s="264" t="s">
        <v>143</v>
      </c>
      <c r="E1012" s="264" t="s">
        <v>151</v>
      </c>
      <c r="F1012" s="264" t="s">
        <v>111</v>
      </c>
      <c r="G1012" s="264">
        <v>2</v>
      </c>
    </row>
    <row r="1013" spans="1:7" x14ac:dyDescent="0.25">
      <c r="A1013" s="4">
        <f t="shared" si="17"/>
        <v>43145</v>
      </c>
      <c r="B1013" s="809">
        <v>43145</v>
      </c>
      <c r="C1013" s="263">
        <v>0</v>
      </c>
      <c r="D1013" s="263" t="s">
        <v>10</v>
      </c>
      <c r="E1013" s="263" t="s">
        <v>10</v>
      </c>
      <c r="F1013" s="263" t="s">
        <v>674</v>
      </c>
      <c r="G1013" s="263">
        <v>0</v>
      </c>
    </row>
    <row r="1014" spans="1:7" ht="30" x14ac:dyDescent="0.25">
      <c r="A1014" s="4">
        <f t="shared" si="17"/>
        <v>43146</v>
      </c>
      <c r="B1014" s="808">
        <v>43146</v>
      </c>
      <c r="C1014" s="264" t="s">
        <v>3</v>
      </c>
      <c r="D1014" s="264" t="s">
        <v>62</v>
      </c>
      <c r="E1014" s="264" t="s">
        <v>66</v>
      </c>
      <c r="F1014" s="264" t="s">
        <v>217</v>
      </c>
      <c r="G1014" s="264">
        <v>5</v>
      </c>
    </row>
    <row r="1015" spans="1:7" ht="30" x14ac:dyDescent="0.25">
      <c r="A1015" s="4">
        <f t="shared" si="17"/>
        <v>43146</v>
      </c>
      <c r="B1015" s="810">
        <v>43146</v>
      </c>
      <c r="C1015" s="314" t="s">
        <v>21</v>
      </c>
      <c r="D1015" s="314" t="s">
        <v>86</v>
      </c>
      <c r="E1015" s="314" t="s">
        <v>68</v>
      </c>
      <c r="F1015" s="314" t="s">
        <v>673</v>
      </c>
      <c r="G1015" s="314">
        <v>45</v>
      </c>
    </row>
    <row r="1016" spans="1:7" ht="45" x14ac:dyDescent="0.25">
      <c r="A1016" s="4">
        <f t="shared" si="17"/>
        <v>43146</v>
      </c>
      <c r="B1016" s="811">
        <v>43146</v>
      </c>
      <c r="C1016" s="266" t="s">
        <v>3</v>
      </c>
      <c r="D1016" s="266" t="s">
        <v>15</v>
      </c>
      <c r="E1016" s="266" t="s">
        <v>10</v>
      </c>
      <c r="F1016" s="266" t="s">
        <v>675</v>
      </c>
      <c r="G1016" s="266">
        <v>20</v>
      </c>
    </row>
    <row r="1017" spans="1:7" ht="30" x14ac:dyDescent="0.25">
      <c r="A1017" s="4">
        <f t="shared" si="17"/>
        <v>43146</v>
      </c>
      <c r="B1017" s="812">
        <v>43146</v>
      </c>
      <c r="C1017" s="265" t="s">
        <v>4</v>
      </c>
      <c r="D1017" s="265" t="s">
        <v>48</v>
      </c>
      <c r="E1017" s="265" t="s">
        <v>55</v>
      </c>
      <c r="F1017" s="265" t="s">
        <v>676</v>
      </c>
      <c r="G1017" s="265">
        <v>15</v>
      </c>
    </row>
    <row r="1018" spans="1:7" ht="45" x14ac:dyDescent="0.25">
      <c r="A1018" s="4">
        <f t="shared" si="17"/>
        <v>43146</v>
      </c>
      <c r="B1018" s="811">
        <v>43146</v>
      </c>
      <c r="C1018" s="266" t="s">
        <v>22</v>
      </c>
      <c r="D1018" s="266" t="s">
        <v>15</v>
      </c>
      <c r="E1018" s="266" t="s">
        <v>117</v>
      </c>
      <c r="F1018" s="266" t="s">
        <v>677</v>
      </c>
      <c r="G1018" s="266">
        <v>0</v>
      </c>
    </row>
    <row r="1019" spans="1:7" ht="45" x14ac:dyDescent="0.25">
      <c r="A1019" s="4">
        <f t="shared" si="17"/>
        <v>43146</v>
      </c>
      <c r="B1019" s="812">
        <v>43146</v>
      </c>
      <c r="C1019" s="265" t="s">
        <v>7</v>
      </c>
      <c r="D1019" s="265" t="s">
        <v>48</v>
      </c>
      <c r="E1019" s="265" t="s">
        <v>57</v>
      </c>
      <c r="F1019" s="265" t="s">
        <v>678</v>
      </c>
      <c r="G1019" s="265">
        <v>15</v>
      </c>
    </row>
    <row r="1020" spans="1:7" x14ac:dyDescent="0.25">
      <c r="A1020" s="4">
        <f t="shared" si="17"/>
        <v>43146</v>
      </c>
      <c r="B1020" s="811">
        <v>43146</v>
      </c>
      <c r="C1020" s="266" t="s">
        <v>5</v>
      </c>
      <c r="D1020" s="266" t="s">
        <v>84</v>
      </c>
      <c r="E1020" s="266" t="s">
        <v>70</v>
      </c>
      <c r="F1020" s="266" t="s">
        <v>679</v>
      </c>
      <c r="G1020" s="266">
        <v>15</v>
      </c>
    </row>
    <row r="1021" spans="1:7" x14ac:dyDescent="0.25">
      <c r="A1021" s="4">
        <f t="shared" si="17"/>
        <v>43146</v>
      </c>
      <c r="B1021" s="812">
        <v>43146</v>
      </c>
      <c r="C1021" s="265" t="s">
        <v>2</v>
      </c>
      <c r="D1021" s="265" t="s">
        <v>12</v>
      </c>
      <c r="E1021" s="265" t="s">
        <v>34</v>
      </c>
      <c r="F1021" s="265" t="s">
        <v>682</v>
      </c>
      <c r="G1021" s="265">
        <v>20</v>
      </c>
    </row>
    <row r="1022" spans="1:7" ht="30" x14ac:dyDescent="0.25">
      <c r="A1022" s="4">
        <f t="shared" si="17"/>
        <v>43146</v>
      </c>
      <c r="B1022" s="811">
        <v>43146</v>
      </c>
      <c r="C1022" s="266" t="s">
        <v>9</v>
      </c>
      <c r="D1022" s="266" t="s">
        <v>86</v>
      </c>
      <c r="E1022" s="266" t="s">
        <v>72</v>
      </c>
      <c r="F1022" s="266" t="s">
        <v>680</v>
      </c>
      <c r="G1022" s="266">
        <v>0</v>
      </c>
    </row>
    <row r="1023" spans="1:7" ht="30" x14ac:dyDescent="0.25">
      <c r="A1023" s="4">
        <f t="shared" si="17"/>
        <v>43146</v>
      </c>
      <c r="B1023" s="813">
        <v>43146</v>
      </c>
      <c r="C1023" s="370" t="s">
        <v>31</v>
      </c>
      <c r="D1023" s="370" t="s">
        <v>16</v>
      </c>
      <c r="E1023" s="370" t="s">
        <v>153</v>
      </c>
      <c r="F1023" s="370" t="s">
        <v>681</v>
      </c>
      <c r="G1023" s="370">
        <v>20</v>
      </c>
    </row>
    <row r="1024" spans="1:7" x14ac:dyDescent="0.25">
      <c r="A1024" s="4">
        <f t="shared" si="17"/>
        <v>43146</v>
      </c>
      <c r="B1024" s="814">
        <v>43146</v>
      </c>
      <c r="C1024" s="318" t="s">
        <v>9</v>
      </c>
      <c r="D1024" s="318" t="s">
        <v>89</v>
      </c>
      <c r="E1024" s="318" t="s">
        <v>121</v>
      </c>
      <c r="F1024" s="318" t="s">
        <v>683</v>
      </c>
      <c r="G1024" s="318">
        <v>20</v>
      </c>
    </row>
    <row r="1025" spans="1:7" x14ac:dyDescent="0.25">
      <c r="A1025" s="4">
        <f t="shared" si="17"/>
        <v>43146</v>
      </c>
      <c r="B1025" s="814">
        <v>43146</v>
      </c>
      <c r="C1025" s="318">
        <v>0</v>
      </c>
      <c r="D1025" s="318" t="s">
        <v>10</v>
      </c>
      <c r="E1025" s="318" t="s">
        <v>10</v>
      </c>
      <c r="F1025" s="318" t="s">
        <v>111</v>
      </c>
      <c r="G1025" s="318">
        <v>8</v>
      </c>
    </row>
    <row r="1026" spans="1:7" ht="30" x14ac:dyDescent="0.25">
      <c r="A1026" s="4">
        <f t="shared" si="17"/>
        <v>43146</v>
      </c>
      <c r="B1026" s="815">
        <v>43146</v>
      </c>
      <c r="C1026" s="319" t="s">
        <v>3</v>
      </c>
      <c r="D1026" s="319" t="s">
        <v>143</v>
      </c>
      <c r="E1026" s="319" t="s">
        <v>146</v>
      </c>
      <c r="F1026" s="319" t="s">
        <v>111</v>
      </c>
      <c r="G1026" s="319">
        <v>2</v>
      </c>
    </row>
    <row r="1027" spans="1:7" x14ac:dyDescent="0.25">
      <c r="A1027" s="4">
        <f t="shared" si="17"/>
        <v>43146</v>
      </c>
      <c r="B1027" s="816">
        <v>43146</v>
      </c>
      <c r="C1027" s="327" t="s">
        <v>3</v>
      </c>
      <c r="D1027" s="327" t="s">
        <v>143</v>
      </c>
      <c r="E1027" s="327" t="s">
        <v>148</v>
      </c>
      <c r="F1027" s="327" t="s">
        <v>111</v>
      </c>
      <c r="G1027" s="327">
        <v>8</v>
      </c>
    </row>
    <row r="1028" spans="1:7" ht="30" x14ac:dyDescent="0.25">
      <c r="A1028" s="4">
        <f t="shared" si="17"/>
        <v>43146</v>
      </c>
      <c r="B1028" s="817">
        <v>43146</v>
      </c>
      <c r="C1028" s="326" t="s">
        <v>3</v>
      </c>
      <c r="D1028" s="326" t="s">
        <v>143</v>
      </c>
      <c r="E1028" s="326" t="s">
        <v>150</v>
      </c>
      <c r="F1028" s="326" t="s">
        <v>111</v>
      </c>
      <c r="G1028" s="326">
        <v>15</v>
      </c>
    </row>
    <row r="1029" spans="1:7" x14ac:dyDescent="0.25">
      <c r="A1029" s="4">
        <f t="shared" si="17"/>
        <v>43146</v>
      </c>
      <c r="B1029" s="818">
        <v>43146</v>
      </c>
      <c r="C1029" s="321" t="s">
        <v>3</v>
      </c>
      <c r="D1029" s="321" t="s">
        <v>143</v>
      </c>
      <c r="E1029" s="321" t="s">
        <v>147</v>
      </c>
      <c r="F1029" s="321" t="s">
        <v>111</v>
      </c>
      <c r="G1029" s="321">
        <v>5</v>
      </c>
    </row>
    <row r="1030" spans="1:7" x14ac:dyDescent="0.25">
      <c r="A1030" s="4">
        <f t="shared" si="17"/>
        <v>43146</v>
      </c>
      <c r="B1030" s="819">
        <v>43146</v>
      </c>
      <c r="C1030" s="320" t="s">
        <v>3</v>
      </c>
      <c r="D1030" s="320" t="s">
        <v>143</v>
      </c>
      <c r="E1030" s="320" t="s">
        <v>148</v>
      </c>
      <c r="F1030" s="320" t="s">
        <v>111</v>
      </c>
      <c r="G1030" s="320">
        <v>9</v>
      </c>
    </row>
    <row r="1031" spans="1:7" x14ac:dyDescent="0.25">
      <c r="A1031" s="4">
        <f t="shared" si="17"/>
        <v>43146</v>
      </c>
      <c r="B1031" s="818">
        <v>43146</v>
      </c>
      <c r="C1031" s="321" t="s">
        <v>4</v>
      </c>
      <c r="D1031" s="321" t="s">
        <v>143</v>
      </c>
      <c r="E1031" s="321" t="s">
        <v>147</v>
      </c>
      <c r="F1031" s="321" t="s">
        <v>111</v>
      </c>
      <c r="G1031" s="321">
        <v>4</v>
      </c>
    </row>
    <row r="1032" spans="1:7" x14ac:dyDescent="0.25">
      <c r="A1032" s="4">
        <f t="shared" si="17"/>
        <v>43146</v>
      </c>
      <c r="B1032" s="819">
        <v>43146</v>
      </c>
      <c r="C1032" s="320" t="s">
        <v>4</v>
      </c>
      <c r="D1032" s="320" t="s">
        <v>143</v>
      </c>
      <c r="E1032" s="320" t="s">
        <v>148</v>
      </c>
      <c r="F1032" s="320" t="s">
        <v>111</v>
      </c>
      <c r="G1032" s="320">
        <v>11</v>
      </c>
    </row>
    <row r="1033" spans="1:7" x14ac:dyDescent="0.25">
      <c r="A1033" s="4">
        <f t="shared" si="17"/>
        <v>43146</v>
      </c>
      <c r="B1033" s="818">
        <v>43146</v>
      </c>
      <c r="C1033" s="321" t="s">
        <v>9</v>
      </c>
      <c r="D1033" s="321" t="s">
        <v>143</v>
      </c>
      <c r="E1033" s="321" t="s">
        <v>147</v>
      </c>
      <c r="F1033" s="321" t="s">
        <v>111</v>
      </c>
      <c r="G1033" s="321">
        <v>10</v>
      </c>
    </row>
    <row r="1034" spans="1:7" ht="30" x14ac:dyDescent="0.25">
      <c r="A1034" s="4">
        <f t="shared" si="17"/>
        <v>43146</v>
      </c>
      <c r="B1034" s="819">
        <v>43146</v>
      </c>
      <c r="C1034" s="320" t="s">
        <v>9</v>
      </c>
      <c r="D1034" s="320" t="s">
        <v>143</v>
      </c>
      <c r="E1034" s="320" t="s">
        <v>148</v>
      </c>
      <c r="F1034" s="320" t="s">
        <v>689</v>
      </c>
      <c r="G1034" s="320">
        <v>15</v>
      </c>
    </row>
    <row r="1035" spans="1:7" x14ac:dyDescent="0.25">
      <c r="A1035" s="4">
        <f t="shared" si="17"/>
        <v>43146</v>
      </c>
      <c r="B1035" s="818">
        <v>43146</v>
      </c>
      <c r="C1035" s="321" t="s">
        <v>21</v>
      </c>
      <c r="D1035" s="321" t="s">
        <v>143</v>
      </c>
      <c r="E1035" s="321" t="s">
        <v>147</v>
      </c>
      <c r="F1035" s="321" t="s">
        <v>111</v>
      </c>
      <c r="G1035" s="321">
        <v>10</v>
      </c>
    </row>
    <row r="1036" spans="1:7" x14ac:dyDescent="0.25">
      <c r="A1036" s="4">
        <f t="shared" si="17"/>
        <v>43146</v>
      </c>
      <c r="B1036" s="819">
        <v>43146</v>
      </c>
      <c r="C1036" s="320" t="s">
        <v>21</v>
      </c>
      <c r="D1036" s="320" t="s">
        <v>143</v>
      </c>
      <c r="E1036" s="320" t="s">
        <v>148</v>
      </c>
      <c r="F1036" s="320" t="s">
        <v>111</v>
      </c>
      <c r="G1036" s="320">
        <v>15</v>
      </c>
    </row>
    <row r="1037" spans="1:7" ht="45" x14ac:dyDescent="0.25">
      <c r="A1037" s="4">
        <f t="shared" si="17"/>
        <v>43147</v>
      </c>
      <c r="B1037" s="819">
        <v>43147</v>
      </c>
      <c r="C1037" s="320" t="s">
        <v>7</v>
      </c>
      <c r="D1037" s="320" t="s">
        <v>84</v>
      </c>
      <c r="E1037" s="320" t="s">
        <v>116</v>
      </c>
      <c r="F1037" s="320" t="s">
        <v>684</v>
      </c>
      <c r="G1037" s="320">
        <v>10</v>
      </c>
    </row>
    <row r="1038" spans="1:7" ht="45" x14ac:dyDescent="0.25">
      <c r="A1038" s="4">
        <f t="shared" si="17"/>
        <v>43147</v>
      </c>
      <c r="B1038" s="818">
        <v>43147</v>
      </c>
      <c r="C1038" s="321" t="s">
        <v>2</v>
      </c>
      <c r="D1038" s="321" t="s">
        <v>12</v>
      </c>
      <c r="E1038" s="321" t="s">
        <v>36</v>
      </c>
      <c r="F1038" s="321" t="s">
        <v>685</v>
      </c>
      <c r="G1038" s="321">
        <v>10</v>
      </c>
    </row>
    <row r="1039" spans="1:7" ht="30" x14ac:dyDescent="0.25">
      <c r="A1039" s="4">
        <f t="shared" si="17"/>
        <v>43147</v>
      </c>
      <c r="B1039" s="819">
        <v>43147</v>
      </c>
      <c r="C1039" s="320" t="s">
        <v>5</v>
      </c>
      <c r="D1039" s="320" t="s">
        <v>62</v>
      </c>
      <c r="E1039" s="320" t="s">
        <v>63</v>
      </c>
      <c r="F1039" s="320" t="s">
        <v>686</v>
      </c>
      <c r="G1039" s="320">
        <v>5</v>
      </c>
    </row>
    <row r="1040" spans="1:7" ht="30" x14ac:dyDescent="0.25">
      <c r="A1040" s="4">
        <f t="shared" si="17"/>
        <v>43147</v>
      </c>
      <c r="B1040" s="820">
        <v>43147</v>
      </c>
      <c r="C1040" s="322" t="s">
        <v>8</v>
      </c>
      <c r="D1040" s="322" t="s">
        <v>143</v>
      </c>
      <c r="E1040" s="322" t="s">
        <v>146</v>
      </c>
      <c r="F1040" s="322" t="s">
        <v>687</v>
      </c>
      <c r="G1040" s="322">
        <v>15</v>
      </c>
    </row>
    <row r="1041" spans="1:7" x14ac:dyDescent="0.25">
      <c r="A1041" s="4">
        <f t="shared" si="17"/>
        <v>43147</v>
      </c>
      <c r="B1041" s="821">
        <v>43147</v>
      </c>
      <c r="C1041" s="323" t="s">
        <v>4</v>
      </c>
      <c r="D1041" s="323" t="s">
        <v>85</v>
      </c>
      <c r="E1041" s="323" t="s">
        <v>116</v>
      </c>
      <c r="F1041" s="323" t="s">
        <v>688</v>
      </c>
      <c r="G1041" s="323">
        <v>15</v>
      </c>
    </row>
    <row r="1042" spans="1:7" x14ac:dyDescent="0.25">
      <c r="A1042" s="4">
        <f t="shared" si="17"/>
        <v>43147</v>
      </c>
      <c r="B1042" s="822">
        <v>43147</v>
      </c>
      <c r="C1042" s="324" t="s">
        <v>5</v>
      </c>
      <c r="D1042" s="324" t="s">
        <v>84</v>
      </c>
      <c r="E1042" s="324" t="s">
        <v>72</v>
      </c>
      <c r="F1042" s="324" t="s">
        <v>111</v>
      </c>
      <c r="G1042" s="324">
        <v>60</v>
      </c>
    </row>
    <row r="1043" spans="1:7" ht="30" x14ac:dyDescent="0.25">
      <c r="A1043" s="4">
        <f t="shared" si="17"/>
        <v>43147</v>
      </c>
      <c r="B1043" s="821">
        <v>43147</v>
      </c>
      <c r="C1043" s="323" t="s">
        <v>6</v>
      </c>
      <c r="D1043" s="323" t="s">
        <v>84</v>
      </c>
      <c r="E1043" s="323" t="s">
        <v>116</v>
      </c>
      <c r="F1043" s="323" t="s">
        <v>690</v>
      </c>
      <c r="G1043" s="323">
        <v>45</v>
      </c>
    </row>
    <row r="1044" spans="1:7" x14ac:dyDescent="0.25">
      <c r="A1044" s="4">
        <f t="shared" si="17"/>
        <v>43147</v>
      </c>
      <c r="B1044" s="822">
        <v>43147</v>
      </c>
      <c r="C1044" s="324" t="s">
        <v>8</v>
      </c>
      <c r="D1044" s="324" t="s">
        <v>16</v>
      </c>
      <c r="E1044" s="324" t="s">
        <v>78</v>
      </c>
      <c r="F1044" s="324" t="s">
        <v>691</v>
      </c>
      <c r="G1044" s="324">
        <v>30</v>
      </c>
    </row>
    <row r="1045" spans="1:7" ht="30" x14ac:dyDescent="0.25">
      <c r="A1045" s="4">
        <f t="shared" si="17"/>
        <v>43147</v>
      </c>
      <c r="B1045" s="821">
        <v>43147</v>
      </c>
      <c r="C1045" s="323" t="s">
        <v>9</v>
      </c>
      <c r="D1045" s="323" t="s">
        <v>62</v>
      </c>
      <c r="E1045" s="323" t="s">
        <v>63</v>
      </c>
      <c r="F1045" s="323" t="s">
        <v>692</v>
      </c>
      <c r="G1045" s="323">
        <v>60</v>
      </c>
    </row>
    <row r="1046" spans="1:7" ht="30" x14ac:dyDescent="0.25">
      <c r="A1046" s="4">
        <f t="shared" si="17"/>
        <v>43147</v>
      </c>
      <c r="B1046" s="822">
        <v>43147</v>
      </c>
      <c r="C1046" s="324" t="s">
        <v>22</v>
      </c>
      <c r="D1046" s="324" t="s">
        <v>15</v>
      </c>
      <c r="E1046" s="324" t="s">
        <v>120</v>
      </c>
      <c r="F1046" s="324" t="s">
        <v>693</v>
      </c>
      <c r="G1046" s="324">
        <v>0</v>
      </c>
    </row>
    <row r="1047" spans="1:7" ht="30" x14ac:dyDescent="0.25">
      <c r="A1047" s="4">
        <f t="shared" si="17"/>
        <v>43147</v>
      </c>
      <c r="B1047" s="821">
        <v>43147</v>
      </c>
      <c r="C1047" s="323" t="s">
        <v>22</v>
      </c>
      <c r="D1047" s="323" t="s">
        <v>15</v>
      </c>
      <c r="E1047" s="323" t="s">
        <v>120</v>
      </c>
      <c r="F1047" s="323" t="s">
        <v>694</v>
      </c>
      <c r="G1047" s="323">
        <v>30</v>
      </c>
    </row>
    <row r="1048" spans="1:7" ht="30" x14ac:dyDescent="0.25">
      <c r="A1048" s="4">
        <f t="shared" si="17"/>
        <v>43147</v>
      </c>
      <c r="B1048" s="822">
        <v>43147</v>
      </c>
      <c r="C1048" s="324" t="s">
        <v>22</v>
      </c>
      <c r="D1048" s="324" t="s">
        <v>98</v>
      </c>
      <c r="E1048" s="324" t="s">
        <v>100</v>
      </c>
      <c r="F1048" s="324" t="s">
        <v>695</v>
      </c>
      <c r="G1048" s="324">
        <v>15</v>
      </c>
    </row>
    <row r="1049" spans="1:7" ht="90" x14ac:dyDescent="0.25">
      <c r="A1049" s="4">
        <f t="shared" si="17"/>
        <v>43147</v>
      </c>
      <c r="B1049" s="821">
        <v>43147</v>
      </c>
      <c r="C1049" s="323" t="s">
        <v>31</v>
      </c>
      <c r="D1049" s="323" t="s">
        <v>16</v>
      </c>
      <c r="E1049" s="323" t="s">
        <v>10</v>
      </c>
      <c r="F1049" s="325" t="s">
        <v>696</v>
      </c>
      <c r="G1049" s="323">
        <v>30</v>
      </c>
    </row>
    <row r="1050" spans="1:7" x14ac:dyDescent="0.25">
      <c r="A1050" s="4">
        <f t="shared" si="17"/>
        <v>43147</v>
      </c>
      <c r="B1050" s="822">
        <v>43147</v>
      </c>
      <c r="C1050" s="324" t="s">
        <v>2</v>
      </c>
      <c r="D1050" s="324" t="s">
        <v>12</v>
      </c>
      <c r="E1050" s="324" t="s">
        <v>35</v>
      </c>
      <c r="F1050" s="324" t="s">
        <v>111</v>
      </c>
      <c r="G1050" s="324">
        <v>15</v>
      </c>
    </row>
    <row r="1051" spans="1:7" ht="30" x14ac:dyDescent="0.25">
      <c r="A1051" s="4">
        <f t="shared" si="17"/>
        <v>43147</v>
      </c>
      <c r="B1051" s="821">
        <v>43147</v>
      </c>
      <c r="C1051" s="323" t="s">
        <v>137</v>
      </c>
      <c r="D1051" s="323" t="s">
        <v>141</v>
      </c>
      <c r="E1051" s="323" t="s">
        <v>142</v>
      </c>
      <c r="F1051" s="323" t="s">
        <v>697</v>
      </c>
      <c r="G1051" s="323">
        <v>0</v>
      </c>
    </row>
    <row r="1052" spans="1:7" ht="30" x14ac:dyDescent="0.25">
      <c r="A1052" s="4">
        <f t="shared" si="17"/>
        <v>43147</v>
      </c>
      <c r="B1052" s="822">
        <v>43147</v>
      </c>
      <c r="C1052" s="324" t="s">
        <v>7</v>
      </c>
      <c r="D1052" s="324" t="s">
        <v>84</v>
      </c>
      <c r="E1052" s="324" t="s">
        <v>68</v>
      </c>
      <c r="F1052" s="324" t="s">
        <v>698</v>
      </c>
      <c r="G1052" s="324">
        <v>30</v>
      </c>
    </row>
    <row r="1053" spans="1:7" ht="30" x14ac:dyDescent="0.25">
      <c r="A1053" s="4">
        <f t="shared" si="17"/>
        <v>43147</v>
      </c>
      <c r="B1053" s="823">
        <v>43147</v>
      </c>
      <c r="C1053" s="328" t="s">
        <v>9</v>
      </c>
      <c r="D1053" s="328" t="s">
        <v>49</v>
      </c>
      <c r="E1053" s="328" t="s">
        <v>60</v>
      </c>
      <c r="F1053" s="328" t="s">
        <v>699</v>
      </c>
      <c r="G1053" s="328">
        <v>20</v>
      </c>
    </row>
    <row r="1054" spans="1:7" x14ac:dyDescent="0.25">
      <c r="A1054" s="4">
        <f t="shared" si="17"/>
        <v>43147</v>
      </c>
      <c r="B1054" s="824">
        <v>43147</v>
      </c>
      <c r="C1054" s="329" t="s">
        <v>9</v>
      </c>
      <c r="D1054" s="329" t="s">
        <v>86</v>
      </c>
      <c r="E1054" s="329" t="s">
        <v>10</v>
      </c>
      <c r="F1054" s="329" t="s">
        <v>646</v>
      </c>
      <c r="G1054" s="329">
        <v>0</v>
      </c>
    </row>
    <row r="1055" spans="1:7" x14ac:dyDescent="0.25">
      <c r="A1055" s="4">
        <f t="shared" si="17"/>
        <v>43147</v>
      </c>
      <c r="B1055" s="825">
        <v>43147</v>
      </c>
      <c r="C1055" s="330" t="s">
        <v>8</v>
      </c>
      <c r="D1055" s="330" t="s">
        <v>143</v>
      </c>
      <c r="E1055" s="330" t="s">
        <v>147</v>
      </c>
      <c r="F1055" s="330" t="s">
        <v>111</v>
      </c>
      <c r="G1055" s="330">
        <v>10</v>
      </c>
    </row>
    <row r="1056" spans="1:7" x14ac:dyDescent="0.25">
      <c r="A1056" s="4">
        <f t="shared" si="17"/>
        <v>43147</v>
      </c>
      <c r="B1056" s="824">
        <v>43147</v>
      </c>
      <c r="C1056" s="329" t="s">
        <v>8</v>
      </c>
      <c r="D1056" s="329" t="s">
        <v>143</v>
      </c>
      <c r="E1056" s="329" t="s">
        <v>148</v>
      </c>
      <c r="F1056" s="329" t="s">
        <v>111</v>
      </c>
      <c r="G1056" s="329">
        <v>33</v>
      </c>
    </row>
    <row r="1057" spans="1:7" x14ac:dyDescent="0.25">
      <c r="A1057" s="4">
        <f t="shared" si="17"/>
        <v>43147</v>
      </c>
      <c r="B1057" s="825">
        <v>43147</v>
      </c>
      <c r="C1057" s="330" t="s">
        <v>8</v>
      </c>
      <c r="D1057" s="330" t="s">
        <v>143</v>
      </c>
      <c r="E1057" s="330" t="s">
        <v>149</v>
      </c>
      <c r="F1057" s="330" t="s">
        <v>111</v>
      </c>
      <c r="G1057" s="330">
        <v>5</v>
      </c>
    </row>
    <row r="1058" spans="1:7" ht="30" x14ac:dyDescent="0.25">
      <c r="A1058" s="4">
        <f t="shared" si="17"/>
        <v>43147</v>
      </c>
      <c r="B1058" s="824">
        <v>43147</v>
      </c>
      <c r="C1058" s="329" t="s">
        <v>8</v>
      </c>
      <c r="D1058" s="329" t="s">
        <v>143</v>
      </c>
      <c r="E1058" s="329" t="s">
        <v>151</v>
      </c>
      <c r="F1058" s="329" t="s">
        <v>708</v>
      </c>
      <c r="G1058" s="329">
        <v>10</v>
      </c>
    </row>
    <row r="1059" spans="1:7" ht="30" x14ac:dyDescent="0.25">
      <c r="A1059" s="4">
        <f t="shared" si="17"/>
        <v>43147</v>
      </c>
      <c r="B1059" s="825">
        <v>43147</v>
      </c>
      <c r="C1059" s="330" t="s">
        <v>8</v>
      </c>
      <c r="D1059" s="330" t="s">
        <v>143</v>
      </c>
      <c r="E1059" s="330" t="s">
        <v>151</v>
      </c>
      <c r="F1059" s="330" t="s">
        <v>2</v>
      </c>
      <c r="G1059" s="330">
        <v>10</v>
      </c>
    </row>
    <row r="1060" spans="1:7" x14ac:dyDescent="0.25">
      <c r="A1060" s="4">
        <f t="shared" si="17"/>
        <v>43147</v>
      </c>
      <c r="B1060" s="826">
        <v>43147</v>
      </c>
      <c r="C1060" s="331" t="s">
        <v>8</v>
      </c>
      <c r="D1060" s="331" t="s">
        <v>143</v>
      </c>
      <c r="E1060" s="331" t="s">
        <v>148</v>
      </c>
      <c r="F1060" s="331" t="s">
        <v>111</v>
      </c>
      <c r="G1060" s="331">
        <v>15</v>
      </c>
    </row>
    <row r="1061" spans="1:7" x14ac:dyDescent="0.25">
      <c r="A1061" s="4">
        <f t="shared" si="17"/>
        <v>43147</v>
      </c>
      <c r="B1061" s="827">
        <v>43147</v>
      </c>
      <c r="C1061" s="332" t="s">
        <v>8</v>
      </c>
      <c r="D1061" s="332" t="s">
        <v>143</v>
      </c>
      <c r="E1061" s="332" t="s">
        <v>147</v>
      </c>
      <c r="F1061" s="332" t="s">
        <v>111</v>
      </c>
      <c r="G1061" s="332">
        <v>15</v>
      </c>
    </row>
    <row r="1062" spans="1:7" x14ac:dyDescent="0.25">
      <c r="A1062" s="4">
        <f t="shared" ref="A1062:A1125" si="18">IF(B1062&lt;&gt;"Vide",B1062,"")</f>
        <v>43147</v>
      </c>
      <c r="B1062" s="827">
        <v>43147</v>
      </c>
      <c r="C1062" s="332" t="s">
        <v>3</v>
      </c>
      <c r="D1062" s="332" t="s">
        <v>143</v>
      </c>
      <c r="E1062" s="332" t="s">
        <v>147</v>
      </c>
      <c r="F1062" s="332" t="s">
        <v>111</v>
      </c>
      <c r="G1062" s="332">
        <v>10</v>
      </c>
    </row>
    <row r="1063" spans="1:7" x14ac:dyDescent="0.25">
      <c r="A1063" s="4">
        <f t="shared" si="18"/>
        <v>43147</v>
      </c>
      <c r="B1063" s="828">
        <v>43147</v>
      </c>
      <c r="C1063" s="368" t="s">
        <v>3</v>
      </c>
      <c r="D1063" s="368" t="s">
        <v>143</v>
      </c>
      <c r="E1063" s="368" t="s">
        <v>148</v>
      </c>
      <c r="F1063" s="368" t="s">
        <v>111</v>
      </c>
      <c r="G1063" s="368">
        <v>15</v>
      </c>
    </row>
    <row r="1064" spans="1:7" ht="30" x14ac:dyDescent="0.25">
      <c r="A1064" s="4">
        <f t="shared" si="18"/>
        <v>43147</v>
      </c>
      <c r="B1064" s="829">
        <v>43147</v>
      </c>
      <c r="C1064" s="334" t="s">
        <v>3</v>
      </c>
      <c r="D1064" s="334" t="s">
        <v>143</v>
      </c>
      <c r="E1064" s="334" t="s">
        <v>150</v>
      </c>
      <c r="F1064" s="334" t="s">
        <v>111</v>
      </c>
      <c r="G1064" s="334">
        <v>15</v>
      </c>
    </row>
    <row r="1065" spans="1:7" x14ac:dyDescent="0.25">
      <c r="A1065" s="4">
        <f t="shared" si="18"/>
        <v>43147</v>
      </c>
      <c r="B1065" s="830">
        <v>43147</v>
      </c>
      <c r="C1065" s="333" t="s">
        <v>3</v>
      </c>
      <c r="D1065" s="333" t="s">
        <v>143</v>
      </c>
      <c r="E1065" s="333" t="s">
        <v>147</v>
      </c>
      <c r="F1065" s="333" t="s">
        <v>111</v>
      </c>
      <c r="G1065" s="333">
        <v>5</v>
      </c>
    </row>
    <row r="1066" spans="1:7" x14ac:dyDescent="0.25">
      <c r="A1066" s="4">
        <f t="shared" si="18"/>
        <v>43147</v>
      </c>
      <c r="B1066" s="829">
        <v>43147</v>
      </c>
      <c r="C1066" s="334" t="s">
        <v>3</v>
      </c>
      <c r="D1066" s="334" t="s">
        <v>143</v>
      </c>
      <c r="E1066" s="334" t="s">
        <v>148</v>
      </c>
      <c r="F1066" s="334" t="s">
        <v>111</v>
      </c>
      <c r="G1066" s="334">
        <v>16</v>
      </c>
    </row>
    <row r="1067" spans="1:7" ht="30" x14ac:dyDescent="0.25">
      <c r="A1067" s="4">
        <f t="shared" si="18"/>
        <v>43147</v>
      </c>
      <c r="B1067" s="830">
        <v>43147</v>
      </c>
      <c r="C1067" s="333" t="s">
        <v>3</v>
      </c>
      <c r="D1067" s="333" t="s">
        <v>143</v>
      </c>
      <c r="E1067" s="333" t="s">
        <v>151</v>
      </c>
      <c r="F1067" s="333" t="s">
        <v>286</v>
      </c>
      <c r="G1067" s="333">
        <v>6</v>
      </c>
    </row>
    <row r="1068" spans="1:7" x14ac:dyDescent="0.25">
      <c r="A1068" s="4">
        <f t="shared" si="18"/>
        <v>43147</v>
      </c>
      <c r="B1068" s="829">
        <v>43147</v>
      </c>
      <c r="C1068" s="334" t="s">
        <v>4</v>
      </c>
      <c r="D1068" s="334" t="s">
        <v>143</v>
      </c>
      <c r="E1068" s="334" t="s">
        <v>147</v>
      </c>
      <c r="F1068" s="334" t="s">
        <v>111</v>
      </c>
      <c r="G1068" s="334">
        <v>3</v>
      </c>
    </row>
    <row r="1069" spans="1:7" x14ac:dyDescent="0.25">
      <c r="A1069" s="4">
        <f t="shared" si="18"/>
        <v>43147</v>
      </c>
      <c r="B1069" s="830">
        <v>43147</v>
      </c>
      <c r="C1069" s="333" t="s">
        <v>4</v>
      </c>
      <c r="D1069" s="333" t="s">
        <v>143</v>
      </c>
      <c r="E1069" s="333" t="s">
        <v>148</v>
      </c>
      <c r="F1069" s="333" t="s">
        <v>111</v>
      </c>
      <c r="G1069" s="333">
        <v>17</v>
      </c>
    </row>
    <row r="1070" spans="1:7" x14ac:dyDescent="0.25">
      <c r="A1070" s="4">
        <f t="shared" si="18"/>
        <v>43147</v>
      </c>
      <c r="B1070" s="829">
        <v>43147</v>
      </c>
      <c r="C1070" s="334" t="s">
        <v>4</v>
      </c>
      <c r="D1070" s="334" t="s">
        <v>143</v>
      </c>
      <c r="E1070" s="334" t="s">
        <v>148</v>
      </c>
      <c r="F1070" s="334" t="s">
        <v>111</v>
      </c>
      <c r="G1070" s="334">
        <v>6</v>
      </c>
    </row>
    <row r="1071" spans="1:7" x14ac:dyDescent="0.25">
      <c r="A1071" s="4">
        <f t="shared" si="18"/>
        <v>43147</v>
      </c>
      <c r="B1071" s="830">
        <v>43147</v>
      </c>
      <c r="C1071" s="333" t="s">
        <v>9</v>
      </c>
      <c r="D1071" s="333" t="s">
        <v>143</v>
      </c>
      <c r="E1071" s="333" t="s">
        <v>149</v>
      </c>
      <c r="F1071" s="333" t="s">
        <v>111</v>
      </c>
      <c r="G1071" s="333">
        <v>25</v>
      </c>
    </row>
    <row r="1072" spans="1:7" ht="30" x14ac:dyDescent="0.25">
      <c r="A1072" s="4">
        <f t="shared" si="18"/>
        <v>43147</v>
      </c>
      <c r="B1072" s="829">
        <v>43147</v>
      </c>
      <c r="C1072" s="334" t="s">
        <v>9</v>
      </c>
      <c r="D1072" s="334" t="s">
        <v>143</v>
      </c>
      <c r="E1072" s="334" t="s">
        <v>151</v>
      </c>
      <c r="F1072" s="334" t="s">
        <v>111</v>
      </c>
      <c r="G1072" s="334">
        <v>20</v>
      </c>
    </row>
    <row r="1073" spans="1:7" x14ac:dyDescent="0.25">
      <c r="A1073" s="4">
        <f t="shared" si="18"/>
        <v>43147</v>
      </c>
      <c r="B1073" s="830">
        <v>43147</v>
      </c>
      <c r="C1073" s="333" t="s">
        <v>9</v>
      </c>
      <c r="D1073" s="333" t="s">
        <v>143</v>
      </c>
      <c r="E1073" s="333" t="s">
        <v>148</v>
      </c>
      <c r="F1073" s="333" t="s">
        <v>111</v>
      </c>
      <c r="G1073" s="333">
        <v>9</v>
      </c>
    </row>
    <row r="1074" spans="1:7" x14ac:dyDescent="0.25">
      <c r="A1074" s="4">
        <f t="shared" si="18"/>
        <v>43148</v>
      </c>
      <c r="B1074" s="829">
        <v>43148</v>
      </c>
      <c r="C1074" s="334" t="s">
        <v>31</v>
      </c>
      <c r="D1074" s="334" t="s">
        <v>17</v>
      </c>
      <c r="E1074" s="334" t="s">
        <v>81</v>
      </c>
      <c r="F1074" s="334" t="s">
        <v>700</v>
      </c>
      <c r="G1074" s="334">
        <v>15</v>
      </c>
    </row>
    <row r="1075" spans="1:7" x14ac:dyDescent="0.25">
      <c r="A1075" s="4">
        <f t="shared" si="18"/>
        <v>43148</v>
      </c>
      <c r="B1075" s="830">
        <v>43148</v>
      </c>
      <c r="C1075" s="333" t="s">
        <v>8</v>
      </c>
      <c r="D1075" s="333" t="s">
        <v>16</v>
      </c>
      <c r="E1075" s="333" t="s">
        <v>78</v>
      </c>
      <c r="F1075" s="333" t="s">
        <v>701</v>
      </c>
      <c r="G1075" s="333">
        <v>45</v>
      </c>
    </row>
    <row r="1076" spans="1:7" x14ac:dyDescent="0.25">
      <c r="A1076" s="4">
        <f t="shared" si="18"/>
        <v>43148</v>
      </c>
      <c r="B1076" s="829">
        <v>43148</v>
      </c>
      <c r="C1076" s="334" t="s">
        <v>2</v>
      </c>
      <c r="D1076" s="334" t="s">
        <v>12</v>
      </c>
      <c r="E1076" s="334" t="s">
        <v>35</v>
      </c>
      <c r="F1076" s="334" t="s">
        <v>702</v>
      </c>
      <c r="G1076" s="334">
        <v>10</v>
      </c>
    </row>
    <row r="1077" spans="1:7" x14ac:dyDescent="0.25">
      <c r="A1077" s="4">
        <f t="shared" si="18"/>
        <v>43148</v>
      </c>
      <c r="B1077" s="830">
        <v>43148</v>
      </c>
      <c r="C1077" s="333" t="s">
        <v>8</v>
      </c>
      <c r="D1077" s="333" t="s">
        <v>143</v>
      </c>
      <c r="E1077" s="333" t="s">
        <v>149</v>
      </c>
      <c r="F1077" s="333" t="s">
        <v>111</v>
      </c>
      <c r="G1077" s="333">
        <v>5</v>
      </c>
    </row>
    <row r="1078" spans="1:7" x14ac:dyDescent="0.25">
      <c r="A1078" s="4">
        <f t="shared" si="18"/>
        <v>43148</v>
      </c>
      <c r="B1078" s="829">
        <v>43148</v>
      </c>
      <c r="C1078" s="334" t="s">
        <v>9</v>
      </c>
      <c r="D1078" s="334" t="s">
        <v>143</v>
      </c>
      <c r="E1078" s="334" t="s">
        <v>149</v>
      </c>
      <c r="F1078" s="334" t="s">
        <v>111</v>
      </c>
      <c r="G1078" s="334">
        <v>10</v>
      </c>
    </row>
    <row r="1079" spans="1:7" ht="45" x14ac:dyDescent="0.25">
      <c r="A1079" s="4">
        <f t="shared" si="18"/>
        <v>43148</v>
      </c>
      <c r="B1079" s="830">
        <v>43148</v>
      </c>
      <c r="C1079" s="333" t="s">
        <v>2</v>
      </c>
      <c r="D1079" s="333" t="s">
        <v>12</v>
      </c>
      <c r="E1079" s="333" t="s">
        <v>32</v>
      </c>
      <c r="F1079" s="333" t="s">
        <v>703</v>
      </c>
      <c r="G1079" s="333">
        <v>40</v>
      </c>
    </row>
    <row r="1080" spans="1:7" ht="30" x14ac:dyDescent="0.25">
      <c r="A1080" s="4">
        <f t="shared" si="18"/>
        <v>43148</v>
      </c>
      <c r="B1080" s="829">
        <v>43148</v>
      </c>
      <c r="C1080" s="334" t="s">
        <v>7</v>
      </c>
      <c r="D1080" s="334" t="s">
        <v>84</v>
      </c>
      <c r="E1080" s="334" t="s">
        <v>116</v>
      </c>
      <c r="F1080" s="334" t="s">
        <v>704</v>
      </c>
      <c r="G1080" s="334">
        <v>15</v>
      </c>
    </row>
    <row r="1081" spans="1:7" x14ac:dyDescent="0.25">
      <c r="A1081" s="4">
        <f t="shared" si="18"/>
        <v>43148</v>
      </c>
      <c r="B1081" s="829">
        <v>43148</v>
      </c>
      <c r="C1081" s="334" t="s">
        <v>8</v>
      </c>
      <c r="D1081" s="334" t="s">
        <v>143</v>
      </c>
      <c r="E1081" s="334" t="s">
        <v>147</v>
      </c>
      <c r="F1081" s="334" t="s">
        <v>111</v>
      </c>
      <c r="G1081" s="334">
        <v>14</v>
      </c>
    </row>
    <row r="1082" spans="1:7" x14ac:dyDescent="0.25">
      <c r="A1082" s="4">
        <f t="shared" si="18"/>
        <v>43148</v>
      </c>
      <c r="B1082" s="830">
        <v>43148</v>
      </c>
      <c r="C1082" s="333" t="s">
        <v>8</v>
      </c>
      <c r="D1082" s="333" t="s">
        <v>143</v>
      </c>
      <c r="E1082" s="333" t="s">
        <v>148</v>
      </c>
      <c r="F1082" s="333" t="s">
        <v>111</v>
      </c>
      <c r="G1082" s="333">
        <v>28</v>
      </c>
    </row>
    <row r="1083" spans="1:7" x14ac:dyDescent="0.25">
      <c r="A1083" s="4">
        <f t="shared" si="18"/>
        <v>43148</v>
      </c>
      <c r="B1083" s="829">
        <v>43148</v>
      </c>
      <c r="C1083" s="334" t="s">
        <v>8</v>
      </c>
      <c r="D1083" s="334" t="s">
        <v>143</v>
      </c>
      <c r="E1083" s="334" t="s">
        <v>149</v>
      </c>
      <c r="F1083" s="334" t="s">
        <v>111</v>
      </c>
      <c r="G1083" s="334">
        <v>5</v>
      </c>
    </row>
    <row r="1084" spans="1:7" x14ac:dyDescent="0.25">
      <c r="A1084" s="4">
        <f t="shared" si="18"/>
        <v>43148</v>
      </c>
      <c r="B1084" s="830">
        <v>43148</v>
      </c>
      <c r="C1084" s="333" t="s">
        <v>8</v>
      </c>
      <c r="D1084" s="333" t="s">
        <v>143</v>
      </c>
      <c r="E1084" s="333" t="s">
        <v>147</v>
      </c>
      <c r="F1084" s="333" t="s">
        <v>111</v>
      </c>
      <c r="G1084" s="333">
        <v>6</v>
      </c>
    </row>
    <row r="1085" spans="1:7" x14ac:dyDescent="0.25">
      <c r="A1085" s="4">
        <f t="shared" si="18"/>
        <v>43148</v>
      </c>
      <c r="B1085" s="829">
        <v>43148</v>
      </c>
      <c r="C1085" s="334" t="s">
        <v>8</v>
      </c>
      <c r="D1085" s="334" t="s">
        <v>143</v>
      </c>
      <c r="E1085" s="334" t="s">
        <v>148</v>
      </c>
      <c r="F1085" s="334" t="s">
        <v>111</v>
      </c>
      <c r="G1085" s="334">
        <v>6</v>
      </c>
    </row>
    <row r="1086" spans="1:7" x14ac:dyDescent="0.25">
      <c r="A1086" s="4">
        <f t="shared" si="18"/>
        <v>43148</v>
      </c>
      <c r="B1086" s="830">
        <v>43148</v>
      </c>
      <c r="C1086" s="333" t="s">
        <v>3</v>
      </c>
      <c r="D1086" s="333" t="s">
        <v>143</v>
      </c>
      <c r="E1086" s="333" t="s">
        <v>148</v>
      </c>
      <c r="F1086" s="333" t="s">
        <v>111</v>
      </c>
      <c r="G1086" s="333">
        <v>9</v>
      </c>
    </row>
    <row r="1087" spans="1:7" x14ac:dyDescent="0.25">
      <c r="A1087" s="4">
        <f t="shared" si="18"/>
        <v>43148</v>
      </c>
      <c r="B1087" s="829">
        <v>43148</v>
      </c>
      <c r="C1087" s="334" t="s">
        <v>3</v>
      </c>
      <c r="D1087" s="334" t="s">
        <v>143</v>
      </c>
      <c r="E1087" s="334" t="s">
        <v>147</v>
      </c>
      <c r="F1087" s="334" t="s">
        <v>111</v>
      </c>
      <c r="G1087" s="334">
        <v>5</v>
      </c>
    </row>
    <row r="1088" spans="1:7" x14ac:dyDescent="0.25">
      <c r="A1088" s="4">
        <f t="shared" si="18"/>
        <v>43148</v>
      </c>
      <c r="B1088" s="830">
        <v>43148</v>
      </c>
      <c r="C1088" s="333" t="s">
        <v>3</v>
      </c>
      <c r="D1088" s="333" t="s">
        <v>143</v>
      </c>
      <c r="E1088" s="333" t="s">
        <v>148</v>
      </c>
      <c r="F1088" s="333" t="s">
        <v>111</v>
      </c>
      <c r="G1088" s="333">
        <v>6</v>
      </c>
    </row>
    <row r="1089" spans="1:7" x14ac:dyDescent="0.25">
      <c r="A1089" s="4">
        <f t="shared" si="18"/>
        <v>43148</v>
      </c>
      <c r="B1089" s="829">
        <v>43148</v>
      </c>
      <c r="C1089" s="334" t="s">
        <v>4</v>
      </c>
      <c r="D1089" s="334" t="s">
        <v>143</v>
      </c>
      <c r="E1089" s="334" t="s">
        <v>147</v>
      </c>
      <c r="F1089" s="334" t="s">
        <v>111</v>
      </c>
      <c r="G1089" s="334">
        <v>15</v>
      </c>
    </row>
    <row r="1090" spans="1:7" x14ac:dyDescent="0.25">
      <c r="A1090" s="4">
        <f t="shared" si="18"/>
        <v>43148</v>
      </c>
      <c r="B1090" s="830">
        <v>43148</v>
      </c>
      <c r="C1090" s="333" t="s">
        <v>4</v>
      </c>
      <c r="D1090" s="333" t="s">
        <v>143</v>
      </c>
      <c r="E1090" s="333" t="s">
        <v>148</v>
      </c>
      <c r="F1090" s="333" t="s">
        <v>111</v>
      </c>
      <c r="G1090" s="333">
        <v>12</v>
      </c>
    </row>
    <row r="1091" spans="1:7" ht="30" x14ac:dyDescent="0.25">
      <c r="A1091" s="4">
        <f t="shared" si="18"/>
        <v>43148</v>
      </c>
      <c r="B1091" s="829">
        <v>43148</v>
      </c>
      <c r="C1091" s="334" t="s">
        <v>4</v>
      </c>
      <c r="D1091" s="334" t="s">
        <v>143</v>
      </c>
      <c r="E1091" s="334" t="s">
        <v>150</v>
      </c>
      <c r="F1091" s="334" t="s">
        <v>111</v>
      </c>
      <c r="G1091" s="334">
        <v>15</v>
      </c>
    </row>
    <row r="1092" spans="1:7" x14ac:dyDescent="0.25">
      <c r="A1092" s="4">
        <f t="shared" si="18"/>
        <v>43148</v>
      </c>
      <c r="B1092" s="830">
        <v>43148</v>
      </c>
      <c r="C1092" s="333" t="s">
        <v>4</v>
      </c>
      <c r="D1092" s="333" t="s">
        <v>143</v>
      </c>
      <c r="E1092" s="333" t="s">
        <v>147</v>
      </c>
      <c r="F1092" s="333" t="s">
        <v>111</v>
      </c>
      <c r="G1092" s="333">
        <v>4</v>
      </c>
    </row>
    <row r="1093" spans="1:7" x14ac:dyDescent="0.25">
      <c r="A1093" s="4">
        <f t="shared" si="18"/>
        <v>43148</v>
      </c>
      <c r="B1093" s="829">
        <v>43148</v>
      </c>
      <c r="C1093" s="334" t="s">
        <v>4</v>
      </c>
      <c r="D1093" s="334" t="s">
        <v>143</v>
      </c>
      <c r="E1093" s="334" t="s">
        <v>148</v>
      </c>
      <c r="F1093" s="334" t="s">
        <v>111</v>
      </c>
      <c r="G1093" s="334">
        <v>5</v>
      </c>
    </row>
    <row r="1094" spans="1:7" ht="60" x14ac:dyDescent="0.25">
      <c r="A1094" s="4">
        <f t="shared" si="18"/>
        <v>43150</v>
      </c>
      <c r="B1094" s="830">
        <v>43150</v>
      </c>
      <c r="C1094" s="333" t="s">
        <v>3</v>
      </c>
      <c r="D1094" s="333" t="s">
        <v>85</v>
      </c>
      <c r="E1094" s="333" t="s">
        <v>116</v>
      </c>
      <c r="F1094" s="333" t="s">
        <v>707</v>
      </c>
      <c r="G1094" s="333">
        <v>45</v>
      </c>
    </row>
    <row r="1095" spans="1:7" x14ac:dyDescent="0.25">
      <c r="A1095" s="4">
        <f t="shared" si="18"/>
        <v>43150</v>
      </c>
      <c r="B1095" s="829">
        <v>43150</v>
      </c>
      <c r="C1095" s="334" t="s">
        <v>7</v>
      </c>
      <c r="D1095" s="334" t="s">
        <v>84</v>
      </c>
      <c r="E1095" s="334" t="s">
        <v>116</v>
      </c>
      <c r="F1095" s="334" t="s">
        <v>705</v>
      </c>
      <c r="G1095" s="334">
        <v>15</v>
      </c>
    </row>
    <row r="1096" spans="1:7" ht="30" x14ac:dyDescent="0.25">
      <c r="A1096" s="4">
        <f t="shared" si="18"/>
        <v>43150</v>
      </c>
      <c r="B1096" s="830">
        <v>43150</v>
      </c>
      <c r="C1096" s="333" t="s">
        <v>6</v>
      </c>
      <c r="D1096" s="333" t="s">
        <v>16</v>
      </c>
      <c r="E1096" s="333" t="s">
        <v>77</v>
      </c>
      <c r="F1096" s="333" t="s">
        <v>706</v>
      </c>
      <c r="G1096" s="333">
        <v>15</v>
      </c>
    </row>
    <row r="1097" spans="1:7" x14ac:dyDescent="0.25">
      <c r="A1097" s="4">
        <f t="shared" si="18"/>
        <v>43150</v>
      </c>
      <c r="B1097" s="830">
        <v>43150</v>
      </c>
      <c r="C1097" s="333">
        <v>0</v>
      </c>
      <c r="D1097" s="333" t="s">
        <v>10</v>
      </c>
      <c r="E1097" s="333" t="s">
        <v>10</v>
      </c>
      <c r="F1097" s="333" t="s">
        <v>111</v>
      </c>
      <c r="G1097" s="333">
        <v>0</v>
      </c>
    </row>
    <row r="1098" spans="1:7" x14ac:dyDescent="0.25">
      <c r="A1098" s="4">
        <f t="shared" si="18"/>
        <v>43150</v>
      </c>
      <c r="B1098" s="831">
        <v>43150</v>
      </c>
      <c r="C1098" s="335" t="s">
        <v>8</v>
      </c>
      <c r="D1098" s="335" t="s">
        <v>105</v>
      </c>
      <c r="E1098" s="335" t="s">
        <v>106</v>
      </c>
      <c r="F1098" s="335" t="s">
        <v>709</v>
      </c>
      <c r="G1098" s="335">
        <v>15</v>
      </c>
    </row>
    <row r="1099" spans="1:7" ht="30" x14ac:dyDescent="0.25">
      <c r="A1099" s="4">
        <f t="shared" si="18"/>
        <v>43150</v>
      </c>
      <c r="B1099" s="832">
        <v>43150</v>
      </c>
      <c r="C1099" s="336" t="s">
        <v>7</v>
      </c>
      <c r="D1099" s="336" t="s">
        <v>15</v>
      </c>
      <c r="E1099" s="336" t="s">
        <v>138</v>
      </c>
      <c r="F1099" s="336" t="s">
        <v>710</v>
      </c>
      <c r="G1099" s="336">
        <v>150</v>
      </c>
    </row>
    <row r="1100" spans="1:7" x14ac:dyDescent="0.25">
      <c r="A1100" s="4">
        <f t="shared" si="18"/>
        <v>43150</v>
      </c>
      <c r="B1100" s="833">
        <v>43150</v>
      </c>
      <c r="C1100" s="337" t="s">
        <v>8</v>
      </c>
      <c r="D1100" s="337" t="s">
        <v>143</v>
      </c>
      <c r="E1100" s="337" t="s">
        <v>147</v>
      </c>
      <c r="F1100" s="337" t="s">
        <v>111</v>
      </c>
      <c r="G1100" s="337">
        <v>30</v>
      </c>
    </row>
    <row r="1101" spans="1:7" x14ac:dyDescent="0.25">
      <c r="A1101" s="4">
        <f t="shared" si="18"/>
        <v>43150</v>
      </c>
      <c r="B1101" s="834">
        <v>43150</v>
      </c>
      <c r="C1101" s="338" t="s">
        <v>8</v>
      </c>
      <c r="D1101" s="338" t="s">
        <v>143</v>
      </c>
      <c r="E1101" s="338" t="s">
        <v>148</v>
      </c>
      <c r="F1101" s="338" t="s">
        <v>111</v>
      </c>
      <c r="G1101" s="338">
        <v>20</v>
      </c>
    </row>
    <row r="1102" spans="1:7" x14ac:dyDescent="0.25">
      <c r="A1102" s="4">
        <f t="shared" si="18"/>
        <v>43150</v>
      </c>
      <c r="B1102" s="835">
        <v>43150</v>
      </c>
      <c r="C1102" s="339" t="s">
        <v>8</v>
      </c>
      <c r="D1102" s="339" t="s">
        <v>143</v>
      </c>
      <c r="E1102" s="339" t="s">
        <v>144</v>
      </c>
      <c r="F1102" s="339" t="s">
        <v>111</v>
      </c>
      <c r="G1102" s="339">
        <v>3</v>
      </c>
    </row>
    <row r="1103" spans="1:7" x14ac:dyDescent="0.25">
      <c r="A1103" s="4">
        <f t="shared" si="18"/>
        <v>43150</v>
      </c>
      <c r="B1103" s="834">
        <v>43150</v>
      </c>
      <c r="C1103" s="338" t="s">
        <v>8</v>
      </c>
      <c r="D1103" s="338" t="s">
        <v>143</v>
      </c>
      <c r="E1103" s="338" t="s">
        <v>147</v>
      </c>
      <c r="F1103" s="338" t="s">
        <v>111</v>
      </c>
      <c r="G1103" s="338">
        <v>39</v>
      </c>
    </row>
    <row r="1104" spans="1:7" x14ac:dyDescent="0.25">
      <c r="A1104" s="4">
        <f t="shared" si="18"/>
        <v>43150</v>
      </c>
      <c r="B1104" s="835">
        <v>43150</v>
      </c>
      <c r="C1104" s="339" t="s">
        <v>8</v>
      </c>
      <c r="D1104" s="339" t="s">
        <v>143</v>
      </c>
      <c r="E1104" s="339" t="s">
        <v>148</v>
      </c>
      <c r="F1104" s="339" t="s">
        <v>111</v>
      </c>
      <c r="G1104" s="339">
        <v>12</v>
      </c>
    </row>
    <row r="1105" spans="1:7" x14ac:dyDescent="0.25">
      <c r="A1105" s="4">
        <f t="shared" si="18"/>
        <v>43150</v>
      </c>
      <c r="B1105" s="834">
        <v>43150</v>
      </c>
      <c r="C1105" s="338" t="s">
        <v>4</v>
      </c>
      <c r="D1105" s="338" t="s">
        <v>143</v>
      </c>
      <c r="E1105" s="338" t="s">
        <v>147</v>
      </c>
      <c r="F1105" s="338" t="s">
        <v>111</v>
      </c>
      <c r="G1105" s="338">
        <v>8</v>
      </c>
    </row>
    <row r="1106" spans="1:7" x14ac:dyDescent="0.25">
      <c r="A1106" s="4">
        <f t="shared" si="18"/>
        <v>43150</v>
      </c>
      <c r="B1106" s="835">
        <v>43150</v>
      </c>
      <c r="C1106" s="339" t="s">
        <v>4</v>
      </c>
      <c r="D1106" s="339" t="s">
        <v>143</v>
      </c>
      <c r="E1106" s="339" t="s">
        <v>148</v>
      </c>
      <c r="F1106" s="339" t="s">
        <v>111</v>
      </c>
      <c r="G1106" s="339">
        <v>10</v>
      </c>
    </row>
    <row r="1107" spans="1:7" ht="30" x14ac:dyDescent="0.25">
      <c r="A1107" s="4">
        <f t="shared" si="18"/>
        <v>43150</v>
      </c>
      <c r="B1107" s="834">
        <v>43150</v>
      </c>
      <c r="C1107" s="338" t="s">
        <v>4</v>
      </c>
      <c r="D1107" s="338" t="s">
        <v>143</v>
      </c>
      <c r="E1107" s="338" t="s">
        <v>151</v>
      </c>
      <c r="F1107" s="338" t="s">
        <v>13</v>
      </c>
      <c r="G1107" s="338">
        <v>3</v>
      </c>
    </row>
    <row r="1108" spans="1:7" ht="30" x14ac:dyDescent="0.25">
      <c r="A1108" s="4">
        <f t="shared" si="18"/>
        <v>43153</v>
      </c>
      <c r="B1108" s="836">
        <v>43153</v>
      </c>
      <c r="C1108" s="340" t="s">
        <v>9</v>
      </c>
      <c r="D1108" s="340" t="s">
        <v>62</v>
      </c>
      <c r="E1108" s="340" t="s">
        <v>66</v>
      </c>
      <c r="F1108" s="340" t="s">
        <v>711</v>
      </c>
      <c r="G1108" s="340">
        <v>20</v>
      </c>
    </row>
    <row r="1109" spans="1:7" x14ac:dyDescent="0.25">
      <c r="A1109" s="4">
        <f t="shared" si="18"/>
        <v>43153</v>
      </c>
      <c r="B1109" s="837">
        <v>43153</v>
      </c>
      <c r="C1109" s="341" t="s">
        <v>21</v>
      </c>
      <c r="D1109" s="341" t="s">
        <v>86</v>
      </c>
      <c r="E1109" s="341" t="s">
        <v>116</v>
      </c>
      <c r="F1109" s="341" t="s">
        <v>712</v>
      </c>
      <c r="G1109" s="341">
        <v>15</v>
      </c>
    </row>
    <row r="1110" spans="1:7" x14ac:dyDescent="0.25">
      <c r="A1110" s="4">
        <f t="shared" si="18"/>
        <v>43153</v>
      </c>
      <c r="B1110" s="838">
        <v>43153</v>
      </c>
      <c r="C1110" s="342" t="s">
        <v>22</v>
      </c>
      <c r="D1110" s="342" t="s">
        <v>88</v>
      </c>
      <c r="E1110" s="342" t="s">
        <v>96</v>
      </c>
      <c r="F1110" s="342" t="s">
        <v>713</v>
      </c>
      <c r="G1110" s="342">
        <v>30</v>
      </c>
    </row>
    <row r="1111" spans="1:7" ht="30" x14ac:dyDescent="0.25">
      <c r="A1111" s="4">
        <f t="shared" si="18"/>
        <v>43153</v>
      </c>
      <c r="B1111" s="837">
        <v>43153</v>
      </c>
      <c r="C1111" s="341" t="s">
        <v>22</v>
      </c>
      <c r="D1111" s="341" t="s">
        <v>98</v>
      </c>
      <c r="E1111" s="341" t="s">
        <v>113</v>
      </c>
      <c r="F1111" s="341" t="s">
        <v>714</v>
      </c>
      <c r="G1111" s="341">
        <v>10</v>
      </c>
    </row>
    <row r="1112" spans="1:7" ht="30" x14ac:dyDescent="0.25">
      <c r="A1112" s="4">
        <f t="shared" si="18"/>
        <v>43153</v>
      </c>
      <c r="B1112" s="838">
        <v>43153</v>
      </c>
      <c r="C1112" s="342" t="s">
        <v>22</v>
      </c>
      <c r="D1112" s="342" t="s">
        <v>15</v>
      </c>
      <c r="E1112" s="342" t="s">
        <v>117</v>
      </c>
      <c r="F1112" s="342" t="s">
        <v>715</v>
      </c>
      <c r="G1112" s="342">
        <v>1</v>
      </c>
    </row>
    <row r="1113" spans="1:7" x14ac:dyDescent="0.25">
      <c r="A1113" s="4">
        <f t="shared" si="18"/>
        <v>43153</v>
      </c>
      <c r="B1113" s="837">
        <v>43153</v>
      </c>
      <c r="C1113" s="341" t="s">
        <v>21</v>
      </c>
      <c r="D1113" s="341" t="s">
        <v>89</v>
      </c>
      <c r="E1113" s="341" t="s">
        <v>121</v>
      </c>
      <c r="F1113" s="341" t="s">
        <v>716</v>
      </c>
      <c r="G1113" s="341">
        <v>20</v>
      </c>
    </row>
    <row r="1114" spans="1:7" ht="30" x14ac:dyDescent="0.25">
      <c r="A1114" s="4">
        <f t="shared" si="18"/>
        <v>43153</v>
      </c>
      <c r="B1114" s="838">
        <v>43153</v>
      </c>
      <c r="C1114" s="342" t="s">
        <v>22</v>
      </c>
      <c r="D1114" s="342" t="s">
        <v>93</v>
      </c>
      <c r="E1114" s="342" t="s">
        <v>92</v>
      </c>
      <c r="F1114" s="342" t="s">
        <v>717</v>
      </c>
      <c r="G1114" s="342">
        <v>20</v>
      </c>
    </row>
    <row r="1115" spans="1:7" x14ac:dyDescent="0.25">
      <c r="A1115" s="4">
        <f t="shared" si="18"/>
        <v>43153</v>
      </c>
      <c r="B1115" s="839">
        <v>43153</v>
      </c>
      <c r="C1115" s="343" t="s">
        <v>7</v>
      </c>
      <c r="D1115" s="343" t="s">
        <v>84</v>
      </c>
      <c r="E1115" s="343" t="s">
        <v>72</v>
      </c>
      <c r="F1115" s="343" t="s">
        <v>719</v>
      </c>
      <c r="G1115" s="343">
        <v>15</v>
      </c>
    </row>
    <row r="1116" spans="1:7" x14ac:dyDescent="0.25">
      <c r="A1116" s="4">
        <f t="shared" si="18"/>
        <v>43153</v>
      </c>
      <c r="B1116" s="840">
        <v>43153</v>
      </c>
      <c r="C1116" s="344" t="s">
        <v>31</v>
      </c>
      <c r="D1116" s="344" t="s">
        <v>16</v>
      </c>
      <c r="E1116" s="344" t="s">
        <v>78</v>
      </c>
      <c r="F1116" s="344" t="s">
        <v>720</v>
      </c>
      <c r="G1116" s="344">
        <v>10</v>
      </c>
    </row>
    <row r="1117" spans="1:7" x14ac:dyDescent="0.25">
      <c r="A1117" s="4">
        <f t="shared" si="18"/>
        <v>43153</v>
      </c>
      <c r="B1117" s="841">
        <v>43153</v>
      </c>
      <c r="C1117" s="345" t="s">
        <v>2</v>
      </c>
      <c r="D1117" s="345" t="s">
        <v>12</v>
      </c>
      <c r="E1117" s="345" t="s">
        <v>34</v>
      </c>
      <c r="F1117" s="345" t="s">
        <v>718</v>
      </c>
      <c r="G1117" s="345">
        <v>10</v>
      </c>
    </row>
    <row r="1118" spans="1:7" x14ac:dyDescent="0.25">
      <c r="A1118" s="4">
        <f t="shared" si="18"/>
        <v>43153</v>
      </c>
      <c r="B1118" s="842">
        <v>43153</v>
      </c>
      <c r="C1118" s="346" t="s">
        <v>9</v>
      </c>
      <c r="D1118" s="346" t="s">
        <v>49</v>
      </c>
      <c r="E1118" s="346" t="s">
        <v>60</v>
      </c>
      <c r="F1118" s="346" t="s">
        <v>721</v>
      </c>
      <c r="G1118" s="346">
        <v>0</v>
      </c>
    </row>
    <row r="1119" spans="1:7" ht="45" x14ac:dyDescent="0.25">
      <c r="A1119" s="4">
        <f t="shared" si="18"/>
        <v>43153</v>
      </c>
      <c r="B1119" s="843">
        <v>43153</v>
      </c>
      <c r="C1119" s="347" t="s">
        <v>9</v>
      </c>
      <c r="D1119" s="347" t="s">
        <v>49</v>
      </c>
      <c r="E1119" s="347" t="s">
        <v>60</v>
      </c>
      <c r="F1119" s="347" t="s">
        <v>722</v>
      </c>
      <c r="G1119" s="347">
        <v>90</v>
      </c>
    </row>
    <row r="1120" spans="1:7" ht="30" x14ac:dyDescent="0.25">
      <c r="A1120" s="4">
        <f t="shared" si="18"/>
        <v>43153</v>
      </c>
      <c r="B1120" s="842">
        <v>43153</v>
      </c>
      <c r="C1120" s="346" t="s">
        <v>6</v>
      </c>
      <c r="D1120" s="346" t="s">
        <v>16</v>
      </c>
      <c r="E1120" s="346" t="s">
        <v>80</v>
      </c>
      <c r="F1120" s="346" t="s">
        <v>723</v>
      </c>
      <c r="G1120" s="346">
        <v>0</v>
      </c>
    </row>
    <row r="1121" spans="1:7" x14ac:dyDescent="0.25">
      <c r="A1121" s="4">
        <f t="shared" si="18"/>
        <v>43153</v>
      </c>
      <c r="B1121" s="843">
        <v>43153</v>
      </c>
      <c r="C1121" s="347" t="s">
        <v>31</v>
      </c>
      <c r="D1121" s="347" t="s">
        <v>143</v>
      </c>
      <c r="E1121" s="347" t="s">
        <v>147</v>
      </c>
      <c r="F1121" s="347" t="s">
        <v>111</v>
      </c>
      <c r="G1121" s="347">
        <v>1</v>
      </c>
    </row>
    <row r="1122" spans="1:7" x14ac:dyDescent="0.25">
      <c r="A1122" s="4">
        <f t="shared" si="18"/>
        <v>43153</v>
      </c>
      <c r="B1122" s="844">
        <v>43153</v>
      </c>
      <c r="C1122" s="348" t="s">
        <v>31</v>
      </c>
      <c r="D1122" s="348" t="s">
        <v>143</v>
      </c>
      <c r="E1122" s="348" t="s">
        <v>148</v>
      </c>
      <c r="F1122" s="348" t="s">
        <v>111</v>
      </c>
      <c r="G1122" s="348">
        <v>6</v>
      </c>
    </row>
    <row r="1123" spans="1:7" x14ac:dyDescent="0.25">
      <c r="A1123" s="4">
        <f t="shared" si="18"/>
        <v>43153</v>
      </c>
      <c r="B1123" s="845">
        <v>43153</v>
      </c>
      <c r="C1123" s="349" t="s">
        <v>3</v>
      </c>
      <c r="D1123" s="349" t="s">
        <v>143</v>
      </c>
      <c r="E1123" s="349" t="s">
        <v>148</v>
      </c>
      <c r="F1123" s="349" t="s">
        <v>111</v>
      </c>
      <c r="G1123" s="349">
        <v>24</v>
      </c>
    </row>
    <row r="1124" spans="1:7" x14ac:dyDescent="0.25">
      <c r="A1124" s="4">
        <f t="shared" si="18"/>
        <v>43153</v>
      </c>
      <c r="B1124" s="846">
        <v>43153</v>
      </c>
      <c r="C1124" s="350" t="s">
        <v>3</v>
      </c>
      <c r="D1124" s="350" t="s">
        <v>143</v>
      </c>
      <c r="E1124" s="350" t="s">
        <v>148</v>
      </c>
      <c r="F1124" s="350" t="s">
        <v>111</v>
      </c>
      <c r="G1124" s="350">
        <v>18</v>
      </c>
    </row>
    <row r="1125" spans="1:7" x14ac:dyDescent="0.25">
      <c r="A1125" s="4">
        <f t="shared" si="18"/>
        <v>43153</v>
      </c>
      <c r="B1125" s="845">
        <v>43153</v>
      </c>
      <c r="C1125" s="349" t="s">
        <v>4</v>
      </c>
      <c r="D1125" s="349" t="s">
        <v>143</v>
      </c>
      <c r="E1125" s="349" t="s">
        <v>144</v>
      </c>
      <c r="F1125" s="349" t="s">
        <v>111</v>
      </c>
      <c r="G1125" s="349">
        <v>3</v>
      </c>
    </row>
    <row r="1126" spans="1:7" x14ac:dyDescent="0.25">
      <c r="A1126" s="4">
        <f t="shared" ref="A1126:A1189" si="19">IF(B1126&lt;&gt;"Vide",B1126,"")</f>
        <v>43153</v>
      </c>
      <c r="B1126" s="846">
        <v>43153</v>
      </c>
      <c r="C1126" s="350" t="s">
        <v>4</v>
      </c>
      <c r="D1126" s="350" t="s">
        <v>143</v>
      </c>
      <c r="E1126" s="350" t="s">
        <v>148</v>
      </c>
      <c r="F1126" s="350" t="s">
        <v>111</v>
      </c>
      <c r="G1126" s="350">
        <v>12</v>
      </c>
    </row>
    <row r="1127" spans="1:7" x14ac:dyDescent="0.25">
      <c r="A1127" s="4">
        <f t="shared" si="19"/>
        <v>43153</v>
      </c>
      <c r="B1127" s="847">
        <v>43153</v>
      </c>
      <c r="C1127" s="351" t="s">
        <v>4</v>
      </c>
      <c r="D1127" s="351" t="s">
        <v>143</v>
      </c>
      <c r="E1127" s="351" t="s">
        <v>147</v>
      </c>
      <c r="F1127" s="351" t="s">
        <v>111</v>
      </c>
      <c r="G1127" s="351">
        <v>10</v>
      </c>
    </row>
    <row r="1128" spans="1:7" x14ac:dyDescent="0.25">
      <c r="A1128" s="4">
        <f t="shared" si="19"/>
        <v>43153</v>
      </c>
      <c r="B1128" s="848">
        <v>43153</v>
      </c>
      <c r="C1128" s="352" t="s">
        <v>4</v>
      </c>
      <c r="D1128" s="352" t="s">
        <v>143</v>
      </c>
      <c r="E1128" s="352" t="s">
        <v>148</v>
      </c>
      <c r="F1128" s="352" t="s">
        <v>111</v>
      </c>
      <c r="G1128" s="352">
        <v>10</v>
      </c>
    </row>
    <row r="1129" spans="1:7" ht="30" x14ac:dyDescent="0.25">
      <c r="A1129" s="4">
        <f t="shared" si="19"/>
        <v>43153</v>
      </c>
      <c r="B1129" s="849">
        <v>43153</v>
      </c>
      <c r="C1129" s="353" t="s">
        <v>4</v>
      </c>
      <c r="D1129" s="353" t="s">
        <v>143</v>
      </c>
      <c r="E1129" s="353" t="s">
        <v>151</v>
      </c>
      <c r="F1129" s="353" t="s">
        <v>730</v>
      </c>
      <c r="G1129" s="353">
        <v>0</v>
      </c>
    </row>
    <row r="1130" spans="1:7" x14ac:dyDescent="0.25">
      <c r="A1130" s="4">
        <f t="shared" si="19"/>
        <v>43153</v>
      </c>
      <c r="B1130" s="848">
        <v>43153</v>
      </c>
      <c r="C1130" s="352" t="s">
        <v>9</v>
      </c>
      <c r="D1130" s="352" t="s">
        <v>143</v>
      </c>
      <c r="E1130" s="352" t="s">
        <v>148</v>
      </c>
      <c r="F1130" s="352" t="s">
        <v>111</v>
      </c>
      <c r="G1130" s="352">
        <v>15</v>
      </c>
    </row>
    <row r="1131" spans="1:7" ht="30" x14ac:dyDescent="0.25">
      <c r="A1131" s="4">
        <f t="shared" si="19"/>
        <v>43153</v>
      </c>
      <c r="B1131" s="849">
        <v>43153</v>
      </c>
      <c r="C1131" s="353" t="s">
        <v>9</v>
      </c>
      <c r="D1131" s="353" t="s">
        <v>143</v>
      </c>
      <c r="E1131" s="353" t="s">
        <v>151</v>
      </c>
      <c r="F1131" s="353" t="s">
        <v>731</v>
      </c>
      <c r="G1131" s="353">
        <v>13</v>
      </c>
    </row>
    <row r="1132" spans="1:7" x14ac:dyDescent="0.25">
      <c r="A1132" s="4">
        <f t="shared" si="19"/>
        <v>43153</v>
      </c>
      <c r="B1132" s="848">
        <v>43153</v>
      </c>
      <c r="C1132" s="352" t="s">
        <v>9</v>
      </c>
      <c r="D1132" s="352" t="s">
        <v>143</v>
      </c>
      <c r="E1132" s="352" t="s">
        <v>147</v>
      </c>
      <c r="F1132" s="352" t="s">
        <v>111</v>
      </c>
      <c r="G1132" s="352">
        <v>10</v>
      </c>
    </row>
    <row r="1133" spans="1:7" x14ac:dyDescent="0.25">
      <c r="A1133" s="4">
        <f t="shared" si="19"/>
        <v>43153</v>
      </c>
      <c r="B1133" s="849">
        <v>43153</v>
      </c>
      <c r="C1133" s="353" t="s">
        <v>9</v>
      </c>
      <c r="D1133" s="353" t="s">
        <v>143</v>
      </c>
      <c r="E1133" s="353" t="s">
        <v>148</v>
      </c>
      <c r="F1133" s="353" t="s">
        <v>111</v>
      </c>
      <c r="G1133" s="353">
        <v>12</v>
      </c>
    </row>
    <row r="1134" spans="1:7" x14ac:dyDescent="0.25">
      <c r="A1134" s="4">
        <f t="shared" si="19"/>
        <v>43153</v>
      </c>
      <c r="B1134" s="848">
        <v>43153</v>
      </c>
      <c r="C1134" s="352" t="s">
        <v>9</v>
      </c>
      <c r="D1134" s="352" t="s">
        <v>143</v>
      </c>
      <c r="E1134" s="352" t="s">
        <v>149</v>
      </c>
      <c r="F1134" s="352" t="s">
        <v>111</v>
      </c>
      <c r="G1134" s="352">
        <v>10</v>
      </c>
    </row>
    <row r="1135" spans="1:7" ht="30" x14ac:dyDescent="0.25">
      <c r="A1135" s="4">
        <f t="shared" si="19"/>
        <v>43153</v>
      </c>
      <c r="B1135" s="849">
        <v>43153</v>
      </c>
      <c r="C1135" s="353" t="s">
        <v>9</v>
      </c>
      <c r="D1135" s="353" t="s">
        <v>143</v>
      </c>
      <c r="E1135" s="353" t="s">
        <v>150</v>
      </c>
      <c r="F1135" s="353" t="s">
        <v>111</v>
      </c>
      <c r="G1135" s="353">
        <v>10</v>
      </c>
    </row>
    <row r="1136" spans="1:7" x14ac:dyDescent="0.25">
      <c r="A1136" s="4">
        <f t="shared" si="19"/>
        <v>43153</v>
      </c>
      <c r="B1136" s="848">
        <v>43153</v>
      </c>
      <c r="C1136" s="352" t="s">
        <v>21</v>
      </c>
      <c r="D1136" s="352" t="s">
        <v>143</v>
      </c>
      <c r="E1136" s="352" t="s">
        <v>148</v>
      </c>
      <c r="F1136" s="352" t="s">
        <v>111</v>
      </c>
      <c r="G1136" s="352">
        <v>2</v>
      </c>
    </row>
    <row r="1137" spans="1:7" ht="90" x14ac:dyDescent="0.25">
      <c r="A1137" s="4">
        <f t="shared" si="19"/>
        <v>43154</v>
      </c>
      <c r="B1137" s="849">
        <v>43154</v>
      </c>
      <c r="C1137" s="353" t="s">
        <v>6</v>
      </c>
      <c r="D1137" s="353" t="s">
        <v>62</v>
      </c>
      <c r="E1137" s="353" t="s">
        <v>66</v>
      </c>
      <c r="F1137" s="353" t="s">
        <v>724</v>
      </c>
      <c r="G1137" s="353">
        <v>60</v>
      </c>
    </row>
    <row r="1138" spans="1:7" ht="30" x14ac:dyDescent="0.25">
      <c r="A1138" s="4">
        <f t="shared" si="19"/>
        <v>43154</v>
      </c>
      <c r="B1138" s="848">
        <v>43154</v>
      </c>
      <c r="C1138" s="352" t="s">
        <v>3</v>
      </c>
      <c r="D1138" s="352" t="s">
        <v>15</v>
      </c>
      <c r="E1138" s="352" t="s">
        <v>138</v>
      </c>
      <c r="F1138" s="352" t="s">
        <v>728</v>
      </c>
      <c r="G1138" s="352">
        <v>0</v>
      </c>
    </row>
    <row r="1139" spans="1:7" ht="60" x14ac:dyDescent="0.25">
      <c r="A1139" s="4">
        <f t="shared" si="19"/>
        <v>43154</v>
      </c>
      <c r="B1139" s="849">
        <v>43154</v>
      </c>
      <c r="C1139" s="353" t="s">
        <v>22</v>
      </c>
      <c r="D1139" s="353" t="s">
        <v>62</v>
      </c>
      <c r="E1139" s="353" t="s">
        <v>63</v>
      </c>
      <c r="F1139" s="353" t="s">
        <v>725</v>
      </c>
      <c r="G1139" s="353">
        <v>20</v>
      </c>
    </row>
    <row r="1140" spans="1:7" ht="30" x14ac:dyDescent="0.25">
      <c r="A1140" s="4">
        <f t="shared" si="19"/>
        <v>43154</v>
      </c>
      <c r="B1140" s="848">
        <v>43154</v>
      </c>
      <c r="C1140" s="352" t="s">
        <v>137</v>
      </c>
      <c r="D1140" s="352" t="s">
        <v>141</v>
      </c>
      <c r="E1140" s="352" t="s">
        <v>10</v>
      </c>
      <c r="F1140" s="352" t="s">
        <v>726</v>
      </c>
      <c r="G1140" s="352">
        <v>0</v>
      </c>
    </row>
    <row r="1141" spans="1:7" ht="30" x14ac:dyDescent="0.25">
      <c r="A1141" s="4">
        <f t="shared" si="19"/>
        <v>43154</v>
      </c>
      <c r="B1141" s="849">
        <v>43154</v>
      </c>
      <c r="C1141" s="353" t="s">
        <v>5</v>
      </c>
      <c r="D1141" s="353" t="s">
        <v>15</v>
      </c>
      <c r="E1141" s="353" t="s">
        <v>117</v>
      </c>
      <c r="F1141" s="353" t="s">
        <v>729</v>
      </c>
      <c r="G1141" s="353">
        <v>20</v>
      </c>
    </row>
    <row r="1142" spans="1:7" x14ac:dyDescent="0.25">
      <c r="A1142" s="4">
        <f t="shared" si="19"/>
        <v>43154</v>
      </c>
      <c r="B1142" s="848">
        <v>43154</v>
      </c>
      <c r="C1142" s="352" t="s">
        <v>9</v>
      </c>
      <c r="D1142" s="352" t="s">
        <v>86</v>
      </c>
      <c r="E1142" s="352" t="s">
        <v>10</v>
      </c>
      <c r="F1142" s="352" t="s">
        <v>727</v>
      </c>
      <c r="G1142" s="352">
        <v>0</v>
      </c>
    </row>
    <row r="1143" spans="1:7" x14ac:dyDescent="0.25">
      <c r="A1143" s="4">
        <f t="shared" si="19"/>
        <v>43154</v>
      </c>
      <c r="B1143" s="850">
        <v>43154</v>
      </c>
      <c r="C1143" s="354" t="s">
        <v>3</v>
      </c>
      <c r="D1143" s="354" t="s">
        <v>85</v>
      </c>
      <c r="E1143" s="354" t="s">
        <v>116</v>
      </c>
      <c r="F1143" s="354" t="s">
        <v>732</v>
      </c>
      <c r="G1143" s="354">
        <v>20</v>
      </c>
    </row>
    <row r="1144" spans="1:7" ht="30" x14ac:dyDescent="0.25">
      <c r="A1144" s="4">
        <f t="shared" si="19"/>
        <v>43154</v>
      </c>
      <c r="B1144" s="851">
        <v>43154</v>
      </c>
      <c r="C1144" s="355" t="s">
        <v>4</v>
      </c>
      <c r="D1144" s="355" t="s">
        <v>85</v>
      </c>
      <c r="E1144" s="355" t="s">
        <v>116</v>
      </c>
      <c r="F1144" s="355" t="s">
        <v>733</v>
      </c>
      <c r="G1144" s="355">
        <v>30</v>
      </c>
    </row>
    <row r="1145" spans="1:7" x14ac:dyDescent="0.25">
      <c r="A1145" s="4">
        <f t="shared" si="19"/>
        <v>43154</v>
      </c>
      <c r="B1145" s="852">
        <v>43154</v>
      </c>
      <c r="C1145" s="356" t="s">
        <v>21</v>
      </c>
      <c r="D1145" s="356" t="s">
        <v>143</v>
      </c>
      <c r="E1145" s="356" t="s">
        <v>149</v>
      </c>
      <c r="F1145" s="356" t="s">
        <v>111</v>
      </c>
      <c r="G1145" s="356">
        <v>30</v>
      </c>
    </row>
    <row r="1146" spans="1:7" ht="30" x14ac:dyDescent="0.25">
      <c r="A1146" s="4">
        <f t="shared" si="19"/>
        <v>43154</v>
      </c>
      <c r="B1146" s="851">
        <v>43154</v>
      </c>
      <c r="C1146" s="355" t="s">
        <v>4</v>
      </c>
      <c r="D1146" s="355" t="s">
        <v>85</v>
      </c>
      <c r="E1146" s="355" t="s">
        <v>73</v>
      </c>
      <c r="F1146" s="355" t="s">
        <v>734</v>
      </c>
      <c r="G1146" s="355">
        <v>20</v>
      </c>
    </row>
    <row r="1147" spans="1:7" ht="45" x14ac:dyDescent="0.25">
      <c r="A1147" s="4">
        <f t="shared" si="19"/>
        <v>43154</v>
      </c>
      <c r="B1147" s="852">
        <v>43154</v>
      </c>
      <c r="C1147" s="356" t="s">
        <v>21</v>
      </c>
      <c r="D1147" s="356" t="s">
        <v>86</v>
      </c>
      <c r="E1147" s="356" t="s">
        <v>74</v>
      </c>
      <c r="F1147" s="356" t="s">
        <v>735</v>
      </c>
      <c r="G1147" s="356">
        <v>30</v>
      </c>
    </row>
    <row r="1148" spans="1:7" x14ac:dyDescent="0.25">
      <c r="A1148" s="4">
        <f t="shared" si="19"/>
        <v>43154</v>
      </c>
      <c r="B1148" s="851">
        <v>43154</v>
      </c>
      <c r="C1148" s="355" t="s">
        <v>5</v>
      </c>
      <c r="D1148" s="355" t="s">
        <v>15</v>
      </c>
      <c r="E1148" s="355" t="s">
        <v>138</v>
      </c>
      <c r="F1148" s="355" t="s">
        <v>736</v>
      </c>
      <c r="G1148" s="355">
        <v>0</v>
      </c>
    </row>
    <row r="1149" spans="1:7" ht="30" x14ac:dyDescent="0.25">
      <c r="A1149" s="4">
        <f t="shared" si="19"/>
        <v>43154</v>
      </c>
      <c r="B1149" s="852">
        <v>43154</v>
      </c>
      <c r="C1149" s="356" t="s">
        <v>21</v>
      </c>
      <c r="D1149" s="356" t="s">
        <v>15</v>
      </c>
      <c r="E1149" s="356" t="s">
        <v>118</v>
      </c>
      <c r="F1149" s="356" t="s">
        <v>737</v>
      </c>
      <c r="G1149" s="356">
        <v>0</v>
      </c>
    </row>
    <row r="1150" spans="1:7" x14ac:dyDescent="0.25">
      <c r="A1150" s="4">
        <f t="shared" si="19"/>
        <v>43154</v>
      </c>
      <c r="B1150" s="851">
        <v>43154</v>
      </c>
      <c r="C1150" s="355" t="s">
        <v>21</v>
      </c>
      <c r="D1150" s="355" t="s">
        <v>86</v>
      </c>
      <c r="E1150" s="355" t="s">
        <v>71</v>
      </c>
      <c r="F1150" s="355" t="s">
        <v>738</v>
      </c>
      <c r="G1150" s="355">
        <v>20</v>
      </c>
    </row>
    <row r="1151" spans="1:7" ht="30" x14ac:dyDescent="0.25">
      <c r="A1151" s="4">
        <f t="shared" si="19"/>
        <v>43154</v>
      </c>
      <c r="B1151" s="852">
        <v>43154</v>
      </c>
      <c r="C1151" s="356" t="s">
        <v>22</v>
      </c>
      <c r="D1151" s="356" t="s">
        <v>50</v>
      </c>
      <c r="E1151" s="356" t="s">
        <v>135</v>
      </c>
      <c r="F1151" s="356" t="s">
        <v>111</v>
      </c>
      <c r="G1151" s="356">
        <v>10</v>
      </c>
    </row>
    <row r="1152" spans="1:7" ht="30" x14ac:dyDescent="0.25">
      <c r="A1152" s="4">
        <f t="shared" si="19"/>
        <v>43154</v>
      </c>
      <c r="B1152" s="851">
        <v>43154</v>
      </c>
      <c r="C1152" s="355" t="s">
        <v>22</v>
      </c>
      <c r="D1152" s="355" t="s">
        <v>50</v>
      </c>
      <c r="E1152" s="355" t="s">
        <v>51</v>
      </c>
      <c r="F1152" s="355" t="s">
        <v>739</v>
      </c>
      <c r="G1152" s="355">
        <v>0</v>
      </c>
    </row>
    <row r="1153" spans="1:7" x14ac:dyDescent="0.25">
      <c r="A1153" s="4">
        <f t="shared" si="19"/>
        <v>43154</v>
      </c>
      <c r="B1153" s="852">
        <v>43154</v>
      </c>
      <c r="C1153" s="356" t="s">
        <v>4</v>
      </c>
      <c r="D1153" s="356" t="s">
        <v>85</v>
      </c>
      <c r="E1153" s="356" t="s">
        <v>71</v>
      </c>
      <c r="F1153" s="356" t="s">
        <v>332</v>
      </c>
      <c r="G1153" s="356">
        <v>30</v>
      </c>
    </row>
    <row r="1154" spans="1:7" ht="30" x14ac:dyDescent="0.25">
      <c r="A1154" s="4">
        <f t="shared" si="19"/>
        <v>43154</v>
      </c>
      <c r="B1154" s="851">
        <v>43154</v>
      </c>
      <c r="C1154" s="355" t="s">
        <v>22</v>
      </c>
      <c r="D1154" s="355" t="s">
        <v>98</v>
      </c>
      <c r="E1154" s="355" t="s">
        <v>100</v>
      </c>
      <c r="F1154" s="355" t="s">
        <v>740</v>
      </c>
      <c r="G1154" s="355">
        <v>15</v>
      </c>
    </row>
    <row r="1155" spans="1:7" ht="30" x14ac:dyDescent="0.25">
      <c r="A1155" s="4">
        <f t="shared" si="19"/>
        <v>43154</v>
      </c>
      <c r="B1155" s="852">
        <v>43154</v>
      </c>
      <c r="C1155" s="356" t="s">
        <v>22</v>
      </c>
      <c r="D1155" s="356" t="s">
        <v>15</v>
      </c>
      <c r="E1155" s="356" t="s">
        <v>117</v>
      </c>
      <c r="F1155" s="356" t="s">
        <v>741</v>
      </c>
      <c r="G1155" s="356">
        <v>0</v>
      </c>
    </row>
    <row r="1156" spans="1:7" x14ac:dyDescent="0.25">
      <c r="A1156" s="4">
        <f t="shared" si="19"/>
        <v>43154</v>
      </c>
      <c r="B1156" s="851">
        <v>43154</v>
      </c>
      <c r="C1156" s="355" t="s">
        <v>31</v>
      </c>
      <c r="D1156" s="355" t="s">
        <v>143</v>
      </c>
      <c r="E1156" s="355" t="s">
        <v>147</v>
      </c>
      <c r="F1156" s="355" t="s">
        <v>111</v>
      </c>
      <c r="G1156" s="393">
        <v>8</v>
      </c>
    </row>
    <row r="1157" spans="1:7" x14ac:dyDescent="0.25">
      <c r="A1157" s="4">
        <f t="shared" si="19"/>
        <v>43154</v>
      </c>
      <c r="B1157" s="852">
        <v>43154</v>
      </c>
      <c r="C1157" s="356" t="s">
        <v>4</v>
      </c>
      <c r="D1157" s="356" t="s">
        <v>143</v>
      </c>
      <c r="E1157" s="356" t="s">
        <v>147</v>
      </c>
      <c r="F1157" s="356" t="s">
        <v>111</v>
      </c>
      <c r="G1157" s="397">
        <v>10</v>
      </c>
    </row>
    <row r="1158" spans="1:7" x14ac:dyDescent="0.25">
      <c r="A1158" s="4">
        <f t="shared" si="19"/>
        <v>43154</v>
      </c>
      <c r="B1158" s="851">
        <v>43154</v>
      </c>
      <c r="C1158" s="355" t="s">
        <v>4</v>
      </c>
      <c r="D1158" s="355" t="s">
        <v>143</v>
      </c>
      <c r="E1158" s="355" t="s">
        <v>148</v>
      </c>
      <c r="F1158" s="355" t="s">
        <v>111</v>
      </c>
      <c r="G1158" s="393">
        <v>14</v>
      </c>
    </row>
    <row r="1159" spans="1:7" ht="30" x14ac:dyDescent="0.25">
      <c r="A1159" s="4">
        <f t="shared" si="19"/>
        <v>43154</v>
      </c>
      <c r="B1159" s="853">
        <v>43154</v>
      </c>
      <c r="C1159" s="379" t="s">
        <v>4</v>
      </c>
      <c r="D1159" s="379" t="s">
        <v>143</v>
      </c>
      <c r="E1159" s="379" t="s">
        <v>151</v>
      </c>
      <c r="F1159" s="379" t="s">
        <v>765</v>
      </c>
      <c r="G1159" s="395">
        <v>12</v>
      </c>
    </row>
    <row r="1160" spans="1:7" x14ac:dyDescent="0.25">
      <c r="A1160" s="4">
        <f t="shared" si="19"/>
        <v>43154</v>
      </c>
      <c r="B1160" s="854">
        <v>43154</v>
      </c>
      <c r="C1160" s="380" t="s">
        <v>9</v>
      </c>
      <c r="D1160" s="380" t="s">
        <v>143</v>
      </c>
      <c r="E1160" s="380" t="s">
        <v>148</v>
      </c>
      <c r="F1160" s="380" t="s">
        <v>111</v>
      </c>
      <c r="G1160" s="396">
        <v>15</v>
      </c>
    </row>
    <row r="1161" spans="1:7" x14ac:dyDescent="0.25">
      <c r="A1161" s="4">
        <f t="shared" si="19"/>
        <v>43154</v>
      </c>
      <c r="B1161" s="855">
        <v>43154</v>
      </c>
      <c r="C1161" s="381" t="s">
        <v>9</v>
      </c>
      <c r="D1161" s="381" t="s">
        <v>143</v>
      </c>
      <c r="E1161" s="381" t="s">
        <v>149</v>
      </c>
      <c r="F1161" s="381" t="s">
        <v>111</v>
      </c>
      <c r="G1161" s="394">
        <v>10</v>
      </c>
    </row>
    <row r="1162" spans="1:7" x14ac:dyDescent="0.25">
      <c r="A1162" s="4">
        <f t="shared" si="19"/>
        <v>43154</v>
      </c>
      <c r="B1162" s="854">
        <v>43154</v>
      </c>
      <c r="C1162" s="380" t="s">
        <v>9</v>
      </c>
      <c r="D1162" s="380" t="s">
        <v>143</v>
      </c>
      <c r="E1162" s="380" t="s">
        <v>145</v>
      </c>
      <c r="F1162" s="380" t="s">
        <v>111</v>
      </c>
      <c r="G1162" s="396">
        <v>1</v>
      </c>
    </row>
    <row r="1163" spans="1:7" x14ac:dyDescent="0.25">
      <c r="A1163" s="4">
        <f t="shared" si="19"/>
        <v>43154</v>
      </c>
      <c r="B1163" s="855">
        <v>43154</v>
      </c>
      <c r="C1163" s="381" t="s">
        <v>9</v>
      </c>
      <c r="D1163" s="381" t="s">
        <v>143</v>
      </c>
      <c r="E1163" s="381" t="s">
        <v>148</v>
      </c>
      <c r="F1163" s="381" t="s">
        <v>111</v>
      </c>
      <c r="G1163" s="394">
        <v>8</v>
      </c>
    </row>
    <row r="1164" spans="1:7" x14ac:dyDescent="0.25">
      <c r="A1164" s="4">
        <f t="shared" si="19"/>
        <v>43154</v>
      </c>
      <c r="B1164" s="854">
        <v>43154</v>
      </c>
      <c r="C1164" s="380" t="s">
        <v>21</v>
      </c>
      <c r="D1164" s="380" t="s">
        <v>143</v>
      </c>
      <c r="E1164" s="380" t="s">
        <v>147</v>
      </c>
      <c r="F1164" s="380" t="s">
        <v>111</v>
      </c>
      <c r="G1164" s="396">
        <v>5</v>
      </c>
    </row>
    <row r="1165" spans="1:7" x14ac:dyDescent="0.25">
      <c r="A1165" s="4">
        <f t="shared" si="19"/>
        <v>43154</v>
      </c>
      <c r="B1165" s="855">
        <v>43154</v>
      </c>
      <c r="C1165" s="381" t="s">
        <v>21</v>
      </c>
      <c r="D1165" s="381" t="s">
        <v>143</v>
      </c>
      <c r="E1165" s="381" t="s">
        <v>148</v>
      </c>
      <c r="F1165" s="381" t="s">
        <v>111</v>
      </c>
      <c r="G1165" s="394">
        <v>12</v>
      </c>
    </row>
    <row r="1166" spans="1:7" x14ac:dyDescent="0.25">
      <c r="A1166" s="4">
        <f t="shared" si="19"/>
        <v>43154</v>
      </c>
      <c r="B1166" s="854">
        <v>43154</v>
      </c>
      <c r="C1166" s="380" t="s">
        <v>21</v>
      </c>
      <c r="D1166" s="380" t="s">
        <v>143</v>
      </c>
      <c r="E1166" s="380" t="s">
        <v>147</v>
      </c>
      <c r="F1166" s="380" t="s">
        <v>766</v>
      </c>
      <c r="G1166" s="396">
        <v>15</v>
      </c>
    </row>
    <row r="1167" spans="1:7" x14ac:dyDescent="0.25">
      <c r="A1167" s="4">
        <f t="shared" si="19"/>
        <v>43154</v>
      </c>
      <c r="B1167" s="855">
        <v>43154</v>
      </c>
      <c r="C1167" s="381" t="s">
        <v>21</v>
      </c>
      <c r="D1167" s="381" t="s">
        <v>143</v>
      </c>
      <c r="E1167" s="381" t="s">
        <v>149</v>
      </c>
      <c r="F1167" s="381" t="s">
        <v>767</v>
      </c>
      <c r="G1167" s="394">
        <v>20</v>
      </c>
    </row>
    <row r="1168" spans="1:7" x14ac:dyDescent="0.25">
      <c r="A1168" s="4">
        <f t="shared" si="19"/>
        <v>43154</v>
      </c>
      <c r="B1168" s="854">
        <v>43154</v>
      </c>
      <c r="C1168" s="380" t="s">
        <v>4</v>
      </c>
      <c r="D1168" s="380" t="s">
        <v>143</v>
      </c>
      <c r="E1168" s="380" t="s">
        <v>148</v>
      </c>
      <c r="F1168" s="380" t="s">
        <v>111</v>
      </c>
      <c r="G1168" s="396">
        <v>9</v>
      </c>
    </row>
    <row r="1169" spans="1:7" ht="30" x14ac:dyDescent="0.25">
      <c r="A1169" s="4">
        <f t="shared" si="19"/>
        <v>43154</v>
      </c>
      <c r="B1169" s="855">
        <v>43154</v>
      </c>
      <c r="C1169" s="381" t="s">
        <v>4</v>
      </c>
      <c r="D1169" s="381" t="s">
        <v>143</v>
      </c>
      <c r="E1169" s="381" t="s">
        <v>150</v>
      </c>
      <c r="F1169" s="381" t="s">
        <v>111</v>
      </c>
      <c r="G1169" s="394">
        <v>15</v>
      </c>
    </row>
    <row r="1170" spans="1:7" ht="30" x14ac:dyDescent="0.25">
      <c r="A1170" s="4">
        <f t="shared" si="19"/>
        <v>43154</v>
      </c>
      <c r="B1170" s="856">
        <v>43154</v>
      </c>
      <c r="C1170" s="382" t="s">
        <v>9</v>
      </c>
      <c r="D1170" s="382" t="s">
        <v>143</v>
      </c>
      <c r="E1170" s="382" t="s">
        <v>150</v>
      </c>
      <c r="F1170" s="382" t="s">
        <v>111</v>
      </c>
      <c r="G1170" s="398">
        <v>20</v>
      </c>
    </row>
    <row r="1171" spans="1:7" ht="30" x14ac:dyDescent="0.25">
      <c r="A1171" s="4">
        <f t="shared" si="19"/>
        <v>43155</v>
      </c>
      <c r="B1171" s="857">
        <v>43155</v>
      </c>
      <c r="C1171" s="390" t="s">
        <v>4</v>
      </c>
      <c r="D1171" s="390" t="s">
        <v>85</v>
      </c>
      <c r="E1171" s="390" t="s">
        <v>75</v>
      </c>
      <c r="F1171" s="390" t="s">
        <v>742</v>
      </c>
      <c r="G1171" s="390">
        <v>30</v>
      </c>
    </row>
    <row r="1172" spans="1:7" ht="30" x14ac:dyDescent="0.25">
      <c r="A1172" s="4">
        <f t="shared" si="19"/>
        <v>43155</v>
      </c>
      <c r="B1172" s="858">
        <v>43155</v>
      </c>
      <c r="C1172" s="391" t="s">
        <v>5</v>
      </c>
      <c r="D1172" s="391" t="s">
        <v>15</v>
      </c>
      <c r="E1172" s="391" t="s">
        <v>117</v>
      </c>
      <c r="F1172" s="391" t="s">
        <v>743</v>
      </c>
      <c r="G1172" s="391">
        <v>45</v>
      </c>
    </row>
    <row r="1173" spans="1:7" ht="30" x14ac:dyDescent="0.25">
      <c r="A1173" s="4">
        <f t="shared" si="19"/>
        <v>43155</v>
      </c>
      <c r="B1173" s="859">
        <v>43155</v>
      </c>
      <c r="C1173" s="384" t="s">
        <v>6</v>
      </c>
      <c r="D1173" s="384" t="s">
        <v>62</v>
      </c>
      <c r="E1173" s="384" t="s">
        <v>66</v>
      </c>
      <c r="F1173" s="384" t="s">
        <v>744</v>
      </c>
      <c r="G1173" s="384">
        <v>30</v>
      </c>
    </row>
    <row r="1174" spans="1:7" ht="45" x14ac:dyDescent="0.25">
      <c r="A1174" s="4">
        <f t="shared" si="19"/>
        <v>43155</v>
      </c>
      <c r="B1174" s="860">
        <v>43155</v>
      </c>
      <c r="C1174" s="383" t="s">
        <v>6</v>
      </c>
      <c r="D1174" s="383" t="s">
        <v>62</v>
      </c>
      <c r="E1174" s="383" t="s">
        <v>66</v>
      </c>
      <c r="F1174" s="383" t="s">
        <v>748</v>
      </c>
      <c r="G1174" s="383">
        <v>20</v>
      </c>
    </row>
    <row r="1175" spans="1:7" x14ac:dyDescent="0.25">
      <c r="A1175" s="4">
        <f t="shared" si="19"/>
        <v>43155</v>
      </c>
      <c r="B1175" s="859">
        <v>43155</v>
      </c>
      <c r="C1175" s="384" t="s">
        <v>3</v>
      </c>
      <c r="D1175" s="384" t="s">
        <v>85</v>
      </c>
      <c r="E1175" s="384" t="s">
        <v>116</v>
      </c>
      <c r="F1175" s="384" t="s">
        <v>745</v>
      </c>
      <c r="G1175" s="384">
        <v>20</v>
      </c>
    </row>
    <row r="1176" spans="1:7" ht="45" x14ac:dyDescent="0.25">
      <c r="A1176" s="4">
        <f t="shared" si="19"/>
        <v>43155</v>
      </c>
      <c r="B1176" s="860">
        <v>43155</v>
      </c>
      <c r="C1176" s="383" t="s">
        <v>8</v>
      </c>
      <c r="D1176" s="383" t="s">
        <v>15</v>
      </c>
      <c r="E1176" s="383" t="s">
        <v>10</v>
      </c>
      <c r="F1176" s="383" t="s">
        <v>747</v>
      </c>
      <c r="G1176" s="383">
        <v>15</v>
      </c>
    </row>
    <row r="1177" spans="1:7" ht="45" x14ac:dyDescent="0.25">
      <c r="A1177" s="4">
        <f t="shared" si="19"/>
        <v>43155</v>
      </c>
      <c r="B1177" s="859">
        <v>43155</v>
      </c>
      <c r="C1177" s="384" t="s">
        <v>8</v>
      </c>
      <c r="D1177" s="384" t="s">
        <v>102</v>
      </c>
      <c r="E1177" s="384" t="s">
        <v>72</v>
      </c>
      <c r="F1177" s="384" t="s">
        <v>746</v>
      </c>
      <c r="G1177" s="384">
        <v>10</v>
      </c>
    </row>
    <row r="1178" spans="1:7" ht="60" x14ac:dyDescent="0.25">
      <c r="A1178" s="4">
        <f t="shared" si="19"/>
        <v>43155</v>
      </c>
      <c r="B1178" s="860">
        <v>43155</v>
      </c>
      <c r="C1178" s="383" t="s">
        <v>8</v>
      </c>
      <c r="D1178" s="383" t="s">
        <v>17</v>
      </c>
      <c r="E1178" s="383" t="s">
        <v>82</v>
      </c>
      <c r="F1178" s="383" t="s">
        <v>749</v>
      </c>
      <c r="G1178" s="383">
        <v>10</v>
      </c>
    </row>
    <row r="1179" spans="1:7" ht="30" x14ac:dyDescent="0.25">
      <c r="A1179" s="4">
        <f t="shared" si="19"/>
        <v>43155</v>
      </c>
      <c r="B1179" s="861">
        <v>43155</v>
      </c>
      <c r="C1179" s="392" t="s">
        <v>3</v>
      </c>
      <c r="D1179" s="392" t="s">
        <v>16</v>
      </c>
      <c r="E1179" s="392" t="s">
        <v>77</v>
      </c>
      <c r="F1179" s="392" t="s">
        <v>750</v>
      </c>
      <c r="G1179" s="392">
        <v>10</v>
      </c>
    </row>
    <row r="1180" spans="1:7" ht="45" x14ac:dyDescent="0.25">
      <c r="A1180" s="4">
        <f t="shared" si="19"/>
        <v>43155</v>
      </c>
      <c r="B1180" s="862">
        <v>43155</v>
      </c>
      <c r="C1180" s="389" t="s">
        <v>6</v>
      </c>
      <c r="D1180" s="389" t="s">
        <v>84</v>
      </c>
      <c r="E1180" s="389" t="s">
        <v>68</v>
      </c>
      <c r="F1180" s="389" t="s">
        <v>751</v>
      </c>
      <c r="G1180" s="389">
        <v>60</v>
      </c>
    </row>
    <row r="1181" spans="1:7" ht="30" x14ac:dyDescent="0.25">
      <c r="A1181" s="4">
        <f t="shared" si="19"/>
        <v>43155</v>
      </c>
      <c r="B1181" s="863">
        <v>43155</v>
      </c>
      <c r="C1181" s="386" t="s">
        <v>8</v>
      </c>
      <c r="D1181" s="386" t="s">
        <v>102</v>
      </c>
      <c r="E1181" s="386" t="s">
        <v>116</v>
      </c>
      <c r="F1181" s="386" t="s">
        <v>752</v>
      </c>
      <c r="G1181" s="386">
        <v>10</v>
      </c>
    </row>
    <row r="1182" spans="1:7" ht="60" x14ac:dyDescent="0.25">
      <c r="A1182" s="4">
        <f t="shared" si="19"/>
        <v>43155</v>
      </c>
      <c r="B1182" s="864">
        <v>43155</v>
      </c>
      <c r="C1182" s="385" t="s">
        <v>8</v>
      </c>
      <c r="D1182" s="385" t="s">
        <v>102</v>
      </c>
      <c r="E1182" s="385" t="s">
        <v>72</v>
      </c>
      <c r="F1182" s="385" t="s">
        <v>753</v>
      </c>
      <c r="G1182" s="385">
        <v>15</v>
      </c>
    </row>
    <row r="1183" spans="1:7" ht="45" x14ac:dyDescent="0.25">
      <c r="A1183" s="4">
        <f t="shared" si="19"/>
        <v>43155</v>
      </c>
      <c r="B1183" s="863">
        <v>43155</v>
      </c>
      <c r="C1183" s="386" t="s">
        <v>6</v>
      </c>
      <c r="D1183" s="386" t="s">
        <v>16</v>
      </c>
      <c r="E1183" s="386" t="s">
        <v>80</v>
      </c>
      <c r="F1183" s="386" t="s">
        <v>754</v>
      </c>
      <c r="G1183" s="386">
        <v>45</v>
      </c>
    </row>
    <row r="1184" spans="1:7" x14ac:dyDescent="0.25">
      <c r="A1184" s="4">
        <f t="shared" si="19"/>
        <v>43155</v>
      </c>
      <c r="B1184" s="864">
        <v>43155</v>
      </c>
      <c r="C1184" s="385" t="s">
        <v>9</v>
      </c>
      <c r="D1184" s="385" t="s">
        <v>89</v>
      </c>
      <c r="E1184" s="385" t="s">
        <v>78</v>
      </c>
      <c r="F1184" s="385" t="s">
        <v>755</v>
      </c>
      <c r="G1184" s="385">
        <v>20</v>
      </c>
    </row>
    <row r="1185" spans="1:7" x14ac:dyDescent="0.25">
      <c r="A1185" s="4">
        <f t="shared" si="19"/>
        <v>43155</v>
      </c>
      <c r="B1185" s="863">
        <v>43155</v>
      </c>
      <c r="C1185" s="386" t="s">
        <v>8</v>
      </c>
      <c r="D1185" s="386" t="s">
        <v>143</v>
      </c>
      <c r="E1185" s="386" t="s">
        <v>145</v>
      </c>
      <c r="F1185" s="386" t="s">
        <v>111</v>
      </c>
      <c r="G1185" s="386">
        <v>3</v>
      </c>
    </row>
    <row r="1186" spans="1:7" x14ac:dyDescent="0.25">
      <c r="A1186" s="4">
        <f t="shared" si="19"/>
        <v>43155</v>
      </c>
      <c r="B1186" s="864">
        <v>43155</v>
      </c>
      <c r="C1186" s="385" t="s">
        <v>8</v>
      </c>
      <c r="D1186" s="385" t="s">
        <v>143</v>
      </c>
      <c r="E1186" s="385" t="s">
        <v>147</v>
      </c>
      <c r="F1186" s="385" t="s">
        <v>111</v>
      </c>
      <c r="G1186" s="385">
        <v>27</v>
      </c>
    </row>
    <row r="1187" spans="1:7" x14ac:dyDescent="0.25">
      <c r="A1187" s="4">
        <f t="shared" si="19"/>
        <v>43155</v>
      </c>
      <c r="B1187" s="863">
        <v>43155</v>
      </c>
      <c r="C1187" s="386" t="s">
        <v>8</v>
      </c>
      <c r="D1187" s="386" t="s">
        <v>143</v>
      </c>
      <c r="E1187" s="386" t="s">
        <v>148</v>
      </c>
      <c r="F1187" s="386" t="s">
        <v>111</v>
      </c>
      <c r="G1187" s="386">
        <v>18</v>
      </c>
    </row>
    <row r="1188" spans="1:7" ht="30" x14ac:dyDescent="0.25">
      <c r="A1188" s="4">
        <f t="shared" si="19"/>
        <v>43155</v>
      </c>
      <c r="B1188" s="864">
        <v>43155</v>
      </c>
      <c r="C1188" s="385" t="s">
        <v>8</v>
      </c>
      <c r="D1188" s="385" t="s">
        <v>143</v>
      </c>
      <c r="E1188" s="385" t="s">
        <v>151</v>
      </c>
      <c r="F1188" s="385" t="s">
        <v>111</v>
      </c>
      <c r="G1188" s="385">
        <v>20</v>
      </c>
    </row>
    <row r="1189" spans="1:7" x14ac:dyDescent="0.25">
      <c r="A1189" s="4">
        <f t="shared" si="19"/>
        <v>43155</v>
      </c>
      <c r="B1189" s="863">
        <v>43155</v>
      </c>
      <c r="C1189" s="386" t="s">
        <v>8</v>
      </c>
      <c r="D1189" s="386" t="s">
        <v>143</v>
      </c>
      <c r="E1189" s="386" t="s">
        <v>148</v>
      </c>
      <c r="F1189" s="386" t="s">
        <v>111</v>
      </c>
      <c r="G1189" s="386">
        <v>8</v>
      </c>
    </row>
    <row r="1190" spans="1:7" ht="30" x14ac:dyDescent="0.25">
      <c r="A1190" s="4">
        <f t="shared" ref="A1190:A1253" si="20">IF(B1190&lt;&gt;"Vide",B1190,"")</f>
        <v>43155</v>
      </c>
      <c r="B1190" s="864">
        <v>43155</v>
      </c>
      <c r="C1190" s="385" t="s">
        <v>8</v>
      </c>
      <c r="D1190" s="385" t="s">
        <v>143</v>
      </c>
      <c r="E1190" s="385" t="s">
        <v>151</v>
      </c>
      <c r="F1190" s="385" t="s">
        <v>763</v>
      </c>
      <c r="G1190" s="385">
        <v>20</v>
      </c>
    </row>
    <row r="1191" spans="1:7" x14ac:dyDescent="0.25">
      <c r="A1191" s="4">
        <f t="shared" si="20"/>
        <v>43155</v>
      </c>
      <c r="B1191" s="863">
        <v>43155</v>
      </c>
      <c r="C1191" s="386" t="s">
        <v>3</v>
      </c>
      <c r="D1191" s="386" t="s">
        <v>143</v>
      </c>
      <c r="E1191" s="386" t="s">
        <v>147</v>
      </c>
      <c r="F1191" s="386" t="s">
        <v>111</v>
      </c>
      <c r="G1191" s="386">
        <v>5</v>
      </c>
    </row>
    <row r="1192" spans="1:7" x14ac:dyDescent="0.25">
      <c r="A1192" s="4">
        <f t="shared" si="20"/>
        <v>43155</v>
      </c>
      <c r="B1192" s="864">
        <v>43155</v>
      </c>
      <c r="C1192" s="385" t="s">
        <v>3</v>
      </c>
      <c r="D1192" s="385" t="s">
        <v>143</v>
      </c>
      <c r="E1192" s="385" t="s">
        <v>148</v>
      </c>
      <c r="F1192" s="385" t="s">
        <v>111</v>
      </c>
      <c r="G1192" s="385">
        <v>11</v>
      </c>
    </row>
    <row r="1193" spans="1:7" ht="30" x14ac:dyDescent="0.25">
      <c r="A1193" s="4">
        <f t="shared" si="20"/>
        <v>43155</v>
      </c>
      <c r="B1193" s="863">
        <v>43155</v>
      </c>
      <c r="C1193" s="386" t="s">
        <v>3</v>
      </c>
      <c r="D1193" s="386" t="s">
        <v>143</v>
      </c>
      <c r="E1193" s="386" t="s">
        <v>151</v>
      </c>
      <c r="F1193" s="386" t="s">
        <v>764</v>
      </c>
      <c r="G1193" s="386">
        <v>10</v>
      </c>
    </row>
    <row r="1194" spans="1:7" x14ac:dyDescent="0.25">
      <c r="A1194" s="4">
        <f t="shared" si="20"/>
        <v>43155</v>
      </c>
      <c r="B1194" s="864">
        <v>43155</v>
      </c>
      <c r="C1194" s="385" t="s">
        <v>8</v>
      </c>
      <c r="D1194" s="385" t="s">
        <v>143</v>
      </c>
      <c r="E1194" s="385" t="s">
        <v>149</v>
      </c>
      <c r="F1194" s="385" t="s">
        <v>111</v>
      </c>
      <c r="G1194" s="385">
        <v>5</v>
      </c>
    </row>
    <row r="1195" spans="1:7" ht="45" x14ac:dyDescent="0.25">
      <c r="A1195" s="4">
        <f t="shared" si="20"/>
        <v>43156</v>
      </c>
      <c r="B1195" s="863">
        <v>43156</v>
      </c>
      <c r="C1195" s="386" t="s">
        <v>6</v>
      </c>
      <c r="D1195" s="386" t="s">
        <v>62</v>
      </c>
      <c r="E1195" s="386" t="s">
        <v>66</v>
      </c>
      <c r="F1195" s="386" t="s">
        <v>756</v>
      </c>
      <c r="G1195" s="386">
        <v>0</v>
      </c>
    </row>
    <row r="1196" spans="1:7" ht="45" x14ac:dyDescent="0.25">
      <c r="A1196" s="4">
        <f t="shared" si="20"/>
        <v>43156</v>
      </c>
      <c r="B1196" s="864">
        <v>43156</v>
      </c>
      <c r="C1196" s="385" t="s">
        <v>137</v>
      </c>
      <c r="D1196" s="385" t="s">
        <v>141</v>
      </c>
      <c r="E1196" s="385" t="s">
        <v>10</v>
      </c>
      <c r="F1196" s="385" t="s">
        <v>757</v>
      </c>
      <c r="G1196" s="385">
        <v>0</v>
      </c>
    </row>
    <row r="1197" spans="1:7" x14ac:dyDescent="0.25">
      <c r="A1197" s="4">
        <f t="shared" si="20"/>
        <v>43157</v>
      </c>
      <c r="B1197" s="863">
        <v>43157</v>
      </c>
      <c r="C1197" s="386" t="s">
        <v>9</v>
      </c>
      <c r="D1197" s="386" t="s">
        <v>89</v>
      </c>
      <c r="E1197" s="386" t="s">
        <v>78</v>
      </c>
      <c r="F1197" s="386" t="s">
        <v>769</v>
      </c>
      <c r="G1197" s="386">
        <v>30</v>
      </c>
    </row>
    <row r="1198" spans="1:7" x14ac:dyDescent="0.25">
      <c r="A1198" s="4">
        <f t="shared" si="20"/>
        <v>43157</v>
      </c>
      <c r="B1198" s="864">
        <v>43157</v>
      </c>
      <c r="C1198" s="385" t="s">
        <v>6</v>
      </c>
      <c r="D1198" s="385" t="s">
        <v>15</v>
      </c>
      <c r="E1198" s="385" t="s">
        <v>138</v>
      </c>
      <c r="F1198" s="385" t="s">
        <v>758</v>
      </c>
      <c r="G1198" s="385">
        <v>0</v>
      </c>
    </row>
    <row r="1199" spans="1:7" x14ac:dyDescent="0.25">
      <c r="A1199" s="4">
        <f t="shared" si="20"/>
        <v>43157</v>
      </c>
      <c r="B1199" s="863">
        <v>43157</v>
      </c>
      <c r="C1199" s="386" t="s">
        <v>9</v>
      </c>
      <c r="D1199" s="386" t="s">
        <v>15</v>
      </c>
      <c r="E1199" s="386" t="s">
        <v>138</v>
      </c>
      <c r="F1199" s="385" t="s">
        <v>759</v>
      </c>
      <c r="G1199" s="386">
        <v>0</v>
      </c>
    </row>
    <row r="1200" spans="1:7" x14ac:dyDescent="0.25">
      <c r="A1200" s="4">
        <f t="shared" si="20"/>
        <v>43157</v>
      </c>
      <c r="B1200" s="864">
        <v>43157</v>
      </c>
      <c r="C1200" s="385" t="s">
        <v>5</v>
      </c>
      <c r="D1200" s="385" t="s">
        <v>15</v>
      </c>
      <c r="E1200" s="385" t="s">
        <v>138</v>
      </c>
      <c r="F1200" s="385" t="s">
        <v>760</v>
      </c>
      <c r="G1200" s="385">
        <v>0</v>
      </c>
    </row>
    <row r="1201" spans="1:7" ht="30" x14ac:dyDescent="0.25">
      <c r="A1201" s="4">
        <f t="shared" si="20"/>
        <v>43157</v>
      </c>
      <c r="B1201" s="863">
        <v>43157</v>
      </c>
      <c r="C1201" s="386" t="s">
        <v>6</v>
      </c>
      <c r="D1201" s="386" t="s">
        <v>84</v>
      </c>
      <c r="E1201" s="386" t="s">
        <v>68</v>
      </c>
      <c r="F1201" s="386" t="s">
        <v>761</v>
      </c>
      <c r="G1201" s="386">
        <v>0</v>
      </c>
    </row>
    <row r="1202" spans="1:7" ht="30" x14ac:dyDescent="0.25">
      <c r="A1202" s="4">
        <f t="shared" si="20"/>
        <v>43157</v>
      </c>
      <c r="B1202" s="864">
        <v>43157</v>
      </c>
      <c r="C1202" s="385" t="s">
        <v>9</v>
      </c>
      <c r="D1202" s="385" t="s">
        <v>86</v>
      </c>
      <c r="E1202" s="385" t="s">
        <v>127</v>
      </c>
      <c r="F1202" s="385" t="s">
        <v>762</v>
      </c>
      <c r="G1202" s="385">
        <v>15</v>
      </c>
    </row>
    <row r="1203" spans="1:7" ht="30" x14ac:dyDescent="0.25">
      <c r="A1203" s="4">
        <f t="shared" si="20"/>
        <v>43157</v>
      </c>
      <c r="B1203" s="865">
        <v>43157</v>
      </c>
      <c r="C1203" s="387" t="s">
        <v>21</v>
      </c>
      <c r="D1203" s="387" t="s">
        <v>86</v>
      </c>
      <c r="E1203" s="387" t="s">
        <v>127</v>
      </c>
      <c r="F1203" s="387" t="s">
        <v>768</v>
      </c>
      <c r="G1203" s="387">
        <v>90</v>
      </c>
    </row>
    <row r="1204" spans="1:7" ht="30" x14ac:dyDescent="0.25">
      <c r="A1204" s="4">
        <f t="shared" si="20"/>
        <v>43157</v>
      </c>
      <c r="B1204" s="866">
        <v>43157</v>
      </c>
      <c r="C1204" s="388" t="s">
        <v>6</v>
      </c>
      <c r="D1204" s="388" t="s">
        <v>16</v>
      </c>
      <c r="E1204" s="388" t="s">
        <v>77</v>
      </c>
      <c r="F1204" s="388" t="s">
        <v>771</v>
      </c>
      <c r="G1204" s="388">
        <v>180</v>
      </c>
    </row>
    <row r="1205" spans="1:7" x14ac:dyDescent="0.25">
      <c r="A1205" s="4">
        <f t="shared" si="20"/>
        <v>43157</v>
      </c>
      <c r="B1205" s="867">
        <v>43157</v>
      </c>
      <c r="C1205" s="399" t="s">
        <v>7</v>
      </c>
      <c r="D1205" s="399" t="s">
        <v>84</v>
      </c>
      <c r="E1205" s="399" t="s">
        <v>116</v>
      </c>
      <c r="F1205" s="399" t="s">
        <v>770</v>
      </c>
      <c r="G1205" s="399">
        <v>5</v>
      </c>
    </row>
    <row r="1206" spans="1:7" x14ac:dyDescent="0.25">
      <c r="A1206" s="4">
        <f t="shared" si="20"/>
        <v>43157</v>
      </c>
      <c r="B1206" s="866">
        <v>43157</v>
      </c>
      <c r="C1206" s="388" t="s">
        <v>4</v>
      </c>
      <c r="D1206" s="388" t="s">
        <v>16</v>
      </c>
      <c r="E1206" s="388" t="s">
        <v>78</v>
      </c>
      <c r="F1206" s="388" t="s">
        <v>773</v>
      </c>
      <c r="G1206" s="388">
        <v>300</v>
      </c>
    </row>
    <row r="1207" spans="1:7" ht="45" x14ac:dyDescent="0.25">
      <c r="A1207" s="4">
        <f t="shared" si="20"/>
        <v>43157</v>
      </c>
      <c r="B1207" s="867">
        <v>43157</v>
      </c>
      <c r="C1207" s="399" t="s">
        <v>21</v>
      </c>
      <c r="D1207" s="399" t="s">
        <v>15</v>
      </c>
      <c r="E1207" s="399" t="s">
        <v>138</v>
      </c>
      <c r="F1207" s="399" t="s">
        <v>772</v>
      </c>
      <c r="G1207" s="399">
        <v>30</v>
      </c>
    </row>
    <row r="1208" spans="1:7" ht="30" x14ac:dyDescent="0.25">
      <c r="A1208" s="4">
        <f t="shared" si="20"/>
        <v>43157</v>
      </c>
      <c r="B1208" s="866">
        <v>43157</v>
      </c>
      <c r="C1208" s="388" t="s">
        <v>7</v>
      </c>
      <c r="D1208" s="388" t="s">
        <v>50</v>
      </c>
      <c r="E1208" s="388" t="s">
        <v>108</v>
      </c>
      <c r="F1208" s="388" t="s">
        <v>774</v>
      </c>
      <c r="G1208" s="388">
        <v>0</v>
      </c>
    </row>
    <row r="1209" spans="1:7" ht="30" x14ac:dyDescent="0.25">
      <c r="A1209" s="4">
        <f t="shared" si="20"/>
        <v>43157</v>
      </c>
      <c r="B1209" s="867">
        <v>43157</v>
      </c>
      <c r="C1209" s="399" t="s">
        <v>5</v>
      </c>
      <c r="D1209" s="399" t="s">
        <v>50</v>
      </c>
      <c r="E1209" s="399" t="s">
        <v>108</v>
      </c>
      <c r="F1209" s="399" t="s">
        <v>774</v>
      </c>
      <c r="G1209" s="399">
        <v>0</v>
      </c>
    </row>
    <row r="1210" spans="1:7" x14ac:dyDescent="0.25">
      <c r="A1210" s="4">
        <f t="shared" si="20"/>
        <v>43157</v>
      </c>
      <c r="B1210" s="866">
        <v>43157</v>
      </c>
      <c r="C1210" s="388" t="s">
        <v>5</v>
      </c>
      <c r="D1210" s="388" t="s">
        <v>84</v>
      </c>
      <c r="E1210" s="388" t="s">
        <v>116</v>
      </c>
      <c r="F1210" s="388" t="s">
        <v>775</v>
      </c>
      <c r="G1210" s="388">
        <v>45</v>
      </c>
    </row>
    <row r="1211" spans="1:7" ht="30" x14ac:dyDescent="0.25">
      <c r="A1211" s="4">
        <f t="shared" si="20"/>
        <v>43157</v>
      </c>
      <c r="B1211" s="867">
        <v>43157</v>
      </c>
      <c r="C1211" s="399" t="s">
        <v>6</v>
      </c>
      <c r="D1211" s="399" t="s">
        <v>16</v>
      </c>
      <c r="E1211" s="399" t="s">
        <v>76</v>
      </c>
      <c r="F1211" s="399" t="s">
        <v>776</v>
      </c>
      <c r="G1211" s="399">
        <v>0</v>
      </c>
    </row>
    <row r="1212" spans="1:7" x14ac:dyDescent="0.25">
      <c r="A1212" s="4">
        <f t="shared" si="20"/>
        <v>43157</v>
      </c>
      <c r="B1212" s="866">
        <v>43157</v>
      </c>
      <c r="C1212" s="388" t="s">
        <v>4</v>
      </c>
      <c r="D1212" s="388" t="s">
        <v>85</v>
      </c>
      <c r="E1212" s="388" t="s">
        <v>71</v>
      </c>
      <c r="F1212" s="388" t="s">
        <v>777</v>
      </c>
      <c r="G1212" s="388">
        <v>25</v>
      </c>
    </row>
    <row r="1213" spans="1:7" ht="30" x14ac:dyDescent="0.25">
      <c r="A1213" s="4">
        <f t="shared" si="20"/>
        <v>43157</v>
      </c>
      <c r="B1213" s="867">
        <v>43157</v>
      </c>
      <c r="C1213" s="399" t="s">
        <v>6</v>
      </c>
      <c r="D1213" s="399" t="s">
        <v>16</v>
      </c>
      <c r="E1213" s="399" t="s">
        <v>76</v>
      </c>
      <c r="F1213" s="399" t="s">
        <v>778</v>
      </c>
      <c r="G1213" s="399">
        <v>30</v>
      </c>
    </row>
    <row r="1214" spans="1:7" ht="30" x14ac:dyDescent="0.25">
      <c r="A1214" s="4">
        <f t="shared" si="20"/>
        <v>43157</v>
      </c>
      <c r="B1214" s="866">
        <v>43157</v>
      </c>
      <c r="C1214" s="388" t="s">
        <v>31</v>
      </c>
      <c r="D1214" s="388" t="s">
        <v>16</v>
      </c>
      <c r="E1214" s="388" t="s">
        <v>112</v>
      </c>
      <c r="F1214" s="388" t="s">
        <v>779</v>
      </c>
      <c r="G1214" s="388">
        <v>45</v>
      </c>
    </row>
    <row r="1215" spans="1:7" ht="30" x14ac:dyDescent="0.25">
      <c r="A1215" s="4">
        <f t="shared" si="20"/>
        <v>43157</v>
      </c>
      <c r="B1215" s="867">
        <v>43157</v>
      </c>
      <c r="C1215" s="399" t="s">
        <v>8</v>
      </c>
      <c r="D1215" s="399" t="s">
        <v>15</v>
      </c>
      <c r="E1215" s="399" t="s">
        <v>117</v>
      </c>
      <c r="F1215" s="399" t="s">
        <v>780</v>
      </c>
      <c r="G1215" s="399">
        <v>0</v>
      </c>
    </row>
    <row r="1216" spans="1:7" ht="30" x14ac:dyDescent="0.25">
      <c r="A1216" s="4">
        <f t="shared" si="20"/>
        <v>43157</v>
      </c>
      <c r="B1216" s="866">
        <v>43157</v>
      </c>
      <c r="C1216" s="388" t="s">
        <v>7</v>
      </c>
      <c r="D1216" s="388" t="s">
        <v>84</v>
      </c>
      <c r="E1216" s="388" t="s">
        <v>69</v>
      </c>
      <c r="F1216" s="388" t="s">
        <v>781</v>
      </c>
      <c r="G1216" s="388">
        <v>70</v>
      </c>
    </row>
    <row r="1217" spans="1:7" x14ac:dyDescent="0.25">
      <c r="A1217" s="4">
        <f t="shared" si="20"/>
        <v>43157</v>
      </c>
      <c r="B1217" s="868">
        <v>43157</v>
      </c>
      <c r="C1217" s="400" t="s">
        <v>8</v>
      </c>
      <c r="D1217" s="400" t="s">
        <v>143</v>
      </c>
      <c r="E1217" s="400" t="s">
        <v>147</v>
      </c>
      <c r="F1217" s="400" t="s">
        <v>111</v>
      </c>
      <c r="G1217" s="400">
        <v>33</v>
      </c>
    </row>
    <row r="1218" spans="1:7" x14ac:dyDescent="0.25">
      <c r="A1218" s="4">
        <f t="shared" si="20"/>
        <v>43157</v>
      </c>
      <c r="B1218" s="869">
        <v>43157</v>
      </c>
      <c r="C1218" s="401" t="s">
        <v>8</v>
      </c>
      <c r="D1218" s="401" t="s">
        <v>143</v>
      </c>
      <c r="E1218" s="401" t="s">
        <v>148</v>
      </c>
      <c r="F1218" s="401" t="s">
        <v>111</v>
      </c>
      <c r="G1218" s="401">
        <v>49</v>
      </c>
    </row>
    <row r="1219" spans="1:7" x14ac:dyDescent="0.25">
      <c r="A1219" s="4">
        <f t="shared" si="20"/>
        <v>43157</v>
      </c>
      <c r="B1219" s="870">
        <v>43157</v>
      </c>
      <c r="C1219" s="402" t="s">
        <v>8</v>
      </c>
      <c r="D1219" s="402" t="s">
        <v>143</v>
      </c>
      <c r="E1219" s="402" t="s">
        <v>149</v>
      </c>
      <c r="F1219" s="402" t="s">
        <v>111</v>
      </c>
      <c r="G1219" s="402">
        <v>5</v>
      </c>
    </row>
    <row r="1220" spans="1:7" ht="30" x14ac:dyDescent="0.25">
      <c r="A1220" s="4">
        <f t="shared" si="20"/>
        <v>43157</v>
      </c>
      <c r="B1220" s="869">
        <v>43157</v>
      </c>
      <c r="C1220" s="401" t="s">
        <v>8</v>
      </c>
      <c r="D1220" s="401" t="s">
        <v>143</v>
      </c>
      <c r="E1220" s="401" t="s">
        <v>151</v>
      </c>
      <c r="F1220" s="401" t="s">
        <v>790</v>
      </c>
      <c r="G1220" s="401">
        <v>10</v>
      </c>
    </row>
    <row r="1221" spans="1:7" x14ac:dyDescent="0.25">
      <c r="A1221" s="4">
        <f t="shared" si="20"/>
        <v>43157</v>
      </c>
      <c r="B1221" s="870">
        <v>43157</v>
      </c>
      <c r="C1221" s="402" t="s">
        <v>8</v>
      </c>
      <c r="D1221" s="402" t="s">
        <v>143</v>
      </c>
      <c r="E1221" s="402" t="s">
        <v>147</v>
      </c>
      <c r="F1221" s="402" t="s">
        <v>111</v>
      </c>
      <c r="G1221" s="402">
        <v>18</v>
      </c>
    </row>
    <row r="1222" spans="1:7" x14ac:dyDescent="0.25">
      <c r="A1222" s="4">
        <f t="shared" si="20"/>
        <v>43157</v>
      </c>
      <c r="B1222" s="869">
        <v>43157</v>
      </c>
      <c r="C1222" s="401" t="s">
        <v>8</v>
      </c>
      <c r="D1222" s="401" t="s">
        <v>143</v>
      </c>
      <c r="E1222" s="401" t="s">
        <v>148</v>
      </c>
      <c r="F1222" s="401" t="s">
        <v>111</v>
      </c>
      <c r="G1222" s="401">
        <v>6</v>
      </c>
    </row>
    <row r="1223" spans="1:7" x14ac:dyDescent="0.25">
      <c r="A1223" s="4">
        <f t="shared" si="20"/>
        <v>43157</v>
      </c>
      <c r="B1223" s="870">
        <v>43157</v>
      </c>
      <c r="C1223" s="402" t="s">
        <v>3</v>
      </c>
      <c r="D1223" s="402" t="s">
        <v>143</v>
      </c>
      <c r="E1223" s="402" t="s">
        <v>147</v>
      </c>
      <c r="F1223" s="402" t="s">
        <v>111</v>
      </c>
      <c r="G1223" s="402">
        <v>3</v>
      </c>
    </row>
    <row r="1224" spans="1:7" x14ac:dyDescent="0.25">
      <c r="A1224" s="4">
        <f t="shared" si="20"/>
        <v>43157</v>
      </c>
      <c r="B1224" s="869">
        <v>43157</v>
      </c>
      <c r="C1224" s="401" t="s">
        <v>3</v>
      </c>
      <c r="D1224" s="401" t="s">
        <v>143</v>
      </c>
      <c r="E1224" s="401" t="s">
        <v>148</v>
      </c>
      <c r="F1224" s="401" t="s">
        <v>111</v>
      </c>
      <c r="G1224" s="401">
        <v>15</v>
      </c>
    </row>
    <row r="1225" spans="1:7" x14ac:dyDescent="0.25">
      <c r="A1225" s="4">
        <f t="shared" si="20"/>
        <v>43157</v>
      </c>
      <c r="B1225" s="871">
        <v>43157</v>
      </c>
      <c r="C1225" s="403" t="s">
        <v>3</v>
      </c>
      <c r="D1225" s="403" t="s">
        <v>143</v>
      </c>
      <c r="E1225" s="403" t="s">
        <v>147</v>
      </c>
      <c r="F1225" s="403" t="s">
        <v>111</v>
      </c>
      <c r="G1225" s="403">
        <v>8</v>
      </c>
    </row>
    <row r="1226" spans="1:7" x14ac:dyDescent="0.25">
      <c r="A1226" s="4">
        <f t="shared" si="20"/>
        <v>43157</v>
      </c>
      <c r="B1226" s="872">
        <v>43157</v>
      </c>
      <c r="C1226" s="404" t="s">
        <v>3</v>
      </c>
      <c r="D1226" s="404" t="s">
        <v>143</v>
      </c>
      <c r="E1226" s="404" t="s">
        <v>148</v>
      </c>
      <c r="F1226" s="404" t="s">
        <v>111</v>
      </c>
      <c r="G1226" s="404">
        <v>14</v>
      </c>
    </row>
    <row r="1227" spans="1:7" ht="30" x14ac:dyDescent="0.25">
      <c r="A1227" s="4">
        <f t="shared" si="20"/>
        <v>43157</v>
      </c>
      <c r="B1227" s="873">
        <v>43157</v>
      </c>
      <c r="C1227" s="405" t="s">
        <v>3</v>
      </c>
      <c r="D1227" s="405" t="s">
        <v>143</v>
      </c>
      <c r="E1227" s="405" t="s">
        <v>151</v>
      </c>
      <c r="F1227" s="405" t="s">
        <v>13</v>
      </c>
      <c r="G1227" s="405">
        <v>2</v>
      </c>
    </row>
    <row r="1228" spans="1:7" x14ac:dyDescent="0.25">
      <c r="A1228" s="4">
        <f t="shared" si="20"/>
        <v>43157</v>
      </c>
      <c r="B1228" s="872">
        <v>43157</v>
      </c>
      <c r="C1228" s="404" t="s">
        <v>4</v>
      </c>
      <c r="D1228" s="404" t="s">
        <v>143</v>
      </c>
      <c r="E1228" s="404" t="s">
        <v>148</v>
      </c>
      <c r="F1228" s="404" t="s">
        <v>111</v>
      </c>
      <c r="G1228" s="404">
        <v>15</v>
      </c>
    </row>
    <row r="1229" spans="1:7" x14ac:dyDescent="0.25">
      <c r="A1229" s="4">
        <f t="shared" si="20"/>
        <v>43157</v>
      </c>
      <c r="B1229" s="873">
        <v>43157</v>
      </c>
      <c r="C1229" s="405" t="s">
        <v>4</v>
      </c>
      <c r="D1229" s="405" t="s">
        <v>143</v>
      </c>
      <c r="E1229" s="405" t="s">
        <v>148</v>
      </c>
      <c r="F1229" s="405" t="s">
        <v>111</v>
      </c>
      <c r="G1229" s="405">
        <v>9</v>
      </c>
    </row>
    <row r="1230" spans="1:7" ht="30" x14ac:dyDescent="0.25">
      <c r="A1230" s="4">
        <f t="shared" si="20"/>
        <v>43157</v>
      </c>
      <c r="B1230" s="872">
        <v>43157</v>
      </c>
      <c r="C1230" s="404" t="s">
        <v>4</v>
      </c>
      <c r="D1230" s="404" t="s">
        <v>143</v>
      </c>
      <c r="E1230" s="404" t="s">
        <v>151</v>
      </c>
      <c r="F1230" s="404" t="s">
        <v>286</v>
      </c>
      <c r="G1230" s="404">
        <v>25</v>
      </c>
    </row>
    <row r="1231" spans="1:7" x14ac:dyDescent="0.25">
      <c r="A1231" s="4">
        <f t="shared" si="20"/>
        <v>43157</v>
      </c>
      <c r="B1231" s="873">
        <v>43157</v>
      </c>
      <c r="C1231" s="405" t="s">
        <v>9</v>
      </c>
      <c r="D1231" s="405" t="s">
        <v>143</v>
      </c>
      <c r="E1231" s="405" t="s">
        <v>145</v>
      </c>
      <c r="F1231" s="405" t="s">
        <v>111</v>
      </c>
      <c r="G1231" s="405">
        <v>15</v>
      </c>
    </row>
    <row r="1232" spans="1:7" ht="30" x14ac:dyDescent="0.25">
      <c r="A1232" s="4">
        <f t="shared" si="20"/>
        <v>43157</v>
      </c>
      <c r="B1232" s="872">
        <v>43157</v>
      </c>
      <c r="C1232" s="404" t="s">
        <v>9</v>
      </c>
      <c r="D1232" s="404" t="s">
        <v>143</v>
      </c>
      <c r="E1232" s="404" t="s">
        <v>151</v>
      </c>
      <c r="F1232" s="404" t="s">
        <v>791</v>
      </c>
      <c r="G1232" s="404">
        <v>10</v>
      </c>
    </row>
    <row r="1233" spans="1:7" x14ac:dyDescent="0.25">
      <c r="A1233" s="4">
        <f t="shared" si="20"/>
        <v>43157</v>
      </c>
      <c r="B1233" s="873">
        <v>43157</v>
      </c>
      <c r="C1233" s="405" t="s">
        <v>9</v>
      </c>
      <c r="D1233" s="405" t="s">
        <v>143</v>
      </c>
      <c r="E1233" s="405" t="s">
        <v>148</v>
      </c>
      <c r="F1233" s="405" t="s">
        <v>111</v>
      </c>
      <c r="G1233" s="405">
        <v>11</v>
      </c>
    </row>
    <row r="1234" spans="1:7" ht="30" x14ac:dyDescent="0.25">
      <c r="A1234" s="4">
        <f t="shared" si="20"/>
        <v>43158</v>
      </c>
      <c r="B1234" s="873">
        <v>43158</v>
      </c>
      <c r="C1234" s="405" t="s">
        <v>5</v>
      </c>
      <c r="D1234" s="405" t="s">
        <v>84</v>
      </c>
      <c r="E1234" s="405" t="s">
        <v>68</v>
      </c>
      <c r="F1234" s="405" t="s">
        <v>782</v>
      </c>
      <c r="G1234" s="405">
        <v>10</v>
      </c>
    </row>
    <row r="1235" spans="1:7" x14ac:dyDescent="0.25">
      <c r="A1235" s="4">
        <f t="shared" si="20"/>
        <v>43158</v>
      </c>
      <c r="B1235" s="872">
        <v>43158</v>
      </c>
      <c r="C1235" s="404" t="s">
        <v>9</v>
      </c>
      <c r="D1235" s="404" t="s">
        <v>89</v>
      </c>
      <c r="E1235" s="404" t="s">
        <v>121</v>
      </c>
      <c r="F1235" s="404" t="s">
        <v>783</v>
      </c>
      <c r="G1235" s="404">
        <v>60</v>
      </c>
    </row>
    <row r="1236" spans="1:7" x14ac:dyDescent="0.25">
      <c r="A1236" s="4">
        <f t="shared" si="20"/>
        <v>43158</v>
      </c>
      <c r="B1236" s="873">
        <v>43158</v>
      </c>
      <c r="C1236" s="405" t="s">
        <v>31</v>
      </c>
      <c r="D1236" s="405" t="s">
        <v>16</v>
      </c>
      <c r="E1236" s="405" t="s">
        <v>121</v>
      </c>
      <c r="F1236" s="405" t="s">
        <v>784</v>
      </c>
      <c r="G1236" s="405">
        <v>60</v>
      </c>
    </row>
    <row r="1237" spans="1:7" ht="45" x14ac:dyDescent="0.25">
      <c r="A1237" s="4">
        <f t="shared" si="20"/>
        <v>43158</v>
      </c>
      <c r="B1237" s="872">
        <v>43158</v>
      </c>
      <c r="C1237" s="404" t="s">
        <v>8</v>
      </c>
      <c r="D1237" s="404" t="s">
        <v>102</v>
      </c>
      <c r="E1237" s="404" t="s">
        <v>116</v>
      </c>
      <c r="F1237" s="404" t="s">
        <v>785</v>
      </c>
      <c r="G1237" s="404">
        <v>60</v>
      </c>
    </row>
    <row r="1238" spans="1:7" x14ac:dyDescent="0.25">
      <c r="A1238" s="4">
        <f t="shared" si="20"/>
        <v>43158</v>
      </c>
      <c r="B1238" s="873">
        <v>43158</v>
      </c>
      <c r="C1238" s="405" t="s">
        <v>30</v>
      </c>
      <c r="D1238" s="405" t="s">
        <v>44</v>
      </c>
      <c r="E1238" s="405" t="s">
        <v>46</v>
      </c>
      <c r="F1238" s="405" t="s">
        <v>786</v>
      </c>
      <c r="G1238" s="405">
        <v>60</v>
      </c>
    </row>
    <row r="1239" spans="1:7" x14ac:dyDescent="0.25">
      <c r="A1239" s="4">
        <f t="shared" si="20"/>
        <v>43158</v>
      </c>
      <c r="B1239" s="872">
        <v>43158</v>
      </c>
      <c r="C1239" s="404" t="s">
        <v>21</v>
      </c>
      <c r="D1239" s="404" t="s">
        <v>49</v>
      </c>
      <c r="E1239" s="404" t="s">
        <v>60</v>
      </c>
      <c r="F1239" s="404" t="s">
        <v>787</v>
      </c>
      <c r="G1239" s="404">
        <v>15</v>
      </c>
    </row>
    <row r="1240" spans="1:7" ht="45" x14ac:dyDescent="0.25">
      <c r="A1240" s="4">
        <f t="shared" si="20"/>
        <v>43158</v>
      </c>
      <c r="B1240" s="873">
        <v>43158</v>
      </c>
      <c r="C1240" s="405" t="s">
        <v>2</v>
      </c>
      <c r="D1240" s="405" t="s">
        <v>12</v>
      </c>
      <c r="E1240" s="405" t="s">
        <v>32</v>
      </c>
      <c r="F1240" s="405" t="s">
        <v>789</v>
      </c>
      <c r="G1240" s="405">
        <v>30</v>
      </c>
    </row>
    <row r="1241" spans="1:7" x14ac:dyDescent="0.25">
      <c r="A1241" s="4">
        <f t="shared" si="20"/>
        <v>43158</v>
      </c>
      <c r="B1241" s="872">
        <v>43158</v>
      </c>
      <c r="C1241" s="404" t="s">
        <v>3</v>
      </c>
      <c r="D1241" s="404" t="s">
        <v>85</v>
      </c>
      <c r="E1241" s="404" t="s">
        <v>71</v>
      </c>
      <c r="F1241" s="404" t="s">
        <v>788</v>
      </c>
      <c r="G1241" s="404">
        <v>15</v>
      </c>
    </row>
    <row r="1242" spans="1:7" ht="30" x14ac:dyDescent="0.25">
      <c r="A1242" s="4">
        <f t="shared" si="20"/>
        <v>43158</v>
      </c>
      <c r="B1242" s="874">
        <v>43158</v>
      </c>
      <c r="C1242" s="406" t="s">
        <v>4</v>
      </c>
      <c r="D1242" s="406" t="s">
        <v>143</v>
      </c>
      <c r="E1242" s="406" t="s">
        <v>145</v>
      </c>
      <c r="F1242" s="406" t="s">
        <v>792</v>
      </c>
      <c r="G1242" s="406">
        <v>100</v>
      </c>
    </row>
    <row r="1243" spans="1:7" x14ac:dyDescent="0.25">
      <c r="A1243" s="4">
        <f t="shared" si="20"/>
        <v>43158</v>
      </c>
      <c r="B1243" s="875">
        <v>43158</v>
      </c>
      <c r="C1243" s="407" t="s">
        <v>3</v>
      </c>
      <c r="D1243" s="407" t="s">
        <v>85</v>
      </c>
      <c r="E1243" s="407" t="s">
        <v>72</v>
      </c>
      <c r="F1243" s="407" t="s">
        <v>793</v>
      </c>
      <c r="G1243" s="407">
        <v>100</v>
      </c>
    </row>
    <row r="1244" spans="1:7" ht="30" x14ac:dyDescent="0.25">
      <c r="A1244" s="4">
        <f t="shared" si="20"/>
        <v>43158</v>
      </c>
      <c r="B1244" s="876">
        <v>43158</v>
      </c>
      <c r="C1244" s="408" t="s">
        <v>21</v>
      </c>
      <c r="D1244" s="408" t="s">
        <v>143</v>
      </c>
      <c r="E1244" s="408" t="s">
        <v>146</v>
      </c>
      <c r="F1244" s="408" t="s">
        <v>794</v>
      </c>
      <c r="G1244" s="408">
        <v>150</v>
      </c>
    </row>
    <row r="1245" spans="1:7" x14ac:dyDescent="0.25">
      <c r="A1245" s="4">
        <f t="shared" si="20"/>
        <v>43158</v>
      </c>
      <c r="B1245" s="876">
        <v>43158</v>
      </c>
      <c r="C1245" s="408" t="s">
        <v>9</v>
      </c>
      <c r="D1245" s="408" t="s">
        <v>89</v>
      </c>
      <c r="E1245" s="408" t="s">
        <v>78</v>
      </c>
      <c r="F1245" s="408" t="s">
        <v>795</v>
      </c>
      <c r="G1245" s="408">
        <v>30</v>
      </c>
    </row>
    <row r="1246" spans="1:7" x14ac:dyDescent="0.25">
      <c r="A1246" s="4">
        <f t="shared" si="20"/>
        <v>43158</v>
      </c>
      <c r="B1246" s="875">
        <v>43158</v>
      </c>
      <c r="C1246" s="407" t="s">
        <v>4</v>
      </c>
      <c r="D1246" s="407" t="s">
        <v>85</v>
      </c>
      <c r="E1246" s="407" t="s">
        <v>116</v>
      </c>
      <c r="F1246" s="407" t="s">
        <v>796</v>
      </c>
      <c r="G1246" s="407">
        <v>450</v>
      </c>
    </row>
    <row r="1247" spans="1:7" ht="45" x14ac:dyDescent="0.25">
      <c r="A1247" s="4">
        <f t="shared" si="20"/>
        <v>43158</v>
      </c>
      <c r="B1247" s="876">
        <v>43158</v>
      </c>
      <c r="C1247" s="408" t="s">
        <v>9</v>
      </c>
      <c r="D1247" s="408" t="s">
        <v>86</v>
      </c>
      <c r="E1247" s="408" t="s">
        <v>116</v>
      </c>
      <c r="F1247" s="408" t="s">
        <v>797</v>
      </c>
      <c r="G1247" s="408">
        <v>60</v>
      </c>
    </row>
    <row r="1248" spans="1:7" x14ac:dyDescent="0.25">
      <c r="A1248" s="4">
        <f t="shared" si="20"/>
        <v>43158</v>
      </c>
      <c r="B1248" s="875">
        <v>43158</v>
      </c>
      <c r="C1248" s="407" t="s">
        <v>9</v>
      </c>
      <c r="D1248" s="407" t="s">
        <v>143</v>
      </c>
      <c r="E1248" s="407" t="s">
        <v>149</v>
      </c>
      <c r="F1248" s="407" t="s">
        <v>111</v>
      </c>
      <c r="G1248" s="407">
        <v>15</v>
      </c>
    </row>
    <row r="1249" spans="1:7" ht="30" x14ac:dyDescent="0.25">
      <c r="A1249" s="4">
        <f t="shared" si="20"/>
        <v>43158</v>
      </c>
      <c r="B1249" s="876">
        <v>43158</v>
      </c>
      <c r="C1249" s="408" t="s">
        <v>9</v>
      </c>
      <c r="D1249" s="408" t="s">
        <v>86</v>
      </c>
      <c r="E1249" s="408" t="s">
        <v>75</v>
      </c>
      <c r="F1249" s="408" t="s">
        <v>798</v>
      </c>
      <c r="G1249" s="408">
        <v>15</v>
      </c>
    </row>
    <row r="1250" spans="1:7" x14ac:dyDescent="0.25">
      <c r="A1250" s="4">
        <f t="shared" si="20"/>
        <v>43158</v>
      </c>
      <c r="B1250" s="875">
        <v>43158</v>
      </c>
      <c r="C1250" s="407" t="s">
        <v>9</v>
      </c>
      <c r="D1250" s="407" t="s">
        <v>86</v>
      </c>
      <c r="E1250" s="407" t="s">
        <v>116</v>
      </c>
      <c r="F1250" s="407" t="s">
        <v>799</v>
      </c>
      <c r="G1250" s="407">
        <v>0</v>
      </c>
    </row>
    <row r="1251" spans="1:7" x14ac:dyDescent="0.25">
      <c r="A1251" s="4">
        <f t="shared" si="20"/>
        <v>43158</v>
      </c>
      <c r="B1251" s="877">
        <v>43158</v>
      </c>
      <c r="C1251" s="409" t="s">
        <v>8</v>
      </c>
      <c r="D1251" s="409" t="s">
        <v>143</v>
      </c>
      <c r="E1251" s="409" t="s">
        <v>147</v>
      </c>
      <c r="F1251" s="409" t="s">
        <v>111</v>
      </c>
      <c r="G1251" s="409">
        <v>27</v>
      </c>
    </row>
    <row r="1252" spans="1:7" x14ac:dyDescent="0.25">
      <c r="A1252" s="4">
        <f t="shared" si="20"/>
        <v>43158</v>
      </c>
      <c r="B1252" s="878">
        <v>43158</v>
      </c>
      <c r="C1252" s="410" t="s">
        <v>8</v>
      </c>
      <c r="D1252" s="410" t="s">
        <v>143</v>
      </c>
      <c r="E1252" s="410" t="s">
        <v>148</v>
      </c>
      <c r="F1252" s="410" t="s">
        <v>111</v>
      </c>
      <c r="G1252" s="410">
        <v>17</v>
      </c>
    </row>
    <row r="1253" spans="1:7" x14ac:dyDescent="0.25">
      <c r="A1253" s="4">
        <f t="shared" si="20"/>
        <v>43158</v>
      </c>
      <c r="B1253" s="879">
        <v>43158</v>
      </c>
      <c r="C1253" s="411" t="s">
        <v>8</v>
      </c>
      <c r="D1253" s="411" t="s">
        <v>143</v>
      </c>
      <c r="E1253" s="411" t="s">
        <v>149</v>
      </c>
      <c r="F1253" s="411" t="s">
        <v>111</v>
      </c>
      <c r="G1253" s="411">
        <v>5</v>
      </c>
    </row>
    <row r="1254" spans="1:7" x14ac:dyDescent="0.25">
      <c r="A1254" s="4">
        <f t="shared" ref="A1254:A1317" si="21">IF(B1254&lt;&gt;"Vide",B1254,"")</f>
        <v>43158</v>
      </c>
      <c r="B1254" s="878">
        <v>43158</v>
      </c>
      <c r="C1254" s="410" t="s">
        <v>8</v>
      </c>
      <c r="D1254" s="410" t="s">
        <v>143</v>
      </c>
      <c r="E1254" s="410" t="s">
        <v>147</v>
      </c>
      <c r="F1254" s="410" t="s">
        <v>111</v>
      </c>
      <c r="G1254" s="410">
        <v>3</v>
      </c>
    </row>
    <row r="1255" spans="1:7" x14ac:dyDescent="0.25">
      <c r="A1255" s="4">
        <f t="shared" si="21"/>
        <v>43158</v>
      </c>
      <c r="B1255" s="879">
        <v>43158</v>
      </c>
      <c r="C1255" s="411" t="s">
        <v>8</v>
      </c>
      <c r="D1255" s="411" t="s">
        <v>143</v>
      </c>
      <c r="E1255" s="411" t="s">
        <v>148</v>
      </c>
      <c r="F1255" s="411" t="s">
        <v>111</v>
      </c>
      <c r="G1255" s="411">
        <v>6</v>
      </c>
    </row>
    <row r="1256" spans="1:7" x14ac:dyDescent="0.25">
      <c r="A1256" s="4">
        <f t="shared" si="21"/>
        <v>43158</v>
      </c>
      <c r="B1256" s="878">
        <v>43158</v>
      </c>
      <c r="C1256" s="410" t="s">
        <v>3</v>
      </c>
      <c r="D1256" s="410" t="s">
        <v>143</v>
      </c>
      <c r="E1256" s="410" t="s">
        <v>147</v>
      </c>
      <c r="F1256" s="410" t="s">
        <v>111</v>
      </c>
      <c r="G1256" s="410">
        <v>3</v>
      </c>
    </row>
    <row r="1257" spans="1:7" x14ac:dyDescent="0.25">
      <c r="A1257" s="4">
        <f t="shared" si="21"/>
        <v>43158</v>
      </c>
      <c r="B1257" s="880">
        <v>43158</v>
      </c>
      <c r="C1257" s="412" t="s">
        <v>3</v>
      </c>
      <c r="D1257" s="412" t="s">
        <v>143</v>
      </c>
      <c r="E1257" s="412" t="s">
        <v>148</v>
      </c>
      <c r="F1257" s="412" t="s">
        <v>111</v>
      </c>
      <c r="G1257" s="412">
        <v>12</v>
      </c>
    </row>
    <row r="1258" spans="1:7" ht="30" x14ac:dyDescent="0.25">
      <c r="A1258" s="4">
        <f t="shared" si="21"/>
        <v>43158</v>
      </c>
      <c r="B1258" s="881">
        <v>43158</v>
      </c>
      <c r="C1258" s="413" t="s">
        <v>3</v>
      </c>
      <c r="D1258" s="413" t="s">
        <v>143</v>
      </c>
      <c r="E1258" s="413" t="s">
        <v>151</v>
      </c>
      <c r="F1258" s="413" t="s">
        <v>579</v>
      </c>
      <c r="G1258" s="413">
        <v>10</v>
      </c>
    </row>
    <row r="1259" spans="1:7" x14ac:dyDescent="0.25">
      <c r="A1259" s="4">
        <f t="shared" si="21"/>
        <v>43158</v>
      </c>
      <c r="B1259" s="882">
        <v>43158</v>
      </c>
      <c r="C1259" s="414" t="s">
        <v>3</v>
      </c>
      <c r="D1259" s="414" t="s">
        <v>143</v>
      </c>
      <c r="E1259" s="414" t="s">
        <v>147</v>
      </c>
      <c r="F1259" s="414" t="s">
        <v>111</v>
      </c>
      <c r="G1259" s="414">
        <v>7</v>
      </c>
    </row>
    <row r="1260" spans="1:7" x14ac:dyDescent="0.25">
      <c r="A1260" s="4">
        <f t="shared" si="21"/>
        <v>43158</v>
      </c>
      <c r="B1260" s="881">
        <v>43158</v>
      </c>
      <c r="C1260" s="413" t="s">
        <v>3</v>
      </c>
      <c r="D1260" s="413" t="s">
        <v>143</v>
      </c>
      <c r="E1260" s="413" t="s">
        <v>148</v>
      </c>
      <c r="F1260" s="413" t="s">
        <v>111</v>
      </c>
      <c r="G1260" s="413">
        <v>13</v>
      </c>
    </row>
    <row r="1261" spans="1:7" ht="30" x14ac:dyDescent="0.25">
      <c r="A1261" s="4">
        <f t="shared" si="21"/>
        <v>43158</v>
      </c>
      <c r="B1261" s="882">
        <v>43158</v>
      </c>
      <c r="C1261" s="414" t="s">
        <v>3</v>
      </c>
      <c r="D1261" s="414" t="s">
        <v>143</v>
      </c>
      <c r="E1261" s="414" t="s">
        <v>151</v>
      </c>
      <c r="F1261" s="414" t="s">
        <v>193</v>
      </c>
      <c r="G1261" s="414">
        <v>8</v>
      </c>
    </row>
    <row r="1262" spans="1:7" x14ac:dyDescent="0.25">
      <c r="A1262" s="4">
        <f t="shared" si="21"/>
        <v>43158</v>
      </c>
      <c r="B1262" s="881">
        <v>43158</v>
      </c>
      <c r="C1262" s="413" t="s">
        <v>21</v>
      </c>
      <c r="D1262" s="413" t="s">
        <v>143</v>
      </c>
      <c r="E1262" s="413" t="s">
        <v>148</v>
      </c>
      <c r="F1262" s="413" t="s">
        <v>111</v>
      </c>
      <c r="G1262" s="413">
        <v>9</v>
      </c>
    </row>
    <row r="1263" spans="1:7" ht="30" x14ac:dyDescent="0.25">
      <c r="A1263" s="4">
        <f t="shared" si="21"/>
        <v>43158</v>
      </c>
      <c r="B1263" s="882">
        <v>43158</v>
      </c>
      <c r="C1263" s="414" t="s">
        <v>21</v>
      </c>
      <c r="D1263" s="414" t="s">
        <v>143</v>
      </c>
      <c r="E1263" s="414" t="s">
        <v>151</v>
      </c>
      <c r="F1263" s="414" t="s">
        <v>111</v>
      </c>
      <c r="G1263" s="414">
        <v>13</v>
      </c>
    </row>
    <row r="1264" spans="1:7" ht="30" x14ac:dyDescent="0.25">
      <c r="A1264" s="4">
        <f t="shared" si="21"/>
        <v>43159</v>
      </c>
      <c r="B1264" s="882">
        <v>43159</v>
      </c>
      <c r="C1264" s="414" t="s">
        <v>6</v>
      </c>
      <c r="D1264" s="414" t="s">
        <v>62</v>
      </c>
      <c r="E1264" s="414" t="s">
        <v>66</v>
      </c>
      <c r="F1264" s="414" t="s">
        <v>800</v>
      </c>
      <c r="G1264" s="414">
        <v>45</v>
      </c>
    </row>
    <row r="1265" spans="1:7" ht="30" x14ac:dyDescent="0.25">
      <c r="A1265" s="4">
        <f t="shared" si="21"/>
        <v>43159</v>
      </c>
      <c r="B1265" s="881">
        <v>43159</v>
      </c>
      <c r="C1265" s="413" t="s">
        <v>6</v>
      </c>
      <c r="D1265" s="413" t="s">
        <v>62</v>
      </c>
      <c r="E1265" s="413" t="s">
        <v>67</v>
      </c>
      <c r="F1265" s="413" t="s">
        <v>801</v>
      </c>
      <c r="G1265" s="413">
        <v>20</v>
      </c>
    </row>
    <row r="1266" spans="1:7" x14ac:dyDescent="0.25">
      <c r="A1266" s="4">
        <f t="shared" si="21"/>
        <v>43159</v>
      </c>
      <c r="B1266" s="882">
        <v>43159</v>
      </c>
      <c r="C1266" s="414" t="s">
        <v>4</v>
      </c>
      <c r="D1266" s="414" t="s">
        <v>85</v>
      </c>
      <c r="E1266" s="414" t="s">
        <v>116</v>
      </c>
      <c r="F1266" s="414" t="s">
        <v>802</v>
      </c>
      <c r="G1266" s="414">
        <v>0</v>
      </c>
    </row>
    <row r="1267" spans="1:7" ht="30" x14ac:dyDescent="0.25">
      <c r="A1267" s="4">
        <f t="shared" si="21"/>
        <v>43159</v>
      </c>
      <c r="B1267" s="881">
        <v>43159</v>
      </c>
      <c r="C1267" s="413" t="s">
        <v>9</v>
      </c>
      <c r="D1267" s="413" t="s">
        <v>86</v>
      </c>
      <c r="E1267" s="413" t="s">
        <v>116</v>
      </c>
      <c r="F1267" s="413" t="s">
        <v>803</v>
      </c>
      <c r="G1267" s="413">
        <v>60</v>
      </c>
    </row>
    <row r="1268" spans="1:7" ht="30" x14ac:dyDescent="0.25">
      <c r="A1268" s="4">
        <f t="shared" si="21"/>
        <v>43159</v>
      </c>
      <c r="B1268" s="882">
        <v>43159</v>
      </c>
      <c r="C1268" s="414" t="s">
        <v>6</v>
      </c>
      <c r="D1268" s="414" t="s">
        <v>16</v>
      </c>
      <c r="E1268" s="414" t="s">
        <v>79</v>
      </c>
      <c r="F1268" s="414" t="s">
        <v>804</v>
      </c>
      <c r="G1268" s="414">
        <v>60</v>
      </c>
    </row>
    <row r="1269" spans="1:7" x14ac:dyDescent="0.25">
      <c r="A1269" s="4">
        <f t="shared" si="21"/>
        <v>43159</v>
      </c>
      <c r="B1269" s="881">
        <v>43159</v>
      </c>
      <c r="C1269" s="413" t="s">
        <v>31</v>
      </c>
      <c r="D1269" s="413" t="s">
        <v>16</v>
      </c>
      <c r="E1269" s="413" t="s">
        <v>78</v>
      </c>
      <c r="F1269" s="413" t="s">
        <v>805</v>
      </c>
      <c r="G1269" s="413">
        <v>30</v>
      </c>
    </row>
    <row r="1270" spans="1:7" ht="30" x14ac:dyDescent="0.25">
      <c r="A1270" s="4">
        <f t="shared" si="21"/>
        <v>43159</v>
      </c>
      <c r="B1270" s="883">
        <v>43159</v>
      </c>
      <c r="C1270" s="416" t="s">
        <v>9</v>
      </c>
      <c r="D1270" s="416" t="s">
        <v>143</v>
      </c>
      <c r="E1270" s="416" t="s">
        <v>146</v>
      </c>
      <c r="F1270" s="416" t="s">
        <v>806</v>
      </c>
      <c r="G1270" s="416">
        <v>0</v>
      </c>
    </row>
    <row r="1271" spans="1:7" ht="45" x14ac:dyDescent="0.25">
      <c r="A1271" s="4">
        <f t="shared" si="21"/>
        <v>43159</v>
      </c>
      <c r="B1271" s="884">
        <v>43159</v>
      </c>
      <c r="C1271" s="417" t="s">
        <v>7</v>
      </c>
      <c r="D1271" s="417" t="s">
        <v>15</v>
      </c>
      <c r="E1271" s="417" t="s">
        <v>117</v>
      </c>
      <c r="F1271" s="417" t="s">
        <v>809</v>
      </c>
      <c r="G1271" s="417">
        <v>30</v>
      </c>
    </row>
    <row r="1272" spans="1:7" ht="30" x14ac:dyDescent="0.25">
      <c r="A1272" s="4">
        <f t="shared" si="21"/>
        <v>43159</v>
      </c>
      <c r="B1272" s="885">
        <v>43159</v>
      </c>
      <c r="C1272" s="415" t="s">
        <v>9</v>
      </c>
      <c r="D1272" s="415" t="s">
        <v>89</v>
      </c>
      <c r="E1272" s="415" t="s">
        <v>121</v>
      </c>
      <c r="F1272" s="415" t="s">
        <v>807</v>
      </c>
      <c r="G1272" s="415">
        <v>30</v>
      </c>
    </row>
    <row r="1273" spans="1:7" ht="30" x14ac:dyDescent="0.25">
      <c r="A1273" s="4">
        <f t="shared" si="21"/>
        <v>43159</v>
      </c>
      <c r="B1273" s="884">
        <v>43159</v>
      </c>
      <c r="C1273" s="417" t="s">
        <v>3</v>
      </c>
      <c r="D1273" s="417" t="s">
        <v>15</v>
      </c>
      <c r="E1273" s="417" t="s">
        <v>117</v>
      </c>
      <c r="F1273" s="417" t="s">
        <v>811</v>
      </c>
      <c r="G1273" s="417">
        <v>45</v>
      </c>
    </row>
    <row r="1274" spans="1:7" ht="45" x14ac:dyDescent="0.25">
      <c r="A1274" s="4">
        <f t="shared" si="21"/>
        <v>43159</v>
      </c>
      <c r="B1274" s="885">
        <v>43159</v>
      </c>
      <c r="C1274" s="415" t="s">
        <v>4</v>
      </c>
      <c r="D1274" s="415" t="s">
        <v>85</v>
      </c>
      <c r="E1274" s="415" t="s">
        <v>116</v>
      </c>
      <c r="F1274" s="415" t="s">
        <v>808</v>
      </c>
      <c r="G1274" s="415">
        <v>45</v>
      </c>
    </row>
    <row r="1275" spans="1:7" ht="60" x14ac:dyDescent="0.25">
      <c r="A1275" s="4">
        <f t="shared" si="21"/>
        <v>43159</v>
      </c>
      <c r="B1275" s="884">
        <v>43159</v>
      </c>
      <c r="C1275" s="417" t="s">
        <v>3</v>
      </c>
      <c r="D1275" s="417" t="s">
        <v>85</v>
      </c>
      <c r="E1275" s="417" t="s">
        <v>10</v>
      </c>
      <c r="F1275" s="417" t="s">
        <v>810</v>
      </c>
      <c r="G1275" s="417">
        <v>0</v>
      </c>
    </row>
    <row r="1276" spans="1:7" ht="30" x14ac:dyDescent="0.25">
      <c r="A1276" s="4">
        <f t="shared" si="21"/>
        <v>43159</v>
      </c>
      <c r="B1276" s="885">
        <v>43159</v>
      </c>
      <c r="C1276" s="415" t="s">
        <v>4</v>
      </c>
      <c r="D1276" s="415" t="s">
        <v>85</v>
      </c>
      <c r="E1276" s="415" t="s">
        <v>116</v>
      </c>
      <c r="F1276" s="415" t="s">
        <v>815</v>
      </c>
      <c r="G1276" s="415">
        <v>30</v>
      </c>
    </row>
    <row r="1277" spans="1:7" ht="90" x14ac:dyDescent="0.25">
      <c r="A1277" s="4">
        <f t="shared" si="21"/>
        <v>43159</v>
      </c>
      <c r="B1277" s="884">
        <v>43159</v>
      </c>
      <c r="C1277" s="417" t="s">
        <v>21</v>
      </c>
      <c r="D1277" s="417" t="s">
        <v>86</v>
      </c>
      <c r="E1277" s="417" t="s">
        <v>10</v>
      </c>
      <c r="F1277" s="417" t="s">
        <v>812</v>
      </c>
      <c r="G1277" s="417">
        <v>120</v>
      </c>
    </row>
    <row r="1278" spans="1:7" ht="45" x14ac:dyDescent="0.25">
      <c r="A1278" s="4">
        <f t="shared" si="21"/>
        <v>43159</v>
      </c>
      <c r="B1278" s="885">
        <v>43159</v>
      </c>
      <c r="C1278" s="415" t="s">
        <v>9</v>
      </c>
      <c r="D1278" s="415" t="s">
        <v>62</v>
      </c>
      <c r="E1278" s="415" t="s">
        <v>66</v>
      </c>
      <c r="F1278" s="415" t="s">
        <v>813</v>
      </c>
      <c r="G1278" s="415">
        <v>30</v>
      </c>
    </row>
    <row r="1279" spans="1:7" ht="30" x14ac:dyDescent="0.25">
      <c r="A1279" s="4">
        <f t="shared" si="21"/>
        <v>43159</v>
      </c>
      <c r="B1279" s="884">
        <v>43159</v>
      </c>
      <c r="C1279" s="417" t="s">
        <v>4</v>
      </c>
      <c r="D1279" s="417" t="s">
        <v>85</v>
      </c>
      <c r="E1279" s="417" t="s">
        <v>72</v>
      </c>
      <c r="F1279" s="417" t="s">
        <v>814</v>
      </c>
      <c r="G1279" s="417">
        <v>20</v>
      </c>
    </row>
    <row r="1280" spans="1:7" x14ac:dyDescent="0.25">
      <c r="A1280" s="4">
        <f t="shared" si="21"/>
        <v>43159</v>
      </c>
      <c r="B1280" s="885">
        <v>43159</v>
      </c>
      <c r="C1280" s="415" t="s">
        <v>6</v>
      </c>
      <c r="D1280" s="415" t="s">
        <v>50</v>
      </c>
      <c r="E1280" s="415" t="s">
        <v>10</v>
      </c>
      <c r="F1280" s="415" t="s">
        <v>816</v>
      </c>
      <c r="G1280" s="415">
        <v>0</v>
      </c>
    </row>
    <row r="1281" spans="1:7" ht="45" x14ac:dyDescent="0.25">
      <c r="A1281" s="4">
        <f t="shared" si="21"/>
        <v>43159</v>
      </c>
      <c r="B1281" s="884">
        <v>43159</v>
      </c>
      <c r="C1281" s="417" t="s">
        <v>4</v>
      </c>
      <c r="D1281" s="417" t="s">
        <v>85</v>
      </c>
      <c r="E1281" s="417" t="s">
        <v>116</v>
      </c>
      <c r="F1281" s="417" t="s">
        <v>817</v>
      </c>
      <c r="G1281" s="417">
        <v>120</v>
      </c>
    </row>
    <row r="1282" spans="1:7" x14ac:dyDescent="0.25">
      <c r="A1282" s="4">
        <f t="shared" si="21"/>
        <v>43159</v>
      </c>
      <c r="B1282" s="884">
        <v>43159</v>
      </c>
      <c r="C1282" s="417" t="s">
        <v>31</v>
      </c>
      <c r="D1282" s="417" t="s">
        <v>143</v>
      </c>
      <c r="E1282" s="417" t="s">
        <v>147</v>
      </c>
      <c r="F1282" s="417" t="s">
        <v>111</v>
      </c>
      <c r="G1282" s="417">
        <v>10</v>
      </c>
    </row>
    <row r="1283" spans="1:7" x14ac:dyDescent="0.25">
      <c r="A1283" s="4">
        <f t="shared" si="21"/>
        <v>43159</v>
      </c>
      <c r="B1283" s="885">
        <v>43159</v>
      </c>
      <c r="C1283" s="415" t="s">
        <v>31</v>
      </c>
      <c r="D1283" s="415" t="s">
        <v>143</v>
      </c>
      <c r="E1283" s="415" t="s">
        <v>148</v>
      </c>
      <c r="F1283" s="415" t="s">
        <v>111</v>
      </c>
      <c r="G1283" s="415">
        <v>8</v>
      </c>
    </row>
    <row r="1284" spans="1:7" ht="30" x14ac:dyDescent="0.25">
      <c r="A1284" s="4">
        <f t="shared" si="21"/>
        <v>43159</v>
      </c>
      <c r="B1284" s="886">
        <v>43159</v>
      </c>
      <c r="C1284" s="423" t="s">
        <v>31</v>
      </c>
      <c r="D1284" s="423" t="s">
        <v>143</v>
      </c>
      <c r="E1284" s="423" t="s">
        <v>150</v>
      </c>
      <c r="F1284" s="423" t="s">
        <v>111</v>
      </c>
      <c r="G1284" s="423">
        <v>10</v>
      </c>
    </row>
    <row r="1285" spans="1:7" x14ac:dyDescent="0.25">
      <c r="A1285" s="4">
        <f t="shared" si="21"/>
        <v>43159</v>
      </c>
      <c r="B1285" s="887">
        <v>43159</v>
      </c>
      <c r="C1285" s="419" t="s">
        <v>3</v>
      </c>
      <c r="D1285" s="419" t="s">
        <v>143</v>
      </c>
      <c r="E1285" s="419" t="s">
        <v>147</v>
      </c>
      <c r="F1285" s="419" t="s">
        <v>111</v>
      </c>
      <c r="G1285" s="419">
        <v>10</v>
      </c>
    </row>
    <row r="1286" spans="1:7" x14ac:dyDescent="0.25">
      <c r="A1286" s="4">
        <f t="shared" si="21"/>
        <v>43159</v>
      </c>
      <c r="B1286" s="888">
        <v>43159</v>
      </c>
      <c r="C1286" s="418" t="s">
        <v>3</v>
      </c>
      <c r="D1286" s="418" t="s">
        <v>143</v>
      </c>
      <c r="E1286" s="418" t="s">
        <v>148</v>
      </c>
      <c r="F1286" s="418" t="s">
        <v>111</v>
      </c>
      <c r="G1286" s="418">
        <v>27</v>
      </c>
    </row>
    <row r="1287" spans="1:7" ht="30" x14ac:dyDescent="0.25">
      <c r="A1287" s="4">
        <f t="shared" si="21"/>
        <v>43159</v>
      </c>
      <c r="B1287" s="889">
        <v>43159</v>
      </c>
      <c r="C1287" s="422" t="s">
        <v>3</v>
      </c>
      <c r="D1287" s="422" t="s">
        <v>143</v>
      </c>
      <c r="E1287" s="422" t="s">
        <v>150</v>
      </c>
      <c r="F1287" s="422" t="s">
        <v>111</v>
      </c>
      <c r="G1287" s="422">
        <v>15</v>
      </c>
    </row>
    <row r="1288" spans="1:7" x14ac:dyDescent="0.25">
      <c r="A1288" s="4">
        <f t="shared" si="21"/>
        <v>43159</v>
      </c>
      <c r="B1288" s="890">
        <v>43159</v>
      </c>
      <c r="C1288" s="421" t="s">
        <v>3</v>
      </c>
      <c r="D1288" s="421" t="s">
        <v>143</v>
      </c>
      <c r="E1288" s="421" t="s">
        <v>148</v>
      </c>
      <c r="F1288" s="421" t="s">
        <v>111</v>
      </c>
      <c r="G1288" s="421">
        <v>3</v>
      </c>
    </row>
    <row r="1289" spans="1:7" x14ac:dyDescent="0.25">
      <c r="A1289" s="4">
        <f t="shared" si="21"/>
        <v>43159</v>
      </c>
      <c r="B1289" s="891">
        <v>43159</v>
      </c>
      <c r="C1289" s="420" t="s">
        <v>4</v>
      </c>
      <c r="D1289" s="420" t="s">
        <v>143</v>
      </c>
      <c r="E1289" s="420" t="s">
        <v>147</v>
      </c>
      <c r="F1289" s="420" t="s">
        <v>111</v>
      </c>
      <c r="G1289" s="420">
        <v>10</v>
      </c>
    </row>
    <row r="1290" spans="1:7" x14ac:dyDescent="0.25">
      <c r="A1290" s="4">
        <f t="shared" si="21"/>
        <v>43159</v>
      </c>
      <c r="B1290" s="890">
        <v>43159</v>
      </c>
      <c r="C1290" s="421" t="s">
        <v>4</v>
      </c>
      <c r="D1290" s="421" t="s">
        <v>143</v>
      </c>
      <c r="E1290" s="421" t="s">
        <v>148</v>
      </c>
      <c r="F1290" s="421" t="s">
        <v>111</v>
      </c>
      <c r="G1290" s="421">
        <v>15</v>
      </c>
    </row>
    <row r="1291" spans="1:7" ht="30" x14ac:dyDescent="0.25">
      <c r="A1291" s="4">
        <f t="shared" si="21"/>
        <v>43159</v>
      </c>
      <c r="B1291" s="891">
        <v>43159</v>
      </c>
      <c r="C1291" s="420" t="s">
        <v>4</v>
      </c>
      <c r="D1291" s="420" t="s">
        <v>143</v>
      </c>
      <c r="E1291" s="420" t="s">
        <v>150</v>
      </c>
      <c r="F1291" s="420" t="s">
        <v>111</v>
      </c>
      <c r="G1291" s="420">
        <v>15</v>
      </c>
    </row>
    <row r="1292" spans="1:7" x14ac:dyDescent="0.25">
      <c r="A1292" s="4">
        <f t="shared" si="21"/>
        <v>43159</v>
      </c>
      <c r="B1292" s="890">
        <v>43159</v>
      </c>
      <c r="C1292" s="421" t="s">
        <v>9</v>
      </c>
      <c r="D1292" s="421" t="s">
        <v>143</v>
      </c>
      <c r="E1292" s="421" t="s">
        <v>148</v>
      </c>
      <c r="F1292" s="421" t="s">
        <v>111</v>
      </c>
      <c r="G1292" s="421">
        <v>9</v>
      </c>
    </row>
    <row r="1293" spans="1:7" x14ac:dyDescent="0.25">
      <c r="A1293" s="4">
        <f t="shared" si="21"/>
        <v>43159</v>
      </c>
      <c r="B1293" s="891">
        <v>43159</v>
      </c>
      <c r="C1293" s="420" t="s">
        <v>9</v>
      </c>
      <c r="D1293" s="420" t="s">
        <v>143</v>
      </c>
      <c r="E1293" s="420" t="s">
        <v>149</v>
      </c>
      <c r="F1293" s="420" t="s">
        <v>111</v>
      </c>
      <c r="G1293" s="420">
        <v>10</v>
      </c>
    </row>
    <row r="1294" spans="1:7" x14ac:dyDescent="0.25">
      <c r="A1294" s="4">
        <f t="shared" si="21"/>
        <v>43159</v>
      </c>
      <c r="B1294" s="890">
        <v>43159</v>
      </c>
      <c r="C1294" s="421" t="s">
        <v>21</v>
      </c>
      <c r="D1294" s="421" t="s">
        <v>143</v>
      </c>
      <c r="E1294" s="421" t="s">
        <v>147</v>
      </c>
      <c r="F1294" s="421" t="s">
        <v>111</v>
      </c>
      <c r="G1294" s="421">
        <v>10</v>
      </c>
    </row>
    <row r="1295" spans="1:7" x14ac:dyDescent="0.25">
      <c r="A1295" s="4">
        <f t="shared" si="21"/>
        <v>43159</v>
      </c>
      <c r="B1295" s="891">
        <v>43159</v>
      </c>
      <c r="C1295" s="420" t="s">
        <v>21</v>
      </c>
      <c r="D1295" s="420" t="s">
        <v>143</v>
      </c>
      <c r="E1295" s="420" t="s">
        <v>148</v>
      </c>
      <c r="F1295" s="420" t="s">
        <v>111</v>
      </c>
      <c r="G1295" s="420">
        <v>12</v>
      </c>
    </row>
    <row r="1296" spans="1:7" ht="30" x14ac:dyDescent="0.25">
      <c r="A1296" s="4">
        <f t="shared" si="21"/>
        <v>43159</v>
      </c>
      <c r="B1296" s="890">
        <v>43159</v>
      </c>
      <c r="C1296" s="421" t="s">
        <v>21</v>
      </c>
      <c r="D1296" s="421" t="s">
        <v>143</v>
      </c>
      <c r="E1296" s="421" t="s">
        <v>151</v>
      </c>
      <c r="F1296" s="421" t="s">
        <v>71</v>
      </c>
      <c r="G1296" s="421">
        <v>15</v>
      </c>
    </row>
    <row r="1297" spans="1:7" x14ac:dyDescent="0.25">
      <c r="A1297" s="4">
        <f t="shared" si="21"/>
        <v>43159</v>
      </c>
      <c r="B1297" s="891">
        <v>43159</v>
      </c>
      <c r="C1297" s="420" t="s">
        <v>21</v>
      </c>
      <c r="D1297" s="420" t="s">
        <v>143</v>
      </c>
      <c r="E1297" s="420" t="s">
        <v>147</v>
      </c>
      <c r="F1297" s="420" t="s">
        <v>111</v>
      </c>
      <c r="G1297" s="420">
        <v>8</v>
      </c>
    </row>
    <row r="1298" spans="1:7" x14ac:dyDescent="0.25">
      <c r="A1298" s="4">
        <f t="shared" si="21"/>
        <v>43159</v>
      </c>
      <c r="B1298" s="890">
        <v>43159</v>
      </c>
      <c r="C1298" s="421" t="s">
        <v>21</v>
      </c>
      <c r="D1298" s="421" t="s">
        <v>143</v>
      </c>
      <c r="E1298" s="421" t="s">
        <v>148</v>
      </c>
      <c r="F1298" s="421" t="s">
        <v>111</v>
      </c>
      <c r="G1298" s="421">
        <v>6</v>
      </c>
    </row>
    <row r="1299" spans="1:7" ht="30" x14ac:dyDescent="0.25">
      <c r="A1299" s="4">
        <f t="shared" si="21"/>
        <v>43159</v>
      </c>
      <c r="B1299" s="891">
        <v>43159</v>
      </c>
      <c r="C1299" s="420" t="s">
        <v>21</v>
      </c>
      <c r="D1299" s="420" t="s">
        <v>143</v>
      </c>
      <c r="E1299" s="420" t="s">
        <v>151</v>
      </c>
      <c r="F1299" s="420" t="s">
        <v>71</v>
      </c>
      <c r="G1299" s="420">
        <v>5</v>
      </c>
    </row>
    <row r="1300" spans="1:7" ht="45" x14ac:dyDescent="0.25">
      <c r="A1300" s="4">
        <f t="shared" si="21"/>
        <v>43160</v>
      </c>
      <c r="B1300" s="891">
        <v>43160</v>
      </c>
      <c r="C1300" s="420" t="s">
        <v>2</v>
      </c>
      <c r="D1300" s="420" t="s">
        <v>18</v>
      </c>
      <c r="E1300" s="420" t="s">
        <v>124</v>
      </c>
      <c r="F1300" s="420" t="s">
        <v>818</v>
      </c>
      <c r="G1300" s="420">
        <v>60</v>
      </c>
    </row>
    <row r="1301" spans="1:7" ht="30" x14ac:dyDescent="0.25">
      <c r="A1301" s="4">
        <f t="shared" si="21"/>
        <v>43160</v>
      </c>
      <c r="B1301" s="890">
        <v>43160</v>
      </c>
      <c r="C1301" s="421" t="s">
        <v>7</v>
      </c>
      <c r="D1301" s="421" t="s">
        <v>16</v>
      </c>
      <c r="E1301" s="421" t="s">
        <v>76</v>
      </c>
      <c r="F1301" s="421" t="s">
        <v>819</v>
      </c>
      <c r="G1301" s="421">
        <v>120</v>
      </c>
    </row>
    <row r="1302" spans="1:7" ht="60" x14ac:dyDescent="0.25">
      <c r="A1302" s="4">
        <f t="shared" si="21"/>
        <v>43160</v>
      </c>
      <c r="B1302" s="891">
        <v>43160</v>
      </c>
      <c r="C1302" s="420" t="s">
        <v>7</v>
      </c>
      <c r="D1302" s="420" t="s">
        <v>84</v>
      </c>
      <c r="E1302" s="420" t="s">
        <v>116</v>
      </c>
      <c r="F1302" s="420" t="s">
        <v>820</v>
      </c>
      <c r="G1302" s="420">
        <v>60</v>
      </c>
    </row>
    <row r="1303" spans="1:7" ht="45" x14ac:dyDescent="0.25">
      <c r="A1303" s="4">
        <f t="shared" si="21"/>
        <v>43160</v>
      </c>
      <c r="B1303" s="890">
        <v>43160</v>
      </c>
      <c r="C1303" s="421" t="s">
        <v>5</v>
      </c>
      <c r="D1303" s="421" t="s">
        <v>16</v>
      </c>
      <c r="E1303" s="421" t="s">
        <v>77</v>
      </c>
      <c r="F1303" s="421" t="s">
        <v>821</v>
      </c>
      <c r="G1303" s="421">
        <v>120</v>
      </c>
    </row>
    <row r="1304" spans="1:7" ht="45" x14ac:dyDescent="0.25">
      <c r="A1304" s="4">
        <f t="shared" si="21"/>
        <v>43160</v>
      </c>
      <c r="B1304" s="891">
        <v>43160</v>
      </c>
      <c r="C1304" s="420" t="s">
        <v>3</v>
      </c>
      <c r="D1304" s="420" t="s">
        <v>85</v>
      </c>
      <c r="E1304" s="420" t="s">
        <v>116</v>
      </c>
      <c r="F1304" s="420" t="s">
        <v>822</v>
      </c>
      <c r="G1304" s="420">
        <v>0</v>
      </c>
    </row>
    <row r="1305" spans="1:7" ht="30" x14ac:dyDescent="0.25">
      <c r="A1305" s="4">
        <f t="shared" si="21"/>
        <v>43160</v>
      </c>
      <c r="B1305" s="892">
        <v>43160</v>
      </c>
      <c r="C1305" s="425" t="s">
        <v>7</v>
      </c>
      <c r="D1305" s="425" t="s">
        <v>84</v>
      </c>
      <c r="E1305" s="425" t="s">
        <v>75</v>
      </c>
      <c r="F1305" s="425" t="s">
        <v>823</v>
      </c>
      <c r="G1305" s="425">
        <v>45</v>
      </c>
    </row>
    <row r="1306" spans="1:7" ht="30" x14ac:dyDescent="0.25">
      <c r="A1306" s="4">
        <f t="shared" si="21"/>
        <v>43160</v>
      </c>
      <c r="B1306" s="893">
        <v>43160</v>
      </c>
      <c r="C1306" s="426" t="s">
        <v>3</v>
      </c>
      <c r="D1306" s="426" t="s">
        <v>85</v>
      </c>
      <c r="E1306" s="426" t="s">
        <v>116</v>
      </c>
      <c r="F1306" s="426" t="s">
        <v>824</v>
      </c>
      <c r="G1306" s="426">
        <v>30</v>
      </c>
    </row>
    <row r="1307" spans="1:7" x14ac:dyDescent="0.25">
      <c r="A1307" s="4">
        <f t="shared" si="21"/>
        <v>43160</v>
      </c>
      <c r="B1307" s="894">
        <v>43160</v>
      </c>
      <c r="C1307" s="424" t="s">
        <v>9</v>
      </c>
      <c r="D1307" s="424" t="s">
        <v>143</v>
      </c>
      <c r="E1307" s="424" t="s">
        <v>149</v>
      </c>
      <c r="F1307" s="424" t="s">
        <v>825</v>
      </c>
      <c r="G1307" s="424">
        <v>0</v>
      </c>
    </row>
    <row r="1308" spans="1:7" ht="60" x14ac:dyDescent="0.25">
      <c r="A1308" s="4">
        <f t="shared" si="21"/>
        <v>43160</v>
      </c>
      <c r="B1308" s="893">
        <v>43160</v>
      </c>
      <c r="C1308" s="426" t="s">
        <v>6</v>
      </c>
      <c r="D1308" s="426" t="s">
        <v>16</v>
      </c>
      <c r="E1308" s="426" t="s">
        <v>77</v>
      </c>
      <c r="F1308" s="426" t="s">
        <v>826</v>
      </c>
      <c r="G1308" s="426">
        <v>30</v>
      </c>
    </row>
    <row r="1309" spans="1:7" ht="30" x14ac:dyDescent="0.25">
      <c r="A1309" s="4">
        <f t="shared" si="21"/>
        <v>43160</v>
      </c>
      <c r="B1309" s="893">
        <v>43160</v>
      </c>
      <c r="C1309" s="426" t="s">
        <v>6</v>
      </c>
      <c r="D1309" s="426" t="s">
        <v>62</v>
      </c>
      <c r="E1309" s="426" t="s">
        <v>66</v>
      </c>
      <c r="F1309" s="426" t="s">
        <v>827</v>
      </c>
      <c r="G1309" s="426">
        <v>15</v>
      </c>
    </row>
    <row r="1310" spans="1:7" x14ac:dyDescent="0.25">
      <c r="A1310" s="4">
        <f t="shared" si="21"/>
        <v>43160</v>
      </c>
      <c r="B1310" s="894">
        <v>43160</v>
      </c>
      <c r="C1310" s="424" t="s">
        <v>3</v>
      </c>
      <c r="D1310" s="424" t="s">
        <v>85</v>
      </c>
      <c r="E1310" s="424" t="s">
        <v>116</v>
      </c>
      <c r="F1310" s="424" t="s">
        <v>829</v>
      </c>
      <c r="G1310" s="424">
        <v>30</v>
      </c>
    </row>
    <row r="1311" spans="1:7" ht="30" x14ac:dyDescent="0.25">
      <c r="A1311" s="4">
        <f t="shared" si="21"/>
        <v>43160</v>
      </c>
      <c r="B1311" s="893">
        <v>43160</v>
      </c>
      <c r="C1311" s="426" t="s">
        <v>7</v>
      </c>
      <c r="D1311" s="426" t="s">
        <v>84</v>
      </c>
      <c r="E1311" s="426" t="s">
        <v>68</v>
      </c>
      <c r="F1311" s="426" t="s">
        <v>828</v>
      </c>
      <c r="G1311" s="426">
        <v>20</v>
      </c>
    </row>
    <row r="1312" spans="1:7" ht="45" x14ac:dyDescent="0.25">
      <c r="A1312" s="4">
        <f t="shared" si="21"/>
        <v>43160</v>
      </c>
      <c r="B1312" s="894">
        <v>43160</v>
      </c>
      <c r="C1312" s="424" t="s">
        <v>9</v>
      </c>
      <c r="D1312" s="424" t="s">
        <v>49</v>
      </c>
      <c r="E1312" s="424" t="s">
        <v>60</v>
      </c>
      <c r="F1312" s="424" t="s">
        <v>830</v>
      </c>
      <c r="G1312" s="424">
        <v>45</v>
      </c>
    </row>
    <row r="1313" spans="1:7" x14ac:dyDescent="0.25">
      <c r="A1313" s="4">
        <f t="shared" si="21"/>
        <v>43160</v>
      </c>
      <c r="B1313" s="893">
        <v>43160</v>
      </c>
      <c r="C1313" s="426" t="s">
        <v>9</v>
      </c>
      <c r="D1313" s="426" t="s">
        <v>15</v>
      </c>
      <c r="E1313" s="426" t="s">
        <v>138</v>
      </c>
      <c r="F1313" s="426" t="s">
        <v>831</v>
      </c>
      <c r="G1313" s="426">
        <v>30</v>
      </c>
    </row>
    <row r="1314" spans="1:7" x14ac:dyDescent="0.25">
      <c r="A1314" s="4">
        <f t="shared" si="21"/>
        <v>43160</v>
      </c>
      <c r="B1314" s="894">
        <v>43160</v>
      </c>
      <c r="C1314" s="424" t="s">
        <v>21</v>
      </c>
      <c r="D1314" s="424" t="s">
        <v>86</v>
      </c>
      <c r="E1314" s="424" t="s">
        <v>10</v>
      </c>
      <c r="F1314" s="424" t="s">
        <v>832</v>
      </c>
      <c r="G1314" s="424">
        <v>0</v>
      </c>
    </row>
    <row r="1315" spans="1:7" ht="30" x14ac:dyDescent="0.25">
      <c r="A1315" s="4">
        <f t="shared" si="21"/>
        <v>43160</v>
      </c>
      <c r="B1315" s="893">
        <v>43160</v>
      </c>
      <c r="C1315" s="426" t="s">
        <v>21</v>
      </c>
      <c r="D1315" s="426" t="s">
        <v>86</v>
      </c>
      <c r="E1315" s="426" t="s">
        <v>116</v>
      </c>
      <c r="F1315" s="426" t="s">
        <v>833</v>
      </c>
      <c r="G1315" s="426">
        <v>30</v>
      </c>
    </row>
    <row r="1316" spans="1:7" x14ac:dyDescent="0.25">
      <c r="A1316" s="4">
        <f t="shared" si="21"/>
        <v>43160</v>
      </c>
      <c r="B1316" s="894">
        <v>43160</v>
      </c>
      <c r="C1316" s="424" t="s">
        <v>9</v>
      </c>
      <c r="D1316" s="424" t="s">
        <v>89</v>
      </c>
      <c r="E1316" s="424" t="s">
        <v>115</v>
      </c>
      <c r="F1316" s="424" t="s">
        <v>111</v>
      </c>
      <c r="G1316" s="424">
        <v>20</v>
      </c>
    </row>
    <row r="1317" spans="1:7" x14ac:dyDescent="0.25">
      <c r="A1317" s="4">
        <f t="shared" si="21"/>
        <v>43160</v>
      </c>
      <c r="B1317" s="895">
        <v>43160</v>
      </c>
      <c r="C1317" s="455" t="s">
        <v>9</v>
      </c>
      <c r="D1317" s="455" t="s">
        <v>143</v>
      </c>
      <c r="E1317" s="455" t="s">
        <v>148</v>
      </c>
      <c r="F1317" s="455" t="s">
        <v>111</v>
      </c>
      <c r="G1317" s="455">
        <v>16</v>
      </c>
    </row>
    <row r="1318" spans="1:7" x14ac:dyDescent="0.25">
      <c r="A1318" s="4">
        <f t="shared" ref="A1318:A1381" si="22">IF(B1318&lt;&gt;"Vide",B1318,"")</f>
        <v>43160</v>
      </c>
      <c r="B1318" s="896">
        <v>43160</v>
      </c>
      <c r="C1318" s="428" t="s">
        <v>9</v>
      </c>
      <c r="D1318" s="428" t="s">
        <v>143</v>
      </c>
      <c r="E1318" s="428" t="s">
        <v>149</v>
      </c>
      <c r="F1318" s="428" t="s">
        <v>111</v>
      </c>
      <c r="G1318" s="428">
        <v>30</v>
      </c>
    </row>
    <row r="1319" spans="1:7" x14ac:dyDescent="0.25">
      <c r="A1319" s="4">
        <f t="shared" si="22"/>
        <v>43160</v>
      </c>
      <c r="B1319" s="897">
        <v>43160</v>
      </c>
      <c r="C1319" s="427" t="s">
        <v>9</v>
      </c>
      <c r="D1319" s="427" t="s">
        <v>143</v>
      </c>
      <c r="E1319" s="427" t="s">
        <v>148</v>
      </c>
      <c r="F1319" s="427" t="s">
        <v>111</v>
      </c>
      <c r="G1319" s="427">
        <v>9</v>
      </c>
    </row>
    <row r="1320" spans="1:7" ht="30" x14ac:dyDescent="0.25">
      <c r="A1320" s="4">
        <f t="shared" si="22"/>
        <v>43160</v>
      </c>
      <c r="B1320" s="898">
        <v>43160</v>
      </c>
      <c r="C1320" s="456" t="s">
        <v>9</v>
      </c>
      <c r="D1320" s="456" t="s">
        <v>143</v>
      </c>
      <c r="E1320" s="456" t="s">
        <v>151</v>
      </c>
      <c r="F1320" s="456" t="s">
        <v>837</v>
      </c>
      <c r="G1320" s="456">
        <v>15</v>
      </c>
    </row>
    <row r="1321" spans="1:7" x14ac:dyDescent="0.25">
      <c r="A1321" s="4">
        <f t="shared" si="22"/>
        <v>43160</v>
      </c>
      <c r="B1321" s="899">
        <v>43160</v>
      </c>
      <c r="C1321" s="430" t="s">
        <v>21</v>
      </c>
      <c r="D1321" s="430" t="s">
        <v>143</v>
      </c>
      <c r="E1321" s="430" t="s">
        <v>148</v>
      </c>
      <c r="F1321" s="430" t="s">
        <v>111</v>
      </c>
      <c r="G1321" s="430">
        <v>8</v>
      </c>
    </row>
    <row r="1322" spans="1:7" ht="30" x14ac:dyDescent="0.25">
      <c r="A1322" s="4">
        <f t="shared" si="22"/>
        <v>43160</v>
      </c>
      <c r="B1322" s="900">
        <v>43160</v>
      </c>
      <c r="C1322" s="429" t="s">
        <v>21</v>
      </c>
      <c r="D1322" s="429" t="s">
        <v>143</v>
      </c>
      <c r="E1322" s="429" t="s">
        <v>150</v>
      </c>
      <c r="F1322" s="429" t="s">
        <v>111</v>
      </c>
      <c r="G1322" s="429">
        <v>15</v>
      </c>
    </row>
    <row r="1323" spans="1:7" x14ac:dyDescent="0.25">
      <c r="A1323" s="4">
        <f t="shared" si="22"/>
        <v>43161</v>
      </c>
      <c r="B1323" s="900">
        <v>43161</v>
      </c>
      <c r="C1323" s="429" t="s">
        <v>9</v>
      </c>
      <c r="D1323" s="429" t="s">
        <v>49</v>
      </c>
      <c r="E1323" s="429" t="s">
        <v>60</v>
      </c>
      <c r="F1323" s="429" t="s">
        <v>834</v>
      </c>
      <c r="G1323" s="429">
        <v>0</v>
      </c>
    </row>
    <row r="1324" spans="1:7" ht="30" x14ac:dyDescent="0.25">
      <c r="A1324" s="4">
        <f t="shared" si="22"/>
        <v>43161</v>
      </c>
      <c r="B1324" s="899">
        <v>43161</v>
      </c>
      <c r="C1324" s="430" t="s">
        <v>6</v>
      </c>
      <c r="D1324" s="430" t="s">
        <v>16</v>
      </c>
      <c r="E1324" s="430" t="s">
        <v>125</v>
      </c>
      <c r="F1324" s="430" t="s">
        <v>835</v>
      </c>
      <c r="G1324" s="430">
        <v>100</v>
      </c>
    </row>
    <row r="1325" spans="1:7" ht="30" x14ac:dyDescent="0.25">
      <c r="A1325" s="4">
        <f t="shared" si="22"/>
        <v>43161</v>
      </c>
      <c r="B1325" s="900">
        <v>43161</v>
      </c>
      <c r="C1325" s="429" t="s">
        <v>22</v>
      </c>
      <c r="D1325" s="429" t="s">
        <v>15</v>
      </c>
      <c r="E1325" s="429" t="s">
        <v>117</v>
      </c>
      <c r="F1325" s="429" t="s">
        <v>836</v>
      </c>
      <c r="G1325" s="429">
        <v>0</v>
      </c>
    </row>
    <row r="1326" spans="1:7" ht="30" x14ac:dyDescent="0.25">
      <c r="A1326" s="4">
        <f t="shared" si="22"/>
        <v>43161</v>
      </c>
      <c r="B1326" s="901">
        <v>43161</v>
      </c>
      <c r="C1326" s="431" t="s">
        <v>21</v>
      </c>
      <c r="D1326" s="431" t="s">
        <v>143</v>
      </c>
      <c r="E1326" s="431" t="s">
        <v>146</v>
      </c>
      <c r="F1326" s="431" t="s">
        <v>838</v>
      </c>
      <c r="G1326" s="431">
        <v>60</v>
      </c>
    </row>
    <row r="1327" spans="1:7" x14ac:dyDescent="0.25">
      <c r="A1327" s="4">
        <f t="shared" si="22"/>
        <v>43161</v>
      </c>
      <c r="B1327" s="902">
        <v>43161</v>
      </c>
      <c r="C1327" s="432" t="s">
        <v>31</v>
      </c>
      <c r="D1327" s="432" t="s">
        <v>16</v>
      </c>
      <c r="E1327" s="432" t="s">
        <v>79</v>
      </c>
      <c r="F1327" s="432" t="s">
        <v>839</v>
      </c>
      <c r="G1327" s="432">
        <v>90</v>
      </c>
    </row>
    <row r="1328" spans="1:7" ht="45" x14ac:dyDescent="0.25">
      <c r="A1328" s="4">
        <f t="shared" si="22"/>
        <v>43161</v>
      </c>
      <c r="B1328" s="903">
        <v>43161</v>
      </c>
      <c r="C1328" s="433" t="s">
        <v>22</v>
      </c>
      <c r="D1328" s="433" t="s">
        <v>15</v>
      </c>
      <c r="E1328" s="433" t="s">
        <v>117</v>
      </c>
      <c r="F1328" s="433" t="s">
        <v>841</v>
      </c>
      <c r="G1328" s="433">
        <v>30</v>
      </c>
    </row>
    <row r="1329" spans="1:7" ht="30" x14ac:dyDescent="0.25">
      <c r="A1329" s="4">
        <f t="shared" si="22"/>
        <v>43161</v>
      </c>
      <c r="B1329" s="902">
        <v>43161</v>
      </c>
      <c r="C1329" s="432" t="s">
        <v>7</v>
      </c>
      <c r="D1329" s="432" t="s">
        <v>15</v>
      </c>
      <c r="E1329" s="432" t="s">
        <v>118</v>
      </c>
      <c r="F1329" s="432" t="s">
        <v>845</v>
      </c>
      <c r="G1329" s="432">
        <v>0</v>
      </c>
    </row>
    <row r="1330" spans="1:7" ht="30" x14ac:dyDescent="0.25">
      <c r="A1330" s="4">
        <f t="shared" si="22"/>
        <v>43161</v>
      </c>
      <c r="B1330" s="903">
        <v>43161</v>
      </c>
      <c r="C1330" s="433" t="s">
        <v>7</v>
      </c>
      <c r="D1330" s="433" t="s">
        <v>15</v>
      </c>
      <c r="E1330" s="433" t="s">
        <v>138</v>
      </c>
      <c r="F1330" s="433" t="s">
        <v>840</v>
      </c>
      <c r="G1330" s="433">
        <v>0</v>
      </c>
    </row>
    <row r="1331" spans="1:7" x14ac:dyDescent="0.25">
      <c r="A1331" s="4">
        <f t="shared" si="22"/>
        <v>43161</v>
      </c>
      <c r="B1331" s="902">
        <v>43161</v>
      </c>
      <c r="C1331" s="432" t="s">
        <v>6</v>
      </c>
      <c r="D1331" s="432" t="s">
        <v>15</v>
      </c>
      <c r="E1331" s="432" t="s">
        <v>10</v>
      </c>
      <c r="F1331" s="432" t="s">
        <v>842</v>
      </c>
      <c r="G1331" s="432">
        <v>20</v>
      </c>
    </row>
    <row r="1332" spans="1:7" x14ac:dyDescent="0.25">
      <c r="A1332" s="4">
        <f t="shared" si="22"/>
        <v>43161</v>
      </c>
      <c r="B1332" s="903">
        <v>43161</v>
      </c>
      <c r="C1332" s="433" t="s">
        <v>9</v>
      </c>
      <c r="D1332" s="433" t="s">
        <v>143</v>
      </c>
      <c r="E1332" s="433" t="s">
        <v>149</v>
      </c>
      <c r="F1332" s="433" t="s">
        <v>843</v>
      </c>
      <c r="G1332" s="433">
        <v>30</v>
      </c>
    </row>
    <row r="1333" spans="1:7" ht="30" x14ac:dyDescent="0.25">
      <c r="A1333" s="4">
        <f t="shared" si="22"/>
        <v>43161</v>
      </c>
      <c r="B1333" s="902">
        <v>43161</v>
      </c>
      <c r="C1333" s="432" t="s">
        <v>9</v>
      </c>
      <c r="D1333" s="432" t="s">
        <v>62</v>
      </c>
      <c r="E1333" s="432" t="s">
        <v>61</v>
      </c>
      <c r="F1333" s="432" t="s">
        <v>844</v>
      </c>
      <c r="G1333" s="432">
        <v>15</v>
      </c>
    </row>
    <row r="1334" spans="1:7" ht="30" x14ac:dyDescent="0.25">
      <c r="A1334" s="4">
        <f t="shared" si="22"/>
        <v>43161</v>
      </c>
      <c r="B1334" s="903">
        <v>43161</v>
      </c>
      <c r="C1334" s="433" t="s">
        <v>21</v>
      </c>
      <c r="D1334" s="433" t="s">
        <v>86</v>
      </c>
      <c r="E1334" s="433" t="s">
        <v>68</v>
      </c>
      <c r="F1334" s="433" t="s">
        <v>846</v>
      </c>
      <c r="G1334" s="433">
        <v>45</v>
      </c>
    </row>
    <row r="1335" spans="1:7" ht="30" x14ac:dyDescent="0.25">
      <c r="A1335" s="4">
        <f t="shared" si="22"/>
        <v>43161</v>
      </c>
      <c r="B1335" s="902">
        <v>43161</v>
      </c>
      <c r="C1335" s="432" t="s">
        <v>9</v>
      </c>
      <c r="D1335" s="432" t="s">
        <v>15</v>
      </c>
      <c r="E1335" s="432" t="s">
        <v>138</v>
      </c>
      <c r="F1335" s="432" t="s">
        <v>848</v>
      </c>
      <c r="G1335" s="432">
        <v>15</v>
      </c>
    </row>
    <row r="1336" spans="1:7" x14ac:dyDescent="0.25">
      <c r="A1336" s="4">
        <f t="shared" si="22"/>
        <v>43161</v>
      </c>
      <c r="B1336" s="903">
        <v>43161</v>
      </c>
      <c r="C1336" s="433" t="s">
        <v>9</v>
      </c>
      <c r="D1336" s="433" t="s">
        <v>89</v>
      </c>
      <c r="E1336" s="433" t="s">
        <v>121</v>
      </c>
      <c r="F1336" s="433" t="s">
        <v>847</v>
      </c>
      <c r="G1336" s="433">
        <v>25</v>
      </c>
    </row>
    <row r="1337" spans="1:7" ht="30" x14ac:dyDescent="0.25">
      <c r="A1337" s="4">
        <f t="shared" si="22"/>
        <v>43161</v>
      </c>
      <c r="B1337" s="902">
        <v>43161</v>
      </c>
      <c r="C1337" s="432" t="s">
        <v>22</v>
      </c>
      <c r="D1337" s="432" t="s">
        <v>15</v>
      </c>
      <c r="E1337" s="432" t="s">
        <v>120</v>
      </c>
      <c r="F1337" s="432" t="s">
        <v>849</v>
      </c>
      <c r="G1337" s="432">
        <v>45</v>
      </c>
    </row>
    <row r="1338" spans="1:7" ht="30" x14ac:dyDescent="0.25">
      <c r="A1338" s="4">
        <f t="shared" si="22"/>
        <v>43161</v>
      </c>
      <c r="B1338" s="903">
        <v>43161</v>
      </c>
      <c r="C1338" s="433" t="s">
        <v>6</v>
      </c>
      <c r="D1338" s="433" t="s">
        <v>15</v>
      </c>
      <c r="E1338" s="433" t="s">
        <v>138</v>
      </c>
      <c r="F1338" s="433" t="s">
        <v>850</v>
      </c>
      <c r="G1338" s="433">
        <v>150</v>
      </c>
    </row>
    <row r="1339" spans="1:7" x14ac:dyDescent="0.25">
      <c r="A1339" s="4">
        <f t="shared" si="22"/>
        <v>43161</v>
      </c>
      <c r="B1339" s="904">
        <v>43161</v>
      </c>
      <c r="C1339" s="465" t="s">
        <v>3</v>
      </c>
      <c r="D1339" s="465" t="s">
        <v>143</v>
      </c>
      <c r="E1339" s="465" t="s">
        <v>148</v>
      </c>
      <c r="F1339" s="465" t="s">
        <v>111</v>
      </c>
      <c r="G1339" s="465">
        <v>10</v>
      </c>
    </row>
    <row r="1340" spans="1:7" x14ac:dyDescent="0.25">
      <c r="A1340" s="4">
        <f t="shared" si="22"/>
        <v>43161</v>
      </c>
      <c r="B1340" s="905">
        <v>43161</v>
      </c>
      <c r="C1340" s="435" t="s">
        <v>31</v>
      </c>
      <c r="D1340" s="435" t="s">
        <v>143</v>
      </c>
      <c r="E1340" s="435" t="s">
        <v>148</v>
      </c>
      <c r="F1340" s="435" t="s">
        <v>111</v>
      </c>
      <c r="G1340" s="435">
        <v>4</v>
      </c>
    </row>
    <row r="1341" spans="1:7" ht="30" x14ac:dyDescent="0.25">
      <c r="A1341" s="4">
        <f t="shared" si="22"/>
        <v>43161</v>
      </c>
      <c r="B1341" s="906">
        <v>43161</v>
      </c>
      <c r="C1341" s="434" t="s">
        <v>3</v>
      </c>
      <c r="D1341" s="434" t="s">
        <v>143</v>
      </c>
      <c r="E1341" s="434" t="s">
        <v>146</v>
      </c>
      <c r="F1341" s="434" t="s">
        <v>111</v>
      </c>
      <c r="G1341" s="434">
        <v>10</v>
      </c>
    </row>
    <row r="1342" spans="1:7" x14ac:dyDescent="0.25">
      <c r="A1342" s="4">
        <f t="shared" si="22"/>
        <v>43161</v>
      </c>
      <c r="B1342" s="905">
        <v>43161</v>
      </c>
      <c r="C1342" s="435" t="s">
        <v>3</v>
      </c>
      <c r="D1342" s="435" t="s">
        <v>143</v>
      </c>
      <c r="E1342" s="435" t="s">
        <v>147</v>
      </c>
      <c r="F1342" s="435" t="s">
        <v>111</v>
      </c>
      <c r="G1342" s="435">
        <v>8</v>
      </c>
    </row>
    <row r="1343" spans="1:7" ht="30" x14ac:dyDescent="0.25">
      <c r="A1343" s="4">
        <f t="shared" si="22"/>
        <v>43161</v>
      </c>
      <c r="B1343" s="906">
        <v>43161</v>
      </c>
      <c r="C1343" s="434" t="s">
        <v>3</v>
      </c>
      <c r="D1343" s="434" t="s">
        <v>143</v>
      </c>
      <c r="E1343" s="434" t="s">
        <v>150</v>
      </c>
      <c r="F1343" s="434" t="s">
        <v>111</v>
      </c>
      <c r="G1343" s="434">
        <v>13</v>
      </c>
    </row>
    <row r="1344" spans="1:7" ht="30" x14ac:dyDescent="0.25">
      <c r="A1344" s="4">
        <f t="shared" si="22"/>
        <v>43161</v>
      </c>
      <c r="B1344" s="905">
        <v>43161</v>
      </c>
      <c r="C1344" s="435" t="s">
        <v>3</v>
      </c>
      <c r="D1344" s="435" t="s">
        <v>143</v>
      </c>
      <c r="E1344" s="435" t="s">
        <v>151</v>
      </c>
      <c r="F1344" s="435" t="s">
        <v>111</v>
      </c>
      <c r="G1344" s="435">
        <v>10</v>
      </c>
    </row>
    <row r="1345" spans="1:7" x14ac:dyDescent="0.25">
      <c r="A1345" s="4">
        <f t="shared" si="22"/>
        <v>43161</v>
      </c>
      <c r="B1345" s="907">
        <v>43161</v>
      </c>
      <c r="C1345" s="458" t="s">
        <v>4</v>
      </c>
      <c r="D1345" s="458" t="s">
        <v>143</v>
      </c>
      <c r="E1345" s="458" t="s">
        <v>147</v>
      </c>
      <c r="F1345" s="458" t="s">
        <v>111</v>
      </c>
      <c r="G1345" s="458">
        <v>5</v>
      </c>
    </row>
    <row r="1346" spans="1:7" x14ac:dyDescent="0.25">
      <c r="A1346" s="4">
        <f t="shared" si="22"/>
        <v>43161</v>
      </c>
      <c r="B1346" s="908">
        <v>43161</v>
      </c>
      <c r="C1346" s="437" t="s">
        <v>4</v>
      </c>
      <c r="D1346" s="437" t="s">
        <v>143</v>
      </c>
      <c r="E1346" s="437" t="s">
        <v>148</v>
      </c>
      <c r="F1346" s="437" t="s">
        <v>111</v>
      </c>
      <c r="G1346" s="437">
        <v>13</v>
      </c>
    </row>
    <row r="1347" spans="1:7" ht="30" x14ac:dyDescent="0.25">
      <c r="A1347" s="4">
        <f t="shared" si="22"/>
        <v>43161</v>
      </c>
      <c r="B1347" s="909">
        <v>43161</v>
      </c>
      <c r="C1347" s="436" t="s">
        <v>4</v>
      </c>
      <c r="D1347" s="436" t="s">
        <v>143</v>
      </c>
      <c r="E1347" s="436" t="s">
        <v>150</v>
      </c>
      <c r="F1347" s="436" t="s">
        <v>111</v>
      </c>
      <c r="G1347" s="436">
        <v>20</v>
      </c>
    </row>
    <row r="1348" spans="1:7" x14ac:dyDescent="0.25">
      <c r="A1348" s="4">
        <f t="shared" si="22"/>
        <v>43161</v>
      </c>
      <c r="B1348" s="909">
        <v>43161</v>
      </c>
      <c r="C1348" s="436" t="s">
        <v>21</v>
      </c>
      <c r="D1348" s="436" t="s">
        <v>143</v>
      </c>
      <c r="E1348" s="436" t="s">
        <v>148</v>
      </c>
      <c r="F1348" s="436" t="s">
        <v>111</v>
      </c>
      <c r="G1348" s="436">
        <v>13</v>
      </c>
    </row>
    <row r="1349" spans="1:7" x14ac:dyDescent="0.25">
      <c r="A1349" s="4">
        <f t="shared" si="22"/>
        <v>43161</v>
      </c>
      <c r="B1349" s="908">
        <v>43161</v>
      </c>
      <c r="C1349" s="437" t="s">
        <v>3</v>
      </c>
      <c r="D1349" s="437" t="s">
        <v>143</v>
      </c>
      <c r="E1349" s="437" t="s">
        <v>144</v>
      </c>
      <c r="F1349" s="437" t="s">
        <v>111</v>
      </c>
      <c r="G1349" s="437">
        <v>10</v>
      </c>
    </row>
    <row r="1350" spans="1:7" x14ac:dyDescent="0.25">
      <c r="A1350" s="4">
        <f t="shared" si="22"/>
        <v>43161</v>
      </c>
      <c r="B1350" s="910">
        <v>43161</v>
      </c>
      <c r="C1350" s="438" t="s">
        <v>3</v>
      </c>
      <c r="D1350" s="438" t="s">
        <v>143</v>
      </c>
      <c r="E1350" s="438" t="s">
        <v>147</v>
      </c>
      <c r="F1350" s="438" t="s">
        <v>111</v>
      </c>
      <c r="G1350" s="438">
        <v>5</v>
      </c>
    </row>
    <row r="1351" spans="1:7" x14ac:dyDescent="0.25">
      <c r="A1351" s="4">
        <f t="shared" si="22"/>
        <v>43161</v>
      </c>
      <c r="B1351" s="911">
        <v>43161</v>
      </c>
      <c r="C1351" s="439" t="s">
        <v>3</v>
      </c>
      <c r="D1351" s="439" t="s">
        <v>143</v>
      </c>
      <c r="E1351" s="439" t="s">
        <v>148</v>
      </c>
      <c r="F1351" s="439" t="s">
        <v>111</v>
      </c>
      <c r="G1351" s="439">
        <v>6</v>
      </c>
    </row>
    <row r="1352" spans="1:7" x14ac:dyDescent="0.25">
      <c r="A1352" s="4">
        <f t="shared" si="22"/>
        <v>43161</v>
      </c>
      <c r="B1352" s="912">
        <v>43161</v>
      </c>
      <c r="C1352" s="440" t="s">
        <v>9</v>
      </c>
      <c r="D1352" s="440" t="s">
        <v>143</v>
      </c>
      <c r="E1352" s="440" t="s">
        <v>148</v>
      </c>
      <c r="F1352" s="440" t="s">
        <v>111</v>
      </c>
      <c r="G1352" s="440">
        <v>11</v>
      </c>
    </row>
    <row r="1353" spans="1:7" x14ac:dyDescent="0.25">
      <c r="A1353" s="4">
        <f t="shared" si="22"/>
        <v>43161</v>
      </c>
      <c r="B1353" s="911">
        <v>43161</v>
      </c>
      <c r="C1353" s="439" t="s">
        <v>9</v>
      </c>
      <c r="D1353" s="439" t="s">
        <v>143</v>
      </c>
      <c r="E1353" s="439" t="s">
        <v>149</v>
      </c>
      <c r="F1353" s="439" t="s">
        <v>111</v>
      </c>
      <c r="G1353" s="439">
        <v>10</v>
      </c>
    </row>
    <row r="1354" spans="1:7" x14ac:dyDescent="0.25">
      <c r="A1354" s="4">
        <f t="shared" si="22"/>
        <v>43161</v>
      </c>
      <c r="B1354" s="912">
        <v>43161</v>
      </c>
      <c r="C1354" s="440" t="s">
        <v>21</v>
      </c>
      <c r="D1354" s="440" t="s">
        <v>143</v>
      </c>
      <c r="E1354" s="440" t="s">
        <v>148</v>
      </c>
      <c r="F1354" s="440" t="s">
        <v>111</v>
      </c>
      <c r="G1354" s="440">
        <v>6</v>
      </c>
    </row>
    <row r="1355" spans="1:7" x14ac:dyDescent="0.25">
      <c r="A1355" s="4">
        <f t="shared" si="22"/>
        <v>43162</v>
      </c>
      <c r="B1355" s="911">
        <v>43162</v>
      </c>
      <c r="C1355" s="439" t="s">
        <v>2</v>
      </c>
      <c r="D1355" s="439" t="s">
        <v>12</v>
      </c>
      <c r="E1355" s="439" t="s">
        <v>34</v>
      </c>
      <c r="F1355" s="439" t="s">
        <v>111</v>
      </c>
      <c r="G1355" s="439">
        <v>10</v>
      </c>
    </row>
    <row r="1356" spans="1:7" x14ac:dyDescent="0.25">
      <c r="A1356" s="4">
        <f t="shared" si="22"/>
        <v>43162</v>
      </c>
      <c r="B1356" s="912">
        <v>43162</v>
      </c>
      <c r="C1356" s="440" t="s">
        <v>2</v>
      </c>
      <c r="D1356" s="440" t="s">
        <v>12</v>
      </c>
      <c r="E1356" s="440" t="s">
        <v>35</v>
      </c>
      <c r="F1356" s="440" t="s">
        <v>111</v>
      </c>
      <c r="G1356" s="440">
        <v>10</v>
      </c>
    </row>
    <row r="1357" spans="1:7" x14ac:dyDescent="0.25">
      <c r="A1357" s="4">
        <f t="shared" si="22"/>
        <v>43162</v>
      </c>
      <c r="B1357" s="913">
        <v>43162</v>
      </c>
      <c r="C1357" s="441" t="s">
        <v>3</v>
      </c>
      <c r="D1357" s="441" t="s">
        <v>85</v>
      </c>
      <c r="E1357" s="441" t="s">
        <v>116</v>
      </c>
      <c r="F1357" s="441" t="s">
        <v>851</v>
      </c>
      <c r="G1357" s="441">
        <v>60</v>
      </c>
    </row>
    <row r="1358" spans="1:7" ht="30" x14ac:dyDescent="0.25">
      <c r="A1358" s="4">
        <f t="shared" si="22"/>
        <v>43162</v>
      </c>
      <c r="B1358" s="914">
        <v>43162</v>
      </c>
      <c r="C1358" s="442" t="s">
        <v>21</v>
      </c>
      <c r="D1358" s="442" t="s">
        <v>86</v>
      </c>
      <c r="E1358" s="442" t="s">
        <v>74</v>
      </c>
      <c r="F1358" s="442" t="s">
        <v>852</v>
      </c>
      <c r="G1358" s="442">
        <v>0</v>
      </c>
    </row>
    <row r="1359" spans="1:7" ht="30" x14ac:dyDescent="0.25">
      <c r="A1359" s="4">
        <f t="shared" si="22"/>
        <v>43162</v>
      </c>
      <c r="B1359" s="915">
        <v>43162</v>
      </c>
      <c r="C1359" s="443" t="s">
        <v>31</v>
      </c>
      <c r="D1359" s="443" t="s">
        <v>16</v>
      </c>
      <c r="E1359" s="443" t="s">
        <v>78</v>
      </c>
      <c r="F1359" s="443" t="s">
        <v>853</v>
      </c>
      <c r="G1359" s="443">
        <v>45</v>
      </c>
    </row>
    <row r="1360" spans="1:7" ht="30" x14ac:dyDescent="0.25">
      <c r="A1360" s="4">
        <f t="shared" si="22"/>
        <v>43162</v>
      </c>
      <c r="B1360" s="914">
        <v>43162</v>
      </c>
      <c r="C1360" s="442" t="s">
        <v>3</v>
      </c>
      <c r="D1360" s="442" t="s">
        <v>85</v>
      </c>
      <c r="E1360" s="442" t="s">
        <v>116</v>
      </c>
      <c r="F1360" s="442" t="s">
        <v>854</v>
      </c>
      <c r="G1360" s="442">
        <v>150</v>
      </c>
    </row>
    <row r="1361" spans="1:7" ht="30" x14ac:dyDescent="0.25">
      <c r="A1361" s="4">
        <f t="shared" si="22"/>
        <v>43162</v>
      </c>
      <c r="B1361" s="916">
        <v>43162</v>
      </c>
      <c r="C1361" s="444" t="s">
        <v>21</v>
      </c>
      <c r="D1361" s="444" t="s">
        <v>86</v>
      </c>
      <c r="E1361" s="444" t="s">
        <v>75</v>
      </c>
      <c r="F1361" s="444" t="s">
        <v>855</v>
      </c>
      <c r="G1361" s="444">
        <v>65</v>
      </c>
    </row>
    <row r="1362" spans="1:7" ht="45" x14ac:dyDescent="0.25">
      <c r="A1362" s="4">
        <f t="shared" si="22"/>
        <v>43162</v>
      </c>
      <c r="B1362" s="917">
        <v>43162</v>
      </c>
      <c r="C1362" s="445" t="s">
        <v>21</v>
      </c>
      <c r="D1362" s="445" t="s">
        <v>15</v>
      </c>
      <c r="E1362" s="445" t="s">
        <v>118</v>
      </c>
      <c r="F1362" s="445" t="s">
        <v>859</v>
      </c>
      <c r="G1362" s="445">
        <v>90</v>
      </c>
    </row>
    <row r="1363" spans="1:7" ht="30" x14ac:dyDescent="0.25">
      <c r="A1363" s="4">
        <f t="shared" si="22"/>
        <v>43162</v>
      </c>
      <c r="B1363" s="918">
        <v>43162</v>
      </c>
      <c r="C1363" s="446" t="s">
        <v>5</v>
      </c>
      <c r="D1363" s="446" t="s">
        <v>84</v>
      </c>
      <c r="E1363" s="446" t="s">
        <v>116</v>
      </c>
      <c r="F1363" s="446" t="s">
        <v>856</v>
      </c>
      <c r="G1363" s="446">
        <v>15</v>
      </c>
    </row>
    <row r="1364" spans="1:7" ht="30" x14ac:dyDescent="0.25">
      <c r="A1364" s="4">
        <f t="shared" si="22"/>
        <v>43162</v>
      </c>
      <c r="B1364" s="917">
        <v>43162</v>
      </c>
      <c r="C1364" s="445" t="s">
        <v>4</v>
      </c>
      <c r="D1364" s="445" t="s">
        <v>85</v>
      </c>
      <c r="E1364" s="445" t="s">
        <v>152</v>
      </c>
      <c r="F1364" s="445" t="s">
        <v>857</v>
      </c>
      <c r="G1364" s="445">
        <v>30</v>
      </c>
    </row>
    <row r="1365" spans="1:7" x14ac:dyDescent="0.25">
      <c r="A1365" s="4">
        <f t="shared" si="22"/>
        <v>43162</v>
      </c>
      <c r="B1365" s="918">
        <v>43162</v>
      </c>
      <c r="C1365" s="446" t="s">
        <v>3</v>
      </c>
      <c r="D1365" s="446" t="s">
        <v>85</v>
      </c>
      <c r="E1365" s="446" t="s">
        <v>116</v>
      </c>
      <c r="F1365" s="446" t="s">
        <v>858</v>
      </c>
      <c r="G1365" s="446">
        <v>10</v>
      </c>
    </row>
    <row r="1366" spans="1:7" x14ac:dyDescent="0.25">
      <c r="A1366" s="4">
        <f t="shared" si="22"/>
        <v>43162</v>
      </c>
      <c r="B1366" s="919">
        <v>43162</v>
      </c>
      <c r="C1366" s="464" t="s">
        <v>8</v>
      </c>
      <c r="D1366" s="464" t="s">
        <v>143</v>
      </c>
      <c r="E1366" s="464" t="s">
        <v>147</v>
      </c>
      <c r="F1366" s="464" t="s">
        <v>111</v>
      </c>
      <c r="G1366" s="464">
        <v>33</v>
      </c>
    </row>
    <row r="1367" spans="1:7" x14ac:dyDescent="0.25">
      <c r="A1367" s="4">
        <f t="shared" si="22"/>
        <v>43162</v>
      </c>
      <c r="B1367" s="920">
        <v>43162</v>
      </c>
      <c r="C1367" s="448" t="s">
        <v>8</v>
      </c>
      <c r="D1367" s="448" t="s">
        <v>143</v>
      </c>
      <c r="E1367" s="448" t="s">
        <v>148</v>
      </c>
      <c r="F1367" s="448" t="s">
        <v>111</v>
      </c>
      <c r="G1367" s="448">
        <v>31</v>
      </c>
    </row>
    <row r="1368" spans="1:7" x14ac:dyDescent="0.25">
      <c r="A1368" s="4">
        <f t="shared" si="22"/>
        <v>43162</v>
      </c>
      <c r="B1368" s="921">
        <v>43162</v>
      </c>
      <c r="C1368" s="447" t="s">
        <v>8</v>
      </c>
      <c r="D1368" s="447" t="s">
        <v>143</v>
      </c>
      <c r="E1368" s="447" t="s">
        <v>149</v>
      </c>
      <c r="F1368" s="447" t="s">
        <v>111</v>
      </c>
      <c r="G1368" s="447">
        <v>5</v>
      </c>
    </row>
    <row r="1369" spans="1:7" x14ac:dyDescent="0.25">
      <c r="A1369" s="4">
        <f t="shared" si="22"/>
        <v>43162</v>
      </c>
      <c r="B1369" s="922">
        <v>43162</v>
      </c>
      <c r="C1369" s="463" t="s">
        <v>3</v>
      </c>
      <c r="D1369" s="463" t="s">
        <v>143</v>
      </c>
      <c r="E1369" s="463" t="s">
        <v>147</v>
      </c>
      <c r="F1369" s="463" t="s">
        <v>111</v>
      </c>
      <c r="G1369" s="463">
        <v>5</v>
      </c>
    </row>
    <row r="1370" spans="1:7" x14ac:dyDescent="0.25">
      <c r="A1370" s="4">
        <f t="shared" si="22"/>
        <v>43162</v>
      </c>
      <c r="B1370" s="923">
        <v>43162</v>
      </c>
      <c r="C1370" s="457" t="s">
        <v>3</v>
      </c>
      <c r="D1370" s="457" t="s">
        <v>143</v>
      </c>
      <c r="E1370" s="457" t="s">
        <v>148</v>
      </c>
      <c r="F1370" s="457" t="s">
        <v>111</v>
      </c>
      <c r="G1370" s="457">
        <v>6</v>
      </c>
    </row>
    <row r="1371" spans="1:7" x14ac:dyDescent="0.25">
      <c r="A1371" s="4">
        <f t="shared" si="22"/>
        <v>43162</v>
      </c>
      <c r="B1371" s="924">
        <v>43162</v>
      </c>
      <c r="C1371" s="460" t="s">
        <v>4</v>
      </c>
      <c r="D1371" s="460" t="s">
        <v>143</v>
      </c>
      <c r="E1371" s="460" t="s">
        <v>147</v>
      </c>
      <c r="F1371" s="460" t="s">
        <v>111</v>
      </c>
      <c r="G1371" s="460">
        <v>15</v>
      </c>
    </row>
    <row r="1372" spans="1:7" x14ac:dyDescent="0.25">
      <c r="A1372" s="4">
        <f t="shared" si="22"/>
        <v>43162</v>
      </c>
      <c r="B1372" s="925">
        <v>43162</v>
      </c>
      <c r="C1372" s="459" t="s">
        <v>4</v>
      </c>
      <c r="D1372" s="459" t="s">
        <v>143</v>
      </c>
      <c r="E1372" s="459" t="s">
        <v>148</v>
      </c>
      <c r="F1372" s="459" t="s">
        <v>111</v>
      </c>
      <c r="G1372" s="459">
        <v>30</v>
      </c>
    </row>
    <row r="1373" spans="1:7" ht="30" x14ac:dyDescent="0.25">
      <c r="A1373" s="4">
        <f t="shared" si="22"/>
        <v>43162</v>
      </c>
      <c r="B1373" s="926">
        <v>43162</v>
      </c>
      <c r="C1373" s="450" t="s">
        <v>4</v>
      </c>
      <c r="D1373" s="450" t="s">
        <v>143</v>
      </c>
      <c r="E1373" s="450" t="s">
        <v>150</v>
      </c>
      <c r="F1373" s="450" t="s">
        <v>111</v>
      </c>
      <c r="G1373" s="450">
        <v>15</v>
      </c>
    </row>
    <row r="1374" spans="1:7" x14ac:dyDescent="0.25">
      <c r="A1374" s="4">
        <f t="shared" si="22"/>
        <v>43162</v>
      </c>
      <c r="B1374" s="927">
        <v>43162</v>
      </c>
      <c r="C1374" s="449" t="s">
        <v>9</v>
      </c>
      <c r="D1374" s="449" t="s">
        <v>143</v>
      </c>
      <c r="E1374" s="449" t="s">
        <v>147</v>
      </c>
      <c r="F1374" s="449" t="s">
        <v>111</v>
      </c>
      <c r="G1374" s="449">
        <v>1</v>
      </c>
    </row>
    <row r="1375" spans="1:7" x14ac:dyDescent="0.25">
      <c r="A1375" s="4">
        <f t="shared" si="22"/>
        <v>43162</v>
      </c>
      <c r="B1375" s="926">
        <v>43162</v>
      </c>
      <c r="C1375" s="450" t="s">
        <v>9</v>
      </c>
      <c r="D1375" s="450" t="s">
        <v>143</v>
      </c>
      <c r="E1375" s="450" t="s">
        <v>148</v>
      </c>
      <c r="F1375" s="450" t="s">
        <v>111</v>
      </c>
      <c r="G1375" s="450">
        <v>19</v>
      </c>
    </row>
    <row r="1376" spans="1:7" x14ac:dyDescent="0.25">
      <c r="A1376" s="4">
        <f t="shared" si="22"/>
        <v>43162</v>
      </c>
      <c r="B1376" s="927">
        <v>43162</v>
      </c>
      <c r="C1376" s="449" t="s">
        <v>9</v>
      </c>
      <c r="D1376" s="449" t="s">
        <v>143</v>
      </c>
      <c r="E1376" s="449" t="s">
        <v>149</v>
      </c>
      <c r="F1376" s="449" t="s">
        <v>111</v>
      </c>
      <c r="G1376" s="449">
        <v>10</v>
      </c>
    </row>
    <row r="1377" spans="1:7" ht="30" x14ac:dyDescent="0.25">
      <c r="A1377" s="4">
        <f t="shared" si="22"/>
        <v>43162</v>
      </c>
      <c r="B1377" s="926">
        <v>43162</v>
      </c>
      <c r="C1377" s="450" t="s">
        <v>9</v>
      </c>
      <c r="D1377" s="450" t="s">
        <v>143</v>
      </c>
      <c r="E1377" s="450" t="s">
        <v>150</v>
      </c>
      <c r="F1377" s="450" t="s">
        <v>111</v>
      </c>
      <c r="G1377" s="450">
        <v>15</v>
      </c>
    </row>
    <row r="1378" spans="1:7" x14ac:dyDescent="0.25">
      <c r="A1378" s="4">
        <f t="shared" si="22"/>
        <v>43162</v>
      </c>
      <c r="B1378" s="927">
        <v>43162</v>
      </c>
      <c r="C1378" s="449" t="s">
        <v>21</v>
      </c>
      <c r="D1378" s="449" t="s">
        <v>143</v>
      </c>
      <c r="E1378" s="449" t="s">
        <v>147</v>
      </c>
      <c r="F1378" s="449" t="s">
        <v>111</v>
      </c>
      <c r="G1378" s="449">
        <v>10</v>
      </c>
    </row>
    <row r="1379" spans="1:7" x14ac:dyDescent="0.25">
      <c r="A1379" s="4">
        <f t="shared" si="22"/>
        <v>43162</v>
      </c>
      <c r="B1379" s="926">
        <v>43162</v>
      </c>
      <c r="C1379" s="450" t="s">
        <v>21</v>
      </c>
      <c r="D1379" s="450" t="s">
        <v>143</v>
      </c>
      <c r="E1379" s="450" t="s">
        <v>148</v>
      </c>
      <c r="F1379" s="450" t="s">
        <v>111</v>
      </c>
      <c r="G1379" s="450">
        <v>15</v>
      </c>
    </row>
    <row r="1380" spans="1:7" ht="30" x14ac:dyDescent="0.25">
      <c r="A1380" s="4">
        <f t="shared" si="22"/>
        <v>43162</v>
      </c>
      <c r="B1380" s="927">
        <v>43162</v>
      </c>
      <c r="C1380" s="449" t="s">
        <v>21</v>
      </c>
      <c r="D1380" s="449" t="s">
        <v>143</v>
      </c>
      <c r="E1380" s="449" t="s">
        <v>150</v>
      </c>
      <c r="F1380" s="449" t="s">
        <v>111</v>
      </c>
      <c r="G1380" s="449">
        <v>15</v>
      </c>
    </row>
    <row r="1381" spans="1:7" x14ac:dyDescent="0.25">
      <c r="A1381" s="4">
        <f t="shared" si="22"/>
        <v>43162</v>
      </c>
      <c r="B1381" s="926">
        <v>43162</v>
      </c>
      <c r="C1381" s="450" t="s">
        <v>8</v>
      </c>
      <c r="D1381" s="450" t="s">
        <v>143</v>
      </c>
      <c r="E1381" s="450" t="s">
        <v>147</v>
      </c>
      <c r="F1381" s="450" t="s">
        <v>111</v>
      </c>
      <c r="G1381" s="450">
        <v>3</v>
      </c>
    </row>
    <row r="1382" spans="1:7" x14ac:dyDescent="0.25">
      <c r="A1382" s="4">
        <f t="shared" ref="A1382:A1445" si="23">IF(B1382&lt;&gt;"Vide",B1382,"")</f>
        <v>43162</v>
      </c>
      <c r="B1382" s="927">
        <v>43162</v>
      </c>
      <c r="C1382" s="449" t="s">
        <v>8</v>
      </c>
      <c r="D1382" s="449" t="s">
        <v>143</v>
      </c>
      <c r="E1382" s="449" t="s">
        <v>148</v>
      </c>
      <c r="F1382" s="449" t="s">
        <v>111</v>
      </c>
      <c r="G1382" s="449">
        <v>10</v>
      </c>
    </row>
    <row r="1383" spans="1:7" x14ac:dyDescent="0.25">
      <c r="A1383" s="4">
        <f t="shared" si="23"/>
        <v>43162</v>
      </c>
      <c r="B1383" s="926">
        <v>43162</v>
      </c>
      <c r="C1383" s="450" t="s">
        <v>3</v>
      </c>
      <c r="D1383" s="450" t="s">
        <v>143</v>
      </c>
      <c r="E1383" s="450" t="s">
        <v>148</v>
      </c>
      <c r="F1383" s="450" t="s">
        <v>111</v>
      </c>
      <c r="G1383" s="450">
        <v>8</v>
      </c>
    </row>
    <row r="1384" spans="1:7" ht="30" x14ac:dyDescent="0.25">
      <c r="A1384" s="4">
        <f t="shared" si="23"/>
        <v>43162</v>
      </c>
      <c r="B1384" s="927">
        <v>43162</v>
      </c>
      <c r="C1384" s="449" t="s">
        <v>3</v>
      </c>
      <c r="D1384" s="449" t="s">
        <v>143</v>
      </c>
      <c r="E1384" s="449" t="s">
        <v>151</v>
      </c>
      <c r="F1384" s="449" t="s">
        <v>199</v>
      </c>
      <c r="G1384" s="449">
        <v>8</v>
      </c>
    </row>
    <row r="1385" spans="1:7" x14ac:dyDescent="0.25">
      <c r="A1385" s="4">
        <f t="shared" si="23"/>
        <v>43162</v>
      </c>
      <c r="B1385" s="926">
        <v>43162</v>
      </c>
      <c r="C1385" s="450" t="s">
        <v>4</v>
      </c>
      <c r="D1385" s="450" t="s">
        <v>143</v>
      </c>
      <c r="E1385" s="450" t="s">
        <v>148</v>
      </c>
      <c r="F1385" s="450" t="s">
        <v>111</v>
      </c>
      <c r="G1385" s="450">
        <v>6</v>
      </c>
    </row>
    <row r="1386" spans="1:7" x14ac:dyDescent="0.25">
      <c r="A1386" s="4">
        <f t="shared" si="23"/>
        <v>43162</v>
      </c>
      <c r="B1386" s="927">
        <v>43162</v>
      </c>
      <c r="C1386" s="449" t="s">
        <v>21</v>
      </c>
      <c r="D1386" s="449" t="s">
        <v>143</v>
      </c>
      <c r="E1386" s="449" t="s">
        <v>147</v>
      </c>
      <c r="F1386" s="449" t="s">
        <v>111</v>
      </c>
      <c r="G1386" s="449">
        <v>5</v>
      </c>
    </row>
    <row r="1387" spans="1:7" x14ac:dyDescent="0.25">
      <c r="A1387" s="4">
        <f t="shared" si="23"/>
        <v>43162</v>
      </c>
      <c r="B1387" s="926">
        <v>43162</v>
      </c>
      <c r="C1387" s="450" t="s">
        <v>21</v>
      </c>
      <c r="D1387" s="450" t="s">
        <v>143</v>
      </c>
      <c r="E1387" s="450" t="s">
        <v>148</v>
      </c>
      <c r="F1387" s="450" t="s">
        <v>111</v>
      </c>
      <c r="G1387" s="450">
        <v>6</v>
      </c>
    </row>
    <row r="1388" spans="1:7" ht="45" x14ac:dyDescent="0.25">
      <c r="A1388" s="4">
        <f t="shared" si="23"/>
        <v>43164</v>
      </c>
      <c r="B1388" s="926">
        <v>43164</v>
      </c>
      <c r="C1388" s="450" t="s">
        <v>8</v>
      </c>
      <c r="D1388" s="450" t="s">
        <v>62</v>
      </c>
      <c r="E1388" s="450" t="s">
        <v>63</v>
      </c>
      <c r="F1388" s="450" t="s">
        <v>860</v>
      </c>
      <c r="G1388" s="450">
        <v>20</v>
      </c>
    </row>
    <row r="1389" spans="1:7" x14ac:dyDescent="0.25">
      <c r="A1389" s="4">
        <f t="shared" si="23"/>
        <v>43164</v>
      </c>
      <c r="B1389" s="927">
        <v>43164</v>
      </c>
      <c r="C1389" s="449" t="s">
        <v>3</v>
      </c>
      <c r="D1389" s="449" t="s">
        <v>85</v>
      </c>
      <c r="E1389" s="449" t="s">
        <v>116</v>
      </c>
      <c r="F1389" s="449" t="s">
        <v>861</v>
      </c>
      <c r="G1389" s="449">
        <v>45</v>
      </c>
    </row>
    <row r="1390" spans="1:7" ht="30" x14ac:dyDescent="0.25">
      <c r="A1390" s="4">
        <f t="shared" si="23"/>
        <v>43164</v>
      </c>
      <c r="B1390" s="926">
        <v>43164</v>
      </c>
      <c r="C1390" s="450" t="s">
        <v>8</v>
      </c>
      <c r="D1390" s="450" t="s">
        <v>102</v>
      </c>
      <c r="E1390" s="450" t="s">
        <v>116</v>
      </c>
      <c r="F1390" s="450" t="s">
        <v>862</v>
      </c>
      <c r="G1390" s="450">
        <v>20</v>
      </c>
    </row>
    <row r="1391" spans="1:7" ht="30" x14ac:dyDescent="0.25">
      <c r="A1391" s="4">
        <f t="shared" si="23"/>
        <v>43164</v>
      </c>
      <c r="B1391" s="927">
        <v>43164</v>
      </c>
      <c r="C1391" s="449" t="s">
        <v>6</v>
      </c>
      <c r="D1391" s="449" t="s">
        <v>16</v>
      </c>
      <c r="E1391" s="449" t="s">
        <v>80</v>
      </c>
      <c r="F1391" s="449" t="s">
        <v>866</v>
      </c>
      <c r="G1391" s="449">
        <v>45</v>
      </c>
    </row>
    <row r="1392" spans="1:7" x14ac:dyDescent="0.25">
      <c r="A1392" s="4">
        <f t="shared" si="23"/>
        <v>43164</v>
      </c>
      <c r="B1392" s="926">
        <v>43164</v>
      </c>
      <c r="C1392" s="450" t="s">
        <v>8</v>
      </c>
      <c r="D1392" s="450" t="s">
        <v>102</v>
      </c>
      <c r="E1392" s="450" t="s">
        <v>72</v>
      </c>
      <c r="F1392" s="450" t="s">
        <v>863</v>
      </c>
      <c r="G1392" s="450">
        <v>15</v>
      </c>
    </row>
    <row r="1393" spans="1:7" ht="30" x14ac:dyDescent="0.25">
      <c r="A1393" s="4">
        <f t="shared" si="23"/>
        <v>43164</v>
      </c>
      <c r="B1393" s="927">
        <v>43164</v>
      </c>
      <c r="C1393" s="449" t="s">
        <v>6</v>
      </c>
      <c r="D1393" s="449" t="s">
        <v>15</v>
      </c>
      <c r="E1393" s="449" t="s">
        <v>138</v>
      </c>
      <c r="F1393" s="449" t="s">
        <v>864</v>
      </c>
      <c r="G1393" s="449">
        <v>20</v>
      </c>
    </row>
    <row r="1394" spans="1:7" ht="30" x14ac:dyDescent="0.25">
      <c r="A1394" s="4">
        <f t="shared" si="23"/>
        <v>43164</v>
      </c>
      <c r="B1394" s="926">
        <v>43164</v>
      </c>
      <c r="C1394" s="450" t="s">
        <v>9</v>
      </c>
      <c r="D1394" s="450" t="s">
        <v>48</v>
      </c>
      <c r="E1394" s="450" t="s">
        <v>55</v>
      </c>
      <c r="F1394" s="450" t="s">
        <v>865</v>
      </c>
      <c r="G1394" s="450">
        <v>20</v>
      </c>
    </row>
    <row r="1395" spans="1:7" ht="30" x14ac:dyDescent="0.25">
      <c r="A1395" s="4">
        <f t="shared" si="23"/>
        <v>43164</v>
      </c>
      <c r="B1395" s="927">
        <v>43164</v>
      </c>
      <c r="C1395" s="449" t="s">
        <v>6</v>
      </c>
      <c r="D1395" s="449" t="s">
        <v>16</v>
      </c>
      <c r="E1395" s="449" t="s">
        <v>77</v>
      </c>
      <c r="F1395" s="449" t="s">
        <v>867</v>
      </c>
      <c r="G1395" s="449">
        <v>30</v>
      </c>
    </row>
    <row r="1396" spans="1:7" ht="30" x14ac:dyDescent="0.25">
      <c r="A1396" s="4">
        <f t="shared" si="23"/>
        <v>43164</v>
      </c>
      <c r="B1396" s="926">
        <v>43164</v>
      </c>
      <c r="C1396" s="450" t="s">
        <v>4</v>
      </c>
      <c r="D1396" s="450" t="s">
        <v>85</v>
      </c>
      <c r="E1396" s="450" t="s">
        <v>116</v>
      </c>
      <c r="F1396" s="450" t="s">
        <v>868</v>
      </c>
      <c r="G1396" s="450">
        <v>30</v>
      </c>
    </row>
    <row r="1397" spans="1:7" x14ac:dyDescent="0.25">
      <c r="A1397" s="4">
        <f t="shared" si="23"/>
        <v>43164</v>
      </c>
      <c r="B1397" s="927">
        <v>43164</v>
      </c>
      <c r="C1397" s="449" t="s">
        <v>9</v>
      </c>
      <c r="D1397" s="449" t="s">
        <v>143</v>
      </c>
      <c r="E1397" s="449" t="s">
        <v>149</v>
      </c>
      <c r="F1397" s="449" t="s">
        <v>869</v>
      </c>
      <c r="G1397" s="449">
        <v>20</v>
      </c>
    </row>
    <row r="1398" spans="1:7" ht="30" x14ac:dyDescent="0.25">
      <c r="A1398" s="4">
        <f t="shared" si="23"/>
        <v>43164</v>
      </c>
      <c r="B1398" s="926">
        <v>43164</v>
      </c>
      <c r="C1398" s="450" t="s">
        <v>3</v>
      </c>
      <c r="D1398" s="450" t="s">
        <v>62</v>
      </c>
      <c r="E1398" s="450" t="s">
        <v>65</v>
      </c>
      <c r="F1398" s="450" t="s">
        <v>111</v>
      </c>
      <c r="G1398" s="450">
        <v>10</v>
      </c>
    </row>
    <row r="1399" spans="1:7" x14ac:dyDescent="0.25">
      <c r="A1399" s="4">
        <f t="shared" si="23"/>
        <v>43164</v>
      </c>
      <c r="B1399" s="927">
        <v>43164</v>
      </c>
      <c r="C1399" s="449" t="s">
        <v>3</v>
      </c>
      <c r="D1399" s="449" t="s">
        <v>85</v>
      </c>
      <c r="E1399" s="449" t="s">
        <v>116</v>
      </c>
      <c r="F1399" s="449" t="s">
        <v>786</v>
      </c>
      <c r="G1399" s="449">
        <v>35</v>
      </c>
    </row>
    <row r="1400" spans="1:7" ht="30" x14ac:dyDescent="0.25">
      <c r="A1400" s="4">
        <f t="shared" si="23"/>
        <v>43164</v>
      </c>
      <c r="B1400" s="926">
        <v>43164</v>
      </c>
      <c r="C1400" s="450" t="s">
        <v>9</v>
      </c>
      <c r="D1400" s="450" t="s">
        <v>89</v>
      </c>
      <c r="E1400" s="450" t="s">
        <v>80</v>
      </c>
      <c r="F1400" s="450" t="s">
        <v>870</v>
      </c>
      <c r="G1400" s="450">
        <v>10</v>
      </c>
    </row>
    <row r="1401" spans="1:7" ht="30" x14ac:dyDescent="0.25">
      <c r="A1401" s="4">
        <f t="shared" si="23"/>
        <v>43164</v>
      </c>
      <c r="B1401" s="927">
        <v>43164</v>
      </c>
      <c r="C1401" s="449" t="s">
        <v>9</v>
      </c>
      <c r="D1401" s="449" t="s">
        <v>62</v>
      </c>
      <c r="E1401" s="449" t="s">
        <v>61</v>
      </c>
      <c r="F1401" s="449" t="s">
        <v>871</v>
      </c>
      <c r="G1401" s="449">
        <v>15</v>
      </c>
    </row>
    <row r="1402" spans="1:7" x14ac:dyDescent="0.25">
      <c r="A1402" s="4">
        <f t="shared" si="23"/>
        <v>43164</v>
      </c>
      <c r="B1402" s="926">
        <v>43164</v>
      </c>
      <c r="C1402" s="450" t="s">
        <v>9</v>
      </c>
      <c r="D1402" s="450" t="s">
        <v>49</v>
      </c>
      <c r="E1402" s="450" t="s">
        <v>60</v>
      </c>
      <c r="F1402" s="450" t="s">
        <v>872</v>
      </c>
      <c r="G1402" s="450">
        <v>10</v>
      </c>
    </row>
    <row r="1403" spans="1:7" x14ac:dyDescent="0.25">
      <c r="A1403" s="4">
        <f t="shared" si="23"/>
        <v>43164</v>
      </c>
      <c r="B1403" s="927">
        <v>43164</v>
      </c>
      <c r="C1403" s="449" t="s">
        <v>6</v>
      </c>
      <c r="D1403" s="449" t="s">
        <v>14</v>
      </c>
      <c r="E1403" s="449" t="s">
        <v>53</v>
      </c>
      <c r="F1403" s="449" t="s">
        <v>873</v>
      </c>
      <c r="G1403" s="449">
        <v>10</v>
      </c>
    </row>
    <row r="1404" spans="1:7" x14ac:dyDescent="0.25">
      <c r="A1404" s="4">
        <f t="shared" si="23"/>
        <v>43164</v>
      </c>
      <c r="B1404" s="927">
        <v>43164</v>
      </c>
      <c r="C1404" s="449" t="s">
        <v>8</v>
      </c>
      <c r="D1404" s="449" t="s">
        <v>143</v>
      </c>
      <c r="E1404" s="449" t="s">
        <v>147</v>
      </c>
      <c r="F1404" s="449" t="s">
        <v>111</v>
      </c>
      <c r="G1404" s="449">
        <v>15</v>
      </c>
    </row>
    <row r="1405" spans="1:7" x14ac:dyDescent="0.25">
      <c r="A1405" s="4">
        <f t="shared" si="23"/>
        <v>43164</v>
      </c>
      <c r="B1405" s="926">
        <v>43164</v>
      </c>
      <c r="C1405" s="450" t="s">
        <v>8</v>
      </c>
      <c r="D1405" s="450" t="s">
        <v>143</v>
      </c>
      <c r="E1405" s="450" t="s">
        <v>148</v>
      </c>
      <c r="F1405" s="450" t="s">
        <v>111</v>
      </c>
      <c r="G1405" s="450">
        <v>12</v>
      </c>
    </row>
    <row r="1406" spans="1:7" x14ac:dyDescent="0.25">
      <c r="A1406" s="4">
        <f t="shared" si="23"/>
        <v>43164</v>
      </c>
      <c r="B1406" s="927">
        <v>43164</v>
      </c>
      <c r="C1406" s="449" t="s">
        <v>31</v>
      </c>
      <c r="D1406" s="449" t="s">
        <v>143</v>
      </c>
      <c r="E1406" s="449" t="s">
        <v>147</v>
      </c>
      <c r="F1406" s="449" t="s">
        <v>111</v>
      </c>
      <c r="G1406" s="449">
        <v>6</v>
      </c>
    </row>
    <row r="1407" spans="1:7" x14ac:dyDescent="0.25">
      <c r="A1407" s="4">
        <f t="shared" si="23"/>
        <v>43164</v>
      </c>
      <c r="B1407" s="926">
        <v>43164</v>
      </c>
      <c r="C1407" s="450" t="s">
        <v>3</v>
      </c>
      <c r="D1407" s="450" t="s">
        <v>143</v>
      </c>
      <c r="E1407" s="450" t="s">
        <v>147</v>
      </c>
      <c r="F1407" s="450" t="s">
        <v>111</v>
      </c>
      <c r="G1407" s="450">
        <v>4</v>
      </c>
    </row>
    <row r="1408" spans="1:7" x14ac:dyDescent="0.25">
      <c r="A1408" s="4">
        <f t="shared" si="23"/>
        <v>43164</v>
      </c>
      <c r="B1408" s="927">
        <v>43164</v>
      </c>
      <c r="C1408" s="449" t="s">
        <v>3</v>
      </c>
      <c r="D1408" s="449" t="s">
        <v>143</v>
      </c>
      <c r="E1408" s="449" t="s">
        <v>148</v>
      </c>
      <c r="F1408" s="449" t="s">
        <v>111</v>
      </c>
      <c r="G1408" s="449">
        <v>9</v>
      </c>
    </row>
    <row r="1409" spans="1:7" ht="30" x14ac:dyDescent="0.25">
      <c r="A1409" s="4">
        <f t="shared" si="23"/>
        <v>43164</v>
      </c>
      <c r="B1409" s="926">
        <v>43164</v>
      </c>
      <c r="C1409" s="450" t="s">
        <v>3</v>
      </c>
      <c r="D1409" s="450" t="s">
        <v>143</v>
      </c>
      <c r="E1409" s="450" t="s">
        <v>150</v>
      </c>
      <c r="F1409" s="450" t="s">
        <v>111</v>
      </c>
      <c r="G1409" s="450">
        <v>15</v>
      </c>
    </row>
    <row r="1410" spans="1:7" x14ac:dyDescent="0.25">
      <c r="A1410" s="4">
        <f t="shared" si="23"/>
        <v>43164</v>
      </c>
      <c r="B1410" s="927">
        <v>43164</v>
      </c>
      <c r="C1410" s="449" t="s">
        <v>4</v>
      </c>
      <c r="D1410" s="449" t="s">
        <v>143</v>
      </c>
      <c r="E1410" s="449" t="s">
        <v>148</v>
      </c>
      <c r="F1410" s="449" t="s">
        <v>111</v>
      </c>
      <c r="G1410" s="449">
        <v>10</v>
      </c>
    </row>
    <row r="1411" spans="1:7" x14ac:dyDescent="0.25">
      <c r="A1411" s="4">
        <f t="shared" si="23"/>
        <v>43164</v>
      </c>
      <c r="B1411" s="926">
        <v>43164</v>
      </c>
      <c r="C1411" s="450" t="s">
        <v>4</v>
      </c>
      <c r="D1411" s="450" t="s">
        <v>143</v>
      </c>
      <c r="E1411" s="450" t="s">
        <v>144</v>
      </c>
      <c r="F1411" s="450" t="s">
        <v>111</v>
      </c>
      <c r="G1411" s="450">
        <v>3</v>
      </c>
    </row>
    <row r="1412" spans="1:7" x14ac:dyDescent="0.25">
      <c r="A1412" s="4">
        <f t="shared" si="23"/>
        <v>43164</v>
      </c>
      <c r="B1412" s="927">
        <v>43164</v>
      </c>
      <c r="C1412" s="449" t="s">
        <v>9</v>
      </c>
      <c r="D1412" s="449" t="s">
        <v>143</v>
      </c>
      <c r="E1412" s="449" t="s">
        <v>147</v>
      </c>
      <c r="F1412" s="449" t="s">
        <v>111</v>
      </c>
      <c r="G1412" s="449">
        <v>5</v>
      </c>
    </row>
    <row r="1413" spans="1:7" x14ac:dyDescent="0.25">
      <c r="A1413" s="4">
        <f t="shared" si="23"/>
        <v>43164</v>
      </c>
      <c r="B1413" s="926">
        <v>43164</v>
      </c>
      <c r="C1413" s="450" t="s">
        <v>9</v>
      </c>
      <c r="D1413" s="450" t="s">
        <v>143</v>
      </c>
      <c r="E1413" s="450" t="s">
        <v>148</v>
      </c>
      <c r="F1413" s="450" t="s">
        <v>111</v>
      </c>
      <c r="G1413" s="450">
        <v>12</v>
      </c>
    </row>
    <row r="1414" spans="1:7" x14ac:dyDescent="0.25">
      <c r="A1414" s="4">
        <f t="shared" si="23"/>
        <v>43164</v>
      </c>
      <c r="B1414" s="927">
        <v>43164</v>
      </c>
      <c r="C1414" s="449" t="s">
        <v>21</v>
      </c>
      <c r="D1414" s="449" t="s">
        <v>143</v>
      </c>
      <c r="E1414" s="449" t="s">
        <v>148</v>
      </c>
      <c r="F1414" s="449" t="s">
        <v>111</v>
      </c>
      <c r="G1414" s="449">
        <v>8</v>
      </c>
    </row>
    <row r="1415" spans="1:7" x14ac:dyDescent="0.25">
      <c r="A1415" s="4">
        <f t="shared" si="23"/>
        <v>43164</v>
      </c>
      <c r="B1415" s="926">
        <v>43164</v>
      </c>
      <c r="C1415" s="450" t="s">
        <v>8</v>
      </c>
      <c r="D1415" s="450" t="s">
        <v>143</v>
      </c>
      <c r="E1415" s="450" t="s">
        <v>147</v>
      </c>
      <c r="F1415" s="450" t="s">
        <v>111</v>
      </c>
      <c r="G1415" s="450">
        <v>6</v>
      </c>
    </row>
    <row r="1416" spans="1:7" x14ac:dyDescent="0.25">
      <c r="A1416" s="4">
        <f t="shared" si="23"/>
        <v>43164</v>
      </c>
      <c r="B1416" s="927">
        <v>43164</v>
      </c>
      <c r="C1416" s="449" t="s">
        <v>8</v>
      </c>
      <c r="D1416" s="449" t="s">
        <v>143</v>
      </c>
      <c r="E1416" s="449" t="s">
        <v>148</v>
      </c>
      <c r="F1416" s="449" t="s">
        <v>111</v>
      </c>
      <c r="G1416" s="449">
        <v>21</v>
      </c>
    </row>
    <row r="1417" spans="1:7" x14ac:dyDescent="0.25">
      <c r="A1417" s="4">
        <f t="shared" si="23"/>
        <v>43164</v>
      </c>
      <c r="B1417" s="926">
        <v>43164</v>
      </c>
      <c r="C1417" s="450" t="s">
        <v>8</v>
      </c>
      <c r="D1417" s="450" t="s">
        <v>143</v>
      </c>
      <c r="E1417" s="450" t="s">
        <v>149</v>
      </c>
      <c r="F1417" s="450" t="s">
        <v>111</v>
      </c>
      <c r="G1417" s="450">
        <v>10</v>
      </c>
    </row>
    <row r="1418" spans="1:7" ht="30" x14ac:dyDescent="0.25">
      <c r="A1418" s="4">
        <f t="shared" si="23"/>
        <v>43164</v>
      </c>
      <c r="B1418" s="926">
        <v>43164</v>
      </c>
      <c r="C1418" s="450" t="s">
        <v>4</v>
      </c>
      <c r="D1418" s="450" t="s">
        <v>143</v>
      </c>
      <c r="E1418" s="450" t="s">
        <v>150</v>
      </c>
      <c r="F1418" s="450" t="s">
        <v>111</v>
      </c>
      <c r="G1418" s="450">
        <v>15</v>
      </c>
    </row>
    <row r="1419" spans="1:7" x14ac:dyDescent="0.25">
      <c r="A1419" s="4">
        <f t="shared" si="23"/>
        <v>43164</v>
      </c>
      <c r="B1419" s="927">
        <v>43164</v>
      </c>
      <c r="C1419" s="449" t="s">
        <v>9</v>
      </c>
      <c r="D1419" s="449" t="s">
        <v>143</v>
      </c>
      <c r="E1419" s="449" t="s">
        <v>145</v>
      </c>
      <c r="F1419" s="449" t="s">
        <v>111</v>
      </c>
      <c r="G1419" s="449">
        <v>4</v>
      </c>
    </row>
    <row r="1420" spans="1:7" x14ac:dyDescent="0.25">
      <c r="A1420" s="4">
        <f t="shared" si="23"/>
        <v>43164</v>
      </c>
      <c r="B1420" s="926">
        <v>43164</v>
      </c>
      <c r="C1420" s="450" t="s">
        <v>9</v>
      </c>
      <c r="D1420" s="450" t="s">
        <v>143</v>
      </c>
      <c r="E1420" s="450" t="s">
        <v>147</v>
      </c>
      <c r="F1420" s="450" t="s">
        <v>111</v>
      </c>
      <c r="G1420" s="450">
        <v>6</v>
      </c>
    </row>
    <row r="1421" spans="1:7" x14ac:dyDescent="0.25">
      <c r="A1421" s="4">
        <f t="shared" si="23"/>
        <v>43164</v>
      </c>
      <c r="B1421" s="927">
        <v>43164</v>
      </c>
      <c r="C1421" s="449" t="s">
        <v>9</v>
      </c>
      <c r="D1421" s="449" t="s">
        <v>143</v>
      </c>
      <c r="E1421" s="449" t="s">
        <v>149</v>
      </c>
      <c r="F1421" s="449" t="s">
        <v>111</v>
      </c>
      <c r="G1421" s="449">
        <v>15</v>
      </c>
    </row>
    <row r="1422" spans="1:7" ht="30" x14ac:dyDescent="0.25">
      <c r="A1422" s="4">
        <f t="shared" si="23"/>
        <v>43164</v>
      </c>
      <c r="B1422" s="926">
        <v>43164</v>
      </c>
      <c r="C1422" s="450" t="s">
        <v>9</v>
      </c>
      <c r="D1422" s="450" t="s">
        <v>143</v>
      </c>
      <c r="E1422" s="450" t="s">
        <v>150</v>
      </c>
      <c r="F1422" s="450" t="s">
        <v>111</v>
      </c>
      <c r="G1422" s="450">
        <v>15</v>
      </c>
    </row>
    <row r="1423" spans="1:7" x14ac:dyDescent="0.25">
      <c r="A1423" s="4">
        <f t="shared" si="23"/>
        <v>43164</v>
      </c>
      <c r="B1423" s="927">
        <v>43164</v>
      </c>
      <c r="C1423" s="449" t="s">
        <v>4</v>
      </c>
      <c r="D1423" s="449" t="s">
        <v>143</v>
      </c>
      <c r="E1423" s="449" t="s">
        <v>147</v>
      </c>
      <c r="F1423" s="449" t="s">
        <v>111</v>
      </c>
      <c r="G1423" s="449">
        <v>5</v>
      </c>
    </row>
    <row r="1424" spans="1:7" x14ac:dyDescent="0.25">
      <c r="A1424" s="4">
        <f t="shared" si="23"/>
        <v>43164</v>
      </c>
      <c r="B1424" s="926">
        <v>43164</v>
      </c>
      <c r="C1424" s="450" t="s">
        <v>4</v>
      </c>
      <c r="D1424" s="450" t="s">
        <v>143</v>
      </c>
      <c r="E1424" s="450" t="s">
        <v>148</v>
      </c>
      <c r="F1424" s="450" t="s">
        <v>111</v>
      </c>
      <c r="G1424" s="450">
        <v>10</v>
      </c>
    </row>
    <row r="1425" spans="1:7" x14ac:dyDescent="0.25">
      <c r="A1425" s="4">
        <f t="shared" si="23"/>
        <v>43164</v>
      </c>
      <c r="B1425" s="927">
        <v>43164</v>
      </c>
      <c r="C1425" s="449" t="s">
        <v>3</v>
      </c>
      <c r="D1425" s="449" t="s">
        <v>143</v>
      </c>
      <c r="E1425" s="449" t="s">
        <v>148</v>
      </c>
      <c r="F1425" s="449" t="s">
        <v>111</v>
      </c>
      <c r="G1425" s="449">
        <v>11</v>
      </c>
    </row>
    <row r="1426" spans="1:7" x14ac:dyDescent="0.25">
      <c r="A1426" s="4">
        <f t="shared" si="23"/>
        <v>43165</v>
      </c>
      <c r="B1426" s="926">
        <v>43165</v>
      </c>
      <c r="C1426" s="450" t="s">
        <v>5</v>
      </c>
      <c r="D1426" s="450" t="s">
        <v>84</v>
      </c>
      <c r="E1426" s="450" t="s">
        <v>116</v>
      </c>
      <c r="F1426" s="450" t="s">
        <v>874</v>
      </c>
      <c r="G1426" s="450">
        <v>5</v>
      </c>
    </row>
    <row r="1427" spans="1:7" ht="30" x14ac:dyDescent="0.25">
      <c r="A1427" s="4">
        <f t="shared" si="23"/>
        <v>43165</v>
      </c>
      <c r="B1427" s="927">
        <v>43165</v>
      </c>
      <c r="C1427" s="449" t="s">
        <v>5</v>
      </c>
      <c r="D1427" s="449" t="s">
        <v>16</v>
      </c>
      <c r="E1427" s="449" t="s">
        <v>77</v>
      </c>
      <c r="F1427" s="449" t="s">
        <v>875</v>
      </c>
      <c r="G1427" s="449">
        <v>10</v>
      </c>
    </row>
    <row r="1428" spans="1:7" ht="30" x14ac:dyDescent="0.25">
      <c r="A1428" s="4">
        <f t="shared" si="23"/>
        <v>43165</v>
      </c>
      <c r="B1428" s="926">
        <v>43165</v>
      </c>
      <c r="C1428" s="450" t="s">
        <v>5</v>
      </c>
      <c r="D1428" s="450" t="s">
        <v>84</v>
      </c>
      <c r="E1428" s="450" t="s">
        <v>116</v>
      </c>
      <c r="F1428" s="450" t="s">
        <v>876</v>
      </c>
      <c r="G1428" s="450">
        <v>5</v>
      </c>
    </row>
    <row r="1429" spans="1:7" x14ac:dyDescent="0.25">
      <c r="A1429" s="4">
        <f t="shared" si="23"/>
        <v>43165</v>
      </c>
      <c r="B1429" s="927">
        <v>43165</v>
      </c>
      <c r="C1429" s="449" t="s">
        <v>9</v>
      </c>
      <c r="D1429" s="449" t="s">
        <v>89</v>
      </c>
      <c r="E1429" s="449" t="s">
        <v>115</v>
      </c>
      <c r="F1429" s="449" t="s">
        <v>111</v>
      </c>
      <c r="G1429" s="449">
        <v>15</v>
      </c>
    </row>
    <row r="1430" spans="1:7" ht="30" x14ac:dyDescent="0.25">
      <c r="A1430" s="4">
        <f t="shared" si="23"/>
        <v>43165</v>
      </c>
      <c r="B1430" s="927">
        <v>43165</v>
      </c>
      <c r="C1430" s="449" t="s">
        <v>4</v>
      </c>
      <c r="D1430" s="449" t="s">
        <v>143</v>
      </c>
      <c r="E1430" s="449" t="s">
        <v>151</v>
      </c>
      <c r="F1430" s="449" t="s">
        <v>877</v>
      </c>
      <c r="G1430" s="449">
        <v>15</v>
      </c>
    </row>
    <row r="1431" spans="1:7" ht="30" x14ac:dyDescent="0.25">
      <c r="A1431" s="4">
        <f t="shared" si="23"/>
        <v>43165</v>
      </c>
      <c r="B1431" s="926">
        <v>43165</v>
      </c>
      <c r="C1431" s="450" t="s">
        <v>5</v>
      </c>
      <c r="D1431" s="450" t="s">
        <v>48</v>
      </c>
      <c r="E1431" s="450" t="s">
        <v>58</v>
      </c>
      <c r="F1431" s="450" t="s">
        <v>111</v>
      </c>
      <c r="G1431" s="450">
        <v>60</v>
      </c>
    </row>
    <row r="1432" spans="1:7" x14ac:dyDescent="0.25">
      <c r="A1432" s="4">
        <f t="shared" si="23"/>
        <v>43165</v>
      </c>
      <c r="B1432" s="928">
        <v>43165</v>
      </c>
      <c r="C1432" s="461" t="s">
        <v>8</v>
      </c>
      <c r="D1432" s="461" t="s">
        <v>16</v>
      </c>
      <c r="E1432" s="461" t="s">
        <v>79</v>
      </c>
      <c r="F1432" s="461" t="s">
        <v>111</v>
      </c>
      <c r="G1432" s="461">
        <v>35</v>
      </c>
    </row>
    <row r="1433" spans="1:7" ht="30" x14ac:dyDescent="0.25">
      <c r="A1433" s="4">
        <f t="shared" si="23"/>
        <v>43165</v>
      </c>
      <c r="B1433" s="929">
        <v>43165</v>
      </c>
      <c r="C1433" s="452" t="s">
        <v>9</v>
      </c>
      <c r="D1433" s="452" t="s">
        <v>86</v>
      </c>
      <c r="E1433" s="452" t="s">
        <v>116</v>
      </c>
      <c r="F1433" s="452" t="s">
        <v>878</v>
      </c>
      <c r="G1433" s="452">
        <v>15</v>
      </c>
    </row>
    <row r="1434" spans="1:7" x14ac:dyDescent="0.25">
      <c r="A1434" s="4">
        <f t="shared" si="23"/>
        <v>43165</v>
      </c>
      <c r="B1434" s="930">
        <v>43165</v>
      </c>
      <c r="C1434" s="451" t="s">
        <v>21</v>
      </c>
      <c r="D1434" s="451" t="s">
        <v>86</v>
      </c>
      <c r="E1434" s="451" t="s">
        <v>72</v>
      </c>
      <c r="F1434" s="451" t="s">
        <v>879</v>
      </c>
      <c r="G1434" s="451">
        <v>10</v>
      </c>
    </row>
    <row r="1435" spans="1:7" ht="30" x14ac:dyDescent="0.25">
      <c r="A1435" s="4">
        <f t="shared" si="23"/>
        <v>43165</v>
      </c>
      <c r="B1435" s="929">
        <v>43165</v>
      </c>
      <c r="C1435" s="452" t="s">
        <v>9</v>
      </c>
      <c r="D1435" s="452" t="s">
        <v>89</v>
      </c>
      <c r="E1435" s="452" t="s">
        <v>90</v>
      </c>
      <c r="F1435" s="452" t="s">
        <v>880</v>
      </c>
      <c r="G1435" s="452">
        <v>10</v>
      </c>
    </row>
    <row r="1436" spans="1:7" ht="30" x14ac:dyDescent="0.25">
      <c r="A1436" s="4">
        <f t="shared" si="23"/>
        <v>43165</v>
      </c>
      <c r="B1436" s="930">
        <v>43165</v>
      </c>
      <c r="C1436" s="451" t="s">
        <v>22</v>
      </c>
      <c r="D1436" s="451" t="s">
        <v>50</v>
      </c>
      <c r="E1436" s="451" t="s">
        <v>51</v>
      </c>
      <c r="F1436" s="451" t="s">
        <v>881</v>
      </c>
      <c r="G1436" s="451">
        <v>80</v>
      </c>
    </row>
    <row r="1437" spans="1:7" ht="30" x14ac:dyDescent="0.25">
      <c r="A1437" s="4">
        <f t="shared" si="23"/>
        <v>43165</v>
      </c>
      <c r="B1437" s="929">
        <v>43165</v>
      </c>
      <c r="C1437" s="452" t="s">
        <v>6</v>
      </c>
      <c r="D1437" s="452" t="s">
        <v>16</v>
      </c>
      <c r="E1437" s="452" t="s">
        <v>125</v>
      </c>
      <c r="F1437" s="452" t="s">
        <v>882</v>
      </c>
      <c r="G1437" s="452">
        <v>25</v>
      </c>
    </row>
    <row r="1438" spans="1:7" x14ac:dyDescent="0.25">
      <c r="A1438" s="4">
        <f t="shared" si="23"/>
        <v>43165</v>
      </c>
      <c r="B1438" s="931">
        <v>43165</v>
      </c>
      <c r="C1438" s="462" t="s">
        <v>8</v>
      </c>
      <c r="D1438" s="462" t="s">
        <v>102</v>
      </c>
      <c r="E1438" s="462" t="s">
        <v>152</v>
      </c>
      <c r="F1438" s="462" t="s">
        <v>883</v>
      </c>
      <c r="G1438" s="462">
        <v>10</v>
      </c>
    </row>
    <row r="1439" spans="1:7" ht="30" x14ac:dyDescent="0.25">
      <c r="A1439" s="4">
        <f t="shared" si="23"/>
        <v>43165</v>
      </c>
      <c r="B1439" s="932">
        <v>43165</v>
      </c>
      <c r="C1439" s="454" t="s">
        <v>9</v>
      </c>
      <c r="D1439" s="454" t="s">
        <v>143</v>
      </c>
      <c r="E1439" s="454" t="s">
        <v>146</v>
      </c>
      <c r="F1439" s="454" t="s">
        <v>884</v>
      </c>
      <c r="G1439" s="454">
        <v>20</v>
      </c>
    </row>
    <row r="1440" spans="1:7" x14ac:dyDescent="0.25">
      <c r="A1440" s="4">
        <f t="shared" si="23"/>
        <v>43225</v>
      </c>
      <c r="B1440" s="933">
        <v>43225</v>
      </c>
      <c r="C1440" s="453" t="s">
        <v>4</v>
      </c>
      <c r="D1440" s="453" t="s">
        <v>143</v>
      </c>
      <c r="E1440" s="453" t="s">
        <v>148</v>
      </c>
      <c r="F1440" s="453" t="s">
        <v>111</v>
      </c>
      <c r="G1440" s="453">
        <v>21</v>
      </c>
    </row>
    <row r="1441" spans="1:7" x14ac:dyDescent="0.25">
      <c r="A1441" s="4">
        <f t="shared" si="23"/>
        <v>43166</v>
      </c>
      <c r="B1441" s="934">
        <v>43166</v>
      </c>
      <c r="C1441" s="466" t="s">
        <v>5</v>
      </c>
      <c r="D1441" s="466" t="s">
        <v>49</v>
      </c>
      <c r="E1441" s="466" t="s">
        <v>60</v>
      </c>
      <c r="F1441" s="466" t="s">
        <v>885</v>
      </c>
      <c r="G1441" s="466">
        <v>10</v>
      </c>
    </row>
    <row r="1442" spans="1:7" ht="30" x14ac:dyDescent="0.25">
      <c r="A1442" s="4">
        <f t="shared" si="23"/>
        <v>43166</v>
      </c>
      <c r="B1442" s="935">
        <v>43166</v>
      </c>
      <c r="C1442" s="467" t="s">
        <v>9</v>
      </c>
      <c r="D1442" s="467" t="s">
        <v>62</v>
      </c>
      <c r="E1442" s="467" t="s">
        <v>66</v>
      </c>
      <c r="F1442" s="467" t="s">
        <v>886</v>
      </c>
      <c r="G1442" s="467">
        <v>15</v>
      </c>
    </row>
    <row r="1443" spans="1:7" ht="30" x14ac:dyDescent="0.25">
      <c r="A1443" s="4">
        <f t="shared" si="23"/>
        <v>43166</v>
      </c>
      <c r="B1443" s="936">
        <v>43166</v>
      </c>
      <c r="C1443" s="468" t="s">
        <v>21</v>
      </c>
      <c r="D1443" s="468" t="s">
        <v>15</v>
      </c>
      <c r="E1443" s="468" t="s">
        <v>117</v>
      </c>
      <c r="F1443" s="468" t="s">
        <v>111</v>
      </c>
      <c r="G1443" s="468">
        <v>0</v>
      </c>
    </row>
    <row r="1444" spans="1:7" ht="45" x14ac:dyDescent="0.25">
      <c r="A1444" s="4">
        <f t="shared" si="23"/>
        <v>43166</v>
      </c>
      <c r="B1444" s="935">
        <v>43166</v>
      </c>
      <c r="C1444" s="467" t="s">
        <v>21</v>
      </c>
      <c r="D1444" s="467" t="s">
        <v>86</v>
      </c>
      <c r="E1444" s="467" t="s">
        <v>116</v>
      </c>
      <c r="F1444" s="467" t="s">
        <v>887</v>
      </c>
      <c r="G1444" s="467">
        <v>0</v>
      </c>
    </row>
    <row r="1445" spans="1:7" ht="45" x14ac:dyDescent="0.25">
      <c r="A1445" s="4">
        <f t="shared" si="23"/>
        <v>43166</v>
      </c>
      <c r="B1445" s="936">
        <v>43166</v>
      </c>
      <c r="C1445" s="468" t="s">
        <v>7</v>
      </c>
      <c r="D1445" s="468" t="s">
        <v>84</v>
      </c>
      <c r="E1445" s="468" t="s">
        <v>152</v>
      </c>
      <c r="F1445" s="468" t="s">
        <v>888</v>
      </c>
      <c r="G1445" s="468">
        <v>15</v>
      </c>
    </row>
    <row r="1446" spans="1:7" ht="45" x14ac:dyDescent="0.25">
      <c r="A1446" s="4">
        <f t="shared" ref="A1446:A1505" si="24">IF(B1446&lt;&gt;"Vide",B1446,"")</f>
        <v>43166</v>
      </c>
      <c r="B1446" s="935">
        <v>43166</v>
      </c>
      <c r="C1446" s="467" t="s">
        <v>5</v>
      </c>
      <c r="D1446" s="467" t="s">
        <v>84</v>
      </c>
      <c r="E1446" s="467" t="s">
        <v>71</v>
      </c>
      <c r="F1446" s="467" t="s">
        <v>889</v>
      </c>
      <c r="G1446" s="467">
        <v>10</v>
      </c>
    </row>
    <row r="1447" spans="1:7" ht="30" x14ac:dyDescent="0.25">
      <c r="A1447" s="4">
        <f t="shared" si="24"/>
        <v>43166</v>
      </c>
      <c r="B1447" s="936">
        <v>43166</v>
      </c>
      <c r="C1447" s="468" t="s">
        <v>9</v>
      </c>
      <c r="D1447" s="468" t="s">
        <v>62</v>
      </c>
      <c r="E1447" s="468" t="s">
        <v>66</v>
      </c>
      <c r="F1447" s="468" t="s">
        <v>890</v>
      </c>
      <c r="G1447" s="468">
        <v>0</v>
      </c>
    </row>
    <row r="1448" spans="1:7" ht="30" x14ac:dyDescent="0.25">
      <c r="A1448" s="4">
        <f t="shared" si="24"/>
        <v>43166</v>
      </c>
      <c r="B1448" s="937">
        <v>43166</v>
      </c>
      <c r="C1448" s="469" t="s">
        <v>9</v>
      </c>
      <c r="D1448" s="469" t="s">
        <v>143</v>
      </c>
      <c r="E1448" s="469" t="s">
        <v>146</v>
      </c>
      <c r="F1448" s="469" t="s">
        <v>891</v>
      </c>
      <c r="G1448" s="469">
        <v>15</v>
      </c>
    </row>
    <row r="1449" spans="1:7" x14ac:dyDescent="0.25">
      <c r="A1449" s="4">
        <f t="shared" si="24"/>
        <v>43166</v>
      </c>
      <c r="B1449" s="938">
        <v>43166</v>
      </c>
      <c r="C1449" s="470" t="s">
        <v>7</v>
      </c>
      <c r="D1449" s="470" t="s">
        <v>84</v>
      </c>
      <c r="E1449" s="470" t="s">
        <v>152</v>
      </c>
      <c r="F1449" s="470" t="s">
        <v>892</v>
      </c>
      <c r="G1449" s="470">
        <v>45</v>
      </c>
    </row>
    <row r="1450" spans="1:7" ht="30" x14ac:dyDescent="0.25">
      <c r="A1450" s="4">
        <f t="shared" si="24"/>
        <v>43166</v>
      </c>
      <c r="B1450" s="939">
        <v>43166</v>
      </c>
      <c r="C1450" s="471" t="s">
        <v>9</v>
      </c>
      <c r="D1450" s="471" t="s">
        <v>62</v>
      </c>
      <c r="E1450" s="471" t="s">
        <v>66</v>
      </c>
      <c r="F1450" s="471" t="s">
        <v>893</v>
      </c>
      <c r="G1450" s="471">
        <v>150</v>
      </c>
    </row>
    <row r="1451" spans="1:7" ht="45" x14ac:dyDescent="0.25">
      <c r="A1451" s="4">
        <f t="shared" si="24"/>
        <v>43166</v>
      </c>
      <c r="B1451" s="938">
        <v>43166</v>
      </c>
      <c r="C1451" s="470" t="s">
        <v>2</v>
      </c>
      <c r="D1451" s="470" t="s">
        <v>18</v>
      </c>
      <c r="E1451" s="470" t="s">
        <v>124</v>
      </c>
      <c r="F1451" s="470" t="s">
        <v>894</v>
      </c>
      <c r="G1451" s="470">
        <v>15</v>
      </c>
    </row>
    <row r="1452" spans="1:7" x14ac:dyDescent="0.25">
      <c r="A1452" s="4">
        <f t="shared" si="24"/>
        <v>43166</v>
      </c>
      <c r="B1452" s="939">
        <v>43166</v>
      </c>
      <c r="C1452" s="471">
        <v>0</v>
      </c>
      <c r="D1452" s="471" t="s">
        <v>10</v>
      </c>
      <c r="E1452" s="471" t="s">
        <v>10</v>
      </c>
      <c r="F1452" s="471" t="s">
        <v>111</v>
      </c>
      <c r="G1452" s="471">
        <v>0</v>
      </c>
    </row>
    <row r="1453" spans="1:7" x14ac:dyDescent="0.25">
      <c r="A1453" s="4">
        <f t="shared" si="24"/>
        <v>43165</v>
      </c>
      <c r="B1453" s="940">
        <v>43165</v>
      </c>
      <c r="C1453" s="472" t="s">
        <v>8</v>
      </c>
      <c r="D1453" s="472" t="s">
        <v>143</v>
      </c>
      <c r="E1453" s="472" t="s">
        <v>147</v>
      </c>
      <c r="F1453" s="472" t="s">
        <v>111</v>
      </c>
      <c r="G1453" s="472">
        <v>24</v>
      </c>
    </row>
    <row r="1454" spans="1:7" x14ac:dyDescent="0.25">
      <c r="A1454" s="4">
        <f t="shared" si="24"/>
        <v>43165</v>
      </c>
      <c r="B1454" s="941">
        <v>43165</v>
      </c>
      <c r="C1454" s="473" t="s">
        <v>8</v>
      </c>
      <c r="D1454" s="473" t="s">
        <v>143</v>
      </c>
      <c r="E1454" s="473" t="s">
        <v>148</v>
      </c>
      <c r="F1454" s="473" t="s">
        <v>111</v>
      </c>
      <c r="G1454" s="473">
        <v>15</v>
      </c>
    </row>
    <row r="1455" spans="1:7" x14ac:dyDescent="0.25">
      <c r="A1455" s="4">
        <f t="shared" si="24"/>
        <v>43165</v>
      </c>
      <c r="B1455" s="942">
        <v>43165</v>
      </c>
      <c r="C1455" s="474" t="s">
        <v>3</v>
      </c>
      <c r="D1455" s="474" t="s">
        <v>143</v>
      </c>
      <c r="E1455" s="474" t="s">
        <v>147</v>
      </c>
      <c r="F1455" s="474" t="s">
        <v>111</v>
      </c>
      <c r="G1455" s="474">
        <v>7</v>
      </c>
    </row>
    <row r="1456" spans="1:7" x14ac:dyDescent="0.25">
      <c r="A1456" s="4">
        <f t="shared" si="24"/>
        <v>43165</v>
      </c>
      <c r="B1456" s="941">
        <v>43165</v>
      </c>
      <c r="C1456" s="473" t="s">
        <v>3</v>
      </c>
      <c r="D1456" s="473" t="s">
        <v>143</v>
      </c>
      <c r="E1456" s="473" t="s">
        <v>148</v>
      </c>
      <c r="F1456" s="473" t="s">
        <v>111</v>
      </c>
      <c r="G1456" s="473">
        <v>17</v>
      </c>
    </row>
    <row r="1457" spans="1:7" ht="30" x14ac:dyDescent="0.25">
      <c r="A1457" s="4">
        <f t="shared" si="24"/>
        <v>43165</v>
      </c>
      <c r="B1457" s="942">
        <v>43165</v>
      </c>
      <c r="C1457" s="474" t="s">
        <v>3</v>
      </c>
      <c r="D1457" s="474" t="s">
        <v>143</v>
      </c>
      <c r="E1457" s="474" t="s">
        <v>150</v>
      </c>
      <c r="F1457" s="474" t="s">
        <v>111</v>
      </c>
      <c r="G1457" s="474">
        <v>16</v>
      </c>
    </row>
    <row r="1458" spans="1:7" x14ac:dyDescent="0.25">
      <c r="A1458" s="4">
        <f t="shared" si="24"/>
        <v>43165</v>
      </c>
      <c r="B1458" s="941">
        <v>43165</v>
      </c>
      <c r="C1458" s="473" t="s">
        <v>4</v>
      </c>
      <c r="D1458" s="473" t="s">
        <v>143</v>
      </c>
      <c r="E1458" s="473" t="s">
        <v>144</v>
      </c>
      <c r="F1458" s="473" t="s">
        <v>111</v>
      </c>
      <c r="G1458" s="473">
        <v>5</v>
      </c>
    </row>
    <row r="1459" spans="1:7" x14ac:dyDescent="0.25">
      <c r="A1459" s="4">
        <f t="shared" si="24"/>
        <v>43165</v>
      </c>
      <c r="B1459" s="942">
        <v>43165</v>
      </c>
      <c r="C1459" s="474" t="s">
        <v>4</v>
      </c>
      <c r="D1459" s="474" t="s">
        <v>143</v>
      </c>
      <c r="E1459" s="474" t="s">
        <v>147</v>
      </c>
      <c r="F1459" s="474" t="s">
        <v>111</v>
      </c>
      <c r="G1459" s="474">
        <v>5</v>
      </c>
    </row>
    <row r="1460" spans="1:7" x14ac:dyDescent="0.25">
      <c r="A1460" s="4">
        <f t="shared" si="24"/>
        <v>43165</v>
      </c>
      <c r="B1460" s="941">
        <v>43165</v>
      </c>
      <c r="C1460" s="473" t="s">
        <v>4</v>
      </c>
      <c r="D1460" s="473" t="s">
        <v>143</v>
      </c>
      <c r="E1460" s="473" t="s">
        <v>148</v>
      </c>
      <c r="F1460" s="473" t="s">
        <v>111</v>
      </c>
      <c r="G1460" s="473">
        <v>14</v>
      </c>
    </row>
    <row r="1461" spans="1:7" x14ac:dyDescent="0.25">
      <c r="A1461" s="4">
        <f t="shared" si="24"/>
        <v>43165</v>
      </c>
      <c r="B1461" s="942">
        <v>43165</v>
      </c>
      <c r="C1461" s="474" t="s">
        <v>9</v>
      </c>
      <c r="D1461" s="474" t="s">
        <v>143</v>
      </c>
      <c r="E1461" s="474" t="s">
        <v>148</v>
      </c>
      <c r="F1461" s="474" t="s">
        <v>111</v>
      </c>
      <c r="G1461" s="474">
        <v>18</v>
      </c>
    </row>
    <row r="1462" spans="1:7" x14ac:dyDescent="0.25">
      <c r="A1462" s="4">
        <f t="shared" si="24"/>
        <v>43165</v>
      </c>
      <c r="B1462" s="941">
        <v>43165</v>
      </c>
      <c r="C1462" s="473" t="s">
        <v>21</v>
      </c>
      <c r="D1462" s="473" t="s">
        <v>143</v>
      </c>
      <c r="E1462" s="473" t="s">
        <v>148</v>
      </c>
      <c r="F1462" s="473" t="s">
        <v>111</v>
      </c>
      <c r="G1462" s="473">
        <v>12</v>
      </c>
    </row>
    <row r="1463" spans="1:7" ht="30" x14ac:dyDescent="0.25">
      <c r="A1463" s="4">
        <f t="shared" si="24"/>
        <v>43165</v>
      </c>
      <c r="B1463" s="942">
        <v>43165</v>
      </c>
      <c r="C1463" s="474" t="s">
        <v>21</v>
      </c>
      <c r="D1463" s="474" t="s">
        <v>143</v>
      </c>
      <c r="E1463" s="474" t="s">
        <v>151</v>
      </c>
      <c r="F1463" s="474" t="s">
        <v>895</v>
      </c>
      <c r="G1463" s="474">
        <v>5</v>
      </c>
    </row>
    <row r="1464" spans="1:7" x14ac:dyDescent="0.25">
      <c r="A1464" s="4">
        <f t="shared" si="24"/>
        <v>43165</v>
      </c>
      <c r="B1464" s="941">
        <v>43165</v>
      </c>
      <c r="C1464" s="473" t="s">
        <v>4</v>
      </c>
      <c r="D1464" s="473" t="s">
        <v>143</v>
      </c>
      <c r="E1464" s="473" t="s">
        <v>147</v>
      </c>
      <c r="F1464" s="473" t="s">
        <v>111</v>
      </c>
      <c r="G1464" s="473">
        <v>14</v>
      </c>
    </row>
    <row r="1465" spans="1:7" x14ac:dyDescent="0.25">
      <c r="A1465" s="4">
        <f t="shared" si="24"/>
        <v>43165</v>
      </c>
      <c r="B1465" s="942">
        <v>43165</v>
      </c>
      <c r="C1465" s="474" t="s">
        <v>4</v>
      </c>
      <c r="D1465" s="474" t="s">
        <v>143</v>
      </c>
      <c r="E1465" s="474" t="s">
        <v>148</v>
      </c>
      <c r="F1465" s="474" t="s">
        <v>111</v>
      </c>
      <c r="G1465" s="474">
        <v>9</v>
      </c>
    </row>
    <row r="1466" spans="1:7" ht="30" x14ac:dyDescent="0.25">
      <c r="A1466" s="4">
        <f t="shared" si="24"/>
        <v>43165</v>
      </c>
      <c r="B1466" s="941">
        <v>43165</v>
      </c>
      <c r="C1466" s="473" t="s">
        <v>4</v>
      </c>
      <c r="D1466" s="473" t="s">
        <v>143</v>
      </c>
      <c r="E1466" s="473" t="s">
        <v>150</v>
      </c>
      <c r="F1466" s="473" t="s">
        <v>111</v>
      </c>
      <c r="G1466" s="473">
        <v>20</v>
      </c>
    </row>
    <row r="1467" spans="1:7" x14ac:dyDescent="0.25">
      <c r="A1467" s="4">
        <f t="shared" si="24"/>
        <v>43165</v>
      </c>
      <c r="B1467" s="942">
        <v>43165</v>
      </c>
      <c r="C1467" s="474" t="s">
        <v>3</v>
      </c>
      <c r="D1467" s="474" t="s">
        <v>143</v>
      </c>
      <c r="E1467" s="474" t="s">
        <v>147</v>
      </c>
      <c r="F1467" s="474" t="s">
        <v>111</v>
      </c>
      <c r="G1467" s="474">
        <v>2</v>
      </c>
    </row>
    <row r="1468" spans="1:7" x14ac:dyDescent="0.25">
      <c r="A1468" s="4">
        <f t="shared" si="24"/>
        <v>43165</v>
      </c>
      <c r="B1468" s="941">
        <v>43165</v>
      </c>
      <c r="C1468" s="473" t="s">
        <v>3</v>
      </c>
      <c r="D1468" s="473" t="s">
        <v>143</v>
      </c>
      <c r="E1468" s="473" t="s">
        <v>148</v>
      </c>
      <c r="F1468" s="473" t="s">
        <v>111</v>
      </c>
      <c r="G1468" s="473">
        <v>17</v>
      </c>
    </row>
    <row r="1469" spans="1:7" x14ac:dyDescent="0.25">
      <c r="A1469" s="4">
        <f t="shared" si="24"/>
        <v>43165</v>
      </c>
      <c r="B1469" s="942">
        <v>43165</v>
      </c>
      <c r="C1469" s="474" t="s">
        <v>8</v>
      </c>
      <c r="D1469" s="474" t="s">
        <v>143</v>
      </c>
      <c r="E1469" s="474" t="s">
        <v>147</v>
      </c>
      <c r="F1469" s="474" t="s">
        <v>111</v>
      </c>
      <c r="G1469" s="474">
        <v>38</v>
      </c>
    </row>
    <row r="1470" spans="1:7" x14ac:dyDescent="0.25">
      <c r="A1470" s="4">
        <f t="shared" si="24"/>
        <v>43165</v>
      </c>
      <c r="B1470" s="941">
        <v>43165</v>
      </c>
      <c r="C1470" s="473" t="s">
        <v>8</v>
      </c>
      <c r="D1470" s="473" t="s">
        <v>143</v>
      </c>
      <c r="E1470" s="473" t="s">
        <v>148</v>
      </c>
      <c r="F1470" s="473" t="s">
        <v>111</v>
      </c>
      <c r="G1470" s="473">
        <v>22</v>
      </c>
    </row>
    <row r="1471" spans="1:7" ht="30" x14ac:dyDescent="0.25">
      <c r="A1471" s="4">
        <f t="shared" si="24"/>
        <v>43165</v>
      </c>
      <c r="B1471" s="942">
        <v>43165</v>
      </c>
      <c r="C1471" s="474" t="s">
        <v>8</v>
      </c>
      <c r="D1471" s="474" t="s">
        <v>143</v>
      </c>
      <c r="E1471" s="474" t="s">
        <v>151</v>
      </c>
      <c r="F1471" s="474" t="s">
        <v>896</v>
      </c>
      <c r="G1471" s="474">
        <v>6</v>
      </c>
    </row>
    <row r="1472" spans="1:7" x14ac:dyDescent="0.25">
      <c r="A1472" s="4">
        <f t="shared" si="24"/>
        <v>43165</v>
      </c>
      <c r="B1472" s="941">
        <v>43165</v>
      </c>
      <c r="C1472" s="473" t="s">
        <v>3</v>
      </c>
      <c r="D1472" s="473" t="s">
        <v>143</v>
      </c>
      <c r="E1472" s="473" t="s">
        <v>147</v>
      </c>
      <c r="F1472" s="473" t="s">
        <v>111</v>
      </c>
      <c r="G1472" s="473">
        <v>2</v>
      </c>
    </row>
    <row r="1473" spans="1:7" x14ac:dyDescent="0.25">
      <c r="A1473" s="4">
        <f t="shared" si="24"/>
        <v>43165</v>
      </c>
      <c r="B1473" s="942">
        <v>43165</v>
      </c>
      <c r="C1473" s="474" t="s">
        <v>3</v>
      </c>
      <c r="D1473" s="474" t="s">
        <v>143</v>
      </c>
      <c r="E1473" s="474" t="s">
        <v>148</v>
      </c>
      <c r="F1473" s="474" t="s">
        <v>111</v>
      </c>
      <c r="G1473" s="474">
        <v>2</v>
      </c>
    </row>
    <row r="1474" spans="1:7" x14ac:dyDescent="0.25">
      <c r="A1474" s="4">
        <f t="shared" si="24"/>
        <v>43165</v>
      </c>
      <c r="B1474" s="941">
        <v>43165</v>
      </c>
      <c r="C1474" s="473" t="s">
        <v>4</v>
      </c>
      <c r="D1474" s="473" t="s">
        <v>143</v>
      </c>
      <c r="E1474" s="473" t="s">
        <v>147</v>
      </c>
      <c r="F1474" s="473" t="s">
        <v>111</v>
      </c>
      <c r="G1474" s="473">
        <v>6</v>
      </c>
    </row>
    <row r="1475" spans="1:7" x14ac:dyDescent="0.25">
      <c r="A1475" s="4">
        <f t="shared" si="24"/>
        <v>43165</v>
      </c>
      <c r="B1475" s="942">
        <v>43165</v>
      </c>
      <c r="C1475" s="474" t="s">
        <v>4</v>
      </c>
      <c r="D1475" s="474" t="s">
        <v>143</v>
      </c>
      <c r="E1475" s="474" t="s">
        <v>148</v>
      </c>
      <c r="F1475" s="474" t="s">
        <v>111</v>
      </c>
      <c r="G1475" s="474">
        <v>10</v>
      </c>
    </row>
    <row r="1476" spans="1:7" ht="30" x14ac:dyDescent="0.25">
      <c r="A1476" s="4">
        <f t="shared" si="24"/>
        <v>43165</v>
      </c>
      <c r="B1476" s="941">
        <v>43165</v>
      </c>
      <c r="C1476" s="473" t="s">
        <v>4</v>
      </c>
      <c r="D1476" s="473" t="s">
        <v>143</v>
      </c>
      <c r="E1476" s="473" t="s">
        <v>150</v>
      </c>
      <c r="F1476" s="473" t="s">
        <v>111</v>
      </c>
      <c r="G1476" s="473">
        <v>15</v>
      </c>
    </row>
    <row r="1477" spans="1:7" x14ac:dyDescent="0.25">
      <c r="A1477" s="4">
        <f t="shared" si="24"/>
        <v>43165</v>
      </c>
      <c r="B1477" s="942">
        <v>43165</v>
      </c>
      <c r="C1477" s="474" t="s">
        <v>9</v>
      </c>
      <c r="D1477" s="474" t="s">
        <v>143</v>
      </c>
      <c r="E1477" s="474" t="s">
        <v>149</v>
      </c>
      <c r="F1477" s="474" t="s">
        <v>111</v>
      </c>
      <c r="G1477" s="474">
        <v>13</v>
      </c>
    </row>
    <row r="1478" spans="1:7" ht="30" x14ac:dyDescent="0.25">
      <c r="A1478" s="4">
        <f t="shared" si="24"/>
        <v>43166</v>
      </c>
      <c r="B1478" s="943">
        <v>43166</v>
      </c>
      <c r="C1478" s="475" t="s">
        <v>21</v>
      </c>
      <c r="D1478" s="475" t="s">
        <v>14</v>
      </c>
      <c r="E1478" s="475" t="s">
        <v>54</v>
      </c>
      <c r="F1478" s="475" t="s">
        <v>897</v>
      </c>
      <c r="G1478" s="475">
        <v>40</v>
      </c>
    </row>
    <row r="1479" spans="1:7" ht="45" x14ac:dyDescent="0.25">
      <c r="A1479" s="4">
        <f t="shared" si="24"/>
        <v>43166</v>
      </c>
      <c r="B1479" s="944">
        <v>43166</v>
      </c>
      <c r="C1479" s="476" t="s">
        <v>21</v>
      </c>
      <c r="D1479" s="476" t="s">
        <v>14</v>
      </c>
      <c r="E1479" s="476" t="s">
        <v>53</v>
      </c>
      <c r="F1479" s="476" t="s">
        <v>898</v>
      </c>
      <c r="G1479" s="476">
        <v>30</v>
      </c>
    </row>
    <row r="1480" spans="1:7" ht="30" x14ac:dyDescent="0.25">
      <c r="A1480" s="4">
        <f t="shared" si="24"/>
        <v>43166</v>
      </c>
      <c r="B1480" s="945">
        <v>43166</v>
      </c>
      <c r="C1480" s="477" t="s">
        <v>9</v>
      </c>
      <c r="D1480" s="477" t="s">
        <v>62</v>
      </c>
      <c r="E1480" s="477" t="s">
        <v>63</v>
      </c>
      <c r="F1480" s="477" t="s">
        <v>899</v>
      </c>
      <c r="G1480" s="477">
        <v>10</v>
      </c>
    </row>
    <row r="1481" spans="1:7" ht="30" x14ac:dyDescent="0.25">
      <c r="A1481" s="4">
        <f t="shared" si="24"/>
        <v>43166</v>
      </c>
      <c r="B1481" s="944">
        <v>43166</v>
      </c>
      <c r="C1481" s="476" t="s">
        <v>8</v>
      </c>
      <c r="D1481" s="476" t="s">
        <v>62</v>
      </c>
      <c r="E1481" s="476" t="s">
        <v>63</v>
      </c>
      <c r="F1481" s="476" t="s">
        <v>900</v>
      </c>
      <c r="G1481" s="476">
        <v>15</v>
      </c>
    </row>
    <row r="1482" spans="1:7" x14ac:dyDescent="0.25">
      <c r="A1482" s="4">
        <f t="shared" si="24"/>
        <v>43166</v>
      </c>
      <c r="B1482" s="945">
        <v>43166</v>
      </c>
      <c r="C1482" s="477" t="s">
        <v>3</v>
      </c>
      <c r="D1482" s="477" t="s">
        <v>85</v>
      </c>
      <c r="E1482" s="477" t="s">
        <v>116</v>
      </c>
      <c r="F1482" s="477" t="s">
        <v>901</v>
      </c>
      <c r="G1482" s="477">
        <v>40</v>
      </c>
    </row>
    <row r="1483" spans="1:7" x14ac:dyDescent="0.25">
      <c r="A1483" s="4">
        <f t="shared" si="24"/>
        <v>43166</v>
      </c>
      <c r="B1483" s="944">
        <v>43166</v>
      </c>
      <c r="C1483" s="476" t="s">
        <v>9</v>
      </c>
      <c r="D1483" s="476" t="s">
        <v>89</v>
      </c>
      <c r="E1483" s="476" t="s">
        <v>121</v>
      </c>
      <c r="F1483" s="476" t="s">
        <v>902</v>
      </c>
      <c r="G1483" s="476">
        <v>30</v>
      </c>
    </row>
    <row r="1484" spans="1:7" ht="30" x14ac:dyDescent="0.25">
      <c r="A1484" s="4">
        <f t="shared" si="24"/>
        <v>43166</v>
      </c>
      <c r="B1484" s="945">
        <v>43166</v>
      </c>
      <c r="C1484" s="477" t="s">
        <v>5</v>
      </c>
      <c r="D1484" s="477" t="s">
        <v>16</v>
      </c>
      <c r="E1484" s="477" t="s">
        <v>125</v>
      </c>
      <c r="F1484" s="477" t="s">
        <v>903</v>
      </c>
      <c r="G1484" s="477">
        <v>15</v>
      </c>
    </row>
    <row r="1485" spans="1:7" ht="30" x14ac:dyDescent="0.25">
      <c r="A1485" s="4">
        <f t="shared" si="24"/>
        <v>43166</v>
      </c>
      <c r="B1485" s="944">
        <v>43166</v>
      </c>
      <c r="C1485" s="476" t="s">
        <v>4</v>
      </c>
      <c r="D1485" s="476" t="s">
        <v>16</v>
      </c>
      <c r="E1485" s="476" t="s">
        <v>125</v>
      </c>
      <c r="F1485" s="476" t="s">
        <v>904</v>
      </c>
      <c r="G1485" s="476">
        <v>20</v>
      </c>
    </row>
    <row r="1486" spans="1:7" ht="45" x14ac:dyDescent="0.25">
      <c r="A1486" s="4">
        <f t="shared" si="24"/>
        <v>43166</v>
      </c>
      <c r="B1486" s="945">
        <v>43166</v>
      </c>
      <c r="C1486" s="477" t="s">
        <v>21</v>
      </c>
      <c r="D1486" s="477" t="s">
        <v>143</v>
      </c>
      <c r="E1486" s="477" t="s">
        <v>147</v>
      </c>
      <c r="F1486" s="477" t="s">
        <v>905</v>
      </c>
      <c r="G1486" s="477">
        <v>10</v>
      </c>
    </row>
    <row r="1487" spans="1:7" ht="30" x14ac:dyDescent="0.25">
      <c r="A1487" s="4">
        <f t="shared" si="24"/>
        <v>43166</v>
      </c>
      <c r="B1487" s="946">
        <v>43166</v>
      </c>
      <c r="C1487" s="478" t="s">
        <v>6</v>
      </c>
      <c r="D1487" s="478" t="s">
        <v>84</v>
      </c>
      <c r="E1487" s="478" t="s">
        <v>116</v>
      </c>
      <c r="F1487" s="478" t="s">
        <v>906</v>
      </c>
      <c r="G1487" s="478">
        <v>20</v>
      </c>
    </row>
    <row r="1488" spans="1:7" ht="45" x14ac:dyDescent="0.25">
      <c r="A1488" s="4">
        <f t="shared" si="24"/>
        <v>43166</v>
      </c>
      <c r="B1488" s="945">
        <v>43166</v>
      </c>
      <c r="C1488" s="477" t="s">
        <v>5</v>
      </c>
      <c r="D1488" s="477" t="s">
        <v>84</v>
      </c>
      <c r="E1488" s="477" t="s">
        <v>71</v>
      </c>
      <c r="F1488" s="477" t="s">
        <v>907</v>
      </c>
      <c r="G1488" s="477">
        <v>30</v>
      </c>
    </row>
    <row r="1489" spans="1:7" ht="75" x14ac:dyDescent="0.25">
      <c r="A1489" s="4">
        <f t="shared" si="24"/>
        <v>43166</v>
      </c>
      <c r="B1489" s="944">
        <v>43166</v>
      </c>
      <c r="C1489" s="476" t="s">
        <v>21</v>
      </c>
      <c r="D1489" s="476" t="s">
        <v>86</v>
      </c>
      <c r="E1489" s="476" t="s">
        <v>72</v>
      </c>
      <c r="F1489" s="476" t="s">
        <v>908</v>
      </c>
      <c r="G1489" s="476">
        <v>60</v>
      </c>
    </row>
    <row r="1490" spans="1:7" x14ac:dyDescent="0.25">
      <c r="A1490" s="4">
        <f t="shared" si="24"/>
        <v>43166</v>
      </c>
      <c r="B1490" s="947">
        <v>43166</v>
      </c>
      <c r="C1490" s="479" t="s">
        <v>8</v>
      </c>
      <c r="D1490" s="479" t="s">
        <v>143</v>
      </c>
      <c r="E1490" s="479" t="s">
        <v>147</v>
      </c>
      <c r="F1490" s="479" t="s">
        <v>111</v>
      </c>
      <c r="G1490" s="479">
        <v>12</v>
      </c>
    </row>
    <row r="1491" spans="1:7" x14ac:dyDescent="0.25">
      <c r="A1491" s="4">
        <f t="shared" si="24"/>
        <v>43166</v>
      </c>
      <c r="B1491" s="948">
        <v>43166</v>
      </c>
      <c r="C1491" s="480" t="s">
        <v>8</v>
      </c>
      <c r="D1491" s="480" t="s">
        <v>143</v>
      </c>
      <c r="E1491" s="480" t="s">
        <v>148</v>
      </c>
      <c r="F1491" s="480" t="s">
        <v>111</v>
      </c>
      <c r="G1491" s="480">
        <v>9</v>
      </c>
    </row>
    <row r="1492" spans="1:7" ht="30" x14ac:dyDescent="0.25">
      <c r="A1492" s="4">
        <f t="shared" si="24"/>
        <v>43166</v>
      </c>
      <c r="B1492" s="949">
        <v>43166</v>
      </c>
      <c r="C1492" s="481" t="s">
        <v>8</v>
      </c>
      <c r="D1492" s="481" t="s">
        <v>143</v>
      </c>
      <c r="E1492" s="481" t="s">
        <v>151</v>
      </c>
      <c r="F1492" s="481" t="s">
        <v>909</v>
      </c>
      <c r="G1492" s="481">
        <v>15</v>
      </c>
    </row>
    <row r="1493" spans="1:7" x14ac:dyDescent="0.25">
      <c r="A1493" s="4">
        <f t="shared" si="24"/>
        <v>43166</v>
      </c>
      <c r="B1493" s="948">
        <v>43166</v>
      </c>
      <c r="C1493" s="480" t="s">
        <v>3</v>
      </c>
      <c r="D1493" s="480" t="s">
        <v>143</v>
      </c>
      <c r="E1493" s="480" t="s">
        <v>147</v>
      </c>
      <c r="F1493" s="480" t="s">
        <v>111</v>
      </c>
      <c r="G1493" s="480">
        <v>15</v>
      </c>
    </row>
    <row r="1494" spans="1:7" x14ac:dyDescent="0.25">
      <c r="A1494" s="4">
        <f t="shared" si="24"/>
        <v>43166</v>
      </c>
      <c r="B1494" s="949">
        <v>43166</v>
      </c>
      <c r="C1494" s="481" t="s">
        <v>3</v>
      </c>
      <c r="D1494" s="481" t="s">
        <v>143</v>
      </c>
      <c r="E1494" s="481" t="s">
        <v>148</v>
      </c>
      <c r="F1494" s="481" t="s">
        <v>111</v>
      </c>
      <c r="G1494" s="481">
        <v>25</v>
      </c>
    </row>
    <row r="1495" spans="1:7" ht="30" x14ac:dyDescent="0.25">
      <c r="A1495" s="4">
        <f t="shared" si="24"/>
        <v>43166</v>
      </c>
      <c r="B1495" s="948">
        <v>43166</v>
      </c>
      <c r="C1495" s="480" t="s">
        <v>3</v>
      </c>
      <c r="D1495" s="480" t="s">
        <v>143</v>
      </c>
      <c r="E1495" s="480" t="s">
        <v>150</v>
      </c>
      <c r="F1495" s="480" t="s">
        <v>111</v>
      </c>
      <c r="G1495" s="480">
        <v>15</v>
      </c>
    </row>
    <row r="1496" spans="1:7" ht="30" x14ac:dyDescent="0.25">
      <c r="A1496" s="4">
        <f t="shared" si="24"/>
        <v>43166</v>
      </c>
      <c r="B1496" s="949">
        <v>43166</v>
      </c>
      <c r="C1496" s="481" t="s">
        <v>3</v>
      </c>
      <c r="D1496" s="481" t="s">
        <v>143</v>
      </c>
      <c r="E1496" s="481" t="s">
        <v>151</v>
      </c>
      <c r="F1496" s="481" t="s">
        <v>910</v>
      </c>
      <c r="G1496" s="481">
        <v>10</v>
      </c>
    </row>
    <row r="1497" spans="1:7" x14ac:dyDescent="0.25">
      <c r="A1497" s="4">
        <f t="shared" si="24"/>
        <v>43166</v>
      </c>
      <c r="B1497" s="948">
        <v>43166</v>
      </c>
      <c r="C1497" s="480" t="s">
        <v>4</v>
      </c>
      <c r="D1497" s="480" t="s">
        <v>143</v>
      </c>
      <c r="E1497" s="480" t="s">
        <v>147</v>
      </c>
      <c r="F1497" s="480" t="s">
        <v>111</v>
      </c>
      <c r="G1497" s="480">
        <v>3</v>
      </c>
    </row>
    <row r="1498" spans="1:7" x14ac:dyDescent="0.25">
      <c r="A1498" s="4">
        <f t="shared" si="24"/>
        <v>43166</v>
      </c>
      <c r="B1498" s="949">
        <v>43166</v>
      </c>
      <c r="C1498" s="481" t="s">
        <v>4</v>
      </c>
      <c r="D1498" s="481" t="s">
        <v>143</v>
      </c>
      <c r="E1498" s="481" t="s">
        <v>148</v>
      </c>
      <c r="F1498" s="481" t="s">
        <v>111</v>
      </c>
      <c r="G1498" s="481">
        <v>18</v>
      </c>
    </row>
    <row r="1499" spans="1:7" ht="30" x14ac:dyDescent="0.25">
      <c r="A1499" s="4">
        <f t="shared" si="24"/>
        <v>43166</v>
      </c>
      <c r="B1499" s="948">
        <v>43166</v>
      </c>
      <c r="C1499" s="480" t="s">
        <v>4</v>
      </c>
      <c r="D1499" s="480" t="s">
        <v>143</v>
      </c>
      <c r="E1499" s="480" t="s">
        <v>150</v>
      </c>
      <c r="F1499" s="480" t="s">
        <v>111</v>
      </c>
      <c r="G1499" s="480">
        <v>15</v>
      </c>
    </row>
    <row r="1500" spans="1:7" ht="30" x14ac:dyDescent="0.25">
      <c r="A1500" s="4">
        <f t="shared" si="24"/>
        <v>43166</v>
      </c>
      <c r="B1500" s="949">
        <v>43166</v>
      </c>
      <c r="C1500" s="481" t="s">
        <v>4</v>
      </c>
      <c r="D1500" s="481" t="s">
        <v>143</v>
      </c>
      <c r="E1500" s="481" t="s">
        <v>151</v>
      </c>
      <c r="F1500" s="481" t="s">
        <v>911</v>
      </c>
      <c r="G1500" s="481">
        <v>12</v>
      </c>
    </row>
    <row r="1501" spans="1:7" x14ac:dyDescent="0.25">
      <c r="A1501" s="4">
        <f t="shared" si="24"/>
        <v>43166</v>
      </c>
      <c r="B1501" s="948">
        <v>43166</v>
      </c>
      <c r="C1501" s="480" t="s">
        <v>21</v>
      </c>
      <c r="D1501" s="480" t="s">
        <v>143</v>
      </c>
      <c r="E1501" s="480" t="s">
        <v>147</v>
      </c>
      <c r="F1501" s="480" t="s">
        <v>111</v>
      </c>
      <c r="G1501" s="480">
        <v>4</v>
      </c>
    </row>
    <row r="1502" spans="1:7" x14ac:dyDescent="0.25">
      <c r="A1502" s="4">
        <f t="shared" si="24"/>
        <v>43166</v>
      </c>
      <c r="B1502" s="949">
        <v>43166</v>
      </c>
      <c r="C1502" s="481" t="s">
        <v>21</v>
      </c>
      <c r="D1502" s="481" t="s">
        <v>143</v>
      </c>
      <c r="E1502" s="481" t="s">
        <v>148</v>
      </c>
      <c r="F1502" s="481" t="s">
        <v>111</v>
      </c>
      <c r="G1502" s="481">
        <v>7</v>
      </c>
    </row>
    <row r="1503" spans="1:7" ht="30" x14ac:dyDescent="0.25">
      <c r="A1503" s="4">
        <f t="shared" si="24"/>
        <v>43166</v>
      </c>
      <c r="B1503" s="948">
        <v>43166</v>
      </c>
      <c r="C1503" s="480" t="s">
        <v>21</v>
      </c>
      <c r="D1503" s="480" t="s">
        <v>143</v>
      </c>
      <c r="E1503" s="480" t="s">
        <v>150</v>
      </c>
      <c r="F1503" s="480" t="s">
        <v>111</v>
      </c>
      <c r="G1503" s="480">
        <v>15</v>
      </c>
    </row>
    <row r="1504" spans="1:7" ht="30" x14ac:dyDescent="0.25">
      <c r="A1504" s="4">
        <f t="shared" si="24"/>
        <v>43166</v>
      </c>
      <c r="B1504" s="949">
        <v>43166</v>
      </c>
      <c r="C1504" s="481" t="s">
        <v>31</v>
      </c>
      <c r="D1504" s="481" t="s">
        <v>143</v>
      </c>
      <c r="E1504" s="481" t="s">
        <v>146</v>
      </c>
      <c r="F1504" s="481" t="s">
        <v>111</v>
      </c>
      <c r="G1504" s="481">
        <v>20</v>
      </c>
    </row>
    <row r="1505" spans="1:7" ht="30" x14ac:dyDescent="0.25">
      <c r="A1505" s="4">
        <f t="shared" si="24"/>
        <v>43166</v>
      </c>
      <c r="B1505" s="948">
        <v>43166</v>
      </c>
      <c r="C1505" s="480" t="s">
        <v>31</v>
      </c>
      <c r="D1505" s="480" t="s">
        <v>143</v>
      </c>
      <c r="E1505" s="480" t="s">
        <v>150</v>
      </c>
      <c r="F1505" s="480" t="s">
        <v>111</v>
      </c>
      <c r="G1505" s="480">
        <v>6</v>
      </c>
    </row>
    <row r="1506" spans="1:7" x14ac:dyDescent="0.25">
      <c r="A1506" s="4">
        <f t="shared" ref="A1506:A1569" si="25">IF(B1506&lt;&gt;"Vide",B1506,"")</f>
        <v>43166</v>
      </c>
      <c r="B1506" s="949">
        <v>43166</v>
      </c>
      <c r="C1506" s="481" t="s">
        <v>31</v>
      </c>
      <c r="D1506" s="481" t="s">
        <v>143</v>
      </c>
      <c r="E1506" s="481" t="s">
        <v>148</v>
      </c>
      <c r="F1506" s="481" t="s">
        <v>111</v>
      </c>
      <c r="G1506" s="481">
        <v>4</v>
      </c>
    </row>
    <row r="1507" spans="1:7" x14ac:dyDescent="0.25">
      <c r="A1507" s="4">
        <f t="shared" si="25"/>
        <v>43166</v>
      </c>
      <c r="B1507" s="948">
        <v>43166</v>
      </c>
      <c r="C1507" s="480" t="s">
        <v>4</v>
      </c>
      <c r="D1507" s="480" t="s">
        <v>143</v>
      </c>
      <c r="E1507" s="480" t="s">
        <v>147</v>
      </c>
      <c r="F1507" s="480" t="s">
        <v>111</v>
      </c>
      <c r="G1507" s="480">
        <v>3</v>
      </c>
    </row>
    <row r="1508" spans="1:7" x14ac:dyDescent="0.25">
      <c r="A1508" s="4">
        <f t="shared" si="25"/>
        <v>43166</v>
      </c>
      <c r="B1508" s="949">
        <v>43166</v>
      </c>
      <c r="C1508" s="481" t="s">
        <v>4</v>
      </c>
      <c r="D1508" s="481" t="s">
        <v>143</v>
      </c>
      <c r="E1508" s="481" t="s">
        <v>148</v>
      </c>
      <c r="F1508" s="481" t="s">
        <v>111</v>
      </c>
      <c r="G1508" s="481">
        <v>13</v>
      </c>
    </row>
    <row r="1509" spans="1:7" ht="30" x14ac:dyDescent="0.25">
      <c r="A1509" s="4">
        <f t="shared" si="25"/>
        <v>43166</v>
      </c>
      <c r="B1509" s="948">
        <v>43166</v>
      </c>
      <c r="C1509" s="480" t="s">
        <v>4</v>
      </c>
      <c r="D1509" s="480" t="s">
        <v>143</v>
      </c>
      <c r="E1509" s="480" t="s">
        <v>150</v>
      </c>
      <c r="F1509" s="480" t="s">
        <v>111</v>
      </c>
      <c r="G1509" s="480">
        <v>15</v>
      </c>
    </row>
    <row r="1510" spans="1:7" ht="30" x14ac:dyDescent="0.25">
      <c r="A1510" s="4">
        <f t="shared" si="25"/>
        <v>43166</v>
      </c>
      <c r="B1510" s="949">
        <v>43166</v>
      </c>
      <c r="C1510" s="481" t="s">
        <v>4</v>
      </c>
      <c r="D1510" s="481" t="s">
        <v>143</v>
      </c>
      <c r="E1510" s="481" t="s">
        <v>151</v>
      </c>
      <c r="F1510" s="481" t="s">
        <v>111</v>
      </c>
      <c r="G1510" s="481">
        <v>12</v>
      </c>
    </row>
    <row r="1511" spans="1:7" x14ac:dyDescent="0.25">
      <c r="A1511" s="4">
        <f t="shared" si="25"/>
        <v>43166</v>
      </c>
      <c r="B1511" s="948">
        <v>43166</v>
      </c>
      <c r="C1511" s="480" t="s">
        <v>21</v>
      </c>
      <c r="D1511" s="480" t="s">
        <v>143</v>
      </c>
      <c r="E1511" s="480" t="s">
        <v>147</v>
      </c>
      <c r="F1511" s="480" t="s">
        <v>111</v>
      </c>
      <c r="G1511" s="480">
        <v>5</v>
      </c>
    </row>
    <row r="1512" spans="1:7" x14ac:dyDescent="0.25">
      <c r="A1512" s="4">
        <f t="shared" si="25"/>
        <v>43166</v>
      </c>
      <c r="B1512" s="949">
        <v>43166</v>
      </c>
      <c r="C1512" s="481" t="s">
        <v>21</v>
      </c>
      <c r="D1512" s="481" t="s">
        <v>143</v>
      </c>
      <c r="E1512" s="481" t="s">
        <v>148</v>
      </c>
      <c r="F1512" s="481" t="s">
        <v>111</v>
      </c>
      <c r="G1512" s="481">
        <v>6</v>
      </c>
    </row>
    <row r="1513" spans="1:7" ht="45" x14ac:dyDescent="0.25">
      <c r="A1513" s="4">
        <f t="shared" si="25"/>
        <v>43168</v>
      </c>
      <c r="B1513" s="950">
        <v>43168</v>
      </c>
      <c r="C1513" s="482" t="s">
        <v>7</v>
      </c>
      <c r="D1513" s="482" t="s">
        <v>84</v>
      </c>
      <c r="E1513" s="482" t="s">
        <v>70</v>
      </c>
      <c r="F1513" s="482" t="s">
        <v>912</v>
      </c>
      <c r="G1513" s="482">
        <v>30</v>
      </c>
    </row>
    <row r="1514" spans="1:7" x14ac:dyDescent="0.25">
      <c r="A1514" s="4">
        <f t="shared" si="25"/>
        <v>43168</v>
      </c>
      <c r="B1514" s="951">
        <v>43168</v>
      </c>
      <c r="C1514" s="483" t="s">
        <v>9</v>
      </c>
      <c r="D1514" s="483" t="s">
        <v>49</v>
      </c>
      <c r="E1514" s="483" t="s">
        <v>60</v>
      </c>
      <c r="F1514" s="483" t="s">
        <v>913</v>
      </c>
      <c r="G1514" s="483">
        <v>15</v>
      </c>
    </row>
    <row r="1515" spans="1:7" ht="30" x14ac:dyDescent="0.25">
      <c r="A1515" s="4">
        <f t="shared" si="25"/>
        <v>43168</v>
      </c>
      <c r="B1515" s="952">
        <v>43168</v>
      </c>
      <c r="C1515" s="484" t="s">
        <v>21</v>
      </c>
      <c r="D1515" s="484" t="s">
        <v>15</v>
      </c>
      <c r="E1515" s="484" t="s">
        <v>117</v>
      </c>
      <c r="F1515" s="484" t="s">
        <v>914</v>
      </c>
      <c r="G1515" s="484">
        <v>0</v>
      </c>
    </row>
    <row r="1516" spans="1:7" ht="30" x14ac:dyDescent="0.25">
      <c r="A1516" s="4">
        <f t="shared" si="25"/>
        <v>43168</v>
      </c>
      <c r="B1516" s="951">
        <v>43168</v>
      </c>
      <c r="C1516" s="483" t="s">
        <v>3</v>
      </c>
      <c r="D1516" s="483" t="s">
        <v>15</v>
      </c>
      <c r="E1516" s="483" t="s">
        <v>117</v>
      </c>
      <c r="F1516" s="483" t="s">
        <v>915</v>
      </c>
      <c r="G1516" s="483">
        <v>30</v>
      </c>
    </row>
    <row r="1517" spans="1:7" ht="30" x14ac:dyDescent="0.25">
      <c r="A1517" s="4">
        <f t="shared" si="25"/>
        <v>43168</v>
      </c>
      <c r="B1517" s="952">
        <v>43168</v>
      </c>
      <c r="C1517" s="484" t="s">
        <v>6</v>
      </c>
      <c r="D1517" s="484" t="s">
        <v>16</v>
      </c>
      <c r="E1517" s="484" t="s">
        <v>77</v>
      </c>
      <c r="F1517" s="484" t="s">
        <v>916</v>
      </c>
      <c r="G1517" s="484">
        <v>20</v>
      </c>
    </row>
    <row r="1518" spans="1:7" ht="30" x14ac:dyDescent="0.25">
      <c r="A1518" s="4">
        <f t="shared" si="25"/>
        <v>43168</v>
      </c>
      <c r="B1518" s="951">
        <v>43168</v>
      </c>
      <c r="C1518" s="483" t="s">
        <v>6</v>
      </c>
      <c r="D1518" s="483" t="s">
        <v>84</v>
      </c>
      <c r="E1518" s="483" t="s">
        <v>127</v>
      </c>
      <c r="F1518" s="483" t="s">
        <v>917</v>
      </c>
      <c r="G1518" s="483">
        <v>10</v>
      </c>
    </row>
    <row r="1519" spans="1:7" ht="75" x14ac:dyDescent="0.25">
      <c r="A1519" s="4">
        <f t="shared" si="25"/>
        <v>43168</v>
      </c>
      <c r="B1519" s="952">
        <v>43168</v>
      </c>
      <c r="C1519" s="484" t="s">
        <v>21</v>
      </c>
      <c r="D1519" s="484" t="s">
        <v>15</v>
      </c>
      <c r="E1519" s="484" t="s">
        <v>117</v>
      </c>
      <c r="F1519" s="484" t="s">
        <v>918</v>
      </c>
      <c r="G1519" s="484">
        <v>60</v>
      </c>
    </row>
    <row r="1520" spans="1:7" x14ac:dyDescent="0.25">
      <c r="A1520" s="4">
        <f t="shared" si="25"/>
        <v>43168</v>
      </c>
      <c r="B1520" s="951">
        <v>43168</v>
      </c>
      <c r="C1520" s="483" t="s">
        <v>9</v>
      </c>
      <c r="D1520" s="483" t="s">
        <v>89</v>
      </c>
      <c r="E1520" s="483" t="s">
        <v>121</v>
      </c>
      <c r="F1520" s="483" t="s">
        <v>919</v>
      </c>
      <c r="G1520" s="483">
        <v>30</v>
      </c>
    </row>
    <row r="1521" spans="1:7" ht="30" x14ac:dyDescent="0.25">
      <c r="A1521" s="4">
        <f t="shared" si="25"/>
        <v>43168</v>
      </c>
      <c r="B1521" s="952">
        <v>43168</v>
      </c>
      <c r="C1521" s="484" t="s">
        <v>9</v>
      </c>
      <c r="D1521" s="484" t="s">
        <v>86</v>
      </c>
      <c r="E1521" s="484" t="s">
        <v>72</v>
      </c>
      <c r="F1521" s="484" t="s">
        <v>925</v>
      </c>
      <c r="G1521" s="484">
        <v>30</v>
      </c>
    </row>
    <row r="1522" spans="1:7" x14ac:dyDescent="0.25">
      <c r="A1522" s="4">
        <f t="shared" si="25"/>
        <v>43168</v>
      </c>
      <c r="B1522" s="951">
        <v>43168</v>
      </c>
      <c r="C1522" s="483" t="s">
        <v>3</v>
      </c>
      <c r="D1522" s="483" t="s">
        <v>85</v>
      </c>
      <c r="E1522" s="483" t="s">
        <v>116</v>
      </c>
      <c r="F1522" s="483" t="s">
        <v>920</v>
      </c>
      <c r="G1522" s="483">
        <v>15</v>
      </c>
    </row>
    <row r="1523" spans="1:7" ht="30" x14ac:dyDescent="0.25">
      <c r="A1523" s="4">
        <f t="shared" si="25"/>
        <v>43168</v>
      </c>
      <c r="B1523" s="952">
        <v>43168</v>
      </c>
      <c r="C1523" s="484" t="s">
        <v>5</v>
      </c>
      <c r="D1523" s="484" t="s">
        <v>84</v>
      </c>
      <c r="E1523" s="484" t="s">
        <v>116</v>
      </c>
      <c r="F1523" s="484" t="s">
        <v>921</v>
      </c>
      <c r="G1523" s="484">
        <v>15</v>
      </c>
    </row>
    <row r="1524" spans="1:7" ht="30" x14ac:dyDescent="0.25">
      <c r="A1524" s="4">
        <f t="shared" si="25"/>
        <v>43168</v>
      </c>
      <c r="B1524" s="951">
        <v>43168</v>
      </c>
      <c r="C1524" s="483" t="s">
        <v>4</v>
      </c>
      <c r="D1524" s="483" t="s">
        <v>85</v>
      </c>
      <c r="E1524" s="483" t="s">
        <v>69</v>
      </c>
      <c r="F1524" s="483" t="s">
        <v>922</v>
      </c>
      <c r="G1524" s="483">
        <v>15</v>
      </c>
    </row>
    <row r="1525" spans="1:7" x14ac:dyDescent="0.25">
      <c r="A1525" s="4">
        <f t="shared" si="25"/>
        <v>43168</v>
      </c>
      <c r="B1525" s="952">
        <v>43168</v>
      </c>
      <c r="C1525" s="484" t="s">
        <v>4</v>
      </c>
      <c r="D1525" s="484" t="s">
        <v>13</v>
      </c>
      <c r="E1525" s="484" t="s">
        <v>83</v>
      </c>
      <c r="F1525" s="484" t="s">
        <v>923</v>
      </c>
      <c r="G1525" s="484">
        <v>10</v>
      </c>
    </row>
    <row r="1526" spans="1:7" ht="60" x14ac:dyDescent="0.25">
      <c r="A1526" s="4">
        <f t="shared" si="25"/>
        <v>43168</v>
      </c>
      <c r="B1526" s="951">
        <v>43168</v>
      </c>
      <c r="C1526" s="483" t="s">
        <v>21</v>
      </c>
      <c r="D1526" s="483" t="s">
        <v>86</v>
      </c>
      <c r="E1526" s="483" t="s">
        <v>72</v>
      </c>
      <c r="F1526" s="483" t="s">
        <v>924</v>
      </c>
      <c r="G1526" s="483">
        <v>120</v>
      </c>
    </row>
    <row r="1527" spans="1:7" x14ac:dyDescent="0.25">
      <c r="A1527" s="4">
        <f t="shared" si="25"/>
        <v>43168</v>
      </c>
      <c r="B1527" s="952">
        <v>43168</v>
      </c>
      <c r="C1527" s="484" t="s">
        <v>5</v>
      </c>
      <c r="D1527" s="484" t="s">
        <v>14</v>
      </c>
      <c r="E1527" s="484" t="s">
        <v>52</v>
      </c>
      <c r="F1527" s="484" t="s">
        <v>111</v>
      </c>
      <c r="G1527" s="484">
        <v>30</v>
      </c>
    </row>
    <row r="1528" spans="1:7" ht="30" x14ac:dyDescent="0.25">
      <c r="A1528" s="4">
        <f t="shared" si="25"/>
        <v>43168</v>
      </c>
      <c r="B1528" s="951">
        <v>43168</v>
      </c>
      <c r="C1528" s="483" t="s">
        <v>4</v>
      </c>
      <c r="D1528" s="483" t="s">
        <v>16</v>
      </c>
      <c r="E1528" s="483" t="s">
        <v>80</v>
      </c>
      <c r="F1528" s="483" t="s">
        <v>926</v>
      </c>
      <c r="G1528" s="483">
        <v>10</v>
      </c>
    </row>
    <row r="1529" spans="1:7" ht="30" x14ac:dyDescent="0.25">
      <c r="A1529" s="4">
        <f t="shared" si="25"/>
        <v>43168</v>
      </c>
      <c r="B1529" s="952">
        <v>43168</v>
      </c>
      <c r="C1529" s="484" t="s">
        <v>137</v>
      </c>
      <c r="D1529" s="484" t="s">
        <v>11</v>
      </c>
      <c r="E1529" s="484" t="s">
        <v>140</v>
      </c>
      <c r="F1529" s="484" t="s">
        <v>927</v>
      </c>
      <c r="G1529" s="484">
        <v>0</v>
      </c>
    </row>
    <row r="1530" spans="1:7" ht="30" x14ac:dyDescent="0.25">
      <c r="A1530" s="4">
        <f t="shared" si="25"/>
        <v>43169</v>
      </c>
      <c r="B1530" s="953">
        <v>43169</v>
      </c>
      <c r="C1530" s="485" t="s">
        <v>22</v>
      </c>
      <c r="D1530" s="485" t="s">
        <v>15</v>
      </c>
      <c r="E1530" s="485" t="s">
        <v>117</v>
      </c>
      <c r="F1530" s="485" t="s">
        <v>928</v>
      </c>
      <c r="G1530" s="485">
        <v>1</v>
      </c>
    </row>
    <row r="1531" spans="1:7" ht="75" x14ac:dyDescent="0.25">
      <c r="A1531" s="4">
        <f t="shared" si="25"/>
        <v>43169</v>
      </c>
      <c r="B1531" s="954">
        <v>43169</v>
      </c>
      <c r="C1531" s="486" t="s">
        <v>31</v>
      </c>
      <c r="D1531" s="486" t="s">
        <v>16</v>
      </c>
      <c r="E1531" s="486" t="s">
        <v>79</v>
      </c>
      <c r="F1531" s="486" t="s">
        <v>929</v>
      </c>
      <c r="G1531" s="486">
        <v>1</v>
      </c>
    </row>
    <row r="1532" spans="1:7" ht="45" x14ac:dyDescent="0.25">
      <c r="A1532" s="4">
        <f t="shared" si="25"/>
        <v>43169</v>
      </c>
      <c r="B1532" s="955">
        <v>43169</v>
      </c>
      <c r="C1532" s="487" t="s">
        <v>4</v>
      </c>
      <c r="D1532" s="487" t="s">
        <v>16</v>
      </c>
      <c r="E1532" s="487" t="s">
        <v>78</v>
      </c>
      <c r="F1532" s="487" t="s">
        <v>930</v>
      </c>
      <c r="G1532" s="487">
        <v>15</v>
      </c>
    </row>
    <row r="1533" spans="1:7" ht="30" x14ac:dyDescent="0.25">
      <c r="A1533" s="4">
        <f t="shared" si="25"/>
        <v>43169</v>
      </c>
      <c r="B1533" s="954">
        <v>43169</v>
      </c>
      <c r="C1533" s="486" t="s">
        <v>8</v>
      </c>
      <c r="D1533" s="486" t="s">
        <v>102</v>
      </c>
      <c r="E1533" s="486" t="s">
        <v>116</v>
      </c>
      <c r="F1533" s="486" t="s">
        <v>931</v>
      </c>
      <c r="G1533" s="486">
        <v>15</v>
      </c>
    </row>
    <row r="1534" spans="1:7" x14ac:dyDescent="0.25">
      <c r="A1534" s="4">
        <f t="shared" si="25"/>
        <v>43169</v>
      </c>
      <c r="B1534" s="955">
        <v>43169</v>
      </c>
      <c r="C1534" s="487" t="s">
        <v>30</v>
      </c>
      <c r="D1534" s="487" t="s">
        <v>45</v>
      </c>
      <c r="E1534" s="487" t="s">
        <v>47</v>
      </c>
      <c r="F1534" s="487" t="s">
        <v>111</v>
      </c>
      <c r="G1534" s="487">
        <v>10</v>
      </c>
    </row>
    <row r="1535" spans="1:7" ht="30" x14ac:dyDescent="0.25">
      <c r="A1535" s="4">
        <f t="shared" si="25"/>
        <v>43169</v>
      </c>
      <c r="B1535" s="954">
        <v>43169</v>
      </c>
      <c r="C1535" s="486" t="s">
        <v>8</v>
      </c>
      <c r="D1535" s="486" t="s">
        <v>62</v>
      </c>
      <c r="E1535" s="486" t="s">
        <v>67</v>
      </c>
      <c r="F1535" s="486" t="s">
        <v>932</v>
      </c>
      <c r="G1535" s="486">
        <v>20</v>
      </c>
    </row>
    <row r="1536" spans="1:7" ht="45" x14ac:dyDescent="0.25">
      <c r="A1536" s="4">
        <f t="shared" si="25"/>
        <v>43169</v>
      </c>
      <c r="B1536" s="955">
        <v>43169</v>
      </c>
      <c r="C1536" s="487" t="s">
        <v>9</v>
      </c>
      <c r="D1536" s="487" t="s">
        <v>62</v>
      </c>
      <c r="E1536" s="487" t="s">
        <v>66</v>
      </c>
      <c r="F1536" s="487" t="s">
        <v>933</v>
      </c>
      <c r="G1536" s="487">
        <v>45</v>
      </c>
    </row>
    <row r="1537" spans="1:7" x14ac:dyDescent="0.25">
      <c r="A1537" s="4">
        <f t="shared" si="25"/>
        <v>43169</v>
      </c>
      <c r="B1537" s="954">
        <v>43169</v>
      </c>
      <c r="C1537" s="486" t="s">
        <v>8</v>
      </c>
      <c r="D1537" s="486" t="s">
        <v>143</v>
      </c>
      <c r="E1537" s="486" t="s">
        <v>149</v>
      </c>
      <c r="F1537" s="486" t="s">
        <v>111</v>
      </c>
      <c r="G1537" s="486">
        <v>10</v>
      </c>
    </row>
    <row r="1538" spans="1:7" ht="30" x14ac:dyDescent="0.25">
      <c r="A1538" s="4">
        <f t="shared" si="25"/>
        <v>43169</v>
      </c>
      <c r="B1538" s="955">
        <v>43169</v>
      </c>
      <c r="C1538" s="487" t="s">
        <v>22</v>
      </c>
      <c r="D1538" s="487" t="s">
        <v>50</v>
      </c>
      <c r="E1538" s="487" t="s">
        <v>135</v>
      </c>
      <c r="F1538" s="487" t="s">
        <v>111</v>
      </c>
      <c r="G1538" s="487">
        <v>10</v>
      </c>
    </row>
    <row r="1539" spans="1:7" x14ac:dyDescent="0.25">
      <c r="A1539" s="4">
        <f t="shared" si="25"/>
        <v>43170</v>
      </c>
      <c r="B1539" s="956">
        <v>43170</v>
      </c>
      <c r="C1539" s="488" t="s">
        <v>3</v>
      </c>
      <c r="D1539" s="488" t="s">
        <v>85</v>
      </c>
      <c r="E1539" s="488" t="s">
        <v>116</v>
      </c>
      <c r="F1539" s="488" t="s">
        <v>205</v>
      </c>
      <c r="G1539" s="488">
        <v>10</v>
      </c>
    </row>
    <row r="1540" spans="1:7" x14ac:dyDescent="0.25">
      <c r="A1540" s="4">
        <f t="shared" si="25"/>
        <v>43170</v>
      </c>
      <c r="B1540" s="957">
        <v>43170</v>
      </c>
      <c r="C1540" s="489" t="s">
        <v>6</v>
      </c>
      <c r="D1540" s="489" t="s">
        <v>49</v>
      </c>
      <c r="E1540" s="489" t="s">
        <v>60</v>
      </c>
      <c r="F1540" s="489" t="s">
        <v>934</v>
      </c>
      <c r="G1540" s="489">
        <v>15</v>
      </c>
    </row>
    <row r="1541" spans="1:7" ht="30" x14ac:dyDescent="0.25">
      <c r="A1541" s="4">
        <f t="shared" si="25"/>
        <v>43171</v>
      </c>
      <c r="B1541" s="958">
        <v>43171</v>
      </c>
      <c r="C1541" s="490" t="s">
        <v>7</v>
      </c>
      <c r="D1541" s="490" t="s">
        <v>50</v>
      </c>
      <c r="E1541" s="490" t="s">
        <v>108</v>
      </c>
      <c r="F1541" s="490" t="s">
        <v>935</v>
      </c>
      <c r="G1541" s="490">
        <v>60</v>
      </c>
    </row>
    <row r="1542" spans="1:7" ht="30" x14ac:dyDescent="0.25">
      <c r="A1542" s="4">
        <f t="shared" si="25"/>
        <v>43171</v>
      </c>
      <c r="B1542" s="959">
        <v>43171</v>
      </c>
      <c r="C1542" s="491" t="s">
        <v>9</v>
      </c>
      <c r="D1542" s="491" t="s">
        <v>62</v>
      </c>
      <c r="E1542" s="491" t="s">
        <v>61</v>
      </c>
      <c r="F1542" s="491" t="s">
        <v>936</v>
      </c>
      <c r="G1542" s="491">
        <v>30</v>
      </c>
    </row>
    <row r="1543" spans="1:7" x14ac:dyDescent="0.25">
      <c r="A1543" s="4">
        <f t="shared" si="25"/>
        <v>43171</v>
      </c>
      <c r="B1543" s="960">
        <v>43171</v>
      </c>
      <c r="C1543" s="492" t="s">
        <v>31</v>
      </c>
      <c r="D1543" s="492" t="s">
        <v>101</v>
      </c>
      <c r="E1543" s="492" t="s">
        <v>71</v>
      </c>
      <c r="F1543" s="492" t="s">
        <v>937</v>
      </c>
      <c r="G1543" s="492">
        <v>30</v>
      </c>
    </row>
    <row r="1544" spans="1:7" ht="30" x14ac:dyDescent="0.25">
      <c r="A1544" s="4">
        <f t="shared" si="25"/>
        <v>43171</v>
      </c>
      <c r="B1544" s="959">
        <v>43171</v>
      </c>
      <c r="C1544" s="491" t="s">
        <v>31</v>
      </c>
      <c r="D1544" s="491" t="s">
        <v>48</v>
      </c>
      <c r="E1544" s="491" t="s">
        <v>57</v>
      </c>
      <c r="F1544" s="491" t="s">
        <v>938</v>
      </c>
      <c r="G1544" s="491">
        <v>30</v>
      </c>
    </row>
    <row r="1545" spans="1:7" x14ac:dyDescent="0.25">
      <c r="A1545" s="4">
        <f t="shared" si="25"/>
        <v>43171</v>
      </c>
      <c r="B1545" s="960">
        <v>43171</v>
      </c>
      <c r="C1545" s="492" t="s">
        <v>3</v>
      </c>
      <c r="D1545" s="492" t="s">
        <v>85</v>
      </c>
      <c r="E1545" s="492" t="s">
        <v>116</v>
      </c>
      <c r="F1545" s="492" t="s">
        <v>939</v>
      </c>
      <c r="G1545" s="492">
        <v>30</v>
      </c>
    </row>
    <row r="1546" spans="1:7" ht="60" x14ac:dyDescent="0.25">
      <c r="A1546" s="4">
        <f t="shared" si="25"/>
        <v>43171</v>
      </c>
      <c r="B1546" s="959">
        <v>43171</v>
      </c>
      <c r="C1546" s="491" t="s">
        <v>8</v>
      </c>
      <c r="D1546" s="491" t="s">
        <v>62</v>
      </c>
      <c r="E1546" s="491" t="s">
        <v>63</v>
      </c>
      <c r="F1546" s="491" t="s">
        <v>940</v>
      </c>
      <c r="G1546" s="491">
        <v>60</v>
      </c>
    </row>
    <row r="1547" spans="1:7" x14ac:dyDescent="0.25">
      <c r="A1547" s="4">
        <f t="shared" si="25"/>
        <v>43168</v>
      </c>
      <c r="B1547" s="961">
        <v>43168</v>
      </c>
      <c r="C1547" s="493" t="s">
        <v>3</v>
      </c>
      <c r="D1547" s="493" t="s">
        <v>143</v>
      </c>
      <c r="E1547" s="493" t="s">
        <v>147</v>
      </c>
      <c r="F1547" s="493" t="s">
        <v>111</v>
      </c>
      <c r="G1547" s="493">
        <v>2</v>
      </c>
    </row>
    <row r="1548" spans="1:7" x14ac:dyDescent="0.25">
      <c r="A1548" s="4">
        <f t="shared" si="25"/>
        <v>43168</v>
      </c>
      <c r="B1548" s="962">
        <v>43168</v>
      </c>
      <c r="C1548" s="494" t="s">
        <v>3</v>
      </c>
      <c r="D1548" s="494" t="s">
        <v>143</v>
      </c>
      <c r="E1548" s="494" t="s">
        <v>148</v>
      </c>
      <c r="F1548" s="494" t="s">
        <v>111</v>
      </c>
      <c r="G1548" s="494">
        <v>13</v>
      </c>
    </row>
    <row r="1549" spans="1:7" ht="30" x14ac:dyDescent="0.25">
      <c r="A1549" s="4">
        <f t="shared" si="25"/>
        <v>43168</v>
      </c>
      <c r="B1549" s="963">
        <v>43168</v>
      </c>
      <c r="C1549" s="495" t="s">
        <v>3</v>
      </c>
      <c r="D1549" s="495" t="s">
        <v>143</v>
      </c>
      <c r="E1549" s="495" t="s">
        <v>151</v>
      </c>
      <c r="F1549" s="495" t="s">
        <v>941</v>
      </c>
      <c r="G1549" s="495">
        <v>3</v>
      </c>
    </row>
    <row r="1550" spans="1:7" x14ac:dyDescent="0.25">
      <c r="A1550" s="4">
        <f t="shared" si="25"/>
        <v>43168</v>
      </c>
      <c r="B1550" s="962">
        <v>43168</v>
      </c>
      <c r="C1550" s="494" t="s">
        <v>3</v>
      </c>
      <c r="D1550" s="494" t="s">
        <v>143</v>
      </c>
      <c r="E1550" s="494" t="s">
        <v>148</v>
      </c>
      <c r="F1550" s="494" t="s">
        <v>111</v>
      </c>
      <c r="G1550" s="494">
        <v>13</v>
      </c>
    </row>
    <row r="1551" spans="1:7" x14ac:dyDescent="0.25">
      <c r="A1551" s="4">
        <f t="shared" si="25"/>
        <v>43168</v>
      </c>
      <c r="B1551" s="963">
        <v>43168</v>
      </c>
      <c r="C1551" s="495" t="s">
        <v>4</v>
      </c>
      <c r="D1551" s="495" t="s">
        <v>143</v>
      </c>
      <c r="E1551" s="495" t="s">
        <v>148</v>
      </c>
      <c r="F1551" s="495" t="s">
        <v>111</v>
      </c>
      <c r="G1551" s="495">
        <v>9</v>
      </c>
    </row>
    <row r="1552" spans="1:7" ht="30" x14ac:dyDescent="0.25">
      <c r="A1552" s="4">
        <f t="shared" si="25"/>
        <v>43168</v>
      </c>
      <c r="B1552" s="962">
        <v>43168</v>
      </c>
      <c r="C1552" s="494" t="s">
        <v>4</v>
      </c>
      <c r="D1552" s="494" t="s">
        <v>143</v>
      </c>
      <c r="E1552" s="494" t="s">
        <v>150</v>
      </c>
      <c r="F1552" s="494" t="s">
        <v>111</v>
      </c>
      <c r="G1552" s="494">
        <v>15</v>
      </c>
    </row>
    <row r="1553" spans="1:7" ht="30" x14ac:dyDescent="0.25">
      <c r="A1553" s="4">
        <f t="shared" si="25"/>
        <v>43168</v>
      </c>
      <c r="B1553" s="963">
        <v>43168</v>
      </c>
      <c r="C1553" s="495" t="s">
        <v>4</v>
      </c>
      <c r="D1553" s="495" t="s">
        <v>143</v>
      </c>
      <c r="E1553" s="495" t="s">
        <v>151</v>
      </c>
      <c r="F1553" s="495" t="s">
        <v>942</v>
      </c>
      <c r="G1553" s="495">
        <v>7</v>
      </c>
    </row>
    <row r="1554" spans="1:7" x14ac:dyDescent="0.25">
      <c r="A1554" s="4">
        <f t="shared" si="25"/>
        <v>43168</v>
      </c>
      <c r="B1554" s="962">
        <v>43168</v>
      </c>
      <c r="C1554" s="494" t="s">
        <v>4</v>
      </c>
      <c r="D1554" s="494" t="s">
        <v>143</v>
      </c>
      <c r="E1554" s="494" t="s">
        <v>147</v>
      </c>
      <c r="F1554" s="494" t="s">
        <v>111</v>
      </c>
      <c r="G1554" s="494">
        <v>2</v>
      </c>
    </row>
    <row r="1555" spans="1:7" x14ac:dyDescent="0.25">
      <c r="A1555" s="4">
        <f t="shared" si="25"/>
        <v>43168</v>
      </c>
      <c r="B1555" s="963">
        <v>43168</v>
      </c>
      <c r="C1555" s="495" t="s">
        <v>4</v>
      </c>
      <c r="D1555" s="495" t="s">
        <v>143</v>
      </c>
      <c r="E1555" s="495" t="s">
        <v>148</v>
      </c>
      <c r="F1555" s="495" t="s">
        <v>111</v>
      </c>
      <c r="G1555" s="495">
        <v>19</v>
      </c>
    </row>
    <row r="1556" spans="1:7" ht="30" x14ac:dyDescent="0.25">
      <c r="A1556" s="4">
        <f t="shared" si="25"/>
        <v>43168</v>
      </c>
      <c r="B1556" s="962">
        <v>43168</v>
      </c>
      <c r="C1556" s="494" t="s">
        <v>4</v>
      </c>
      <c r="D1556" s="494" t="s">
        <v>143</v>
      </c>
      <c r="E1556" s="494" t="s">
        <v>150</v>
      </c>
      <c r="F1556" s="494" t="s">
        <v>111</v>
      </c>
      <c r="G1556" s="494">
        <v>15</v>
      </c>
    </row>
    <row r="1557" spans="1:7" ht="45" x14ac:dyDescent="0.25">
      <c r="A1557" s="4">
        <f t="shared" si="25"/>
        <v>43168</v>
      </c>
      <c r="B1557" s="963">
        <v>43168</v>
      </c>
      <c r="C1557" s="495" t="s">
        <v>9</v>
      </c>
      <c r="D1557" s="495" t="s">
        <v>143</v>
      </c>
      <c r="E1557" s="495" t="s">
        <v>151</v>
      </c>
      <c r="F1557" s="495" t="s">
        <v>943</v>
      </c>
      <c r="G1557" s="495">
        <v>40</v>
      </c>
    </row>
    <row r="1558" spans="1:7" x14ac:dyDescent="0.25">
      <c r="A1558" s="4">
        <f t="shared" si="25"/>
        <v>43168</v>
      </c>
      <c r="B1558" s="962">
        <v>43168</v>
      </c>
      <c r="C1558" s="494" t="s">
        <v>9</v>
      </c>
      <c r="D1558" s="494" t="s">
        <v>143</v>
      </c>
      <c r="E1558" s="494" t="s">
        <v>148</v>
      </c>
      <c r="F1558" s="494" t="s">
        <v>111</v>
      </c>
      <c r="G1558" s="494">
        <v>14</v>
      </c>
    </row>
    <row r="1559" spans="1:7" x14ac:dyDescent="0.25">
      <c r="A1559" s="4">
        <f t="shared" si="25"/>
        <v>43168</v>
      </c>
      <c r="B1559" s="963">
        <v>43168</v>
      </c>
      <c r="C1559" s="495" t="s">
        <v>21</v>
      </c>
      <c r="D1559" s="495" t="s">
        <v>143</v>
      </c>
      <c r="E1559" s="495" t="s">
        <v>148</v>
      </c>
      <c r="F1559" s="495" t="s">
        <v>111</v>
      </c>
      <c r="G1559" s="495">
        <v>9</v>
      </c>
    </row>
    <row r="1560" spans="1:7" ht="30" x14ac:dyDescent="0.25">
      <c r="A1560" s="4">
        <f t="shared" si="25"/>
        <v>43168</v>
      </c>
      <c r="B1560" s="962">
        <v>43168</v>
      </c>
      <c r="C1560" s="494" t="s">
        <v>21</v>
      </c>
      <c r="D1560" s="494" t="s">
        <v>143</v>
      </c>
      <c r="E1560" s="494" t="s">
        <v>151</v>
      </c>
      <c r="F1560" s="494" t="s">
        <v>111</v>
      </c>
      <c r="G1560" s="494">
        <v>20</v>
      </c>
    </row>
    <row r="1561" spans="1:7" x14ac:dyDescent="0.25">
      <c r="A1561" s="4">
        <f t="shared" si="25"/>
        <v>43168</v>
      </c>
      <c r="B1561" s="963">
        <v>43168</v>
      </c>
      <c r="C1561" s="495" t="s">
        <v>4</v>
      </c>
      <c r="D1561" s="495" t="s">
        <v>143</v>
      </c>
      <c r="E1561" s="495" t="s">
        <v>147</v>
      </c>
      <c r="F1561" s="495" t="s">
        <v>111</v>
      </c>
      <c r="G1561" s="495">
        <v>4</v>
      </c>
    </row>
    <row r="1562" spans="1:7" x14ac:dyDescent="0.25">
      <c r="A1562" s="4">
        <f t="shared" si="25"/>
        <v>43168</v>
      </c>
      <c r="B1562" s="962">
        <v>43168</v>
      </c>
      <c r="C1562" s="494" t="s">
        <v>4</v>
      </c>
      <c r="D1562" s="494" t="s">
        <v>143</v>
      </c>
      <c r="E1562" s="494" t="s">
        <v>148</v>
      </c>
      <c r="F1562" s="494" t="s">
        <v>111</v>
      </c>
      <c r="G1562" s="494">
        <v>17</v>
      </c>
    </row>
    <row r="1563" spans="1:7" x14ac:dyDescent="0.25">
      <c r="A1563" s="4">
        <f t="shared" si="25"/>
        <v>43169</v>
      </c>
      <c r="B1563" s="963">
        <v>43169</v>
      </c>
      <c r="C1563" s="495" t="s">
        <v>8</v>
      </c>
      <c r="D1563" s="495" t="s">
        <v>143</v>
      </c>
      <c r="E1563" s="495" t="s">
        <v>147</v>
      </c>
      <c r="F1563" s="495" t="s">
        <v>111</v>
      </c>
      <c r="G1563" s="495">
        <v>27</v>
      </c>
    </row>
    <row r="1564" spans="1:7" x14ac:dyDescent="0.25">
      <c r="A1564" s="4">
        <f t="shared" si="25"/>
        <v>43169</v>
      </c>
      <c r="B1564" s="962">
        <v>43169</v>
      </c>
      <c r="C1564" s="494" t="s">
        <v>8</v>
      </c>
      <c r="D1564" s="494" t="s">
        <v>143</v>
      </c>
      <c r="E1564" s="494" t="s">
        <v>148</v>
      </c>
      <c r="F1564" s="494" t="s">
        <v>111</v>
      </c>
      <c r="G1564" s="494">
        <v>3</v>
      </c>
    </row>
    <row r="1565" spans="1:7" x14ac:dyDescent="0.25">
      <c r="A1565" s="4">
        <f t="shared" si="25"/>
        <v>43169</v>
      </c>
      <c r="B1565" s="963">
        <v>43169</v>
      </c>
      <c r="C1565" s="495" t="s">
        <v>8</v>
      </c>
      <c r="D1565" s="495" t="s">
        <v>143</v>
      </c>
      <c r="E1565" s="495" t="s">
        <v>148</v>
      </c>
      <c r="F1565" s="495" t="s">
        <v>111</v>
      </c>
      <c r="G1565" s="495">
        <v>17</v>
      </c>
    </row>
    <row r="1566" spans="1:7" x14ac:dyDescent="0.25">
      <c r="A1566" s="4">
        <f t="shared" si="25"/>
        <v>43169</v>
      </c>
      <c r="B1566" s="962">
        <v>43169</v>
      </c>
      <c r="C1566" s="494" t="s">
        <v>4</v>
      </c>
      <c r="D1566" s="494" t="s">
        <v>143</v>
      </c>
      <c r="E1566" s="494" t="s">
        <v>148</v>
      </c>
      <c r="F1566" s="494" t="s">
        <v>111</v>
      </c>
      <c r="G1566" s="494">
        <v>14</v>
      </c>
    </row>
    <row r="1567" spans="1:7" x14ac:dyDescent="0.25">
      <c r="A1567" s="4">
        <f t="shared" si="25"/>
        <v>43169</v>
      </c>
      <c r="B1567" s="963">
        <v>43169</v>
      </c>
      <c r="C1567" s="495" t="s">
        <v>9</v>
      </c>
      <c r="D1567" s="495" t="s">
        <v>143</v>
      </c>
      <c r="E1567" s="495" t="s">
        <v>148</v>
      </c>
      <c r="F1567" s="495" t="s">
        <v>111</v>
      </c>
      <c r="G1567" s="495">
        <v>20</v>
      </c>
    </row>
    <row r="1568" spans="1:7" ht="30" x14ac:dyDescent="0.25">
      <c r="A1568" s="4">
        <f t="shared" si="25"/>
        <v>43169</v>
      </c>
      <c r="B1568" s="962">
        <v>43169</v>
      </c>
      <c r="C1568" s="494" t="s">
        <v>9</v>
      </c>
      <c r="D1568" s="494" t="s">
        <v>143</v>
      </c>
      <c r="E1568" s="494" t="s">
        <v>150</v>
      </c>
      <c r="F1568" s="494" t="s">
        <v>111</v>
      </c>
      <c r="G1568" s="494">
        <v>20</v>
      </c>
    </row>
    <row r="1569" spans="1:7" x14ac:dyDescent="0.25">
      <c r="A1569" s="4">
        <f t="shared" si="25"/>
        <v>43169</v>
      </c>
      <c r="B1569" s="963">
        <v>43169</v>
      </c>
      <c r="C1569" s="495" t="s">
        <v>21</v>
      </c>
      <c r="D1569" s="495" t="s">
        <v>143</v>
      </c>
      <c r="E1569" s="495" t="s">
        <v>147</v>
      </c>
      <c r="F1569" s="495" t="s">
        <v>111</v>
      </c>
      <c r="G1569" s="495">
        <v>10</v>
      </c>
    </row>
    <row r="1570" spans="1:7" x14ac:dyDescent="0.25">
      <c r="A1570" s="4">
        <f t="shared" ref="A1570:A1626" si="26">IF(B1570&lt;&gt;"Vide",B1570,"")</f>
        <v>43169</v>
      </c>
      <c r="B1570" s="962">
        <v>43169</v>
      </c>
      <c r="C1570" s="494" t="s">
        <v>21</v>
      </c>
      <c r="D1570" s="494" t="s">
        <v>143</v>
      </c>
      <c r="E1570" s="494" t="s">
        <v>148</v>
      </c>
      <c r="F1570" s="494" t="s">
        <v>111</v>
      </c>
      <c r="G1570" s="494">
        <v>19</v>
      </c>
    </row>
    <row r="1571" spans="1:7" x14ac:dyDescent="0.25">
      <c r="A1571" s="4">
        <f t="shared" si="26"/>
        <v>43169</v>
      </c>
      <c r="B1571" s="963">
        <v>43169</v>
      </c>
      <c r="C1571" s="495" t="s">
        <v>4</v>
      </c>
      <c r="D1571" s="495" t="s">
        <v>143</v>
      </c>
      <c r="E1571" s="495" t="s">
        <v>148</v>
      </c>
      <c r="F1571" s="495" t="s">
        <v>111</v>
      </c>
      <c r="G1571" s="495">
        <v>9</v>
      </c>
    </row>
    <row r="1572" spans="1:7" x14ac:dyDescent="0.25">
      <c r="A1572" s="4">
        <f t="shared" si="26"/>
        <v>43169</v>
      </c>
      <c r="B1572" s="962">
        <v>43169</v>
      </c>
      <c r="C1572" s="494" t="s">
        <v>4</v>
      </c>
      <c r="D1572" s="494" t="s">
        <v>143</v>
      </c>
      <c r="E1572" s="494" t="s">
        <v>147</v>
      </c>
      <c r="F1572" s="494" t="s">
        <v>111</v>
      </c>
      <c r="G1572" s="494">
        <v>9</v>
      </c>
    </row>
    <row r="1573" spans="1:7" x14ac:dyDescent="0.25">
      <c r="A1573" s="4">
        <f t="shared" si="26"/>
        <v>43170</v>
      </c>
      <c r="B1573" s="963">
        <v>43170</v>
      </c>
      <c r="C1573" s="495" t="s">
        <v>3</v>
      </c>
      <c r="D1573" s="495" t="s">
        <v>143</v>
      </c>
      <c r="E1573" s="495" t="s">
        <v>147</v>
      </c>
      <c r="F1573" s="495" t="s">
        <v>111</v>
      </c>
      <c r="G1573" s="495">
        <v>5</v>
      </c>
    </row>
    <row r="1574" spans="1:7" x14ac:dyDescent="0.25">
      <c r="A1574" s="4">
        <f t="shared" si="26"/>
        <v>43170</v>
      </c>
      <c r="B1574" s="962">
        <v>43170</v>
      </c>
      <c r="C1574" s="494" t="s">
        <v>3</v>
      </c>
      <c r="D1574" s="494" t="s">
        <v>143</v>
      </c>
      <c r="E1574" s="494" t="s">
        <v>148</v>
      </c>
      <c r="F1574" s="494" t="s">
        <v>111</v>
      </c>
      <c r="G1574" s="494">
        <v>17</v>
      </c>
    </row>
    <row r="1575" spans="1:7" x14ac:dyDescent="0.25">
      <c r="A1575" s="4">
        <f t="shared" si="26"/>
        <v>43170</v>
      </c>
      <c r="B1575" s="963">
        <v>43170</v>
      </c>
      <c r="C1575" s="495" t="s">
        <v>4</v>
      </c>
      <c r="D1575" s="495" t="s">
        <v>143</v>
      </c>
      <c r="E1575" s="495" t="s">
        <v>147</v>
      </c>
      <c r="F1575" s="495" t="s">
        <v>111</v>
      </c>
      <c r="G1575" s="495">
        <v>10</v>
      </c>
    </row>
    <row r="1576" spans="1:7" x14ac:dyDescent="0.25">
      <c r="A1576" s="4">
        <f t="shared" si="26"/>
        <v>43170</v>
      </c>
      <c r="B1576" s="962">
        <v>43170</v>
      </c>
      <c r="C1576" s="494" t="s">
        <v>4</v>
      </c>
      <c r="D1576" s="494" t="s">
        <v>143</v>
      </c>
      <c r="E1576" s="494" t="s">
        <v>148</v>
      </c>
      <c r="F1576" s="494" t="s">
        <v>111</v>
      </c>
      <c r="G1576" s="494">
        <v>13</v>
      </c>
    </row>
    <row r="1577" spans="1:7" ht="30" x14ac:dyDescent="0.25">
      <c r="A1577" s="4">
        <f t="shared" si="26"/>
        <v>43170</v>
      </c>
      <c r="B1577" s="963">
        <v>43170</v>
      </c>
      <c r="C1577" s="495" t="s">
        <v>4</v>
      </c>
      <c r="D1577" s="495" t="s">
        <v>143</v>
      </c>
      <c r="E1577" s="495" t="s">
        <v>151</v>
      </c>
      <c r="F1577" s="495" t="s">
        <v>111</v>
      </c>
      <c r="G1577" s="495">
        <v>10</v>
      </c>
    </row>
    <row r="1578" spans="1:7" ht="30" x14ac:dyDescent="0.25">
      <c r="A1578" s="4">
        <f t="shared" si="26"/>
        <v>43171</v>
      </c>
      <c r="B1578" s="964">
        <v>43171</v>
      </c>
      <c r="C1578" s="496" t="s">
        <v>7</v>
      </c>
      <c r="D1578" s="496" t="s">
        <v>48</v>
      </c>
      <c r="E1578" s="496" t="s">
        <v>56</v>
      </c>
      <c r="F1578" s="496" t="s">
        <v>944</v>
      </c>
      <c r="G1578" s="496">
        <v>65</v>
      </c>
    </row>
    <row r="1579" spans="1:7" ht="30" x14ac:dyDescent="0.25">
      <c r="A1579" s="4">
        <f t="shared" si="26"/>
        <v>43171</v>
      </c>
      <c r="B1579" s="965">
        <v>43171</v>
      </c>
      <c r="C1579" s="497" t="s">
        <v>8</v>
      </c>
      <c r="D1579" s="497" t="s">
        <v>62</v>
      </c>
      <c r="E1579" s="497" t="s">
        <v>67</v>
      </c>
      <c r="F1579" s="497" t="s">
        <v>945</v>
      </c>
      <c r="G1579" s="497">
        <v>60</v>
      </c>
    </row>
    <row r="1580" spans="1:7" ht="30" x14ac:dyDescent="0.25">
      <c r="A1580" s="4">
        <f t="shared" si="26"/>
        <v>43171</v>
      </c>
      <c r="B1580" s="966">
        <v>43171</v>
      </c>
      <c r="C1580" s="498" t="s">
        <v>9</v>
      </c>
      <c r="D1580" s="498" t="s">
        <v>62</v>
      </c>
      <c r="E1580" s="498" t="s">
        <v>61</v>
      </c>
      <c r="F1580" s="498" t="s">
        <v>946</v>
      </c>
      <c r="G1580" s="498">
        <v>40</v>
      </c>
    </row>
    <row r="1581" spans="1:7" x14ac:dyDescent="0.25">
      <c r="A1581" s="4">
        <f t="shared" si="26"/>
        <v>43171</v>
      </c>
      <c r="B1581" s="965">
        <v>43171</v>
      </c>
      <c r="C1581" s="497" t="s">
        <v>3</v>
      </c>
      <c r="D1581" s="497" t="s">
        <v>85</v>
      </c>
      <c r="E1581" s="497" t="s">
        <v>116</v>
      </c>
      <c r="F1581" s="497" t="s">
        <v>947</v>
      </c>
      <c r="G1581" s="497">
        <v>60</v>
      </c>
    </row>
    <row r="1582" spans="1:7" ht="30" x14ac:dyDescent="0.25">
      <c r="A1582" s="4">
        <f t="shared" si="26"/>
        <v>43171</v>
      </c>
      <c r="B1582" s="966">
        <v>43171</v>
      </c>
      <c r="C1582" s="498" t="s">
        <v>9</v>
      </c>
      <c r="D1582" s="498" t="s">
        <v>62</v>
      </c>
      <c r="E1582" s="498" t="s">
        <v>61</v>
      </c>
      <c r="F1582" s="498" t="s">
        <v>948</v>
      </c>
      <c r="G1582" s="498">
        <v>60</v>
      </c>
    </row>
    <row r="1583" spans="1:7" x14ac:dyDescent="0.25">
      <c r="A1583" s="4">
        <f t="shared" si="26"/>
        <v>43171</v>
      </c>
      <c r="B1583" s="965">
        <v>43171</v>
      </c>
      <c r="C1583" s="497" t="s">
        <v>7</v>
      </c>
      <c r="D1583" s="497" t="s">
        <v>50</v>
      </c>
      <c r="E1583" s="497" t="s">
        <v>107</v>
      </c>
      <c r="F1583" s="497" t="s">
        <v>949</v>
      </c>
      <c r="G1583" s="497">
        <v>60</v>
      </c>
    </row>
    <row r="1584" spans="1:7" ht="30" x14ac:dyDescent="0.25">
      <c r="A1584" s="4">
        <f t="shared" si="26"/>
        <v>43171</v>
      </c>
      <c r="B1584" s="966">
        <v>43171</v>
      </c>
      <c r="C1584" s="498" t="s">
        <v>4</v>
      </c>
      <c r="D1584" s="498" t="s">
        <v>85</v>
      </c>
      <c r="E1584" s="498" t="s">
        <v>116</v>
      </c>
      <c r="F1584" s="498" t="s">
        <v>950</v>
      </c>
      <c r="G1584" s="498">
        <v>45</v>
      </c>
    </row>
    <row r="1585" spans="1:7" ht="45" x14ac:dyDescent="0.25">
      <c r="A1585" s="4">
        <f t="shared" si="26"/>
        <v>43171</v>
      </c>
      <c r="B1585" s="965">
        <v>43171</v>
      </c>
      <c r="C1585" s="497" t="s">
        <v>9</v>
      </c>
      <c r="D1585" s="497" t="s">
        <v>62</v>
      </c>
      <c r="E1585" s="497" t="s">
        <v>66</v>
      </c>
      <c r="F1585" s="497" t="s">
        <v>951</v>
      </c>
      <c r="G1585" s="497">
        <v>40</v>
      </c>
    </row>
    <row r="1586" spans="1:7" x14ac:dyDescent="0.25">
      <c r="A1586" s="4">
        <f t="shared" si="26"/>
        <v>43171</v>
      </c>
      <c r="B1586" s="966">
        <v>43171</v>
      </c>
      <c r="C1586" s="498" t="s">
        <v>7</v>
      </c>
      <c r="D1586" s="498" t="s">
        <v>15</v>
      </c>
      <c r="E1586" s="498" t="s">
        <v>138</v>
      </c>
      <c r="F1586" s="498" t="s">
        <v>952</v>
      </c>
      <c r="G1586" s="498">
        <v>0</v>
      </c>
    </row>
    <row r="1587" spans="1:7" ht="30" x14ac:dyDescent="0.25">
      <c r="A1587" s="4">
        <f t="shared" si="26"/>
        <v>43171</v>
      </c>
      <c r="B1587" s="965">
        <v>43171</v>
      </c>
      <c r="C1587" s="497" t="s">
        <v>8</v>
      </c>
      <c r="D1587" s="497" t="s">
        <v>143</v>
      </c>
      <c r="E1587" s="497" t="s">
        <v>147</v>
      </c>
      <c r="F1587" s="497" t="s">
        <v>953</v>
      </c>
      <c r="G1587" s="497">
        <v>0</v>
      </c>
    </row>
    <row r="1588" spans="1:7" ht="30" x14ac:dyDescent="0.25">
      <c r="A1588" s="4">
        <f t="shared" si="26"/>
        <v>43171</v>
      </c>
      <c r="B1588" s="966">
        <v>43171</v>
      </c>
      <c r="C1588" s="498" t="s">
        <v>8</v>
      </c>
      <c r="D1588" s="498" t="s">
        <v>62</v>
      </c>
      <c r="E1588" s="498" t="s">
        <v>66</v>
      </c>
      <c r="F1588" s="498" t="s">
        <v>954</v>
      </c>
      <c r="G1588" s="498">
        <v>30</v>
      </c>
    </row>
    <row r="1589" spans="1:7" x14ac:dyDescent="0.25">
      <c r="A1589" s="4">
        <f t="shared" si="26"/>
        <v>43171</v>
      </c>
      <c r="B1589" s="965">
        <v>43171</v>
      </c>
      <c r="C1589" s="497" t="s">
        <v>6</v>
      </c>
      <c r="D1589" s="497" t="s">
        <v>49</v>
      </c>
      <c r="E1589" s="497" t="s">
        <v>59</v>
      </c>
      <c r="F1589" s="497" t="s">
        <v>955</v>
      </c>
      <c r="G1589" s="497">
        <v>30</v>
      </c>
    </row>
    <row r="1590" spans="1:7" ht="30" x14ac:dyDescent="0.25">
      <c r="A1590" s="4">
        <f t="shared" si="26"/>
        <v>43171</v>
      </c>
      <c r="B1590" s="966">
        <v>43171</v>
      </c>
      <c r="C1590" s="498" t="s">
        <v>6</v>
      </c>
      <c r="D1590" s="498" t="s">
        <v>84</v>
      </c>
      <c r="E1590" s="498" t="s">
        <v>70</v>
      </c>
      <c r="F1590" s="498" t="s">
        <v>956</v>
      </c>
      <c r="G1590" s="498">
        <v>15</v>
      </c>
    </row>
    <row r="1591" spans="1:7" x14ac:dyDescent="0.25">
      <c r="A1591" s="4">
        <f t="shared" si="26"/>
        <v>43171</v>
      </c>
      <c r="B1591" s="965">
        <v>43171</v>
      </c>
      <c r="C1591" s="497" t="s">
        <v>9</v>
      </c>
      <c r="D1591" s="497" t="s">
        <v>86</v>
      </c>
      <c r="E1591" s="497" t="s">
        <v>10</v>
      </c>
      <c r="F1591" s="497" t="s">
        <v>646</v>
      </c>
      <c r="G1591" s="497">
        <v>0</v>
      </c>
    </row>
    <row r="1592" spans="1:7" x14ac:dyDescent="0.25">
      <c r="A1592" s="4">
        <f t="shared" si="26"/>
        <v>43171</v>
      </c>
      <c r="B1592" s="966">
        <v>43171</v>
      </c>
      <c r="C1592" s="498" t="s">
        <v>6</v>
      </c>
      <c r="D1592" s="498" t="s">
        <v>16</v>
      </c>
      <c r="E1592" s="498" t="s">
        <v>121</v>
      </c>
      <c r="F1592" s="498" t="s">
        <v>957</v>
      </c>
      <c r="G1592" s="498">
        <v>20</v>
      </c>
    </row>
    <row r="1593" spans="1:7" ht="30" x14ac:dyDescent="0.25">
      <c r="A1593" s="4">
        <f t="shared" si="26"/>
        <v>43171</v>
      </c>
      <c r="B1593" s="965">
        <v>43171</v>
      </c>
      <c r="C1593" s="497" t="s">
        <v>6</v>
      </c>
      <c r="D1593" s="497" t="s">
        <v>84</v>
      </c>
      <c r="E1593" s="497" t="s">
        <v>116</v>
      </c>
      <c r="F1593" s="497" t="s">
        <v>958</v>
      </c>
      <c r="G1593" s="497">
        <v>60</v>
      </c>
    </row>
    <row r="1594" spans="1:7" x14ac:dyDescent="0.25">
      <c r="A1594" s="4">
        <f t="shared" si="26"/>
        <v>43171</v>
      </c>
      <c r="B1594" s="967">
        <v>43171</v>
      </c>
      <c r="C1594" s="499" t="s">
        <v>137</v>
      </c>
      <c r="D1594" s="499" t="s">
        <v>11</v>
      </c>
      <c r="E1594" s="499" t="s">
        <v>139</v>
      </c>
      <c r="F1594" s="499">
        <v>80.2</v>
      </c>
      <c r="G1594" s="499">
        <v>0</v>
      </c>
    </row>
    <row r="1595" spans="1:7" x14ac:dyDescent="0.25">
      <c r="A1595" s="4">
        <f t="shared" si="26"/>
        <v>43172</v>
      </c>
      <c r="B1595" s="968">
        <v>43172</v>
      </c>
      <c r="C1595" s="500" t="s">
        <v>6</v>
      </c>
      <c r="D1595" s="500" t="s">
        <v>84</v>
      </c>
      <c r="E1595" s="500" t="s">
        <v>72</v>
      </c>
      <c r="F1595" s="500" t="s">
        <v>959</v>
      </c>
      <c r="G1595" s="500">
        <v>20</v>
      </c>
    </row>
    <row r="1596" spans="1:7" x14ac:dyDescent="0.25">
      <c r="A1596" s="4">
        <f t="shared" si="26"/>
        <v>43172</v>
      </c>
      <c r="B1596" s="969">
        <v>43172</v>
      </c>
      <c r="C1596" s="501" t="s">
        <v>4</v>
      </c>
      <c r="D1596" s="501" t="s">
        <v>85</v>
      </c>
      <c r="E1596" s="501" t="s">
        <v>116</v>
      </c>
      <c r="F1596" s="501" t="s">
        <v>960</v>
      </c>
      <c r="G1596" s="501">
        <v>15</v>
      </c>
    </row>
    <row r="1597" spans="1:7" x14ac:dyDescent="0.25">
      <c r="A1597" s="4">
        <f t="shared" si="26"/>
        <v>43171</v>
      </c>
      <c r="B1597" s="970">
        <v>43171</v>
      </c>
      <c r="C1597" s="502" t="s">
        <v>8</v>
      </c>
      <c r="D1597" s="502" t="s">
        <v>143</v>
      </c>
      <c r="E1597" s="502" t="s">
        <v>147</v>
      </c>
      <c r="F1597" s="502" t="s">
        <v>111</v>
      </c>
      <c r="G1597" s="502">
        <v>3</v>
      </c>
    </row>
    <row r="1598" spans="1:7" x14ac:dyDescent="0.25">
      <c r="A1598" s="4">
        <f t="shared" si="26"/>
        <v>43171</v>
      </c>
      <c r="B1598" s="971">
        <v>43171</v>
      </c>
      <c r="C1598" s="503" t="s">
        <v>8</v>
      </c>
      <c r="D1598" s="503" t="s">
        <v>143</v>
      </c>
      <c r="E1598" s="503" t="s">
        <v>148</v>
      </c>
      <c r="F1598" s="503" t="s">
        <v>111</v>
      </c>
      <c r="G1598" s="503">
        <v>21</v>
      </c>
    </row>
    <row r="1599" spans="1:7" x14ac:dyDescent="0.25">
      <c r="A1599" s="4">
        <f t="shared" si="26"/>
        <v>43171</v>
      </c>
      <c r="B1599" s="972">
        <v>43171</v>
      </c>
      <c r="C1599" s="504" t="s">
        <v>8</v>
      </c>
      <c r="D1599" s="504" t="s">
        <v>143</v>
      </c>
      <c r="E1599" s="504" t="s">
        <v>149</v>
      </c>
      <c r="F1599" s="504" t="s">
        <v>111</v>
      </c>
      <c r="G1599" s="504">
        <v>14</v>
      </c>
    </row>
    <row r="1600" spans="1:7" x14ac:dyDescent="0.25">
      <c r="A1600" s="4">
        <f t="shared" si="26"/>
        <v>43171</v>
      </c>
      <c r="B1600" s="971">
        <v>43171</v>
      </c>
      <c r="C1600" s="503" t="s">
        <v>8</v>
      </c>
      <c r="D1600" s="503" t="s">
        <v>143</v>
      </c>
      <c r="E1600" s="503" t="s">
        <v>148</v>
      </c>
      <c r="F1600" s="503" t="s">
        <v>111</v>
      </c>
      <c r="G1600" s="503">
        <v>42</v>
      </c>
    </row>
    <row r="1601" spans="1:7" ht="51" customHeight="1" x14ac:dyDescent="0.25">
      <c r="A1601" s="4">
        <f t="shared" si="26"/>
        <v>43171</v>
      </c>
      <c r="B1601" s="972">
        <v>43171</v>
      </c>
      <c r="C1601" s="504" t="s">
        <v>8</v>
      </c>
      <c r="D1601" s="504" t="s">
        <v>143</v>
      </c>
      <c r="E1601" s="504" t="s">
        <v>151</v>
      </c>
      <c r="F1601" s="504" t="s">
        <v>961</v>
      </c>
      <c r="G1601" s="504">
        <v>0</v>
      </c>
    </row>
    <row r="1602" spans="1:7" ht="48" customHeight="1" x14ac:dyDescent="0.25">
      <c r="A1602" s="4">
        <f t="shared" si="26"/>
        <v>43171</v>
      </c>
      <c r="B1602" s="971">
        <v>43171</v>
      </c>
      <c r="C1602" s="503" t="s">
        <v>3</v>
      </c>
      <c r="D1602" s="503" t="s">
        <v>143</v>
      </c>
      <c r="E1602" s="503" t="s">
        <v>147</v>
      </c>
      <c r="F1602" s="503" t="s">
        <v>111</v>
      </c>
      <c r="G1602" s="503">
        <v>3</v>
      </c>
    </row>
    <row r="1603" spans="1:7" x14ac:dyDescent="0.25">
      <c r="A1603" s="4">
        <f t="shared" si="26"/>
        <v>43171</v>
      </c>
      <c r="B1603" s="972">
        <v>43171</v>
      </c>
      <c r="C1603" s="504" t="s">
        <v>3</v>
      </c>
      <c r="D1603" s="504" t="s">
        <v>143</v>
      </c>
      <c r="E1603" s="504" t="s">
        <v>148</v>
      </c>
      <c r="F1603" s="504" t="s">
        <v>111</v>
      </c>
      <c r="G1603" s="504">
        <v>6</v>
      </c>
    </row>
    <row r="1604" spans="1:7" ht="30" x14ac:dyDescent="0.25">
      <c r="A1604" s="4">
        <f t="shared" si="26"/>
        <v>43171</v>
      </c>
      <c r="B1604" s="971">
        <v>43171</v>
      </c>
      <c r="C1604" s="503" t="s">
        <v>3</v>
      </c>
      <c r="D1604" s="503" t="s">
        <v>143</v>
      </c>
      <c r="E1604" s="503" t="s">
        <v>150</v>
      </c>
      <c r="F1604" s="503" t="s">
        <v>111</v>
      </c>
      <c r="G1604" s="503">
        <v>15</v>
      </c>
    </row>
    <row r="1605" spans="1:7" ht="30" x14ac:dyDescent="0.25">
      <c r="A1605" s="4">
        <f t="shared" si="26"/>
        <v>43171</v>
      </c>
      <c r="B1605" s="972">
        <v>43171</v>
      </c>
      <c r="C1605" s="504" t="s">
        <v>3</v>
      </c>
      <c r="D1605" s="504" t="s">
        <v>143</v>
      </c>
      <c r="E1605" s="504" t="s">
        <v>151</v>
      </c>
      <c r="F1605" s="504" t="s">
        <v>286</v>
      </c>
      <c r="G1605" s="504">
        <v>0</v>
      </c>
    </row>
    <row r="1606" spans="1:7" x14ac:dyDescent="0.25">
      <c r="A1606" s="4">
        <f t="shared" si="26"/>
        <v>43171</v>
      </c>
      <c r="B1606" s="971">
        <v>43171</v>
      </c>
      <c r="C1606" s="503" t="s">
        <v>4</v>
      </c>
      <c r="D1606" s="503" t="s">
        <v>143</v>
      </c>
      <c r="E1606" s="503" t="s">
        <v>148</v>
      </c>
      <c r="F1606" s="503" t="s">
        <v>111</v>
      </c>
      <c r="G1606" s="503">
        <v>8</v>
      </c>
    </row>
    <row r="1607" spans="1:7" x14ac:dyDescent="0.25">
      <c r="A1607" s="4">
        <f t="shared" si="26"/>
        <v>43171</v>
      </c>
      <c r="B1607" s="972">
        <v>43171</v>
      </c>
      <c r="C1607" s="504" t="s">
        <v>4</v>
      </c>
      <c r="D1607" s="504" t="s">
        <v>143</v>
      </c>
      <c r="E1607" s="504" t="s">
        <v>148</v>
      </c>
      <c r="F1607" s="504" t="s">
        <v>111</v>
      </c>
      <c r="G1607" s="504">
        <v>4</v>
      </c>
    </row>
    <row r="1608" spans="1:7" x14ac:dyDescent="0.25">
      <c r="A1608" s="4">
        <f t="shared" si="26"/>
        <v>43171</v>
      </c>
      <c r="B1608" s="971">
        <v>43171</v>
      </c>
      <c r="C1608" s="503" t="s">
        <v>4</v>
      </c>
      <c r="D1608" s="503" t="s">
        <v>143</v>
      </c>
      <c r="E1608" s="503" t="s">
        <v>147</v>
      </c>
      <c r="F1608" s="503" t="s">
        <v>111</v>
      </c>
      <c r="G1608" s="503">
        <v>6</v>
      </c>
    </row>
    <row r="1609" spans="1:7" x14ac:dyDescent="0.25">
      <c r="A1609" s="4">
        <f t="shared" si="26"/>
        <v>43171</v>
      </c>
      <c r="B1609" s="972">
        <v>43171</v>
      </c>
      <c r="C1609" s="504" t="s">
        <v>4</v>
      </c>
      <c r="D1609" s="504" t="s">
        <v>143</v>
      </c>
      <c r="E1609" s="504" t="s">
        <v>148</v>
      </c>
      <c r="F1609" s="504" t="s">
        <v>111</v>
      </c>
      <c r="G1609" s="504">
        <v>14</v>
      </c>
    </row>
    <row r="1610" spans="1:7" ht="30" x14ac:dyDescent="0.25">
      <c r="A1610" s="4">
        <f t="shared" si="26"/>
        <v>43171</v>
      </c>
      <c r="B1610" s="971">
        <v>43171</v>
      </c>
      <c r="C1610" s="503" t="s">
        <v>4</v>
      </c>
      <c r="D1610" s="503" t="s">
        <v>143</v>
      </c>
      <c r="E1610" s="503" t="s">
        <v>150</v>
      </c>
      <c r="F1610" s="503" t="s">
        <v>111</v>
      </c>
      <c r="G1610" s="503">
        <v>15</v>
      </c>
    </row>
    <row r="1611" spans="1:7" ht="30" x14ac:dyDescent="0.25">
      <c r="A1611" s="4">
        <f t="shared" si="26"/>
        <v>43171</v>
      </c>
      <c r="B1611" s="972">
        <v>43171</v>
      </c>
      <c r="C1611" s="504" t="s">
        <v>4</v>
      </c>
      <c r="D1611" s="504" t="s">
        <v>143</v>
      </c>
      <c r="E1611" s="504" t="s">
        <v>151</v>
      </c>
      <c r="F1611" s="504" t="s">
        <v>111</v>
      </c>
      <c r="G1611" s="504">
        <v>2</v>
      </c>
    </row>
    <row r="1612" spans="1:7" x14ac:dyDescent="0.25">
      <c r="A1612" s="4">
        <f t="shared" si="26"/>
        <v>43171</v>
      </c>
      <c r="B1612" s="971">
        <v>43171</v>
      </c>
      <c r="C1612" s="503" t="s">
        <v>9</v>
      </c>
      <c r="D1612" s="503" t="s">
        <v>143</v>
      </c>
      <c r="E1612" s="503" t="s">
        <v>147</v>
      </c>
      <c r="F1612" s="503" t="s">
        <v>111</v>
      </c>
      <c r="G1612" s="503">
        <v>2</v>
      </c>
    </row>
    <row r="1613" spans="1:7" x14ac:dyDescent="0.25">
      <c r="A1613" s="4">
        <f t="shared" si="26"/>
        <v>43171</v>
      </c>
      <c r="B1613" s="972">
        <v>43171</v>
      </c>
      <c r="C1613" s="504" t="s">
        <v>9</v>
      </c>
      <c r="D1613" s="504" t="s">
        <v>143</v>
      </c>
      <c r="E1613" s="504" t="s">
        <v>148</v>
      </c>
      <c r="F1613" s="504" t="s">
        <v>111</v>
      </c>
      <c r="G1613" s="504">
        <v>24</v>
      </c>
    </row>
    <row r="1614" spans="1:7" ht="30" x14ac:dyDescent="0.25">
      <c r="A1614" s="4">
        <f t="shared" si="26"/>
        <v>43171</v>
      </c>
      <c r="B1614" s="971">
        <v>43171</v>
      </c>
      <c r="C1614" s="503" t="s">
        <v>9</v>
      </c>
      <c r="D1614" s="503" t="s">
        <v>143</v>
      </c>
      <c r="E1614" s="503" t="s">
        <v>150</v>
      </c>
      <c r="F1614" s="503" t="s">
        <v>111</v>
      </c>
      <c r="G1614" s="503">
        <v>15</v>
      </c>
    </row>
    <row r="1615" spans="1:7" x14ac:dyDescent="0.25">
      <c r="A1615" s="4">
        <f t="shared" si="26"/>
        <v>43171</v>
      </c>
      <c r="B1615" s="972">
        <v>43171</v>
      </c>
      <c r="C1615" s="504" t="s">
        <v>9</v>
      </c>
      <c r="D1615" s="504" t="s">
        <v>143</v>
      </c>
      <c r="E1615" s="504" t="s">
        <v>148</v>
      </c>
      <c r="F1615" s="504" t="s">
        <v>111</v>
      </c>
      <c r="G1615" s="504">
        <v>14</v>
      </c>
    </row>
    <row r="1616" spans="1:7" x14ac:dyDescent="0.25">
      <c r="A1616" s="4">
        <f t="shared" si="26"/>
        <v>43171</v>
      </c>
      <c r="B1616" s="971">
        <v>43171</v>
      </c>
      <c r="C1616" s="503" t="s">
        <v>21</v>
      </c>
      <c r="D1616" s="503" t="s">
        <v>143</v>
      </c>
      <c r="E1616" s="503" t="s">
        <v>147</v>
      </c>
      <c r="F1616" s="503" t="s">
        <v>111</v>
      </c>
      <c r="G1616" s="503">
        <v>15</v>
      </c>
    </row>
    <row r="1617" spans="1:7" x14ac:dyDescent="0.25">
      <c r="A1617" s="4">
        <f t="shared" si="26"/>
        <v>43171</v>
      </c>
      <c r="B1617" s="972">
        <v>43171</v>
      </c>
      <c r="C1617" s="504" t="s">
        <v>21</v>
      </c>
      <c r="D1617" s="504" t="s">
        <v>143</v>
      </c>
      <c r="E1617" s="504" t="s">
        <v>148</v>
      </c>
      <c r="F1617" s="504" t="s">
        <v>111</v>
      </c>
      <c r="G1617" s="504">
        <v>18</v>
      </c>
    </row>
    <row r="1618" spans="1:7" x14ac:dyDescent="0.25">
      <c r="A1618" s="4">
        <f t="shared" si="26"/>
        <v>43172</v>
      </c>
      <c r="B1618" s="973">
        <v>43172</v>
      </c>
      <c r="C1618" s="505" t="s">
        <v>3</v>
      </c>
      <c r="D1618" s="505" t="s">
        <v>85</v>
      </c>
      <c r="E1618" s="505" t="s">
        <v>116</v>
      </c>
      <c r="F1618" s="505" t="s">
        <v>962</v>
      </c>
      <c r="G1618" s="505">
        <v>15</v>
      </c>
    </row>
    <row r="1619" spans="1:7" ht="30" x14ac:dyDescent="0.25">
      <c r="A1619" s="4">
        <f t="shared" si="26"/>
        <v>43172</v>
      </c>
      <c r="B1619" s="974">
        <v>43172</v>
      </c>
      <c r="C1619" s="506" t="s">
        <v>3</v>
      </c>
      <c r="D1619" s="506" t="s">
        <v>13</v>
      </c>
      <c r="E1619" s="506" t="s">
        <v>83</v>
      </c>
      <c r="F1619" s="506" t="s">
        <v>963</v>
      </c>
      <c r="G1619" s="506">
        <v>10</v>
      </c>
    </row>
    <row r="1620" spans="1:7" x14ac:dyDescent="0.25">
      <c r="A1620" s="4">
        <f t="shared" ref="A1620" si="27">IF(B1620&lt;&gt;"Vide",B1620,"")</f>
        <v>43172</v>
      </c>
      <c r="B1620" s="973">
        <v>43172</v>
      </c>
      <c r="C1620" s="505" t="s">
        <v>4</v>
      </c>
      <c r="D1620" s="505" t="s">
        <v>85</v>
      </c>
      <c r="E1620" s="505" t="s">
        <v>116</v>
      </c>
      <c r="F1620" s="505" t="s">
        <v>964</v>
      </c>
      <c r="G1620" s="505">
        <v>30</v>
      </c>
    </row>
    <row r="1621" spans="1:7" ht="30" x14ac:dyDescent="0.25">
      <c r="A1621" s="4">
        <f t="shared" si="26"/>
        <v>43172</v>
      </c>
      <c r="B1621" s="975">
        <v>43172</v>
      </c>
      <c r="C1621" s="507" t="s">
        <v>5</v>
      </c>
      <c r="D1621" s="507" t="s">
        <v>50</v>
      </c>
      <c r="E1621" s="507" t="s">
        <v>108</v>
      </c>
      <c r="F1621" s="507" t="s">
        <v>965</v>
      </c>
      <c r="G1621" s="507">
        <v>30</v>
      </c>
    </row>
    <row r="1622" spans="1:7" ht="30" x14ac:dyDescent="0.25">
      <c r="A1622" s="4">
        <f t="shared" ref="A1622:A1623" si="28">IF(B1622&lt;&gt;"Vide",B1622,"")</f>
        <v>43172</v>
      </c>
      <c r="B1622" s="973">
        <v>43172</v>
      </c>
      <c r="C1622" s="505" t="s">
        <v>6</v>
      </c>
      <c r="D1622" s="505" t="s">
        <v>50</v>
      </c>
      <c r="E1622" s="505" t="s">
        <v>108</v>
      </c>
      <c r="F1622" s="505" t="s">
        <v>965</v>
      </c>
      <c r="G1622" s="505">
        <v>30</v>
      </c>
    </row>
    <row r="1623" spans="1:7" ht="30" x14ac:dyDescent="0.25">
      <c r="A1623" s="4">
        <f t="shared" si="28"/>
        <v>43172</v>
      </c>
      <c r="B1623" s="975">
        <v>43172</v>
      </c>
      <c r="C1623" s="507" t="s">
        <v>7</v>
      </c>
      <c r="D1623" s="507" t="s">
        <v>50</v>
      </c>
      <c r="E1623" s="507" t="s">
        <v>108</v>
      </c>
      <c r="F1623" s="507" t="s">
        <v>965</v>
      </c>
      <c r="G1623" s="507">
        <v>30</v>
      </c>
    </row>
    <row r="1624" spans="1:7" x14ac:dyDescent="0.25">
      <c r="A1624" s="4">
        <f t="shared" si="26"/>
        <v>43172</v>
      </c>
      <c r="B1624" s="973">
        <v>43172</v>
      </c>
      <c r="C1624" s="505" t="s">
        <v>31</v>
      </c>
      <c r="D1624" s="505" t="s">
        <v>14</v>
      </c>
      <c r="E1624" s="505" t="s">
        <v>54</v>
      </c>
      <c r="F1624" s="505" t="s">
        <v>966</v>
      </c>
      <c r="G1624" s="505">
        <v>10</v>
      </c>
    </row>
    <row r="1625" spans="1:7" x14ac:dyDescent="0.25">
      <c r="A1625" s="4">
        <f t="shared" si="26"/>
        <v>43172</v>
      </c>
      <c r="B1625" s="974">
        <v>43172</v>
      </c>
      <c r="C1625" s="506" t="s">
        <v>4</v>
      </c>
      <c r="D1625" s="506" t="s">
        <v>85</v>
      </c>
      <c r="E1625" s="506" t="s">
        <v>116</v>
      </c>
      <c r="F1625" s="506" t="s">
        <v>786</v>
      </c>
      <c r="G1625" s="506">
        <v>15</v>
      </c>
    </row>
    <row r="1626" spans="1:7" x14ac:dyDescent="0.25">
      <c r="A1626" s="4">
        <f t="shared" si="26"/>
        <v>43172</v>
      </c>
      <c r="B1626" s="976">
        <v>43172</v>
      </c>
      <c r="C1626" s="508" t="s">
        <v>6</v>
      </c>
      <c r="D1626" s="508" t="s">
        <v>84</v>
      </c>
      <c r="E1626" s="508" t="s">
        <v>72</v>
      </c>
      <c r="F1626" s="508" t="s">
        <v>967</v>
      </c>
      <c r="G1626" s="508">
        <v>10</v>
      </c>
    </row>
    <row r="1627" spans="1:7" x14ac:dyDescent="0.25">
      <c r="B1627" s="15"/>
      <c r="C1627" s="16"/>
      <c r="D1627" s="16"/>
      <c r="E1627" s="16"/>
      <c r="F1627" s="16"/>
      <c r="G1627" s="16"/>
    </row>
    <row r="1628" spans="1:7" x14ac:dyDescent="0.25">
      <c r="B1628" s="15"/>
      <c r="C1628" s="16"/>
      <c r="D1628" s="16"/>
      <c r="E1628" s="16"/>
      <c r="F1628" s="16"/>
      <c r="G1628" s="16"/>
    </row>
    <row r="1629" spans="1:7" x14ac:dyDescent="0.25">
      <c r="B1629" s="14"/>
    </row>
  </sheetData>
  <sortState ref="A2:J10156">
    <sortCondition ref="B2:B10156"/>
  </sortState>
  <printOptions horizontalCentered="1"/>
  <pageMargins left="0" right="0" top="0" bottom="0" header="0" footer="0"/>
  <pageSetup paperSize="9" scale="70" orientation="landscape" r:id="rId1"/>
  <headerFooter>
    <oddHeader>&amp;L&amp;G&amp;C&amp;A</oddHeader>
    <oddFooter>&amp;L&amp;F&amp;C&amp;P/&amp;N&amp;R&amp;D</oddFooter>
  </headerFooter>
  <drawing r:id="rId2"/>
  <legacyDrawingHF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47"/>
  <sheetViews>
    <sheetView tabSelected="1" zoomScale="55" zoomScaleNormal="55" workbookViewId="0">
      <selection activeCell="E15" sqref="E15"/>
    </sheetView>
  </sheetViews>
  <sheetFormatPr baseColWidth="10" defaultRowHeight="15" x14ac:dyDescent="0.25"/>
  <cols>
    <col min="1" max="1" width="17.7109375" style="978" customWidth="1"/>
    <col min="2" max="2" width="23.28515625" style="978" customWidth="1"/>
    <col min="3" max="3" width="14.28515625" customWidth="1"/>
    <col min="5" max="5" width="36.7109375" customWidth="1"/>
    <col min="6" max="6" width="33.7109375" customWidth="1"/>
    <col min="7" max="7" width="26.140625" customWidth="1"/>
    <col min="8" max="8" width="26.5703125" customWidth="1"/>
    <col min="9" max="9" width="29.28515625" customWidth="1"/>
    <col min="10" max="10" width="29.42578125" customWidth="1"/>
    <col min="11" max="11" width="41.42578125" customWidth="1"/>
    <col min="12" max="12" width="19.42578125" customWidth="1"/>
    <col min="13" max="13" width="24.5703125" customWidth="1"/>
    <col min="14" max="14" width="26.85546875" customWidth="1"/>
    <col min="15" max="15" width="25.5703125" customWidth="1"/>
    <col min="16" max="16" width="26.85546875" hidden="1" customWidth="1"/>
    <col min="17" max="17" width="70" customWidth="1"/>
    <col min="18" max="18" width="26.140625" customWidth="1"/>
    <col min="19" max="19" width="26.5703125" customWidth="1"/>
    <col min="20" max="20" width="31.5703125" customWidth="1"/>
    <col min="21" max="21" width="32.5703125" customWidth="1"/>
    <col min="22" max="22" width="35.7109375" customWidth="1"/>
    <col min="23" max="23" width="19.42578125" customWidth="1"/>
    <col min="24" max="24" width="18.85546875" customWidth="1"/>
    <col min="25" max="25" width="22.28515625" customWidth="1"/>
    <col min="26" max="26" width="20.42578125" customWidth="1"/>
    <col min="27" max="27" width="23.5703125" customWidth="1"/>
    <col min="28" max="28" width="17.5703125" customWidth="1"/>
    <col min="29" max="29" width="44" bestFit="1" customWidth="1"/>
    <col min="30" max="30" width="12.5703125" customWidth="1"/>
    <col min="31" max="31" width="28.7109375" bestFit="1" customWidth="1"/>
    <col min="32" max="32" width="17.5703125" customWidth="1"/>
    <col min="33" max="33" width="32.5703125" bestFit="1" customWidth="1"/>
    <col min="34" max="34" width="28.7109375" bestFit="1" customWidth="1"/>
    <col min="35" max="35" width="29.42578125" bestFit="1" customWidth="1"/>
    <col min="36" max="36" width="36.7109375" bestFit="1" customWidth="1"/>
    <col min="37" max="37" width="42.7109375" bestFit="1" customWidth="1"/>
    <col min="38" max="38" width="30" customWidth="1"/>
    <col min="39" max="39" width="36" bestFit="1" customWidth="1"/>
    <col min="40" max="40" width="17.5703125" customWidth="1"/>
    <col min="41" max="41" width="17.5703125" bestFit="1" customWidth="1"/>
  </cols>
  <sheetData>
    <row r="1" spans="5:18" ht="26.25" customHeight="1" x14ac:dyDescent="0.25">
      <c r="Q1" s="1006" t="s">
        <v>975</v>
      </c>
      <c r="R1" s="1007"/>
    </row>
    <row r="2" spans="5:18" x14ac:dyDescent="0.25">
      <c r="Q2" s="1008"/>
      <c r="R2" s="1009"/>
    </row>
    <row r="3" spans="5:18" ht="21" x14ac:dyDescent="0.25">
      <c r="Q3" s="1003" t="s">
        <v>0</v>
      </c>
      <c r="R3" s="1004" t="s">
        <v>974</v>
      </c>
    </row>
    <row r="4" spans="5:18" ht="21" x14ac:dyDescent="0.25">
      <c r="Q4" s="1003" t="s">
        <v>1</v>
      </c>
      <c r="R4" s="1004" t="s">
        <v>7</v>
      </c>
    </row>
    <row r="5" spans="5:18" ht="21" x14ac:dyDescent="0.25">
      <c r="E5" s="8" t="s">
        <v>0</v>
      </c>
      <c r="F5" t="s">
        <v>972</v>
      </c>
      <c r="Q5" s="1004"/>
      <c r="R5" s="1004"/>
    </row>
    <row r="6" spans="5:18" ht="21" x14ac:dyDescent="0.25">
      <c r="Q6" s="1003" t="s">
        <v>968</v>
      </c>
      <c r="R6" s="1004" t="s">
        <v>971</v>
      </c>
    </row>
    <row r="7" spans="5:18" ht="21" x14ac:dyDescent="0.25">
      <c r="E7" s="8" t="s">
        <v>969</v>
      </c>
      <c r="F7" s="8" t="s">
        <v>970</v>
      </c>
      <c r="Q7" s="1004" t="s">
        <v>710</v>
      </c>
      <c r="R7" s="1005">
        <v>150</v>
      </c>
    </row>
    <row r="8" spans="5:18" ht="21" x14ac:dyDescent="0.25">
      <c r="E8" s="8" t="s">
        <v>968</v>
      </c>
      <c r="F8" t="s">
        <v>7</v>
      </c>
      <c r="Q8" s="1004" t="s">
        <v>819</v>
      </c>
      <c r="R8" s="1005">
        <v>120</v>
      </c>
    </row>
    <row r="9" spans="5:18" ht="63" x14ac:dyDescent="0.25">
      <c r="E9" s="509" t="s">
        <v>84</v>
      </c>
      <c r="F9" s="7">
        <v>322</v>
      </c>
      <c r="Q9" s="1004" t="s">
        <v>337</v>
      </c>
      <c r="R9" s="1005">
        <v>90</v>
      </c>
    </row>
    <row r="10" spans="5:18" ht="21" x14ac:dyDescent="0.25">
      <c r="E10" s="510" t="s">
        <v>127</v>
      </c>
      <c r="F10" s="7">
        <v>30</v>
      </c>
      <c r="Q10" s="1004" t="s">
        <v>781</v>
      </c>
      <c r="R10" s="1005">
        <v>70</v>
      </c>
    </row>
    <row r="11" spans="5:18" ht="42" x14ac:dyDescent="0.25">
      <c r="E11" s="510" t="s">
        <v>72</v>
      </c>
      <c r="F11" s="7">
        <v>155</v>
      </c>
      <c r="Q11" s="1004" t="s">
        <v>944</v>
      </c>
      <c r="R11" s="1005">
        <v>65</v>
      </c>
    </row>
    <row r="12" spans="5:18" ht="63" x14ac:dyDescent="0.25">
      <c r="E12" s="510" t="s">
        <v>116</v>
      </c>
      <c r="F12" s="7">
        <v>57</v>
      </c>
      <c r="Q12" s="1004" t="s">
        <v>820</v>
      </c>
      <c r="R12" s="1005">
        <v>60</v>
      </c>
    </row>
    <row r="13" spans="5:18" ht="21" x14ac:dyDescent="0.25">
      <c r="E13" s="510" t="s">
        <v>71</v>
      </c>
      <c r="F13" s="7">
        <v>60</v>
      </c>
      <c r="Q13" s="1004" t="s">
        <v>949</v>
      </c>
      <c r="R13" s="1005">
        <v>60</v>
      </c>
    </row>
    <row r="14" spans="5:18" ht="42" x14ac:dyDescent="0.25">
      <c r="E14" s="510" t="s">
        <v>46</v>
      </c>
      <c r="F14" s="7">
        <v>20</v>
      </c>
      <c r="Q14" s="1004" t="s">
        <v>935</v>
      </c>
      <c r="R14" s="1005">
        <v>60</v>
      </c>
    </row>
    <row r="15" spans="5:18" ht="42" x14ac:dyDescent="0.25">
      <c r="E15" s="509" t="s">
        <v>16</v>
      </c>
      <c r="F15" s="7">
        <v>30</v>
      </c>
      <c r="Q15" s="1004" t="s">
        <v>823</v>
      </c>
      <c r="R15" s="1005">
        <v>45</v>
      </c>
    </row>
    <row r="16" spans="5:18" ht="42" x14ac:dyDescent="0.25">
      <c r="E16" s="510" t="s">
        <v>79</v>
      </c>
      <c r="F16" s="7">
        <v>30</v>
      </c>
      <c r="Q16" s="1004" t="s">
        <v>670</v>
      </c>
      <c r="R16" s="1005">
        <v>45</v>
      </c>
    </row>
    <row r="17" spans="5:18" hidden="1" x14ac:dyDescent="0.25">
      <c r="E17" s="509" t="s">
        <v>15</v>
      </c>
      <c r="F17" s="7">
        <v>30</v>
      </c>
      <c r="Q17" s="5" t="s">
        <v>892</v>
      </c>
      <c r="R17" s="1002">
        <v>45</v>
      </c>
    </row>
    <row r="18" spans="5:18" ht="30" hidden="1" x14ac:dyDescent="0.25">
      <c r="E18" s="510" t="s">
        <v>118</v>
      </c>
      <c r="F18" s="7">
        <v>0</v>
      </c>
      <c r="Q18" s="5" t="s">
        <v>326</v>
      </c>
      <c r="R18" s="1002">
        <v>40</v>
      </c>
    </row>
    <row r="19" spans="5:18" ht="60" hidden="1" x14ac:dyDescent="0.25">
      <c r="E19" s="510" t="s">
        <v>138</v>
      </c>
      <c r="F19" s="7">
        <v>30</v>
      </c>
      <c r="Q19" s="5" t="s">
        <v>604</v>
      </c>
      <c r="R19" s="1002">
        <v>35</v>
      </c>
    </row>
    <row r="20" spans="5:18" ht="30" hidden="1" x14ac:dyDescent="0.25">
      <c r="E20" s="509" t="s">
        <v>62</v>
      </c>
      <c r="F20" s="7">
        <v>10</v>
      </c>
      <c r="Q20" s="5" t="s">
        <v>698</v>
      </c>
      <c r="R20" s="1002">
        <v>30</v>
      </c>
    </row>
    <row r="21" spans="5:18" ht="75" hidden="1" x14ac:dyDescent="0.25">
      <c r="E21" s="510" t="s">
        <v>63</v>
      </c>
      <c r="F21" s="7">
        <v>10</v>
      </c>
      <c r="Q21" s="5" t="s">
        <v>912</v>
      </c>
      <c r="R21" s="1002">
        <v>30</v>
      </c>
    </row>
    <row r="22" spans="5:18" ht="60" hidden="1" x14ac:dyDescent="0.25">
      <c r="Q22" s="5" t="s">
        <v>809</v>
      </c>
      <c r="R22" s="1002">
        <v>30</v>
      </c>
    </row>
    <row r="23" spans="5:18" ht="30" hidden="1" x14ac:dyDescent="0.25">
      <c r="Q23" s="5" t="s">
        <v>965</v>
      </c>
      <c r="R23" s="1002">
        <v>30</v>
      </c>
    </row>
    <row r="24" spans="5:18" ht="75" hidden="1" x14ac:dyDescent="0.25">
      <c r="Q24" s="5" t="s">
        <v>616</v>
      </c>
      <c r="R24" s="1002">
        <v>30</v>
      </c>
    </row>
    <row r="25" spans="5:18" hidden="1" x14ac:dyDescent="0.25">
      <c r="Q25" s="5" t="s">
        <v>241</v>
      </c>
      <c r="R25" s="1002">
        <v>30</v>
      </c>
    </row>
    <row r="26" spans="5:18" ht="30" hidden="1" x14ac:dyDescent="0.25">
      <c r="Q26" s="5" t="s">
        <v>181</v>
      </c>
      <c r="R26" s="1002">
        <v>30</v>
      </c>
    </row>
    <row r="27" spans="5:18" ht="45" hidden="1" x14ac:dyDescent="0.25">
      <c r="Q27" s="5" t="s">
        <v>468</v>
      </c>
      <c r="R27" s="1002">
        <v>30</v>
      </c>
    </row>
    <row r="28" spans="5:18" hidden="1" x14ac:dyDescent="0.25">
      <c r="Q28" s="5" t="s">
        <v>314</v>
      </c>
      <c r="R28" s="1002">
        <v>30</v>
      </c>
    </row>
    <row r="29" spans="5:18" hidden="1" x14ac:dyDescent="0.25">
      <c r="Q29" s="5" t="s">
        <v>502</v>
      </c>
      <c r="R29" s="1002">
        <v>30</v>
      </c>
    </row>
    <row r="30" spans="5:18" ht="30" hidden="1" x14ac:dyDescent="0.25">
      <c r="Q30" s="5" t="s">
        <v>553</v>
      </c>
      <c r="R30" s="1002">
        <v>25</v>
      </c>
    </row>
    <row r="31" spans="5:18" hidden="1" x14ac:dyDescent="0.25">
      <c r="Q31" s="5"/>
      <c r="R31" s="1002">
        <v>20</v>
      </c>
    </row>
    <row r="32" spans="5:18" ht="30" hidden="1" x14ac:dyDescent="0.25">
      <c r="Q32" s="5" t="s">
        <v>161</v>
      </c>
      <c r="R32" s="1002">
        <v>20</v>
      </c>
    </row>
    <row r="33" spans="1:18" ht="30" hidden="1" x14ac:dyDescent="0.25">
      <c r="Q33" s="5" t="s">
        <v>828</v>
      </c>
      <c r="R33" s="1002">
        <v>20</v>
      </c>
    </row>
    <row r="34" spans="1:18" ht="45" hidden="1" x14ac:dyDescent="0.25">
      <c r="Q34" s="5" t="s">
        <v>242</v>
      </c>
      <c r="R34" s="1002">
        <v>20</v>
      </c>
    </row>
    <row r="35" spans="1:18" ht="45" hidden="1" x14ac:dyDescent="0.25">
      <c r="Q35" s="5" t="s">
        <v>704</v>
      </c>
      <c r="R35" s="1002">
        <v>15</v>
      </c>
    </row>
    <row r="36" spans="1:18" ht="45" hidden="1" x14ac:dyDescent="0.25">
      <c r="Q36" s="5" t="s">
        <v>647</v>
      </c>
      <c r="R36" s="1002">
        <v>15</v>
      </c>
    </row>
    <row r="37" spans="1:18" ht="45" hidden="1" x14ac:dyDescent="0.25">
      <c r="Q37" s="5" t="s">
        <v>415</v>
      </c>
      <c r="R37" s="1002">
        <v>15</v>
      </c>
    </row>
    <row r="38" spans="1:18" ht="45" hidden="1" x14ac:dyDescent="0.25">
      <c r="Q38" s="5" t="s">
        <v>610</v>
      </c>
      <c r="R38" s="1002">
        <v>15</v>
      </c>
    </row>
    <row r="39" spans="1:18" ht="30" hidden="1" x14ac:dyDescent="0.25">
      <c r="Q39" s="5" t="s">
        <v>705</v>
      </c>
      <c r="R39" s="1002">
        <v>15</v>
      </c>
    </row>
    <row r="40" spans="1:18" ht="75" hidden="1" x14ac:dyDescent="0.25">
      <c r="Q40" s="5" t="s">
        <v>678</v>
      </c>
      <c r="R40" s="1002">
        <v>15</v>
      </c>
    </row>
    <row r="41" spans="1:18" ht="75" hidden="1" x14ac:dyDescent="0.25">
      <c r="A41"/>
      <c r="B41"/>
      <c r="Q41" s="5" t="s">
        <v>888</v>
      </c>
      <c r="R41" s="1002">
        <v>15</v>
      </c>
    </row>
    <row r="42" spans="1:18" ht="30" hidden="1" x14ac:dyDescent="0.25">
      <c r="A42"/>
      <c r="B42"/>
      <c r="Q42" s="5" t="s">
        <v>719</v>
      </c>
      <c r="R42" s="1002">
        <v>15</v>
      </c>
    </row>
    <row r="43" spans="1:18" ht="75" hidden="1" x14ac:dyDescent="0.25">
      <c r="A43"/>
      <c r="B43"/>
      <c r="Q43" s="5" t="s">
        <v>684</v>
      </c>
      <c r="R43" s="1002">
        <v>10</v>
      </c>
    </row>
    <row r="44" spans="1:18" hidden="1" x14ac:dyDescent="0.25">
      <c r="A44"/>
      <c r="B44"/>
      <c r="Q44" s="5" t="s">
        <v>330</v>
      </c>
      <c r="R44" s="1002">
        <v>10</v>
      </c>
    </row>
    <row r="45" spans="1:18" ht="30" hidden="1" x14ac:dyDescent="0.25">
      <c r="A45"/>
      <c r="B45"/>
      <c r="Q45" s="5" t="s">
        <v>475</v>
      </c>
      <c r="R45" s="1002">
        <v>10</v>
      </c>
    </row>
    <row r="46" spans="1:18" ht="45" hidden="1" x14ac:dyDescent="0.25">
      <c r="A46"/>
      <c r="B46"/>
      <c r="Q46" s="5" t="s">
        <v>501</v>
      </c>
      <c r="R46" s="1002">
        <v>10</v>
      </c>
    </row>
    <row r="47" spans="1:18" ht="30" hidden="1" x14ac:dyDescent="0.25">
      <c r="A47"/>
      <c r="B47"/>
      <c r="Q47" s="5" t="s">
        <v>476</v>
      </c>
      <c r="R47" s="1002">
        <v>7</v>
      </c>
    </row>
    <row r="48" spans="1:18" ht="30" hidden="1" x14ac:dyDescent="0.25">
      <c r="A48"/>
      <c r="B48"/>
      <c r="Q48" s="5" t="s">
        <v>770</v>
      </c>
      <c r="R48" s="1002">
        <v>5</v>
      </c>
    </row>
    <row r="49" spans="1:18" ht="30" hidden="1" x14ac:dyDescent="0.25">
      <c r="A49"/>
      <c r="B49"/>
      <c r="Q49" s="5" t="s">
        <v>660</v>
      </c>
      <c r="R49" s="1002">
        <v>5</v>
      </c>
    </row>
    <row r="50" spans="1:18" ht="30" hidden="1" x14ac:dyDescent="0.25">
      <c r="A50"/>
      <c r="B50"/>
      <c r="Q50" s="5" t="s">
        <v>845</v>
      </c>
      <c r="R50" s="1002">
        <v>0</v>
      </c>
    </row>
    <row r="51" spans="1:18" ht="45" hidden="1" x14ac:dyDescent="0.25">
      <c r="A51"/>
      <c r="B51"/>
      <c r="Q51" s="5" t="s">
        <v>490</v>
      </c>
      <c r="R51" s="1002">
        <v>0</v>
      </c>
    </row>
    <row r="52" spans="1:18" hidden="1" x14ac:dyDescent="0.25">
      <c r="A52"/>
      <c r="B52"/>
      <c r="Q52" s="5" t="s">
        <v>527</v>
      </c>
      <c r="R52" s="1002">
        <v>0</v>
      </c>
    </row>
    <row r="53" spans="1:18" ht="30" hidden="1" x14ac:dyDescent="0.25">
      <c r="A53"/>
      <c r="B53"/>
      <c r="Q53" s="5" t="s">
        <v>550</v>
      </c>
      <c r="R53" s="1002">
        <v>0</v>
      </c>
    </row>
    <row r="54" spans="1:18" ht="45" hidden="1" x14ac:dyDescent="0.25">
      <c r="A54"/>
      <c r="B54"/>
      <c r="Q54" s="5" t="s">
        <v>840</v>
      </c>
      <c r="R54" s="1002">
        <v>0</v>
      </c>
    </row>
    <row r="55" spans="1:18" hidden="1" x14ac:dyDescent="0.25">
      <c r="A55"/>
      <c r="B55"/>
      <c r="Q55" s="5" t="s">
        <v>240</v>
      </c>
      <c r="R55" s="1002">
        <v>0</v>
      </c>
    </row>
    <row r="56" spans="1:18" hidden="1" x14ac:dyDescent="0.25">
      <c r="A56"/>
      <c r="B56"/>
      <c r="Q56" s="5" t="s">
        <v>774</v>
      </c>
      <c r="R56" s="1002">
        <v>0</v>
      </c>
    </row>
    <row r="57" spans="1:18" ht="60" hidden="1" x14ac:dyDescent="0.25">
      <c r="A57"/>
      <c r="B57"/>
      <c r="Q57" s="5" t="s">
        <v>599</v>
      </c>
      <c r="R57" s="1002">
        <v>0</v>
      </c>
    </row>
    <row r="58" spans="1:18" ht="75" hidden="1" x14ac:dyDescent="0.25">
      <c r="A58"/>
      <c r="B58"/>
      <c r="Q58" s="5" t="s">
        <v>609</v>
      </c>
      <c r="R58" s="1002">
        <v>0</v>
      </c>
    </row>
    <row r="59" spans="1:18" hidden="1" x14ac:dyDescent="0.25">
      <c r="A59"/>
      <c r="B59"/>
      <c r="Q59" s="5" t="s">
        <v>160</v>
      </c>
      <c r="R59" s="1002">
        <v>0</v>
      </c>
    </row>
    <row r="60" spans="1:18" ht="30" hidden="1" x14ac:dyDescent="0.25">
      <c r="A60"/>
      <c r="B60"/>
      <c r="Q60" s="5" t="s">
        <v>952</v>
      </c>
      <c r="R60" s="1002">
        <v>0</v>
      </c>
    </row>
    <row r="61" spans="1:18" hidden="1" x14ac:dyDescent="0.25">
      <c r="A61"/>
      <c r="B61"/>
      <c r="Q61" s="5" t="s">
        <v>973</v>
      </c>
      <c r="R61" s="1002">
        <v>1467</v>
      </c>
    </row>
    <row r="62" spans="1:18" hidden="1" x14ac:dyDescent="0.25">
      <c r="A62"/>
      <c r="B62"/>
      <c r="O62" s="5"/>
      <c r="P62" s="5"/>
    </row>
    <row r="63" spans="1:18" hidden="1" x14ac:dyDescent="0.25">
      <c r="A63"/>
      <c r="B63"/>
      <c r="O63" s="5"/>
      <c r="P63" s="5"/>
    </row>
    <row r="64" spans="1:18" hidden="1" x14ac:dyDescent="0.25">
      <c r="A64"/>
      <c r="B64"/>
    </row>
    <row r="65" spans="1:2" hidden="1" x14ac:dyDescent="0.25">
      <c r="A65"/>
      <c r="B65"/>
    </row>
    <row r="66" spans="1:2" hidden="1" x14ac:dyDescent="0.25">
      <c r="A66"/>
      <c r="B66"/>
    </row>
    <row r="67" spans="1:2" hidden="1" x14ac:dyDescent="0.25">
      <c r="A67"/>
      <c r="B67"/>
    </row>
    <row r="68" spans="1:2" hidden="1" x14ac:dyDescent="0.25">
      <c r="A68"/>
      <c r="B68"/>
    </row>
    <row r="69" spans="1:2" hidden="1" x14ac:dyDescent="0.25">
      <c r="A69"/>
      <c r="B69"/>
    </row>
    <row r="70" spans="1:2" hidden="1" x14ac:dyDescent="0.25">
      <c r="A70"/>
      <c r="B70"/>
    </row>
    <row r="71" spans="1:2" hidden="1" x14ac:dyDescent="0.25">
      <c r="A71"/>
      <c r="B71"/>
    </row>
    <row r="72" spans="1:2" hidden="1" x14ac:dyDescent="0.25">
      <c r="A72"/>
      <c r="B72"/>
    </row>
    <row r="73" spans="1:2" hidden="1" x14ac:dyDescent="0.25">
      <c r="A73"/>
      <c r="B73"/>
    </row>
    <row r="74" spans="1:2" hidden="1" x14ac:dyDescent="0.25">
      <c r="A74"/>
      <c r="B74"/>
    </row>
    <row r="75" spans="1:2" hidden="1" x14ac:dyDescent="0.25">
      <c r="A75"/>
    </row>
    <row r="76" spans="1:2" hidden="1" x14ac:dyDescent="0.25">
      <c r="A76"/>
    </row>
    <row r="77" spans="1:2" hidden="1" x14ac:dyDescent="0.25">
      <c r="A77"/>
    </row>
    <row r="78" spans="1:2" hidden="1" x14ac:dyDescent="0.25">
      <c r="A78"/>
    </row>
    <row r="79" spans="1:2" hidden="1" x14ac:dyDescent="0.25">
      <c r="A79"/>
    </row>
    <row r="80" spans="1:2" hidden="1" x14ac:dyDescent="0.25">
      <c r="A80"/>
    </row>
    <row r="81" spans="1:2" hidden="1" x14ac:dyDescent="0.25"/>
    <row r="82" spans="1:2" hidden="1" x14ac:dyDescent="0.25"/>
    <row r="83" spans="1:2" hidden="1" x14ac:dyDescent="0.25"/>
    <row r="84" spans="1:2" hidden="1" x14ac:dyDescent="0.25"/>
    <row r="85" spans="1:2" hidden="1" x14ac:dyDescent="0.25"/>
    <row r="86" spans="1:2" hidden="1" x14ac:dyDescent="0.25"/>
    <row r="87" spans="1:2" hidden="1" x14ac:dyDescent="0.25"/>
    <row r="88" spans="1:2" hidden="1" x14ac:dyDescent="0.25"/>
    <row r="89" spans="1:2" hidden="1" x14ac:dyDescent="0.25"/>
    <row r="90" spans="1:2" hidden="1" x14ac:dyDescent="0.25">
      <c r="A90"/>
      <c r="B90"/>
    </row>
    <row r="91" spans="1:2" hidden="1" x14ac:dyDescent="0.25">
      <c r="A91"/>
      <c r="B91"/>
    </row>
    <row r="92" spans="1:2" hidden="1" x14ac:dyDescent="0.25">
      <c r="A92"/>
    </row>
    <row r="93" spans="1:2" hidden="1" x14ac:dyDescent="0.25">
      <c r="A93"/>
    </row>
    <row r="94" spans="1:2" hidden="1" x14ac:dyDescent="0.25">
      <c r="A94"/>
    </row>
    <row r="95" spans="1:2" hidden="1" x14ac:dyDescent="0.25">
      <c r="A95"/>
    </row>
    <row r="96" spans="1:2" hidden="1" x14ac:dyDescent="0.25">
      <c r="A96"/>
    </row>
    <row r="97" spans="1:2" hidden="1" x14ac:dyDescent="0.25">
      <c r="A97"/>
    </row>
    <row r="98" spans="1:2" hidden="1" x14ac:dyDescent="0.25">
      <c r="A98"/>
    </row>
    <row r="99" spans="1:2" hidden="1" x14ac:dyDescent="0.25">
      <c r="A99"/>
    </row>
    <row r="100" spans="1:2" hidden="1" x14ac:dyDescent="0.25">
      <c r="A100"/>
    </row>
    <row r="101" spans="1:2" hidden="1" x14ac:dyDescent="0.25">
      <c r="A101"/>
    </row>
    <row r="102" spans="1:2" hidden="1" x14ac:dyDescent="0.25">
      <c r="A102"/>
    </row>
    <row r="103" spans="1:2" hidden="1" x14ac:dyDescent="0.25">
      <c r="A103"/>
      <c r="B103"/>
    </row>
    <row r="104" spans="1:2" hidden="1" x14ac:dyDescent="0.25">
      <c r="A104"/>
      <c r="B104"/>
    </row>
    <row r="105" spans="1:2" hidden="1" x14ac:dyDescent="0.25"/>
    <row r="106" spans="1:2" hidden="1" x14ac:dyDescent="0.25"/>
    <row r="107" spans="1:2" hidden="1" x14ac:dyDescent="0.25"/>
    <row r="108" spans="1:2" hidden="1" x14ac:dyDescent="0.25"/>
    <row r="109" spans="1:2" hidden="1" x14ac:dyDescent="0.25"/>
    <row r="110" spans="1:2" hidden="1" x14ac:dyDescent="0.25"/>
    <row r="116" spans="1:29" x14ac:dyDescent="0.25">
      <c r="A116" s="980" t="s">
        <v>0</v>
      </c>
      <c r="B116" s="981" t="s">
        <v>972</v>
      </c>
    </row>
    <row r="117" spans="1:29" x14ac:dyDescent="0.25">
      <c r="A117" s="980" t="s">
        <v>1</v>
      </c>
      <c r="B117" s="981" t="s">
        <v>7</v>
      </c>
    </row>
    <row r="119" spans="1:29" s="979" customFormat="1" hidden="1" x14ac:dyDescent="0.25">
      <c r="A119" s="982"/>
      <c r="B119" s="983" t="s">
        <v>970</v>
      </c>
      <c r="C119" s="984"/>
      <c r="D119" s="984"/>
      <c r="E119" s="984"/>
      <c r="F119" s="984"/>
      <c r="G119" s="984"/>
      <c r="H119" s="984"/>
      <c r="I119" s="984"/>
      <c r="J119" s="984"/>
      <c r="K119" s="984"/>
      <c r="L119" s="984"/>
      <c r="M119" s="984"/>
      <c r="N119" s="984"/>
      <c r="O119" s="984"/>
      <c r="P119" s="984"/>
      <c r="Q119" s="984"/>
      <c r="R119" s="984"/>
      <c r="S119" s="984"/>
      <c r="T119" s="985"/>
      <c r="U119"/>
      <c r="V119"/>
      <c r="W119"/>
      <c r="X119"/>
      <c r="Y119"/>
      <c r="Z119"/>
      <c r="AA119"/>
      <c r="AB119"/>
      <c r="AC119"/>
    </row>
    <row r="120" spans="1:29" s="989" customFormat="1" ht="78.75" customHeight="1" x14ac:dyDescent="0.35">
      <c r="A120" s="998"/>
      <c r="B120" s="999" t="s">
        <v>127</v>
      </c>
      <c r="C120" s="999" t="s">
        <v>72</v>
      </c>
      <c r="D120" s="1000"/>
      <c r="E120" s="1000"/>
      <c r="F120" s="1000"/>
      <c r="G120" s="999" t="s">
        <v>116</v>
      </c>
      <c r="H120" s="1000"/>
      <c r="I120" s="1000"/>
      <c r="J120" s="1000"/>
      <c r="K120" s="999" t="s">
        <v>118</v>
      </c>
      <c r="L120" s="1000"/>
      <c r="M120" s="1000"/>
      <c r="N120" s="999" t="s">
        <v>63</v>
      </c>
      <c r="O120" s="999" t="s">
        <v>79</v>
      </c>
      <c r="P120" s="999" t="s">
        <v>71</v>
      </c>
      <c r="Q120" s="1000"/>
      <c r="R120" s="999" t="s">
        <v>46</v>
      </c>
      <c r="S120" s="999" t="s">
        <v>138</v>
      </c>
      <c r="T120" s="1001"/>
      <c r="U120" s="988"/>
      <c r="V120" s="988"/>
      <c r="W120" s="988"/>
      <c r="X120" s="988"/>
      <c r="Y120" s="988"/>
      <c r="Z120" s="988"/>
      <c r="AA120" s="988"/>
      <c r="AB120" s="988"/>
      <c r="AC120" s="988"/>
    </row>
    <row r="121" spans="1:29" s="993" customFormat="1" ht="183" customHeight="1" x14ac:dyDescent="0.35">
      <c r="A121" s="986"/>
      <c r="B121" s="987" t="s">
        <v>241</v>
      </c>
      <c r="C121" s="987"/>
      <c r="D121" s="990" t="s">
        <v>314</v>
      </c>
      <c r="E121" s="990" t="s">
        <v>415</v>
      </c>
      <c r="F121" s="990" t="s">
        <v>337</v>
      </c>
      <c r="G121" s="987" t="s">
        <v>476</v>
      </c>
      <c r="H121" s="990" t="s">
        <v>475</v>
      </c>
      <c r="I121" s="990" t="s">
        <v>501</v>
      </c>
      <c r="J121" s="990" t="s">
        <v>502</v>
      </c>
      <c r="K121" s="987"/>
      <c r="L121" s="990" t="s">
        <v>490</v>
      </c>
      <c r="M121" s="990" t="s">
        <v>160</v>
      </c>
      <c r="N121" s="987" t="s">
        <v>330</v>
      </c>
      <c r="O121" s="987" t="s">
        <v>181</v>
      </c>
      <c r="P121" s="987" t="s">
        <v>242</v>
      </c>
      <c r="Q121" s="990" t="s">
        <v>326</v>
      </c>
      <c r="R121" s="987" t="s">
        <v>161</v>
      </c>
      <c r="S121" s="987" t="s">
        <v>240</v>
      </c>
      <c r="T121" s="991" t="s">
        <v>468</v>
      </c>
      <c r="U121" s="992"/>
      <c r="V121" s="992"/>
      <c r="W121" s="992"/>
      <c r="X121" s="992"/>
      <c r="Y121" s="992"/>
      <c r="Z121" s="992"/>
      <c r="AA121" s="992"/>
      <c r="AB121" s="992"/>
      <c r="AC121" s="992"/>
    </row>
    <row r="122" spans="1:29" s="993" customFormat="1" ht="42" x14ac:dyDescent="0.35">
      <c r="A122" s="994" t="s">
        <v>971</v>
      </c>
      <c r="B122" s="995">
        <v>30</v>
      </c>
      <c r="C122" s="995">
        <v>20</v>
      </c>
      <c r="D122" s="996">
        <v>30</v>
      </c>
      <c r="E122" s="996">
        <v>15</v>
      </c>
      <c r="F122" s="996">
        <v>90</v>
      </c>
      <c r="G122" s="995">
        <v>7</v>
      </c>
      <c r="H122" s="996">
        <v>10</v>
      </c>
      <c r="I122" s="996">
        <v>10</v>
      </c>
      <c r="J122" s="996">
        <v>30</v>
      </c>
      <c r="K122" s="995">
        <v>0</v>
      </c>
      <c r="L122" s="996">
        <v>0</v>
      </c>
      <c r="M122" s="996">
        <v>0</v>
      </c>
      <c r="N122" s="995">
        <v>10</v>
      </c>
      <c r="O122" s="995">
        <v>30</v>
      </c>
      <c r="P122" s="995">
        <v>20</v>
      </c>
      <c r="Q122" s="996">
        <v>40</v>
      </c>
      <c r="R122" s="995">
        <v>20</v>
      </c>
      <c r="S122" s="995">
        <v>0</v>
      </c>
      <c r="T122" s="997">
        <v>30</v>
      </c>
      <c r="U122" s="992"/>
      <c r="V122" s="992"/>
      <c r="W122" s="992"/>
      <c r="X122" s="992"/>
      <c r="Y122" s="992"/>
      <c r="Z122" s="992"/>
      <c r="AA122" s="992"/>
      <c r="AB122" s="992"/>
      <c r="AC122" s="992"/>
    </row>
    <row r="146" spans="1:2" x14ac:dyDescent="0.25">
      <c r="A146"/>
    </row>
    <row r="147" spans="1:2" x14ac:dyDescent="0.25">
      <c r="A147"/>
      <c r="B147"/>
    </row>
  </sheetData>
  <mergeCells count="1">
    <mergeCell ref="Q1:R2"/>
  </mergeCells>
  <pageMargins left="0.7" right="0.7" top="0.75" bottom="0.75" header="0.3" footer="0.3"/>
  <pageSetup paperSize="8" scale="35" orientation="landscape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H98"/>
  <sheetViews>
    <sheetView topLeftCell="V1" workbookViewId="0">
      <selection activeCell="D27" sqref="D27"/>
    </sheetView>
  </sheetViews>
  <sheetFormatPr baseColWidth="10" defaultColWidth="11.42578125" defaultRowHeight="15" x14ac:dyDescent="0.25"/>
  <cols>
    <col min="1" max="1" width="2.85546875" customWidth="1"/>
    <col min="2" max="2" width="5.5703125" bestFit="1" customWidth="1"/>
    <col min="3" max="3" width="28" customWidth="1"/>
    <col min="4" max="4" width="32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5.5703125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5.5703125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10" t="s">
        <v>7</v>
      </c>
      <c r="O1" s="10" t="s">
        <v>5</v>
      </c>
      <c r="AA1" s="10" t="s">
        <v>6</v>
      </c>
    </row>
    <row r="4" spans="2:34" ht="21" x14ac:dyDescent="0.35">
      <c r="C4" s="12" t="s">
        <v>128</v>
      </c>
      <c r="D4" s="11"/>
      <c r="O4" s="12" t="s">
        <v>128</v>
      </c>
      <c r="P4" s="11"/>
      <c r="AA4" s="12" t="s">
        <v>128</v>
      </c>
      <c r="AB4" s="11"/>
    </row>
    <row r="7" spans="2:34" x14ac:dyDescent="0.25">
      <c r="C7" s="8" t="s">
        <v>1</v>
      </c>
      <c r="D7" t="s">
        <v>7</v>
      </c>
      <c r="O7" s="8" t="s">
        <v>1</v>
      </c>
      <c r="P7" t="s">
        <v>5</v>
      </c>
      <c r="AA7" s="8" t="s">
        <v>1</v>
      </c>
      <c r="AB7" t="s">
        <v>6</v>
      </c>
    </row>
    <row r="9" spans="2:34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  <c r="AA9" s="8" t="s">
        <v>26</v>
      </c>
      <c r="AB9" s="8" t="s">
        <v>29</v>
      </c>
      <c r="AC9" t="s">
        <v>126</v>
      </c>
      <c r="AF9" s="9"/>
    </row>
    <row r="10" spans="2:34" x14ac:dyDescent="0.25">
      <c r="B10">
        <f>IF(C10&lt;&gt;"",RANK(E10,$E$10:$E$35)+COUNTIF($E$10:E10,E10)-1,0)</f>
        <v>1</v>
      </c>
      <c r="C10" t="s">
        <v>84</v>
      </c>
      <c r="D10" t="s">
        <v>116</v>
      </c>
      <c r="E10" s="7">
        <v>40</v>
      </c>
      <c r="F10" s="7"/>
      <c r="G10">
        <v>1</v>
      </c>
      <c r="H10" s="9" t="str">
        <f>VLOOKUP(G10,$B$10:$E$35,2,FALSE)</f>
        <v>Emballeuse SAN80</v>
      </c>
      <c r="I10" s="9" t="str">
        <f>VLOOKUP(G10,$B$10:$E$35,3,FALSE)</f>
        <v>Fromage mal emballé</v>
      </c>
      <c r="J10" s="9">
        <f>VLOOKUP(G10,$B$10:$E$35,4,FALSE)</f>
        <v>40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  <c r="Z10">
        <f>IF(AA10&lt;&gt;"",RANK(AC10,$AC$10:$AC$35)+COUNTIF($AC$10:AC10,AC10)-1,0)</f>
        <v>0</v>
      </c>
      <c r="AD10" s="7"/>
      <c r="AE10">
        <v>1</v>
      </c>
      <c r="AF10" s="9" t="e">
        <f>VLOOKUP(AE10,$Z$10:$AC$35,2,FALSE)</f>
        <v>#N/A</v>
      </c>
      <c r="AG10" s="9" t="e">
        <f>VLOOKUP(AE10,$Z$10:$AC$35,3,FALSE)</f>
        <v>#N/A</v>
      </c>
      <c r="AH10" s="9" t="e">
        <f>VLOOKUP(AE10,$Z$10:$AC$35,4,FALSE)</f>
        <v>#N/A</v>
      </c>
    </row>
    <row r="11" spans="2:34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  <c r="Z11">
        <f>IF(AA11&lt;&gt;"",RANK(AC11,$AC$10:$AC$35)+COUNTIF($AC$10:AC11,AC11)-1,0)</f>
        <v>0</v>
      </c>
      <c r="AD11" s="7"/>
      <c r="AE11">
        <v>2</v>
      </c>
      <c r="AF11" s="9" t="e">
        <f t="shared" ref="AF11:AF35" si="6">VLOOKUP(AE11,$Z$10:$AC$35,2,FALSE)</f>
        <v>#N/A</v>
      </c>
      <c r="AG11" s="9" t="e">
        <f t="shared" ref="AG11:AG35" si="7">VLOOKUP(AE11,$Z$10:$AC$35,3,FALSE)</f>
        <v>#N/A</v>
      </c>
      <c r="AH11" s="9" t="e">
        <f t="shared" ref="AH11:AH35" si="8">VLOOKUP(AE11,$Z$10:$AC$35,4,FALSE)</f>
        <v>#N/A</v>
      </c>
    </row>
    <row r="12" spans="2:34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  <c r="Z12">
        <f>IF(AA12&lt;&gt;"",RANK(AC12,$AC$10:$AC$35)+COUNTIF($AC$10:AC12,AC12)-1,0)</f>
        <v>0</v>
      </c>
      <c r="AD12" s="7"/>
      <c r="AE12">
        <v>3</v>
      </c>
      <c r="AF12" s="9" t="e">
        <f t="shared" si="6"/>
        <v>#N/A</v>
      </c>
      <c r="AG12" s="9" t="e">
        <f t="shared" si="7"/>
        <v>#N/A</v>
      </c>
      <c r="AH12" s="9" t="e">
        <f t="shared" si="8"/>
        <v>#N/A</v>
      </c>
    </row>
    <row r="13" spans="2:34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  <c r="Z13">
        <f>IF(AA13&lt;&gt;"",RANK(AC13,$AC$10:$AC$35)+COUNTIF($AC$10:AC13,AC13)-1,0)</f>
        <v>0</v>
      </c>
      <c r="AD13" s="7"/>
      <c r="AE13">
        <v>4</v>
      </c>
      <c r="AF13" s="9" t="e">
        <f t="shared" si="6"/>
        <v>#N/A</v>
      </c>
      <c r="AG13" s="9" t="e">
        <f t="shared" si="7"/>
        <v>#N/A</v>
      </c>
      <c r="AH13" s="9" t="e">
        <f t="shared" si="8"/>
        <v>#N/A</v>
      </c>
    </row>
    <row r="14" spans="2:34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  <c r="Z14">
        <f>IF(AA14&lt;&gt;"",RANK(AC14,$AC$10:$AC$35)+COUNTIF($AC$10:AC14,AC14)-1,0)</f>
        <v>0</v>
      </c>
      <c r="AD14" s="7"/>
      <c r="AE14">
        <v>5</v>
      </c>
      <c r="AF14" s="9" t="e">
        <f t="shared" si="6"/>
        <v>#N/A</v>
      </c>
      <c r="AG14" s="9" t="e">
        <f t="shared" si="7"/>
        <v>#N/A</v>
      </c>
      <c r="AH14" s="9" t="e">
        <f t="shared" si="8"/>
        <v>#N/A</v>
      </c>
    </row>
    <row r="15" spans="2:34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  <c r="Z15">
        <f>IF(AA15&lt;&gt;"",RANK(AC15,$AC$10:$AC$35)+COUNTIF($AC$10:AC15,AC15)-1,0)</f>
        <v>0</v>
      </c>
      <c r="AD15" s="7"/>
      <c r="AE15">
        <v>6</v>
      </c>
      <c r="AF15" s="9" t="e">
        <f t="shared" si="6"/>
        <v>#N/A</v>
      </c>
      <c r="AG15" s="9" t="e">
        <f t="shared" si="7"/>
        <v>#N/A</v>
      </c>
      <c r="AH15" s="9" t="e">
        <f t="shared" si="8"/>
        <v>#N/A</v>
      </c>
    </row>
    <row r="16" spans="2:34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  <c r="Z16">
        <f>IF(AA16&lt;&gt;"",RANK(AC16,$AC$10:$AC$35)+COUNTIF($AC$10:AC16,AC16)-1,0)</f>
        <v>0</v>
      </c>
      <c r="AD16" s="7"/>
      <c r="AE16">
        <v>7</v>
      </c>
      <c r="AF16" s="9" t="e">
        <f t="shared" si="6"/>
        <v>#N/A</v>
      </c>
      <c r="AG16" s="9" t="e">
        <f t="shared" si="7"/>
        <v>#N/A</v>
      </c>
      <c r="AH16" s="9" t="e">
        <f t="shared" si="8"/>
        <v>#N/A</v>
      </c>
    </row>
    <row r="17" spans="2:34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  <c r="Z17">
        <f>IF(AA17&lt;&gt;"",RANK(AC17,$AC$10:$AC$35)+COUNTIF($AC$10:AC17,AC17)-1,0)</f>
        <v>0</v>
      </c>
      <c r="AD17" s="7"/>
      <c r="AE17">
        <v>8</v>
      </c>
      <c r="AF17" s="9" t="e">
        <f t="shared" si="6"/>
        <v>#N/A</v>
      </c>
      <c r="AG17" s="9" t="e">
        <f t="shared" si="7"/>
        <v>#N/A</v>
      </c>
      <c r="AH17" s="9" t="e">
        <f t="shared" si="8"/>
        <v>#N/A</v>
      </c>
    </row>
    <row r="18" spans="2:34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  <c r="Z18">
        <f>IF(AA18&lt;&gt;"",RANK(AC18,$AC$10:$AC$35)+COUNTIF($AC$10:AC18,AC18)-1,0)</f>
        <v>0</v>
      </c>
      <c r="AD18" s="7"/>
      <c r="AE18">
        <v>9</v>
      </c>
      <c r="AF18" s="9" t="e">
        <f t="shared" si="6"/>
        <v>#N/A</v>
      </c>
      <c r="AG18" s="9" t="e">
        <f t="shared" si="7"/>
        <v>#N/A</v>
      </c>
      <c r="AH18" s="9" t="e">
        <f t="shared" si="8"/>
        <v>#N/A</v>
      </c>
    </row>
    <row r="19" spans="2:34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  <c r="Z19">
        <f>IF(AA19&lt;&gt;"",RANK(AC19,$AC$10:$AC$35)+COUNTIF($AC$10:AC19,AC19)-1,0)</f>
        <v>0</v>
      </c>
      <c r="AD19" s="7"/>
      <c r="AE19">
        <v>10</v>
      </c>
      <c r="AF19" s="9" t="e">
        <f t="shared" si="6"/>
        <v>#N/A</v>
      </c>
      <c r="AG19" s="9" t="e">
        <f t="shared" si="7"/>
        <v>#N/A</v>
      </c>
      <c r="AH19" s="9" t="e">
        <f t="shared" si="8"/>
        <v>#N/A</v>
      </c>
    </row>
    <row r="20" spans="2:34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  <c r="Z20">
        <f>IF(AA20&lt;&gt;"",RANK(AC20,$AC$10:$AC$35)+COUNTIF($AC$10:AC20,AC20)-1,0)</f>
        <v>0</v>
      </c>
      <c r="AE20">
        <v>11</v>
      </c>
      <c r="AF20" s="9" t="e">
        <f t="shared" si="6"/>
        <v>#N/A</v>
      </c>
      <c r="AG20" s="9" t="e">
        <f t="shared" si="7"/>
        <v>#N/A</v>
      </c>
      <c r="AH20" s="9" t="e">
        <f t="shared" si="8"/>
        <v>#N/A</v>
      </c>
    </row>
    <row r="21" spans="2:34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  <c r="Z21">
        <f>IF(AA21&lt;&gt;"",RANK(AC21,$AC$10:$AC$35)+COUNTIF($AC$10:AC21,AC21)-1,0)</f>
        <v>0</v>
      </c>
      <c r="AE21">
        <v>12</v>
      </c>
      <c r="AF21" s="9" t="e">
        <f t="shared" si="6"/>
        <v>#N/A</v>
      </c>
      <c r="AG21" s="9" t="e">
        <f t="shared" si="7"/>
        <v>#N/A</v>
      </c>
      <c r="AH21" s="9" t="e">
        <f t="shared" si="8"/>
        <v>#N/A</v>
      </c>
    </row>
    <row r="22" spans="2:34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  <c r="Z22">
        <f>IF(AA22&lt;&gt;"",RANK(AC22,$AC$10:$AC$35)+COUNTIF($AC$10:AC22,AC22)-1,0)</f>
        <v>0</v>
      </c>
      <c r="AE22">
        <v>13</v>
      </c>
      <c r="AF22" s="9" t="e">
        <f t="shared" si="6"/>
        <v>#N/A</v>
      </c>
      <c r="AG22" s="9" t="e">
        <f t="shared" si="7"/>
        <v>#N/A</v>
      </c>
      <c r="AH22" s="9" t="e">
        <f t="shared" si="8"/>
        <v>#N/A</v>
      </c>
    </row>
    <row r="23" spans="2:34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  <c r="Z23">
        <f>IF(AA23&lt;&gt;"",RANK(AC23,$AC$10:$AC$35)+COUNTIF($AC$10:AC23,AC23)-1,0)</f>
        <v>0</v>
      </c>
      <c r="AE23">
        <v>14</v>
      </c>
      <c r="AF23" s="9" t="e">
        <f t="shared" si="6"/>
        <v>#N/A</v>
      </c>
      <c r="AG23" s="9" t="e">
        <f t="shared" si="7"/>
        <v>#N/A</v>
      </c>
      <c r="AH23" s="9" t="e">
        <f t="shared" si="8"/>
        <v>#N/A</v>
      </c>
    </row>
    <row r="24" spans="2:34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  <c r="Z24">
        <f>IF(AA24&lt;&gt;"",RANK(AC24,$AC$10:$AC$35)+COUNTIF($AC$10:AC24,AC24)-1,0)</f>
        <v>0</v>
      </c>
      <c r="AE24">
        <v>15</v>
      </c>
      <c r="AF24" s="9" t="e">
        <f t="shared" si="6"/>
        <v>#N/A</v>
      </c>
      <c r="AG24" s="9" t="e">
        <f t="shared" si="7"/>
        <v>#N/A</v>
      </c>
      <c r="AH24" s="9" t="e">
        <f t="shared" si="8"/>
        <v>#N/A</v>
      </c>
    </row>
    <row r="25" spans="2:34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  <c r="Z25">
        <f>IF(AA25&lt;&gt;"",RANK(AC25,$AC$10:$AC$35)+COUNTIF($AC$10:AC25,AC25)-1,0)</f>
        <v>0</v>
      </c>
      <c r="AE25">
        <v>16</v>
      </c>
      <c r="AF25" s="9" t="e">
        <f t="shared" si="6"/>
        <v>#N/A</v>
      </c>
      <c r="AG25" s="9" t="e">
        <f t="shared" si="7"/>
        <v>#N/A</v>
      </c>
      <c r="AH25" s="9" t="e">
        <f t="shared" si="8"/>
        <v>#N/A</v>
      </c>
    </row>
    <row r="26" spans="2:34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  <c r="Z26">
        <f>IF(AA26&lt;&gt;"",RANK(AC26,$AC$10:$AC$35)+COUNTIF($AC$10:AC26,AC26)-1,0)</f>
        <v>0</v>
      </c>
      <c r="AE26">
        <v>17</v>
      </c>
      <c r="AF26" s="9" t="e">
        <f t="shared" si="6"/>
        <v>#N/A</v>
      </c>
      <c r="AG26" s="9" t="e">
        <f t="shared" si="7"/>
        <v>#N/A</v>
      </c>
      <c r="AH26" s="9" t="e">
        <f t="shared" si="8"/>
        <v>#N/A</v>
      </c>
    </row>
    <row r="27" spans="2:34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  <c r="Z27">
        <f>IF(AA27&lt;&gt;"",RANK(AC27,$AC$10:$AC$35)+COUNTIF($AC$10:AC27,AC27)-1,0)</f>
        <v>0</v>
      </c>
      <c r="AE27">
        <v>18</v>
      </c>
      <c r="AF27" s="9" t="e">
        <f t="shared" si="6"/>
        <v>#N/A</v>
      </c>
      <c r="AG27" s="9" t="e">
        <f t="shared" si="7"/>
        <v>#N/A</v>
      </c>
      <c r="AH27" s="9" t="e">
        <f t="shared" si="8"/>
        <v>#N/A</v>
      </c>
    </row>
    <row r="28" spans="2:34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  <c r="Z28">
        <f>IF(AA28&lt;&gt;"",RANK(AC28,$AC$10:$AC$35)+COUNTIF($AC$10:AC28,AC28)-1,0)</f>
        <v>0</v>
      </c>
      <c r="AE28">
        <v>19</v>
      </c>
      <c r="AF28" s="9" t="e">
        <f t="shared" si="6"/>
        <v>#N/A</v>
      </c>
      <c r="AG28" s="9" t="e">
        <f t="shared" si="7"/>
        <v>#N/A</v>
      </c>
      <c r="AH28" s="9" t="e">
        <f t="shared" si="8"/>
        <v>#N/A</v>
      </c>
    </row>
    <row r="29" spans="2:34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  <c r="Z29">
        <f>IF(AA29&lt;&gt;"",RANK(AC29,$AC$10:$AC$35)+COUNTIF($AC$10:AC29,AC29)-1,0)</f>
        <v>0</v>
      </c>
      <c r="AE29">
        <v>20</v>
      </c>
      <c r="AF29" s="9" t="e">
        <f t="shared" si="6"/>
        <v>#N/A</v>
      </c>
      <c r="AG29" s="9" t="e">
        <f t="shared" si="7"/>
        <v>#N/A</v>
      </c>
      <c r="AH29" s="9" t="e">
        <f t="shared" si="8"/>
        <v>#N/A</v>
      </c>
    </row>
    <row r="30" spans="2:34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  <c r="Z30">
        <f>IF(AA30&lt;&gt;"",RANK(AC30,$AC$10:$AC$35)+COUNTIF($AC$10:AC30,AC30)-1,0)</f>
        <v>0</v>
      </c>
      <c r="AE30">
        <v>21</v>
      </c>
      <c r="AF30" s="9" t="e">
        <f t="shared" si="6"/>
        <v>#N/A</v>
      </c>
      <c r="AG30" s="9" t="e">
        <f t="shared" si="7"/>
        <v>#N/A</v>
      </c>
      <c r="AH30" s="9" t="e">
        <f t="shared" si="8"/>
        <v>#N/A</v>
      </c>
    </row>
    <row r="31" spans="2:34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  <c r="Z31">
        <f>IF(AA31&lt;&gt;"",RANK(AC31,$AC$10:$AC$35)+COUNTIF($AC$10:AC31,AC31)-1,0)</f>
        <v>0</v>
      </c>
      <c r="AE31">
        <v>22</v>
      </c>
      <c r="AF31" s="9" t="e">
        <f t="shared" si="6"/>
        <v>#N/A</v>
      </c>
      <c r="AG31" s="9" t="e">
        <f t="shared" si="7"/>
        <v>#N/A</v>
      </c>
      <c r="AH31" s="9" t="e">
        <f t="shared" si="8"/>
        <v>#N/A</v>
      </c>
    </row>
    <row r="32" spans="2:34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  <c r="Z32">
        <f>IF(AA32&lt;&gt;"",RANK(AC32,$AC$10:$AC$35)+COUNTIF($AC$10:AC32,AC32)-1,0)</f>
        <v>0</v>
      </c>
      <c r="AE32">
        <v>23</v>
      </c>
      <c r="AF32" s="9" t="e">
        <f t="shared" si="6"/>
        <v>#N/A</v>
      </c>
      <c r="AG32" s="9" t="e">
        <f t="shared" si="7"/>
        <v>#N/A</v>
      </c>
      <c r="AH32" s="9" t="e">
        <f t="shared" si="8"/>
        <v>#N/A</v>
      </c>
    </row>
    <row r="33" spans="2:34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  <c r="Z33">
        <f>IF(AA33&lt;&gt;"",RANK(AC33,$AC$10:$AC$35)+COUNTIF($AC$10:AC33,AC33)-1,0)</f>
        <v>0</v>
      </c>
      <c r="AE33">
        <v>24</v>
      </c>
      <c r="AF33" s="9" t="e">
        <f t="shared" si="6"/>
        <v>#N/A</v>
      </c>
      <c r="AG33" s="9" t="e">
        <f t="shared" si="7"/>
        <v>#N/A</v>
      </c>
      <c r="AH33" s="9" t="e">
        <f t="shared" si="8"/>
        <v>#N/A</v>
      </c>
    </row>
    <row r="34" spans="2:34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  <c r="Z34">
        <f>IF(AA34&lt;&gt;"",RANK(AC34,$AC$10:$AC$35)+COUNTIF($AC$10:AC34,AC34)-1,0)</f>
        <v>0</v>
      </c>
      <c r="AE34">
        <v>25</v>
      </c>
      <c r="AF34" s="9" t="e">
        <f t="shared" si="6"/>
        <v>#N/A</v>
      </c>
      <c r="AG34" s="9" t="e">
        <f t="shared" si="7"/>
        <v>#N/A</v>
      </c>
      <c r="AH34" s="9" t="e">
        <f t="shared" si="8"/>
        <v>#N/A</v>
      </c>
    </row>
    <row r="35" spans="2:34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  <c r="Z35">
        <f>IF(AA35&lt;&gt;"",RANK(AC35,$AC$10:$AC$35)+COUNTIF($AC$10:AC35,AC35)-1,0)</f>
        <v>0</v>
      </c>
      <c r="AE35">
        <v>26</v>
      </c>
      <c r="AF35" s="9" t="e">
        <f t="shared" si="6"/>
        <v>#N/A</v>
      </c>
      <c r="AG35" s="9" t="e">
        <f t="shared" si="7"/>
        <v>#N/A</v>
      </c>
      <c r="AH35" s="9" t="e">
        <f t="shared" si="8"/>
        <v>#N/A</v>
      </c>
    </row>
    <row r="44" spans="2:34" ht="21" x14ac:dyDescent="0.35">
      <c r="C44" s="12" t="s">
        <v>132</v>
      </c>
      <c r="D44" s="11"/>
      <c r="E44" s="11"/>
      <c r="O44" s="12" t="s">
        <v>132</v>
      </c>
      <c r="P44" s="11"/>
      <c r="Q44" s="11"/>
      <c r="AA44" s="12" t="s">
        <v>132</v>
      </c>
      <c r="AB44" s="11"/>
      <c r="AC44" s="11"/>
    </row>
    <row r="48" spans="2:34" x14ac:dyDescent="0.25">
      <c r="C48" s="8" t="s">
        <v>1</v>
      </c>
      <c r="D48" t="s">
        <v>7</v>
      </c>
      <c r="O48" s="8" t="s">
        <v>1</v>
      </c>
      <c r="P48" t="s">
        <v>5</v>
      </c>
      <c r="AA48" s="8" t="s">
        <v>1</v>
      </c>
      <c r="AB48" t="s">
        <v>6</v>
      </c>
    </row>
    <row r="50" spans="2:34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  <c r="AA50" s="8" t="s">
        <v>26</v>
      </c>
      <c r="AB50" s="8" t="s">
        <v>29</v>
      </c>
      <c r="AC50" t="s">
        <v>126</v>
      </c>
      <c r="AF50" s="9"/>
    </row>
    <row r="51" spans="2:34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9">VLOOKUP(G51,$B$51:$E$63,2,FALSE)</f>
        <v>#N/A</v>
      </c>
      <c r="I51" s="9" t="e">
        <f t="shared" ref="I51:I63" si="10">VLOOKUP(G51,$B$51:$E$63,3,FALSE)</f>
        <v>#N/A</v>
      </c>
      <c r="J51" s="9" t="e">
        <f t="shared" ref="J51:J63" si="11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12">VLOOKUP(S51,$N$51:$Q$63,2,FALSE)</f>
        <v>#N/A</v>
      </c>
      <c r="U51" s="9" t="e">
        <f t="shared" ref="U51:U63" si="13">VLOOKUP(S51,$N$51:$Q$63,3,FALSE)</f>
        <v>#N/A</v>
      </c>
      <c r="V51" s="9" t="e">
        <f t="shared" ref="V51:V63" si="14">VLOOKUP(S51,$N$51:$Q$63,4,FALSE)</f>
        <v>#N/A</v>
      </c>
      <c r="Z51">
        <f>IF(AA51&lt;&gt;"",RANK(AC51,$AC$51:$AC$63)+COUNTIF($AC$51:AC51,AC51)-1,0)</f>
        <v>0</v>
      </c>
      <c r="AD51" s="7"/>
      <c r="AE51">
        <v>1</v>
      </c>
      <c r="AF51" s="9" t="e">
        <f t="shared" ref="AF51:AF63" si="15">VLOOKUP(AE51,$Z$51:$AC$63,2,FALSE)</f>
        <v>#N/A</v>
      </c>
      <c r="AG51" s="9" t="e">
        <f t="shared" ref="AG51:AG63" si="16">VLOOKUP(AE51,$Z$51:$AC$63,3,FALSE)</f>
        <v>#N/A</v>
      </c>
      <c r="AH51" s="9" t="e">
        <f t="shared" ref="AH51:AH63" si="17">VLOOKUP(AE51,$Z$51:$AC$63,4,FALSE)</f>
        <v>#N/A</v>
      </c>
    </row>
    <row r="52" spans="2:34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9"/>
        <v>#N/A</v>
      </c>
      <c r="I52" s="9" t="e">
        <f t="shared" si="10"/>
        <v>#N/A</v>
      </c>
      <c r="J52" s="9" t="e">
        <f t="shared" si="11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12"/>
        <v>#N/A</v>
      </c>
      <c r="U52" s="9" t="e">
        <f t="shared" si="13"/>
        <v>#N/A</v>
      </c>
      <c r="V52" s="9" t="e">
        <f t="shared" si="14"/>
        <v>#N/A</v>
      </c>
      <c r="Z52">
        <f>IF(AA52&lt;&gt;"",RANK(AC52,$AC$51:$AC$63)+COUNTIF($AC$51:AC52,AC52)-1,0)</f>
        <v>0</v>
      </c>
      <c r="AD52" s="7"/>
      <c r="AE52">
        <v>2</v>
      </c>
      <c r="AF52" s="9" t="e">
        <f t="shared" si="15"/>
        <v>#N/A</v>
      </c>
      <c r="AG52" s="9" t="e">
        <f t="shared" si="16"/>
        <v>#N/A</v>
      </c>
      <c r="AH52" s="9" t="e">
        <f t="shared" si="17"/>
        <v>#N/A</v>
      </c>
    </row>
    <row r="53" spans="2:34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9"/>
        <v>#N/A</v>
      </c>
      <c r="I53" s="9" t="e">
        <f t="shared" si="10"/>
        <v>#N/A</v>
      </c>
      <c r="J53" s="9" t="e">
        <f t="shared" si="11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12"/>
        <v>#N/A</v>
      </c>
      <c r="U53" s="9" t="e">
        <f t="shared" si="13"/>
        <v>#N/A</v>
      </c>
      <c r="V53" s="9" t="e">
        <f t="shared" si="14"/>
        <v>#N/A</v>
      </c>
      <c r="Z53">
        <f>IF(AA53&lt;&gt;"",RANK(AC53,$AC$51:$AC$63)+COUNTIF($AC$51:AC53,AC53)-1,0)</f>
        <v>0</v>
      </c>
      <c r="AD53" s="7"/>
      <c r="AE53">
        <v>3</v>
      </c>
      <c r="AF53" s="9" t="e">
        <f t="shared" si="15"/>
        <v>#N/A</v>
      </c>
      <c r="AG53" s="9" t="e">
        <f t="shared" si="16"/>
        <v>#N/A</v>
      </c>
      <c r="AH53" s="9" t="e">
        <f t="shared" si="17"/>
        <v>#N/A</v>
      </c>
    </row>
    <row r="54" spans="2:34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9"/>
        <v>#N/A</v>
      </c>
      <c r="I54" s="9" t="e">
        <f t="shared" si="10"/>
        <v>#N/A</v>
      </c>
      <c r="J54" s="9" t="e">
        <f t="shared" si="11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12"/>
        <v>#N/A</v>
      </c>
      <c r="U54" s="9" t="e">
        <f t="shared" si="13"/>
        <v>#N/A</v>
      </c>
      <c r="V54" s="9" t="e">
        <f t="shared" si="14"/>
        <v>#N/A</v>
      </c>
      <c r="Z54">
        <f>IF(AA54&lt;&gt;"",RANK(AC54,$AC$51:$AC$63)+COUNTIF($AC$51:AC54,AC54)-1,0)</f>
        <v>0</v>
      </c>
      <c r="AD54" s="7"/>
      <c r="AE54">
        <v>4</v>
      </c>
      <c r="AF54" s="9" t="e">
        <f t="shared" si="15"/>
        <v>#N/A</v>
      </c>
      <c r="AG54" s="9" t="e">
        <f t="shared" si="16"/>
        <v>#N/A</v>
      </c>
      <c r="AH54" s="9" t="e">
        <f t="shared" si="17"/>
        <v>#N/A</v>
      </c>
    </row>
    <row r="55" spans="2:34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9"/>
        <v>#N/A</v>
      </c>
      <c r="I55" s="9" t="e">
        <f t="shared" si="10"/>
        <v>#N/A</v>
      </c>
      <c r="J55" s="9" t="e">
        <f t="shared" si="11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12"/>
        <v>#N/A</v>
      </c>
      <c r="U55" s="9" t="e">
        <f t="shared" si="13"/>
        <v>#N/A</v>
      </c>
      <c r="V55" s="9" t="e">
        <f t="shared" si="14"/>
        <v>#N/A</v>
      </c>
      <c r="Z55">
        <f>IF(AA55&lt;&gt;"",RANK(AC55,$AC$51:$AC$63)+COUNTIF($AC$51:AC55,AC55)-1,0)</f>
        <v>0</v>
      </c>
      <c r="AD55" s="7"/>
      <c r="AE55">
        <v>5</v>
      </c>
      <c r="AF55" s="9" t="e">
        <f t="shared" si="15"/>
        <v>#N/A</v>
      </c>
      <c r="AG55" s="9" t="e">
        <f t="shared" si="16"/>
        <v>#N/A</v>
      </c>
      <c r="AH55" s="9" t="e">
        <f t="shared" si="17"/>
        <v>#N/A</v>
      </c>
    </row>
    <row r="56" spans="2:34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9"/>
        <v>#N/A</v>
      </c>
      <c r="I56" s="9" t="e">
        <f t="shared" si="10"/>
        <v>#N/A</v>
      </c>
      <c r="J56" s="9" t="e">
        <f t="shared" si="11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12"/>
        <v>#N/A</v>
      </c>
      <c r="U56" s="9" t="e">
        <f t="shared" si="13"/>
        <v>#N/A</v>
      </c>
      <c r="V56" s="9" t="e">
        <f t="shared" si="14"/>
        <v>#N/A</v>
      </c>
      <c r="Z56">
        <f>IF(AA56&lt;&gt;"",RANK(AC56,$AC$51:$AC$63)+COUNTIF($AC$51:AC56,AC56)-1,0)</f>
        <v>0</v>
      </c>
      <c r="AD56" s="7"/>
      <c r="AE56">
        <v>6</v>
      </c>
      <c r="AF56" s="9" t="e">
        <f t="shared" si="15"/>
        <v>#N/A</v>
      </c>
      <c r="AG56" s="9" t="e">
        <f t="shared" si="16"/>
        <v>#N/A</v>
      </c>
      <c r="AH56" s="9" t="e">
        <f t="shared" si="17"/>
        <v>#N/A</v>
      </c>
    </row>
    <row r="57" spans="2:34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9"/>
        <v>#N/A</v>
      </c>
      <c r="I57" s="9" t="e">
        <f t="shared" si="10"/>
        <v>#N/A</v>
      </c>
      <c r="J57" s="9" t="e">
        <f t="shared" si="11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12"/>
        <v>#N/A</v>
      </c>
      <c r="U57" s="9" t="e">
        <f t="shared" si="13"/>
        <v>#N/A</v>
      </c>
      <c r="V57" s="9" t="e">
        <f t="shared" si="14"/>
        <v>#N/A</v>
      </c>
      <c r="Z57">
        <f>IF(AA57&lt;&gt;"",RANK(AC57,$AC$51:$AC$63)+COUNTIF($AC$51:AC57,AC57)-1,0)</f>
        <v>0</v>
      </c>
      <c r="AD57" s="7"/>
      <c r="AE57">
        <v>7</v>
      </c>
      <c r="AF57" s="9" t="e">
        <f t="shared" si="15"/>
        <v>#N/A</v>
      </c>
      <c r="AG57" s="9" t="e">
        <f t="shared" si="16"/>
        <v>#N/A</v>
      </c>
      <c r="AH57" s="9" t="e">
        <f t="shared" si="17"/>
        <v>#N/A</v>
      </c>
    </row>
    <row r="58" spans="2:34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9"/>
        <v>#N/A</v>
      </c>
      <c r="I58" s="9" t="e">
        <f t="shared" si="10"/>
        <v>#N/A</v>
      </c>
      <c r="J58" s="9" t="e">
        <f t="shared" si="11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12"/>
        <v>#N/A</v>
      </c>
      <c r="U58" s="9" t="e">
        <f t="shared" si="13"/>
        <v>#N/A</v>
      </c>
      <c r="V58" s="9" t="e">
        <f t="shared" si="14"/>
        <v>#N/A</v>
      </c>
      <c r="Z58">
        <f>IF(AA58&lt;&gt;"",RANK(AC58,$AC$51:$AC$63)+COUNTIF($AC$51:AC58,AC58)-1,0)</f>
        <v>0</v>
      </c>
      <c r="AD58" s="7"/>
      <c r="AE58">
        <v>8</v>
      </c>
      <c r="AF58" s="9" t="e">
        <f t="shared" si="15"/>
        <v>#N/A</v>
      </c>
      <c r="AG58" s="9" t="e">
        <f t="shared" si="16"/>
        <v>#N/A</v>
      </c>
      <c r="AH58" s="9" t="e">
        <f t="shared" si="17"/>
        <v>#N/A</v>
      </c>
    </row>
    <row r="59" spans="2:34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9"/>
        <v>#N/A</v>
      </c>
      <c r="I59" s="9" t="e">
        <f t="shared" si="10"/>
        <v>#N/A</v>
      </c>
      <c r="J59" s="9" t="e">
        <f t="shared" si="11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12"/>
        <v>#N/A</v>
      </c>
      <c r="U59" s="9" t="e">
        <f t="shared" si="13"/>
        <v>#N/A</v>
      </c>
      <c r="V59" s="9" t="e">
        <f t="shared" si="14"/>
        <v>#N/A</v>
      </c>
      <c r="Z59">
        <f>IF(AA59&lt;&gt;"",RANK(AC59,$AC$51:$AC$63)+COUNTIF($AC$51:AC59,AC59)-1,0)</f>
        <v>0</v>
      </c>
      <c r="AD59" s="7"/>
      <c r="AE59">
        <v>9</v>
      </c>
      <c r="AF59" s="9" t="e">
        <f t="shared" si="15"/>
        <v>#N/A</v>
      </c>
      <c r="AG59" s="9" t="e">
        <f t="shared" si="16"/>
        <v>#N/A</v>
      </c>
      <c r="AH59" s="9" t="e">
        <f t="shared" si="17"/>
        <v>#N/A</v>
      </c>
    </row>
    <row r="60" spans="2:34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9"/>
        <v>#N/A</v>
      </c>
      <c r="I60" s="9" t="e">
        <f t="shared" si="10"/>
        <v>#N/A</v>
      </c>
      <c r="J60" s="9" t="e">
        <f t="shared" si="11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12"/>
        <v>#N/A</v>
      </c>
      <c r="U60" s="9" t="e">
        <f t="shared" si="13"/>
        <v>#N/A</v>
      </c>
      <c r="V60" s="9" t="e">
        <f t="shared" si="14"/>
        <v>#N/A</v>
      </c>
      <c r="Z60">
        <f>IF(AA60&lt;&gt;"",RANK(AC60,$AC$51:$AC$63)+COUNTIF($AC$51:AC60,AC60)-1,0)</f>
        <v>0</v>
      </c>
      <c r="AD60" s="7"/>
      <c r="AE60">
        <v>10</v>
      </c>
      <c r="AF60" s="9" t="e">
        <f t="shared" si="15"/>
        <v>#N/A</v>
      </c>
      <c r="AG60" s="9" t="e">
        <f t="shared" si="16"/>
        <v>#N/A</v>
      </c>
      <c r="AH60" s="9" t="e">
        <f t="shared" si="17"/>
        <v>#N/A</v>
      </c>
    </row>
    <row r="61" spans="2:34" x14ac:dyDescent="0.25">
      <c r="B61">
        <f>IF(C61&lt;&gt;"",RANK(E61,$E$51:$E$63)+COUNTIF($E$51:E61,E61)-1,0)</f>
        <v>0</v>
      </c>
      <c r="G61">
        <v>11</v>
      </c>
      <c r="H61" s="9" t="e">
        <f t="shared" si="9"/>
        <v>#N/A</v>
      </c>
      <c r="I61" s="9" t="e">
        <f t="shared" si="10"/>
        <v>#N/A</v>
      </c>
      <c r="J61" s="9" t="e">
        <f t="shared" si="11"/>
        <v>#N/A</v>
      </c>
      <c r="N61">
        <f>IF(O61&lt;&gt;"",RANK(Q61,$Q$51:$Q$63)+COUNTIF($Q$51:Q61,Q61)-1,0)</f>
        <v>0</v>
      </c>
      <c r="S61">
        <v>11</v>
      </c>
      <c r="T61" s="9" t="e">
        <f t="shared" si="12"/>
        <v>#N/A</v>
      </c>
      <c r="U61" s="9" t="e">
        <f t="shared" si="13"/>
        <v>#N/A</v>
      </c>
      <c r="V61" s="9" t="e">
        <f t="shared" si="14"/>
        <v>#N/A</v>
      </c>
      <c r="Z61">
        <f>IF(AA61&lt;&gt;"",RANK(AC61,$AC$51:$AC$63)+COUNTIF($AC$51:AC61,AC61)-1,0)</f>
        <v>0</v>
      </c>
      <c r="AE61">
        <v>11</v>
      </c>
      <c r="AF61" s="9" t="e">
        <f t="shared" si="15"/>
        <v>#N/A</v>
      </c>
      <c r="AG61" s="9" t="e">
        <f t="shared" si="16"/>
        <v>#N/A</v>
      </c>
      <c r="AH61" s="9" t="e">
        <f t="shared" si="17"/>
        <v>#N/A</v>
      </c>
    </row>
    <row r="62" spans="2:34" x14ac:dyDescent="0.25">
      <c r="B62">
        <f>IF(C62&lt;&gt;"",RANK(E62,$E$51:$E$63)+COUNTIF($E$51:E62,E62)-1,0)</f>
        <v>0</v>
      </c>
      <c r="G62">
        <v>12</v>
      </c>
      <c r="H62" s="9" t="e">
        <f t="shared" si="9"/>
        <v>#N/A</v>
      </c>
      <c r="I62" s="9" t="e">
        <f t="shared" si="10"/>
        <v>#N/A</v>
      </c>
      <c r="J62" s="9" t="e">
        <f t="shared" si="11"/>
        <v>#N/A</v>
      </c>
      <c r="N62">
        <f>IF(O62&lt;&gt;"",RANK(Q62,$Q$51:$Q$63)+COUNTIF($Q$51:Q62,Q62)-1,0)</f>
        <v>0</v>
      </c>
      <c r="S62">
        <v>12</v>
      </c>
      <c r="T62" s="9" t="e">
        <f t="shared" si="12"/>
        <v>#N/A</v>
      </c>
      <c r="U62" s="9" t="e">
        <f t="shared" si="13"/>
        <v>#N/A</v>
      </c>
      <c r="V62" s="9" t="e">
        <f t="shared" si="14"/>
        <v>#N/A</v>
      </c>
      <c r="Z62">
        <f>IF(AA62&lt;&gt;"",RANK(AC62,$AC$51:$AC$63)+COUNTIF($AC$51:AC62,AC62)-1,0)</f>
        <v>0</v>
      </c>
      <c r="AE62">
        <v>12</v>
      </c>
      <c r="AF62" s="9" t="e">
        <f t="shared" si="15"/>
        <v>#N/A</v>
      </c>
      <c r="AG62" s="9" t="e">
        <f t="shared" si="16"/>
        <v>#N/A</v>
      </c>
      <c r="AH62" s="9" t="e">
        <f t="shared" si="17"/>
        <v>#N/A</v>
      </c>
    </row>
    <row r="63" spans="2:34" x14ac:dyDescent="0.25">
      <c r="B63">
        <f>IF(C63&lt;&gt;"",RANK(E63,$E$51:$E$63)+COUNTIF($E$51:E63,E63)-1,0)</f>
        <v>0</v>
      </c>
      <c r="G63">
        <v>13</v>
      </c>
      <c r="H63" s="9" t="e">
        <f t="shared" si="9"/>
        <v>#N/A</v>
      </c>
      <c r="I63" s="9" t="e">
        <f t="shared" si="10"/>
        <v>#N/A</v>
      </c>
      <c r="J63" s="9" t="e">
        <f t="shared" si="11"/>
        <v>#N/A</v>
      </c>
      <c r="N63">
        <f>IF(O63&lt;&gt;"",RANK(Q63,$Q$51:$Q$63)+COUNTIF($Q$51:Q63,Q63)-1,0)</f>
        <v>0</v>
      </c>
      <c r="S63">
        <v>13</v>
      </c>
      <c r="T63" s="9" t="e">
        <f t="shared" si="12"/>
        <v>#N/A</v>
      </c>
      <c r="U63" s="9" t="e">
        <f t="shared" si="13"/>
        <v>#N/A</v>
      </c>
      <c r="V63" s="9" t="e">
        <f t="shared" si="14"/>
        <v>#N/A</v>
      </c>
      <c r="Z63">
        <f>IF(AA63&lt;&gt;"",RANK(AC63,$AC$51:$AC$63)+COUNTIF($AC$51:AC63,AC63)-1,0)</f>
        <v>0</v>
      </c>
      <c r="AE63">
        <v>13</v>
      </c>
      <c r="AF63" s="9" t="e">
        <f t="shared" si="15"/>
        <v>#N/A</v>
      </c>
      <c r="AG63" s="9" t="e">
        <f t="shared" si="16"/>
        <v>#N/A</v>
      </c>
      <c r="AH63" s="9" t="e">
        <f t="shared" si="17"/>
        <v>#N/A</v>
      </c>
    </row>
    <row r="66" spans="2:34" ht="21" x14ac:dyDescent="0.35">
      <c r="C66" s="12" t="s">
        <v>133</v>
      </c>
      <c r="D66" s="11"/>
      <c r="E66" s="11"/>
      <c r="O66" s="12" t="s">
        <v>133</v>
      </c>
      <c r="P66" s="11"/>
      <c r="Q66" s="11"/>
      <c r="AA66" s="12" t="s">
        <v>133</v>
      </c>
      <c r="AB66" s="11"/>
      <c r="AC66" s="11"/>
    </row>
    <row r="70" spans="2:34" x14ac:dyDescent="0.25">
      <c r="C70" s="8" t="s">
        <v>1</v>
      </c>
      <c r="D70" t="s">
        <v>7</v>
      </c>
      <c r="O70" s="8" t="s">
        <v>1</v>
      </c>
      <c r="P70" t="s">
        <v>5</v>
      </c>
      <c r="AA70" s="8" t="s">
        <v>1</v>
      </c>
      <c r="AB70" t="s">
        <v>6</v>
      </c>
    </row>
    <row r="72" spans="2:34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  <c r="AA72" s="8" t="s">
        <v>26</v>
      </c>
      <c r="AB72" s="8" t="s">
        <v>29</v>
      </c>
      <c r="AC72" t="s">
        <v>134</v>
      </c>
      <c r="AF72" s="9"/>
    </row>
    <row r="73" spans="2:34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  <c r="Z73">
        <f>IF(AA73&lt;&gt;"",RANK(AC73,$AC$73:$AC$82)+COUNTIF($AC$73:AC73,AC73)-1,0)</f>
        <v>0</v>
      </c>
      <c r="AD73" s="7"/>
      <c r="AE73">
        <v>1</v>
      </c>
      <c r="AF73" s="9" t="e">
        <f>VLOOKUP(AE73,$Z$73:$AC$82,2,FALSE)</f>
        <v>#N/A</v>
      </c>
      <c r="AG73" s="9" t="e">
        <f>VLOOKUP(AE73,$Z$73:$AC$82,3,FALSE)</f>
        <v>#N/A</v>
      </c>
      <c r="AH73" s="9" t="e">
        <f>VLOOKUP(AE73,$Z$73:$AC$82,4,FALSE)</f>
        <v>#N/A</v>
      </c>
    </row>
    <row r="74" spans="2:34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8">VLOOKUP(G74,$B$73:$E$82,2,FALSE)</f>
        <v>#N/A</v>
      </c>
      <c r="I74" s="9" t="e">
        <f t="shared" ref="I74:I82" si="19">VLOOKUP(G74,$B$73:$E$82,3,FALSE)</f>
        <v>#N/A</v>
      </c>
      <c r="J74" s="9" t="e">
        <f t="shared" ref="J74:J82" si="20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21">VLOOKUP(S74,$N$73:$Q$82,2,FALSE)</f>
        <v>#N/A</v>
      </c>
      <c r="U74" s="9" t="e">
        <f t="shared" ref="U74:U82" si="22">VLOOKUP(S74,$N$73:$Q$82,3,FALSE)</f>
        <v>#N/A</v>
      </c>
      <c r="V74" s="9" t="e">
        <f t="shared" ref="V74:V82" si="23">VLOOKUP(S74,$N$73:$Q$82,4,FALSE)</f>
        <v>#N/A</v>
      </c>
      <c r="Z74">
        <f>IF(AA74&lt;&gt;"",RANK(AC74,$AC$73:$AC$82)+COUNTIF($AC$73:AC74,AC74)-1,0)</f>
        <v>0</v>
      </c>
      <c r="AD74" s="7"/>
      <c r="AE74">
        <v>2</v>
      </c>
      <c r="AF74" s="9" t="e">
        <f t="shared" ref="AF74:AF82" si="24">VLOOKUP(AE74,$Z$73:$AC$82,2,FALSE)</f>
        <v>#N/A</v>
      </c>
      <c r="AG74" s="9" t="e">
        <f t="shared" ref="AG74:AG82" si="25">VLOOKUP(AE74,$Z$73:$AC$82,3,FALSE)</f>
        <v>#N/A</v>
      </c>
      <c r="AH74" s="9" t="e">
        <f t="shared" ref="AH74:AH82" si="26">VLOOKUP(AE74,$Z$73:$AC$82,4,FALSE)</f>
        <v>#N/A</v>
      </c>
    </row>
    <row r="75" spans="2:34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8"/>
        <v>#N/A</v>
      </c>
      <c r="I75" s="9" t="e">
        <f t="shared" si="19"/>
        <v>#N/A</v>
      </c>
      <c r="J75" s="9" t="e">
        <f t="shared" si="20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21"/>
        <v>#N/A</v>
      </c>
      <c r="U75" s="9" t="e">
        <f t="shared" si="22"/>
        <v>#N/A</v>
      </c>
      <c r="V75" s="9" t="e">
        <f t="shared" si="23"/>
        <v>#N/A</v>
      </c>
      <c r="Z75">
        <f>IF(AA75&lt;&gt;"",RANK(AC75,$AC$73:$AC$82)+COUNTIF($AC$73:AC75,AC75)-1,0)</f>
        <v>0</v>
      </c>
      <c r="AD75" s="7"/>
      <c r="AE75">
        <v>3</v>
      </c>
      <c r="AF75" s="9" t="e">
        <f t="shared" si="24"/>
        <v>#N/A</v>
      </c>
      <c r="AG75" s="9" t="e">
        <f t="shared" si="25"/>
        <v>#N/A</v>
      </c>
      <c r="AH75" s="9" t="e">
        <f t="shared" si="26"/>
        <v>#N/A</v>
      </c>
    </row>
    <row r="76" spans="2:34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8"/>
        <v>#N/A</v>
      </c>
      <c r="I76" s="9" t="e">
        <f t="shared" si="19"/>
        <v>#N/A</v>
      </c>
      <c r="J76" s="9" t="e">
        <f t="shared" si="20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21"/>
        <v>#N/A</v>
      </c>
      <c r="U76" s="9" t="e">
        <f t="shared" si="22"/>
        <v>#N/A</v>
      </c>
      <c r="V76" s="9" t="e">
        <f t="shared" si="23"/>
        <v>#N/A</v>
      </c>
      <c r="Z76">
        <f>IF(AA76&lt;&gt;"",RANK(AC76,$AC$73:$AC$82)+COUNTIF($AC$73:AC76,AC76)-1,0)</f>
        <v>0</v>
      </c>
      <c r="AD76" s="7"/>
      <c r="AE76">
        <v>4</v>
      </c>
      <c r="AF76" s="9" t="e">
        <f t="shared" si="24"/>
        <v>#N/A</v>
      </c>
      <c r="AG76" s="9" t="e">
        <f t="shared" si="25"/>
        <v>#N/A</v>
      </c>
      <c r="AH76" s="9" t="e">
        <f t="shared" si="26"/>
        <v>#N/A</v>
      </c>
    </row>
    <row r="77" spans="2:34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8"/>
        <v>#N/A</v>
      </c>
      <c r="I77" s="9" t="e">
        <f t="shared" si="19"/>
        <v>#N/A</v>
      </c>
      <c r="J77" s="9" t="e">
        <f t="shared" si="20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21"/>
        <v>#N/A</v>
      </c>
      <c r="U77" s="9" t="e">
        <f t="shared" si="22"/>
        <v>#N/A</v>
      </c>
      <c r="V77" s="9" t="e">
        <f t="shared" si="23"/>
        <v>#N/A</v>
      </c>
      <c r="Z77">
        <f>IF(AA77&lt;&gt;"",RANK(AC77,$AC$73:$AC$82)+COUNTIF($AC$73:AC77,AC77)-1,0)</f>
        <v>0</v>
      </c>
      <c r="AD77" s="7"/>
      <c r="AE77">
        <v>5</v>
      </c>
      <c r="AF77" s="9" t="e">
        <f t="shared" si="24"/>
        <v>#N/A</v>
      </c>
      <c r="AG77" s="9" t="e">
        <f t="shared" si="25"/>
        <v>#N/A</v>
      </c>
      <c r="AH77" s="9" t="e">
        <f t="shared" si="26"/>
        <v>#N/A</v>
      </c>
    </row>
    <row r="78" spans="2:34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8"/>
        <v>#N/A</v>
      </c>
      <c r="I78" s="9" t="e">
        <f t="shared" si="19"/>
        <v>#N/A</v>
      </c>
      <c r="J78" s="9" t="e">
        <f t="shared" si="20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21"/>
        <v>#N/A</v>
      </c>
      <c r="U78" s="9" t="e">
        <f t="shared" si="22"/>
        <v>#N/A</v>
      </c>
      <c r="V78" s="9" t="e">
        <f t="shared" si="23"/>
        <v>#N/A</v>
      </c>
      <c r="Z78">
        <f>IF(AA78&lt;&gt;"",RANK(AC78,$AC$73:$AC$82)+COUNTIF($AC$73:AC78,AC78)-1,0)</f>
        <v>0</v>
      </c>
      <c r="AD78" s="7"/>
      <c r="AE78">
        <v>6</v>
      </c>
      <c r="AF78" s="9" t="e">
        <f t="shared" si="24"/>
        <v>#N/A</v>
      </c>
      <c r="AG78" s="9" t="e">
        <f t="shared" si="25"/>
        <v>#N/A</v>
      </c>
      <c r="AH78" s="9" t="e">
        <f t="shared" si="26"/>
        <v>#N/A</v>
      </c>
    </row>
    <row r="79" spans="2:34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8"/>
        <v>#N/A</v>
      </c>
      <c r="I79" s="9" t="e">
        <f t="shared" si="19"/>
        <v>#N/A</v>
      </c>
      <c r="J79" s="9" t="e">
        <f t="shared" si="20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21"/>
        <v>#N/A</v>
      </c>
      <c r="U79" s="9" t="e">
        <f t="shared" si="22"/>
        <v>#N/A</v>
      </c>
      <c r="V79" s="9" t="e">
        <f t="shared" si="23"/>
        <v>#N/A</v>
      </c>
      <c r="Z79">
        <f>IF(AA79&lt;&gt;"",RANK(AC79,$AC$73:$AC$82)+COUNTIF($AC$73:AC79,AC79)-1,0)</f>
        <v>0</v>
      </c>
      <c r="AD79" s="7"/>
      <c r="AE79">
        <v>7</v>
      </c>
      <c r="AF79" s="9" t="e">
        <f t="shared" si="24"/>
        <v>#N/A</v>
      </c>
      <c r="AG79" s="9" t="e">
        <f t="shared" si="25"/>
        <v>#N/A</v>
      </c>
      <c r="AH79" s="9" t="e">
        <f t="shared" si="26"/>
        <v>#N/A</v>
      </c>
    </row>
    <row r="80" spans="2:34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8"/>
        <v>#N/A</v>
      </c>
      <c r="I80" s="9" t="e">
        <f t="shared" si="19"/>
        <v>#N/A</v>
      </c>
      <c r="J80" s="9" t="e">
        <f t="shared" si="20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21"/>
        <v>#N/A</v>
      </c>
      <c r="U80" s="9" t="e">
        <f t="shared" si="22"/>
        <v>#N/A</v>
      </c>
      <c r="V80" s="9" t="e">
        <f t="shared" si="23"/>
        <v>#N/A</v>
      </c>
      <c r="Z80">
        <f>IF(AA80&lt;&gt;"",RANK(AC80,$AC$73:$AC$82)+COUNTIF($AC$73:AC80,AC80)-1,0)</f>
        <v>0</v>
      </c>
      <c r="AD80" s="7"/>
      <c r="AE80">
        <v>8</v>
      </c>
      <c r="AF80" s="9" t="e">
        <f t="shared" si="24"/>
        <v>#N/A</v>
      </c>
      <c r="AG80" s="9" t="e">
        <f t="shared" si="25"/>
        <v>#N/A</v>
      </c>
      <c r="AH80" s="9" t="e">
        <f t="shared" si="26"/>
        <v>#N/A</v>
      </c>
    </row>
    <row r="81" spans="2:34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8"/>
        <v>#N/A</v>
      </c>
      <c r="I81" s="9" t="e">
        <f t="shared" si="19"/>
        <v>#N/A</v>
      </c>
      <c r="J81" s="9" t="e">
        <f t="shared" si="20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21"/>
        <v>#N/A</v>
      </c>
      <c r="U81" s="9" t="e">
        <f t="shared" si="22"/>
        <v>#N/A</v>
      </c>
      <c r="V81" s="9" t="e">
        <f t="shared" si="23"/>
        <v>#N/A</v>
      </c>
      <c r="Z81">
        <f>IF(AA81&lt;&gt;"",RANK(AC81,$AC$73:$AC$82)+COUNTIF($AC$73:AC81,AC81)-1,0)</f>
        <v>0</v>
      </c>
      <c r="AD81" s="7"/>
      <c r="AE81">
        <v>9</v>
      </c>
      <c r="AF81" s="9" t="e">
        <f t="shared" si="24"/>
        <v>#N/A</v>
      </c>
      <c r="AG81" s="9" t="e">
        <f t="shared" si="25"/>
        <v>#N/A</v>
      </c>
      <c r="AH81" s="9" t="e">
        <f t="shared" si="26"/>
        <v>#N/A</v>
      </c>
    </row>
    <row r="82" spans="2:34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8"/>
        <v>#N/A</v>
      </c>
      <c r="I82" s="9" t="e">
        <f t="shared" si="19"/>
        <v>#N/A</v>
      </c>
      <c r="J82" s="9" t="e">
        <f t="shared" si="20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21"/>
        <v>#N/A</v>
      </c>
      <c r="U82" s="9" t="e">
        <f t="shared" si="22"/>
        <v>#N/A</v>
      </c>
      <c r="V82" s="9" t="e">
        <f t="shared" si="23"/>
        <v>#N/A</v>
      </c>
      <c r="Z82">
        <f>IF(AA82&lt;&gt;"",RANK(AC82,$AC$73:$AC$82)+COUNTIF($AC$73:AC82,AC82)-1,0)</f>
        <v>0</v>
      </c>
      <c r="AD82" s="7"/>
      <c r="AE82">
        <v>10</v>
      </c>
      <c r="AF82" s="9" t="e">
        <f t="shared" si="24"/>
        <v>#N/A</v>
      </c>
      <c r="AG82" s="9" t="e">
        <f t="shared" si="25"/>
        <v>#N/A</v>
      </c>
      <c r="AH82" s="9" t="e">
        <f t="shared" si="26"/>
        <v>#N/A</v>
      </c>
    </row>
    <row r="86" spans="2:34" x14ac:dyDescent="0.25">
      <c r="C86" s="8" t="s">
        <v>1</v>
      </c>
      <c r="D86" t="s">
        <v>7</v>
      </c>
      <c r="O86" s="8" t="s">
        <v>1</v>
      </c>
      <c r="P86" t="s">
        <v>5</v>
      </c>
      <c r="AA86" s="8" t="s">
        <v>1</v>
      </c>
      <c r="AB86" t="s">
        <v>6</v>
      </c>
    </row>
    <row r="88" spans="2:34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A88" s="8" t="s">
        <v>26</v>
      </c>
      <c r="AB88" t="s">
        <v>126</v>
      </c>
      <c r="AF88" s="9"/>
    </row>
    <row r="89" spans="2:34" x14ac:dyDescent="0.25">
      <c r="B89">
        <f>IF(C89&lt;&gt;"",RANK(D89,$D$89:$D$98)+COUNTIF($D$89:D89,D89)-1,0)</f>
        <v>1</v>
      </c>
      <c r="C89" t="s">
        <v>84</v>
      </c>
      <c r="D89" s="7">
        <v>40</v>
      </c>
      <c r="F89" s="7"/>
      <c r="G89">
        <v>1</v>
      </c>
      <c r="H89" s="9" t="str">
        <f>VLOOKUP(G89,$B$89:$D$98,2,FALSE)</f>
        <v>Emballeuse SAN80</v>
      </c>
      <c r="I89" s="9">
        <f>VLOOKUP(G89,$B$89:$D$98,3,FALSE)</f>
        <v>40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Z89">
        <f>IF(AA89&lt;&gt;"",RANK(AB89,$AB$89:$AB$98)+COUNTIF($AB$89:AB89,AB89)-1,0)</f>
        <v>0</v>
      </c>
      <c r="AD89" s="7"/>
      <c r="AE89">
        <v>1</v>
      </c>
      <c r="AF89" s="9" t="e">
        <f>VLOOKUP(AE89,$Z$89:$AB$98,2,FALSE)</f>
        <v>#N/A</v>
      </c>
      <c r="AG89" s="9" t="e">
        <f>VLOOKUP(AE89,$Z$89:$AB$98,3,FALSE)</f>
        <v>#N/A</v>
      </c>
    </row>
    <row r="90" spans="2:34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27">VLOOKUP(G90,$B$89:$D$98,2,FALSE)</f>
        <v>#N/A</v>
      </c>
      <c r="I90" s="9" t="e">
        <f t="shared" ref="I90:I98" si="28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9">VLOOKUP(S90,$N$89:$P$98,2,FALSE)</f>
        <v>#N/A</v>
      </c>
      <c r="U90" s="9" t="e">
        <f t="shared" ref="U90:U98" si="30">VLOOKUP(S90,$N$89:$P$98,3,FALSE)</f>
        <v>#N/A</v>
      </c>
      <c r="Z90">
        <f>IF(AA90&lt;&gt;"",RANK(AB90,$AB$89:$AB$98)+COUNTIF($AB$89:AB90,AB90)-1,0)</f>
        <v>0</v>
      </c>
      <c r="AD90" s="7"/>
      <c r="AE90">
        <v>2</v>
      </c>
      <c r="AF90" s="9" t="e">
        <f t="shared" ref="AF90:AF98" si="31">VLOOKUP(AE90,$Z$89:$AB$98,2,FALSE)</f>
        <v>#N/A</v>
      </c>
      <c r="AG90" s="9" t="e">
        <f t="shared" ref="AG90:AG98" si="32">VLOOKUP(AE90,$Z$89:$AB$98,3,FALSE)</f>
        <v>#N/A</v>
      </c>
    </row>
    <row r="91" spans="2:34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27"/>
        <v>#N/A</v>
      </c>
      <c r="I91" s="9" t="e">
        <f t="shared" si="28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9"/>
        <v>#N/A</v>
      </c>
      <c r="U91" s="9" t="e">
        <f t="shared" si="30"/>
        <v>#N/A</v>
      </c>
      <c r="Z91">
        <f>IF(AA91&lt;&gt;"",RANK(AB91,$AB$89:$AB$98)+COUNTIF($AB$89:AB91,AB91)-1,0)</f>
        <v>0</v>
      </c>
      <c r="AD91" s="7"/>
      <c r="AE91">
        <v>3</v>
      </c>
      <c r="AF91" s="9" t="e">
        <f t="shared" si="31"/>
        <v>#N/A</v>
      </c>
      <c r="AG91" s="9" t="e">
        <f t="shared" si="32"/>
        <v>#N/A</v>
      </c>
    </row>
    <row r="92" spans="2:34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27"/>
        <v>#N/A</v>
      </c>
      <c r="I92" s="9" t="e">
        <f t="shared" si="28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9"/>
        <v>#N/A</v>
      </c>
      <c r="U92" s="9" t="e">
        <f t="shared" si="30"/>
        <v>#N/A</v>
      </c>
      <c r="Z92">
        <f>IF(AA92&lt;&gt;"",RANK(AB92,$AB$89:$AB$98)+COUNTIF($AB$89:AB92,AB92)-1,0)</f>
        <v>0</v>
      </c>
      <c r="AD92" s="7"/>
      <c r="AE92">
        <v>4</v>
      </c>
      <c r="AF92" s="9" t="e">
        <f t="shared" si="31"/>
        <v>#N/A</v>
      </c>
      <c r="AG92" s="9" t="e">
        <f t="shared" si="32"/>
        <v>#N/A</v>
      </c>
    </row>
    <row r="93" spans="2:34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27"/>
        <v>#N/A</v>
      </c>
      <c r="I93" s="9" t="e">
        <f t="shared" si="28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9"/>
        <v>#N/A</v>
      </c>
      <c r="U93" s="9" t="e">
        <f t="shared" si="30"/>
        <v>#N/A</v>
      </c>
      <c r="Z93">
        <f>IF(AA93&lt;&gt;"",RANK(AB93,$AB$89:$AB$98)+COUNTIF($AB$89:AB93,AB93)-1,0)</f>
        <v>0</v>
      </c>
      <c r="AD93" s="7"/>
      <c r="AE93">
        <v>5</v>
      </c>
      <c r="AF93" s="9" t="e">
        <f t="shared" si="31"/>
        <v>#N/A</v>
      </c>
      <c r="AG93" s="9" t="e">
        <f t="shared" si="32"/>
        <v>#N/A</v>
      </c>
    </row>
    <row r="94" spans="2:34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27"/>
        <v>#N/A</v>
      </c>
      <c r="I94" s="9" t="e">
        <f t="shared" si="28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9"/>
        <v>#N/A</v>
      </c>
      <c r="U94" s="9" t="e">
        <f t="shared" si="30"/>
        <v>#N/A</v>
      </c>
      <c r="Z94">
        <f>IF(AA94&lt;&gt;"",RANK(AB94,$AB$89:$AB$98)+COUNTIF($AB$89:AB94,AB94)-1,0)</f>
        <v>0</v>
      </c>
      <c r="AD94" s="7"/>
      <c r="AE94">
        <v>6</v>
      </c>
      <c r="AF94" s="9" t="e">
        <f t="shared" si="31"/>
        <v>#N/A</v>
      </c>
      <c r="AG94" s="9" t="e">
        <f t="shared" si="32"/>
        <v>#N/A</v>
      </c>
    </row>
    <row r="95" spans="2:34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27"/>
        <v>#N/A</v>
      </c>
      <c r="I95" s="9" t="e">
        <f t="shared" si="28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9"/>
        <v>#N/A</v>
      </c>
      <c r="U95" s="9" t="e">
        <f t="shared" si="30"/>
        <v>#N/A</v>
      </c>
      <c r="Z95">
        <f>IF(AA95&lt;&gt;"",RANK(AB95,$AB$89:$AB$98)+COUNTIF($AB$89:AB95,AB95)-1,0)</f>
        <v>0</v>
      </c>
      <c r="AD95" s="7"/>
      <c r="AE95">
        <v>7</v>
      </c>
      <c r="AF95" s="9" t="e">
        <f t="shared" si="31"/>
        <v>#N/A</v>
      </c>
      <c r="AG95" s="9" t="e">
        <f t="shared" si="32"/>
        <v>#N/A</v>
      </c>
    </row>
    <row r="96" spans="2:34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27"/>
        <v>#N/A</v>
      </c>
      <c r="I96" s="9" t="e">
        <f t="shared" si="28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9"/>
        <v>#N/A</v>
      </c>
      <c r="U96" s="9" t="e">
        <f t="shared" si="30"/>
        <v>#N/A</v>
      </c>
      <c r="Z96">
        <f>IF(AA96&lt;&gt;"",RANK(AB96,$AB$89:$AB$98)+COUNTIF($AB$89:AB96,AB96)-1,0)</f>
        <v>0</v>
      </c>
      <c r="AD96" s="7"/>
      <c r="AE96">
        <v>8</v>
      </c>
      <c r="AF96" s="9" t="e">
        <f t="shared" si="31"/>
        <v>#N/A</v>
      </c>
      <c r="AG96" s="9" t="e">
        <f t="shared" si="32"/>
        <v>#N/A</v>
      </c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27"/>
        <v>#N/A</v>
      </c>
      <c r="I97" s="9" t="e">
        <f t="shared" si="28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9"/>
        <v>#N/A</v>
      </c>
      <c r="U97" s="9" t="e">
        <f t="shared" si="30"/>
        <v>#N/A</v>
      </c>
      <c r="Z97">
        <f>IF(AA97&lt;&gt;"",RANK(AB97,$AB$89:$AB$98)+COUNTIF($AB$89:AB97,AB97)-1,0)</f>
        <v>0</v>
      </c>
      <c r="AD97" s="7"/>
      <c r="AE97">
        <v>9</v>
      </c>
      <c r="AF97" s="9" t="e">
        <f t="shared" si="31"/>
        <v>#N/A</v>
      </c>
      <c r="AG97" s="9" t="e">
        <f t="shared" si="32"/>
        <v>#N/A</v>
      </c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27"/>
        <v>#N/A</v>
      </c>
      <c r="I98" s="9" t="e">
        <f t="shared" si="28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9"/>
        <v>#N/A</v>
      </c>
      <c r="U98" s="9" t="e">
        <f t="shared" si="30"/>
        <v>#N/A</v>
      </c>
      <c r="Z98">
        <f>IF(AA98&lt;&gt;"",RANK(AB98,$AB$89:$AB$98)+COUNTIF($AB$89:AB98,AB98)-1,0)</f>
        <v>0</v>
      </c>
      <c r="AD98" s="7"/>
      <c r="AE98">
        <v>10</v>
      </c>
      <c r="AF98" s="9" t="e">
        <f t="shared" si="31"/>
        <v>#N/A</v>
      </c>
      <c r="AG98" s="9" t="e">
        <f t="shared" si="32"/>
        <v>#N/A</v>
      </c>
    </row>
  </sheetData>
  <sortState ref="I5:K16">
    <sortCondition descending="1" ref="K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H98"/>
  <sheetViews>
    <sheetView topLeftCell="L1" workbookViewId="0">
      <selection activeCell="N25" sqref="N25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4.28515625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3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10" t="s">
        <v>3</v>
      </c>
      <c r="O1" s="10" t="s">
        <v>4</v>
      </c>
      <c r="AA1" s="10"/>
    </row>
    <row r="4" spans="2:34" ht="21" x14ac:dyDescent="0.35">
      <c r="C4" s="12" t="s">
        <v>128</v>
      </c>
      <c r="D4" s="11"/>
      <c r="O4" s="12" t="s">
        <v>128</v>
      </c>
      <c r="P4" s="11"/>
      <c r="AA4" s="12"/>
      <c r="AB4" s="11"/>
    </row>
    <row r="7" spans="2:34" x14ac:dyDescent="0.25">
      <c r="C7" s="8" t="s">
        <v>1</v>
      </c>
      <c r="D7" t="s">
        <v>3</v>
      </c>
      <c r="O7" s="8" t="s">
        <v>1</v>
      </c>
      <c r="P7" t="s">
        <v>4</v>
      </c>
    </row>
    <row r="9" spans="2:34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  <c r="AF9" s="9"/>
    </row>
    <row r="10" spans="2:34" x14ac:dyDescent="0.25">
      <c r="B10">
        <f>IF(C10&lt;&gt;"",RANK(E10,$E$10:$E$35)+COUNTIF($E$10:E10,E10)-1,0)</f>
        <v>1</v>
      </c>
      <c r="C10" t="s">
        <v>16</v>
      </c>
      <c r="D10" t="s">
        <v>77</v>
      </c>
      <c r="E10" s="7">
        <v>150</v>
      </c>
      <c r="F10" s="7"/>
      <c r="G10">
        <v>1</v>
      </c>
      <c r="H10" s="9" t="str">
        <f>VLOOKUP(G10,$B$10:$E$35,2,FALSE)</f>
        <v>Encaisseuse</v>
      </c>
      <c r="I10" s="9" t="str">
        <f>VLOOKUP(G10,$B$10:$E$35,3,FALSE)</f>
        <v>Panne préparation couche</v>
      </c>
      <c r="J10" s="9">
        <f>VLOOKUP(G10,$B$10:$E$35,4,FALSE)</f>
        <v>150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  <c r="AC10" s="7"/>
      <c r="AD10" s="7"/>
      <c r="AF10" s="9"/>
      <c r="AG10" s="9"/>
      <c r="AH10" s="9"/>
    </row>
    <row r="11" spans="2:34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  <c r="AC11" s="7"/>
      <c r="AD11" s="7"/>
      <c r="AF11" s="9"/>
      <c r="AG11" s="9"/>
      <c r="AH11" s="9"/>
    </row>
    <row r="12" spans="2:34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  <c r="AC12" s="7"/>
      <c r="AD12" s="7"/>
      <c r="AF12" s="9"/>
      <c r="AG12" s="9"/>
      <c r="AH12" s="9"/>
    </row>
    <row r="13" spans="2:34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  <c r="AC13" s="7"/>
      <c r="AD13" s="7"/>
      <c r="AF13" s="9"/>
      <c r="AG13" s="9"/>
      <c r="AH13" s="9"/>
    </row>
    <row r="14" spans="2:34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  <c r="AC14" s="7"/>
      <c r="AD14" s="7"/>
      <c r="AF14" s="9"/>
      <c r="AG14" s="9"/>
      <c r="AH14" s="9"/>
    </row>
    <row r="15" spans="2:34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  <c r="AC15" s="7"/>
      <c r="AD15" s="7"/>
      <c r="AF15" s="9"/>
      <c r="AG15" s="9"/>
      <c r="AH15" s="9"/>
    </row>
    <row r="16" spans="2:34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  <c r="AC16" s="7"/>
      <c r="AD16" s="7"/>
      <c r="AF16" s="9"/>
      <c r="AG16" s="9"/>
      <c r="AH16" s="9"/>
    </row>
    <row r="17" spans="2:34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  <c r="AC17" s="7"/>
      <c r="AD17" s="7"/>
      <c r="AF17" s="9"/>
      <c r="AG17" s="9"/>
      <c r="AH17" s="9"/>
    </row>
    <row r="18" spans="2:34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  <c r="AC18" s="7"/>
      <c r="AD18" s="7"/>
      <c r="AF18" s="9"/>
      <c r="AG18" s="9"/>
      <c r="AH18" s="9"/>
    </row>
    <row r="19" spans="2:34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  <c r="AC19" s="7"/>
      <c r="AD19" s="7"/>
      <c r="AF19" s="9"/>
      <c r="AG19" s="9"/>
      <c r="AH19" s="9"/>
    </row>
    <row r="20" spans="2:34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  <c r="AC20" s="7"/>
      <c r="AF20" s="9"/>
      <c r="AG20" s="9"/>
      <c r="AH20" s="9"/>
    </row>
    <row r="21" spans="2:34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  <c r="AC21" s="7"/>
      <c r="AF21" s="9"/>
      <c r="AG21" s="9"/>
      <c r="AH21" s="9"/>
    </row>
    <row r="22" spans="2:34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  <c r="AC22" s="7"/>
      <c r="AF22" s="9"/>
      <c r="AG22" s="9"/>
      <c r="AH22" s="9"/>
    </row>
    <row r="23" spans="2:34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  <c r="AC23" s="7"/>
      <c r="AF23" s="9"/>
      <c r="AG23" s="9"/>
      <c r="AH23" s="9"/>
    </row>
    <row r="24" spans="2:34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  <c r="AC24" s="7"/>
      <c r="AF24" s="9"/>
      <c r="AG24" s="9"/>
      <c r="AH24" s="9"/>
    </row>
    <row r="25" spans="2:34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  <c r="AF25" s="9"/>
      <c r="AG25" s="9"/>
      <c r="AH25" s="9"/>
    </row>
    <row r="26" spans="2:34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  <c r="AF26" s="9"/>
      <c r="AG26" s="9"/>
      <c r="AH26" s="9"/>
    </row>
    <row r="27" spans="2:34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  <c r="AF27" s="9"/>
      <c r="AG27" s="9"/>
      <c r="AH27" s="9"/>
    </row>
    <row r="28" spans="2:34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  <c r="AF28" s="9"/>
      <c r="AG28" s="9"/>
      <c r="AH28" s="9"/>
    </row>
    <row r="29" spans="2:34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  <c r="AF29" s="9"/>
      <c r="AG29" s="9"/>
      <c r="AH29" s="9"/>
    </row>
    <row r="30" spans="2:34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  <c r="AF30" s="9"/>
      <c r="AG30" s="9"/>
      <c r="AH30" s="9"/>
    </row>
    <row r="31" spans="2:34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  <c r="AF31" s="9"/>
      <c r="AG31" s="9"/>
      <c r="AH31" s="9"/>
    </row>
    <row r="32" spans="2:34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  <c r="AF32" s="9"/>
      <c r="AG32" s="9"/>
      <c r="AH32" s="9"/>
    </row>
    <row r="33" spans="2:34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  <c r="AF33" s="9"/>
      <c r="AG33" s="9"/>
      <c r="AH33" s="9"/>
    </row>
    <row r="34" spans="2:34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  <c r="AF34" s="9"/>
      <c r="AG34" s="9"/>
      <c r="AH34" s="9"/>
    </row>
    <row r="35" spans="2:34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  <c r="AF35" s="9"/>
      <c r="AG35" s="9"/>
      <c r="AH35" s="9"/>
    </row>
    <row r="44" spans="2:34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34" x14ac:dyDescent="0.25">
      <c r="C48" s="8" t="s">
        <v>1</v>
      </c>
      <c r="D48" t="s">
        <v>3</v>
      </c>
      <c r="O48" s="8" t="s">
        <v>1</v>
      </c>
      <c r="P48" t="s">
        <v>4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1</v>
      </c>
      <c r="O51" t="s">
        <v>143</v>
      </c>
      <c r="P51" t="s">
        <v>146</v>
      </c>
      <c r="Q51" s="7">
        <v>10</v>
      </c>
      <c r="R51" s="7"/>
      <c r="S51">
        <v>1</v>
      </c>
      <c r="T51" s="9" t="str">
        <f t="shared" ref="T51:T63" si="9">VLOOKUP(S51,$N$51:$Q$63,2,FALSE)</f>
        <v>Attente orga Ligne</v>
      </c>
      <c r="U51" s="9" t="str">
        <f t="shared" ref="U51:U63" si="10">VLOOKUP(S51,$N$51:$Q$63,3,FALSE)</f>
        <v>Attente Consigne, Essai,Commandes</v>
      </c>
      <c r="V51" s="9">
        <f t="shared" ref="V51:V63" si="11">VLOOKUP(S51,$N$51:$Q$63,4,FALSE)</f>
        <v>10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3</v>
      </c>
      <c r="O70" s="8" t="s">
        <v>1</v>
      </c>
      <c r="P70" t="s">
        <v>4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1</v>
      </c>
      <c r="O73" t="s">
        <v>15</v>
      </c>
      <c r="P73" t="s">
        <v>117</v>
      </c>
      <c r="Q73" s="7">
        <v>1</v>
      </c>
      <c r="R73" s="7"/>
      <c r="S73">
        <v>1</v>
      </c>
      <c r="T73" s="9" t="str">
        <f>VLOOKUP(S73,$N$73:$Q$82,2,FALSE)</f>
        <v>Matière première</v>
      </c>
      <c r="U73" s="9" t="str">
        <f>VLOOKUP(S73,$N$73:$Q$82,3,FALSE)</f>
        <v>Fromages mous emballés</v>
      </c>
      <c r="V73" s="9">
        <f>VLOOKUP(S73,$N$73:$Q$82,4,FALSE)</f>
        <v>1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3</v>
      </c>
      <c r="O86" s="8" t="s">
        <v>1</v>
      </c>
      <c r="P86" t="s">
        <v>4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16</v>
      </c>
      <c r="D89" s="7">
        <v>150</v>
      </c>
      <c r="F89" s="7"/>
      <c r="G89">
        <v>1</v>
      </c>
      <c r="H89" s="9" t="str">
        <f>VLOOKUP(G89,$B$89:$D$98,2,FALSE)</f>
        <v>Encaisseuse</v>
      </c>
      <c r="I89" s="9">
        <f>VLOOKUP(G89,$B$89:$D$98,3,FALSE)</f>
        <v>150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5.5703125" bestFit="1" customWidth="1"/>
    <col min="27" max="27" width="8.140625" customWidth="1"/>
    <col min="28" max="28" width="11.140625" customWidth="1"/>
    <col min="29" max="29" width="12.5703125" bestFit="1" customWidth="1"/>
  </cols>
  <sheetData>
    <row r="1" spans="2:22" ht="23.25" x14ac:dyDescent="0.35">
      <c r="C1" s="10" t="s">
        <v>130</v>
      </c>
      <c r="O1" s="10" t="s">
        <v>131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9</v>
      </c>
      <c r="O7" s="8" t="s">
        <v>1</v>
      </c>
      <c r="P7" t="s">
        <v>21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1</v>
      </c>
      <c r="C10" t="s">
        <v>89</v>
      </c>
      <c r="D10" t="s">
        <v>78</v>
      </c>
      <c r="E10" s="7">
        <v>15</v>
      </c>
      <c r="F10" s="7"/>
      <c r="G10">
        <v>1</v>
      </c>
      <c r="H10" s="9" t="str">
        <f>VLOOKUP(G10,$B$10:$E$35,2,FALSE)</f>
        <v>Encaisseuse Multisan</v>
      </c>
      <c r="I10" s="9" t="str">
        <f>VLOOKUP(G10,$B$10:$E$35,3,FALSE)</f>
        <v>Panne collage caisse</v>
      </c>
      <c r="J10" s="9">
        <f>VLOOKUP(G10,$B$10:$E$35,4,FALSE)</f>
        <v>15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9</v>
      </c>
      <c r="O48" s="8" t="s">
        <v>1</v>
      </c>
      <c r="P48" t="s">
        <v>21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9</v>
      </c>
      <c r="O70" s="8" t="s">
        <v>1</v>
      </c>
      <c r="P70" t="s">
        <v>21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9</v>
      </c>
      <c r="O86" s="8" t="s">
        <v>1</v>
      </c>
      <c r="P86" t="s">
        <v>21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89</v>
      </c>
      <c r="D89" s="7">
        <v>15</v>
      </c>
      <c r="F89" s="7"/>
      <c r="G89">
        <v>1</v>
      </c>
      <c r="H89" s="9" t="str">
        <f>VLOOKUP(G89,$B$89:$D$98,2,FALSE)</f>
        <v>Encaisseuse Multisan</v>
      </c>
      <c r="I89" s="9">
        <f>VLOOKUP(G89,$B$89:$D$98,3,FALSE)</f>
        <v>15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31</v>
      </c>
      <c r="O1" s="10" t="s">
        <v>8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31</v>
      </c>
      <c r="O7" s="8" t="s">
        <v>1</v>
      </c>
      <c r="P7" t="s">
        <v>8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31</v>
      </c>
      <c r="O48" s="8" t="s">
        <v>1</v>
      </c>
      <c r="P48" t="s">
        <v>8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31</v>
      </c>
      <c r="O70" s="8" t="s">
        <v>1</v>
      </c>
      <c r="P70" t="s">
        <v>8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31</v>
      </c>
      <c r="O86" s="8" t="s">
        <v>1</v>
      </c>
      <c r="P86" t="s">
        <v>8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61.140625" bestFit="1" customWidth="1"/>
    <col min="4" max="4" width="32.85546875" bestFit="1" customWidth="1"/>
    <col min="5" max="5" width="23.28515625" customWidth="1"/>
    <col min="6" max="6" width="5.7109375" customWidth="1"/>
    <col min="7" max="7" width="3" bestFit="1" customWidth="1"/>
    <col min="8" max="8" width="40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28515625" customWidth="1"/>
    <col min="26" max="26" width="8.140625" customWidth="1"/>
    <col min="27" max="27" width="11.140625" customWidth="1"/>
    <col min="28" max="28" width="12.5703125" bestFit="1" customWidth="1"/>
  </cols>
  <sheetData>
    <row r="1" spans="2:22" ht="23.25" x14ac:dyDescent="0.35">
      <c r="C1" s="10" t="s">
        <v>24</v>
      </c>
      <c r="O1" s="10" t="s">
        <v>25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22</v>
      </c>
      <c r="O7" s="8" t="s">
        <v>1</v>
      </c>
      <c r="P7" t="s">
        <v>23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22</v>
      </c>
      <c r="O48" s="8" t="s">
        <v>1</v>
      </c>
      <c r="P48" t="s">
        <v>23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22</v>
      </c>
      <c r="O70" s="8" t="s">
        <v>1</v>
      </c>
      <c r="P70" t="s">
        <v>23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22</v>
      </c>
      <c r="O86" s="8" t="s">
        <v>1</v>
      </c>
      <c r="P86" t="s">
        <v>23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2.140625" customWidth="1"/>
    <col min="5" max="5" width="23.28515625" customWidth="1"/>
    <col min="6" max="6" width="5.7109375" customWidth="1"/>
    <col min="7" max="7" width="3" bestFit="1" customWidth="1"/>
    <col min="8" max="9" width="21.42578125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30</v>
      </c>
      <c r="O1" s="10"/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22</v>
      </c>
      <c r="O7" s="8" t="s">
        <v>1</v>
      </c>
      <c r="P7" t="s">
        <v>129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 t="e">
        <f>IF(O10&lt;&gt;"",RANK(Q10,$Q$10:$Q$35)+COUNTIF($Q$10:Q10,Q10)-1,0)</f>
        <v>#N/A</v>
      </c>
      <c r="O10" t="s">
        <v>129</v>
      </c>
      <c r="P10" t="s">
        <v>129</v>
      </c>
      <c r="Q10" s="7"/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22</v>
      </c>
      <c r="O48" s="8" t="s">
        <v>1</v>
      </c>
      <c r="P48" t="s">
        <v>129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22</v>
      </c>
      <c r="O70" s="8" t="s">
        <v>1</v>
      </c>
      <c r="P70" t="s">
        <v>129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22</v>
      </c>
      <c r="O86" s="8" t="s">
        <v>1</v>
      </c>
      <c r="P86" t="s">
        <v>129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 t="e">
        <f>IF(O89&lt;&gt;"",RANK(P89,$P$89:$P$98)+COUNTIF($P$89:P89,P89)-1,0)</f>
        <v>#N/A</v>
      </c>
      <c r="O89" t="s">
        <v>129</v>
      </c>
      <c r="P89" s="7"/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5.28515625" bestFit="1" customWidth="1"/>
    <col min="5" max="5" width="23.28515625" customWidth="1"/>
    <col min="6" max="6" width="5.7109375" customWidth="1"/>
    <col min="7" max="7" width="3" bestFit="1" customWidth="1"/>
    <col min="8" max="8" width="21.42578125" customWidth="1"/>
    <col min="9" max="9" width="25.28515625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2</v>
      </c>
      <c r="O1" s="10"/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7</v>
      </c>
      <c r="O7" s="8" t="s">
        <v>1</v>
      </c>
      <c r="P7" t="s">
        <v>129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1</v>
      </c>
      <c r="C10" t="s">
        <v>84</v>
      </c>
      <c r="D10" t="s">
        <v>116</v>
      </c>
      <c r="E10" s="7">
        <v>40</v>
      </c>
      <c r="F10" s="7"/>
      <c r="G10">
        <v>1</v>
      </c>
      <c r="H10" s="9" t="str">
        <f>VLOOKUP(G10,$B$10:$E$35,2,FALSE)</f>
        <v>Emballeuse SAN80</v>
      </c>
      <c r="I10" s="9" t="str">
        <f>VLOOKUP(G10,$B$10:$E$35,3,FALSE)</f>
        <v>Fromage mal emballé</v>
      </c>
      <c r="J10" s="9">
        <f>VLOOKUP(G10,$B$10:$E$35,4,FALSE)</f>
        <v>40</v>
      </c>
      <c r="N10" t="e">
        <f>IF(O10&lt;&gt;"",RANK(Q10,$Q$10:$Q$35)+COUNTIF($Q$10:Q10,Q10)-1,0)</f>
        <v>#N/A</v>
      </c>
      <c r="O10" t="s">
        <v>129</v>
      </c>
      <c r="P10" t="s">
        <v>129</v>
      </c>
      <c r="Q10" s="7"/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7</v>
      </c>
      <c r="O48" s="8" t="s">
        <v>1</v>
      </c>
      <c r="P48" t="s">
        <v>129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7</v>
      </c>
      <c r="O70" s="8" t="s">
        <v>1</v>
      </c>
      <c r="P70" t="s">
        <v>129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7</v>
      </c>
      <c r="O86" s="8" t="s">
        <v>1</v>
      </c>
      <c r="P86" t="s">
        <v>129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84</v>
      </c>
      <c r="D89" s="7">
        <v>40</v>
      </c>
      <c r="F89" s="7"/>
      <c r="G89">
        <v>1</v>
      </c>
      <c r="H89" s="9" t="str">
        <f>VLOOKUP(G89,$B$89:$D$98,2,FALSE)</f>
        <v>Emballeuse SAN80</v>
      </c>
      <c r="I89" s="9">
        <f>VLOOKUP(G89,$B$89:$D$98,3,FALSE)</f>
        <v>40</v>
      </c>
      <c r="N89" t="e">
        <f>IF(O89&lt;&gt;"",RANK(P89,$P$89:$P$98)+COUNTIF($P$89:P89,P89)-1,0)</f>
        <v>#N/A</v>
      </c>
      <c r="O89" t="s">
        <v>129</v>
      </c>
      <c r="P89" s="7"/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Fichier Panne</vt:lpstr>
      <vt:lpstr>SAN80.3</vt:lpstr>
      <vt:lpstr>San80</vt:lpstr>
      <vt:lpstr>San61</vt:lpstr>
      <vt:lpstr>Multisan</vt:lpstr>
      <vt:lpstr>VT</vt:lpstr>
      <vt:lpstr>PM</vt:lpstr>
      <vt:lpstr>Découpe</vt:lpstr>
      <vt:lpstr>Palettiseur</vt:lpstr>
      <vt:lpstr>PannesCondi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PARISOT</dc:creator>
  <cp:lastModifiedBy>PORTE Alexis, Corcieux</cp:lastModifiedBy>
  <cp:lastPrinted>2018-03-20T14:19:43Z</cp:lastPrinted>
  <dcterms:created xsi:type="dcterms:W3CDTF">2013-12-12T10:52:18Z</dcterms:created>
  <dcterms:modified xsi:type="dcterms:W3CDTF">2018-03-20T14:24:27Z</dcterms:modified>
</cp:coreProperties>
</file>