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160" tabRatio="840" activeTab="1"/>
  </bookViews>
  <sheets>
    <sheet name="Calendrier Général" sheetId="22" r:id="rId1"/>
    <sheet name="Matchs de la Semaine" sheetId="30" r:id="rId2"/>
    <sheet name="Feuil2" sheetId="37" r:id="rId3"/>
    <sheet name="Résultats" sheetId="33" r:id="rId4"/>
  </sheets>
  <definedNames>
    <definedName name="_xlnm._FilterDatabase" localSheetId="0" hidden="1">'Calendrier Général'!$A$1:$I$514</definedName>
  </definedNames>
  <calcPr calcId="124519"/>
</workbook>
</file>

<file path=xl/calcChain.xml><?xml version="1.0" encoding="utf-8"?>
<calcChain xmlns="http://schemas.openxmlformats.org/spreadsheetml/2006/main">
  <c r="D5" i="30"/>
  <c r="C5" i="37" l="1"/>
  <c r="J401" i="22"/>
  <c r="J402"/>
  <c r="J403"/>
  <c r="J404"/>
  <c r="J405"/>
  <c r="J406"/>
  <c r="J317"/>
  <c r="J318"/>
  <c r="J319"/>
  <c r="J320"/>
  <c r="J520"/>
  <c r="J519"/>
  <c r="J518"/>
  <c r="J517"/>
  <c r="J516"/>
  <c r="J506"/>
  <c r="J505"/>
  <c r="J504"/>
  <c r="J503"/>
  <c r="J502"/>
  <c r="J501"/>
  <c r="J500"/>
  <c r="J484"/>
  <c r="J483"/>
  <c r="J482"/>
  <c r="J481"/>
  <c r="J480"/>
  <c r="J479"/>
  <c r="J478"/>
  <c r="J477"/>
  <c r="J476"/>
  <c r="J475"/>
  <c r="J474"/>
  <c r="J473"/>
  <c r="J472"/>
  <c r="J471"/>
  <c r="J470"/>
  <c r="J469"/>
  <c r="J468"/>
  <c r="J467"/>
  <c r="J466"/>
  <c r="J465"/>
  <c r="J464"/>
  <c r="J463"/>
  <c r="J462"/>
  <c r="J450"/>
  <c r="J449"/>
  <c r="J448"/>
  <c r="J447"/>
  <c r="J446"/>
  <c r="J445"/>
  <c r="J444"/>
  <c r="J443"/>
  <c r="J442"/>
  <c r="J441"/>
  <c r="J440"/>
  <c r="J439"/>
  <c r="J438"/>
  <c r="J437"/>
  <c r="J436"/>
  <c r="J435"/>
  <c r="J434"/>
  <c r="J433"/>
  <c r="J432"/>
  <c r="J431"/>
  <c r="J430"/>
  <c r="J429"/>
  <c r="J428"/>
  <c r="J427"/>
  <c r="J426"/>
  <c r="J425"/>
  <c r="J424"/>
  <c r="J423"/>
  <c r="J422"/>
  <c r="J421"/>
  <c r="J408"/>
  <c r="J407"/>
  <c r="J400"/>
  <c r="J399"/>
  <c r="J398"/>
  <c r="J397"/>
  <c r="J396"/>
  <c r="J395"/>
  <c r="J394"/>
  <c r="J393"/>
  <c r="J392"/>
  <c r="J391"/>
  <c r="J390"/>
  <c r="J389"/>
  <c r="J388"/>
  <c r="J387"/>
  <c r="J386"/>
  <c r="J385"/>
  <c r="J384"/>
  <c r="J383"/>
  <c r="J382"/>
  <c r="J381"/>
  <c r="J380"/>
  <c r="J379"/>
  <c r="J367"/>
  <c r="J366"/>
  <c r="J365"/>
  <c r="J364"/>
  <c r="J363"/>
  <c r="J362"/>
  <c r="J361"/>
  <c r="J360"/>
  <c r="J349"/>
  <c r="J348"/>
  <c r="J347"/>
  <c r="J346"/>
  <c r="J345"/>
  <c r="J344"/>
  <c r="J343"/>
  <c r="J342"/>
  <c r="J341"/>
  <c r="J340"/>
  <c r="J339"/>
  <c r="J338"/>
  <c r="J337"/>
  <c r="J336"/>
  <c r="J335"/>
  <c r="J334"/>
  <c r="J333"/>
  <c r="J332"/>
  <c r="J316"/>
  <c r="J315"/>
  <c r="J314"/>
  <c r="J313"/>
  <c r="J312"/>
  <c r="J311"/>
  <c r="J310"/>
  <c r="J309"/>
  <c r="J308"/>
  <c r="J307"/>
  <c r="J306"/>
  <c r="J305"/>
  <c r="J300"/>
  <c r="J299"/>
  <c r="J298"/>
  <c r="J297"/>
  <c r="J296"/>
  <c r="J295"/>
  <c r="J294"/>
  <c r="J293"/>
  <c r="J292"/>
  <c r="J291"/>
  <c r="J290"/>
  <c r="J289"/>
  <c r="J288"/>
  <c r="J287"/>
  <c r="J286"/>
  <c r="J285"/>
  <c r="J284"/>
  <c r="J283"/>
  <c r="J282"/>
  <c r="J281"/>
  <c r="J267"/>
  <c r="J266"/>
  <c r="J265"/>
  <c r="J264"/>
  <c r="J263"/>
  <c r="J262"/>
  <c r="J261"/>
  <c r="J260"/>
  <c r="J259"/>
  <c r="J258"/>
  <c r="J257"/>
  <c r="J240"/>
  <c r="J239"/>
  <c r="J238"/>
  <c r="J237"/>
  <c r="J236"/>
  <c r="J235"/>
  <c r="J234"/>
  <c r="J233"/>
  <c r="J232"/>
  <c r="J223"/>
  <c r="J222"/>
  <c r="J221"/>
  <c r="J220"/>
  <c r="J219"/>
  <c r="J218"/>
  <c r="J217"/>
  <c r="J216"/>
  <c r="J215"/>
  <c r="J214"/>
  <c r="J213"/>
  <c r="J212"/>
  <c r="J211"/>
  <c r="J210"/>
  <c r="J209"/>
  <c r="J208"/>
  <c r="J207"/>
  <c r="J206"/>
  <c r="J190"/>
  <c r="J189"/>
  <c r="J188"/>
  <c r="J187"/>
  <c r="J186"/>
  <c r="J185"/>
  <c r="J184"/>
  <c r="J183"/>
  <c r="J182"/>
  <c r="J169"/>
  <c r="J168"/>
  <c r="J167"/>
  <c r="J166"/>
  <c r="J165"/>
  <c r="J164"/>
  <c r="J163"/>
  <c r="J162"/>
  <c r="J161"/>
  <c r="J160"/>
  <c r="J142"/>
  <c r="J141"/>
  <c r="J140"/>
  <c r="J139"/>
  <c r="J138"/>
  <c r="J137"/>
  <c r="J136"/>
  <c r="J135"/>
  <c r="J134"/>
  <c r="J127"/>
  <c r="J126"/>
  <c r="J125"/>
  <c r="J124"/>
  <c r="J123"/>
  <c r="J122"/>
  <c r="J121"/>
  <c r="J111"/>
  <c r="J110"/>
  <c r="J109"/>
  <c r="J108"/>
  <c r="J107"/>
  <c r="J106"/>
  <c r="J105"/>
  <c r="J104"/>
  <c r="J103"/>
  <c r="J102"/>
  <c r="J96"/>
  <c r="J95"/>
  <c r="J94"/>
  <c r="J93"/>
  <c r="J92"/>
  <c r="J91"/>
  <c r="J90"/>
  <c r="J89"/>
  <c r="J88"/>
  <c r="J87"/>
  <c r="J86"/>
  <c r="J85"/>
  <c r="J63"/>
  <c r="J64"/>
  <c r="J65"/>
  <c r="J66"/>
  <c r="J67"/>
  <c r="J68"/>
  <c r="J69"/>
  <c r="J62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33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"/>
  <c r="D1" i="37" l="1"/>
  <c r="C1"/>
  <c r="H5"/>
  <c r="D3" i="30" l="1"/>
  <c r="E4" l="1"/>
  <c r="F5" i="37"/>
  <c r="C7" i="30"/>
  <c r="E15"/>
  <c r="E14"/>
  <c r="D15"/>
  <c r="D14"/>
  <c r="C15"/>
  <c r="B15"/>
  <c r="C14"/>
  <c r="B14"/>
  <c r="G5" i="37" l="1"/>
  <c r="C45" i="30" l="1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3"/>
  <c r="C12"/>
  <c r="C11"/>
  <c r="C10"/>
  <c r="C9"/>
  <c r="C8"/>
  <c r="C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3"/>
  <c r="D4" s="1"/>
  <c r="B12"/>
  <c r="B11"/>
  <c r="B10"/>
  <c r="B9"/>
  <c r="B8"/>
  <c r="B7"/>
  <c r="B6"/>
  <c r="C4" l="1"/>
  <c r="B5"/>
  <c r="B4"/>
  <c r="C5"/>
  <c r="D43" l="1"/>
  <c r="E5"/>
  <c r="D25"/>
  <c r="E28"/>
  <c r="E31"/>
  <c r="D26"/>
  <c r="D17"/>
  <c r="D11"/>
  <c r="E9"/>
  <c r="E21"/>
  <c r="E45"/>
  <c r="D27"/>
  <c r="E33"/>
  <c r="D30"/>
  <c r="D7"/>
  <c r="E10"/>
  <c r="E19"/>
  <c r="E12"/>
  <c r="D42"/>
  <c r="D31"/>
  <c r="E37"/>
  <c r="E17"/>
  <c r="D44"/>
  <c r="E39"/>
  <c r="D19"/>
  <c r="D35"/>
  <c r="E22"/>
  <c r="D20"/>
  <c r="D12"/>
  <c r="F3"/>
  <c r="D45"/>
  <c r="E30"/>
  <c r="D13"/>
  <c r="E34"/>
  <c r="D24"/>
  <c r="E18"/>
  <c r="D33"/>
  <c r="E6"/>
  <c r="E40"/>
  <c r="D32"/>
  <c r="D6"/>
  <c r="E23"/>
  <c r="D16"/>
  <c r="D29"/>
  <c r="E32"/>
  <c r="E35"/>
  <c r="D34"/>
  <c r="D8"/>
  <c r="E16"/>
  <c r="E20"/>
  <c r="D38"/>
  <c r="D18"/>
  <c r="E36"/>
  <c r="E41"/>
  <c r="D21"/>
  <c r="E11"/>
  <c r="D41"/>
  <c r="D28"/>
  <c r="E43"/>
  <c r="D23"/>
  <c r="D9"/>
  <c r="D40"/>
  <c r="E38"/>
  <c r="E42"/>
  <c r="D37"/>
  <c r="E25"/>
  <c r="E24"/>
  <c r="E27"/>
  <c r="D36"/>
  <c r="D10"/>
  <c r="E7"/>
  <c r="E13"/>
  <c r="E44"/>
  <c r="D39"/>
  <c r="D22"/>
  <c r="E26"/>
  <c r="E29"/>
  <c r="E8"/>
  <c r="F14" l="1"/>
  <c r="F15"/>
  <c r="G14"/>
  <c r="G15"/>
  <c r="F37"/>
  <c r="F16"/>
  <c r="G8"/>
  <c r="G44"/>
  <c r="F18"/>
  <c r="G34"/>
  <c r="G28"/>
  <c r="F17"/>
  <c r="F27"/>
  <c r="F43"/>
  <c r="F9"/>
  <c r="F20"/>
  <c r="F45"/>
  <c r="F38"/>
  <c r="F4"/>
  <c r="G23"/>
  <c r="F22"/>
  <c r="G41"/>
  <c r="F21"/>
  <c r="F32"/>
  <c r="G10"/>
  <c r="G13"/>
  <c r="G40"/>
  <c r="F13"/>
  <c r="G20"/>
  <c r="G38"/>
  <c r="F28"/>
  <c r="F39"/>
  <c r="F10"/>
  <c r="G22"/>
  <c r="F33"/>
  <c r="G4"/>
  <c r="G17"/>
  <c r="G21"/>
  <c r="G24"/>
  <c r="F23"/>
  <c r="G45"/>
  <c r="G7"/>
  <c r="G16"/>
  <c r="G35"/>
  <c r="G33"/>
  <c r="F26"/>
  <c r="F44"/>
  <c r="G5"/>
  <c r="F6"/>
  <c r="F7"/>
  <c r="F8"/>
  <c r="G18"/>
  <c r="G39"/>
  <c r="G36"/>
  <c r="G37"/>
  <c r="F35"/>
  <c r="F34"/>
  <c r="F42"/>
  <c r="G11"/>
  <c r="G32"/>
  <c r="G29"/>
  <c r="F40"/>
  <c r="G42"/>
  <c r="F11"/>
  <c r="G31"/>
  <c r="F31"/>
  <c r="F19"/>
  <c r="G6"/>
  <c r="G9"/>
  <c r="G27"/>
  <c r="G30"/>
  <c r="G25"/>
  <c r="F29"/>
  <c r="F36"/>
  <c r="G43"/>
  <c r="F5"/>
  <c r="G12"/>
  <c r="F12"/>
  <c r="G19"/>
  <c r="F30"/>
  <c r="G26"/>
  <c r="F24"/>
  <c r="F25"/>
  <c r="F41"/>
</calcChain>
</file>

<file path=xl/sharedStrings.xml><?xml version="1.0" encoding="utf-8"?>
<sst xmlns="http://schemas.openxmlformats.org/spreadsheetml/2006/main" count="2445" uniqueCount="348">
  <si>
    <t>Samedi</t>
  </si>
  <si>
    <t>Coupe de France</t>
  </si>
  <si>
    <t>Coupe d'Aquitaine</t>
  </si>
  <si>
    <t>Coupe de Dordogne</t>
  </si>
  <si>
    <t>Coupe du District</t>
  </si>
  <si>
    <t>Score</t>
  </si>
  <si>
    <t>E</t>
  </si>
  <si>
    <t>Date</t>
  </si>
  <si>
    <t>D</t>
  </si>
  <si>
    <t>Senior A</t>
  </si>
  <si>
    <t>Senior B</t>
  </si>
  <si>
    <t>Senior C</t>
  </si>
  <si>
    <t>Senior F</t>
  </si>
  <si>
    <t>U16</t>
  </si>
  <si>
    <t>U15 A</t>
  </si>
  <si>
    <t>U15 B</t>
  </si>
  <si>
    <t>U13 A</t>
  </si>
  <si>
    <t>U13 B</t>
  </si>
  <si>
    <t>Coursac</t>
  </si>
  <si>
    <t>15h</t>
  </si>
  <si>
    <t>U14</t>
  </si>
  <si>
    <t>13h</t>
  </si>
  <si>
    <t>15h30</t>
  </si>
  <si>
    <t>Pays de L'Eyraud</t>
  </si>
  <si>
    <t>U11 A</t>
  </si>
  <si>
    <t>U11 B</t>
  </si>
  <si>
    <t>U11 C</t>
  </si>
  <si>
    <t>Dimanche</t>
  </si>
  <si>
    <t>U7</t>
  </si>
  <si>
    <t>Notre Dame de Sanilhac</t>
  </si>
  <si>
    <t>Sarlat Marcillac</t>
  </si>
  <si>
    <t>Horaire</t>
  </si>
  <si>
    <t xml:space="preserve">15h </t>
  </si>
  <si>
    <t>Trélissac</t>
  </si>
  <si>
    <t>13h30</t>
  </si>
  <si>
    <t>20h</t>
  </si>
  <si>
    <t>St André de Cubzac</t>
  </si>
  <si>
    <t>Libourne</t>
  </si>
  <si>
    <t>Brive Esa</t>
  </si>
  <si>
    <t>Champcevinel</t>
  </si>
  <si>
    <t>Boulazac</t>
  </si>
  <si>
    <t>Hautefort</t>
  </si>
  <si>
    <t>Belle et Dronne</t>
  </si>
  <si>
    <t>Montpon Menesplet</t>
  </si>
  <si>
    <t>Périgueux Foot</t>
  </si>
  <si>
    <t>10h30</t>
  </si>
  <si>
    <t>14h</t>
  </si>
  <si>
    <t>Trélissac 2</t>
  </si>
  <si>
    <t>Atur</t>
  </si>
  <si>
    <t>Ribérac</t>
  </si>
  <si>
    <t>Leoville</t>
  </si>
  <si>
    <t>Equipe</t>
  </si>
  <si>
    <t>D/E</t>
  </si>
  <si>
    <t>Adversaire</t>
  </si>
  <si>
    <t>Challenge Seri Pub</t>
  </si>
  <si>
    <t>Limens Jsa 2</t>
  </si>
  <si>
    <t>Château L'Evèque</t>
  </si>
  <si>
    <t>Razac sur l'isle</t>
  </si>
  <si>
    <t>Atur 2</t>
  </si>
  <si>
    <t>Limens Jsa 3</t>
  </si>
  <si>
    <t>18h</t>
  </si>
  <si>
    <t>St Pierre de Chignac</t>
  </si>
  <si>
    <t>Libourne Fc</t>
  </si>
  <si>
    <t>Montignac Ent</t>
  </si>
  <si>
    <t>Notre Dame de Sanilhac 2</t>
  </si>
  <si>
    <t>Coupe d'Aquitaine U17</t>
  </si>
  <si>
    <t>Coupe de Dordogne U15</t>
  </si>
  <si>
    <t>Ribérac 2</t>
  </si>
  <si>
    <t>Marsaneix</t>
  </si>
  <si>
    <t>14h15</t>
  </si>
  <si>
    <t>St Aulaye</t>
  </si>
  <si>
    <t>Bergerac Périgord Fc</t>
  </si>
  <si>
    <t>St Aulaye Entente</t>
  </si>
  <si>
    <t>Prigonrieux</t>
  </si>
  <si>
    <t>St Yrieix sur Charente</t>
  </si>
  <si>
    <t>Tulle Foot Correze</t>
  </si>
  <si>
    <t>Tocane Ste Apre</t>
  </si>
  <si>
    <t>Brantôme</t>
  </si>
  <si>
    <t>Mareuil</t>
  </si>
  <si>
    <t>Lalinde</t>
  </si>
  <si>
    <t>Notre Dame</t>
  </si>
  <si>
    <t>Verteillac</t>
  </si>
  <si>
    <t>Bassillac</t>
  </si>
  <si>
    <t>Championnat</t>
  </si>
  <si>
    <t>Coupe Futsal U11</t>
  </si>
  <si>
    <t>Bordeaux</t>
  </si>
  <si>
    <t>Lieu</t>
  </si>
  <si>
    <t>Compétition</t>
  </si>
  <si>
    <t>Horaire et Lieu 
de la rencontre</t>
  </si>
  <si>
    <t xml:space="preserve"> </t>
  </si>
  <si>
    <t>U9</t>
  </si>
  <si>
    <t>Sous réserve de modification</t>
  </si>
  <si>
    <t>Pareau</t>
  </si>
  <si>
    <t>La Roche Chalais</t>
  </si>
  <si>
    <t>Bassimilhacois 2</t>
  </si>
  <si>
    <t>Razac Aiglons</t>
  </si>
  <si>
    <t>Agonac</t>
  </si>
  <si>
    <t>Mensignac</t>
  </si>
  <si>
    <t>TSMB</t>
  </si>
  <si>
    <t>Exempt</t>
  </si>
  <si>
    <t>Bassimilhacois Fc</t>
  </si>
  <si>
    <t>U8 / U9</t>
  </si>
  <si>
    <t>Herbe</t>
  </si>
  <si>
    <t>Gymnase</t>
  </si>
  <si>
    <t>U6 / U7</t>
  </si>
  <si>
    <t>Lalinde Couze Sauveb</t>
  </si>
  <si>
    <t>Match dans la semaine ?</t>
  </si>
  <si>
    <t>Matchs de la Semaine</t>
  </si>
  <si>
    <t xml:space="preserve">Pour tous renseignement complémentaire, vous pouvez contacter notre RTJ </t>
  </si>
  <si>
    <t>Mascaret Fc</t>
  </si>
  <si>
    <t>Douzillac / St Louis</t>
  </si>
  <si>
    <t>Neuvic St Léon As</t>
  </si>
  <si>
    <t>Bergerac la Catte 2</t>
  </si>
  <si>
    <t>Bergerac la Catte</t>
  </si>
  <si>
    <t>Mussidan St Med 2</t>
  </si>
  <si>
    <t>Tocane St Apre</t>
  </si>
  <si>
    <t>La Force Fc</t>
  </si>
  <si>
    <t>La Force</t>
  </si>
  <si>
    <t>St Léon Sur L'isle</t>
  </si>
  <si>
    <t>St Médard de Mussidan</t>
  </si>
  <si>
    <t>St Pierre D'Eyraud</t>
  </si>
  <si>
    <t>Douzillac</t>
  </si>
  <si>
    <t>Ste Marie de Chignac</t>
  </si>
  <si>
    <t>St Vincent de Connezac</t>
  </si>
  <si>
    <t>Brantôme 2</t>
  </si>
  <si>
    <t>St Paul de Lizonne</t>
  </si>
  <si>
    <t>Atur Fc</t>
  </si>
  <si>
    <t>Pays Mareuil 2</t>
  </si>
  <si>
    <t>La Chapelle Faucher</t>
  </si>
  <si>
    <t>Marsac sur L'isle</t>
  </si>
  <si>
    <t>St Martial d'Artenset</t>
  </si>
  <si>
    <t>Bergerac Périgord Fc 2</t>
  </si>
  <si>
    <t>E. Thenon Rouffignac</t>
  </si>
  <si>
    <t>Agen S.U.</t>
  </si>
  <si>
    <t>Nontron St Pard E.</t>
  </si>
  <si>
    <t>Bergerac Pont Roux</t>
  </si>
  <si>
    <t>Agen</t>
  </si>
  <si>
    <t>Milhac de Nontron</t>
  </si>
  <si>
    <t>Championnat - Phase 1</t>
  </si>
  <si>
    <t>Bussac Foret Cs</t>
  </si>
  <si>
    <t>Trélissac Fc</t>
  </si>
  <si>
    <t>U19</t>
  </si>
  <si>
    <t>Vignols Voutez Ent</t>
  </si>
  <si>
    <t>Voutezac</t>
  </si>
  <si>
    <t>Coutras Ent</t>
  </si>
  <si>
    <t>Limoges Landouge</t>
  </si>
  <si>
    <t>Limoges</t>
  </si>
  <si>
    <t>Beaubreuil Es</t>
  </si>
  <si>
    <t>Garat Sers Vouz Ent</t>
  </si>
  <si>
    <t>Bouex</t>
  </si>
  <si>
    <t>Panazol As</t>
  </si>
  <si>
    <t>Panazol</t>
  </si>
  <si>
    <t>La Souterraine Ent</t>
  </si>
  <si>
    <t>St Seurin Jun Ent</t>
  </si>
  <si>
    <t>St Seurin sur l'Isle</t>
  </si>
  <si>
    <t>U17 A</t>
  </si>
  <si>
    <t>U17 B</t>
  </si>
  <si>
    <t>Angouleme Chte Fc</t>
  </si>
  <si>
    <t>St Yrieix 16 As Ent</t>
  </si>
  <si>
    <t>Lormont Us</t>
  </si>
  <si>
    <t>Lormont</t>
  </si>
  <si>
    <t>Brive la Gaillarde</t>
  </si>
  <si>
    <t>Mérignac Sa</t>
  </si>
  <si>
    <t xml:space="preserve">13h </t>
  </si>
  <si>
    <t>Angouleme</t>
  </si>
  <si>
    <t>Mérignac</t>
  </si>
  <si>
    <t>Bordeaux St Jean Asu</t>
  </si>
  <si>
    <t>Royan Vaux Afc</t>
  </si>
  <si>
    <t>Vaux sur Mer</t>
  </si>
  <si>
    <t>St Pantaléon As</t>
  </si>
  <si>
    <t>Stade Bordelais</t>
  </si>
  <si>
    <t>St Palais Sport Foot</t>
  </si>
  <si>
    <t>Mérignacais Sa</t>
  </si>
  <si>
    <t>Médoc Estuaire Gj</t>
  </si>
  <si>
    <t>St Pantaléon de Larche</t>
  </si>
  <si>
    <t>St Palais sur Mer</t>
  </si>
  <si>
    <t>Macau</t>
  </si>
  <si>
    <t>Soyaux AS</t>
  </si>
  <si>
    <t>Hautefort U.S</t>
  </si>
  <si>
    <t>Condat Entente</t>
  </si>
  <si>
    <t>Thenon</t>
  </si>
  <si>
    <t>Limeuil Entente</t>
  </si>
  <si>
    <t>Sarlat la Caneda</t>
  </si>
  <si>
    <t>Foothislecole</t>
  </si>
  <si>
    <t>Thiviers</t>
  </si>
  <si>
    <t>Chancelade Marsac</t>
  </si>
  <si>
    <t>Cours de Pile Ent</t>
  </si>
  <si>
    <t>Monbazillac</t>
  </si>
  <si>
    <t>Montpon Menesplet Fc</t>
  </si>
  <si>
    <t>Belle et Dronne Ent</t>
  </si>
  <si>
    <t>Prigonrieux Ent</t>
  </si>
  <si>
    <t>Lalinde Couze S Ent</t>
  </si>
  <si>
    <t>Ribérac Tocane</t>
  </si>
  <si>
    <t>Cours de Pile Ent 2</t>
  </si>
  <si>
    <t>St Laurent sur Manoire</t>
  </si>
  <si>
    <t>Limens Jsa Ent</t>
  </si>
  <si>
    <t>Champcevinel Ent</t>
  </si>
  <si>
    <t>Montignac</t>
  </si>
  <si>
    <t>Nontron St Pard Ent</t>
  </si>
  <si>
    <t>Piegut Pluviers</t>
  </si>
  <si>
    <t>La Force Ent</t>
  </si>
  <si>
    <t>Bergerac Stella Ent</t>
  </si>
  <si>
    <t>Bergerac</t>
  </si>
  <si>
    <t>Vallée de L'Isle Ent</t>
  </si>
  <si>
    <t>11h</t>
  </si>
  <si>
    <t>Jeunes Prd Centre</t>
  </si>
  <si>
    <t>17h</t>
  </si>
  <si>
    <t>Marsaneix Manoire</t>
  </si>
  <si>
    <t>R</t>
  </si>
  <si>
    <t>Tocane Ribérac Ent 2</t>
  </si>
  <si>
    <t>Cendrieux Ladouze 3</t>
  </si>
  <si>
    <t>La Douze</t>
  </si>
  <si>
    <t>Eymetoise F.C.O. 2</t>
  </si>
  <si>
    <t>E. Cales/Lalinde 2</t>
  </si>
  <si>
    <t>Eymet</t>
  </si>
  <si>
    <t xml:space="preserve">U11 - U13F </t>
  </si>
  <si>
    <t>Ste Alvère</t>
  </si>
  <si>
    <t>Cendrieux</t>
  </si>
  <si>
    <t>Périgueux</t>
  </si>
  <si>
    <t>Plateau (2)</t>
  </si>
  <si>
    <t>Journée d'Accueil (5)</t>
  </si>
  <si>
    <t>Festi Foot (5)</t>
  </si>
  <si>
    <t>Plateau (5)</t>
  </si>
  <si>
    <t>PEF (5)</t>
  </si>
  <si>
    <t>Festi Foot - Futsal (5)</t>
  </si>
  <si>
    <t>Nontron Ent. A</t>
  </si>
  <si>
    <t>Nontron Ent. B</t>
  </si>
  <si>
    <t>Trélissac B</t>
  </si>
  <si>
    <t>Antonne</t>
  </si>
  <si>
    <t>ESP Vert</t>
  </si>
  <si>
    <t>Savignac Ledrier</t>
  </si>
  <si>
    <t>Trélissac A</t>
  </si>
  <si>
    <t>Foothislecole Ent. A</t>
  </si>
  <si>
    <t>Foothislecole Ent. B</t>
  </si>
  <si>
    <t>16h</t>
  </si>
  <si>
    <t>Journée d'Accueil (4)</t>
  </si>
  <si>
    <t>Festi Foot (4)</t>
  </si>
  <si>
    <t>Plateau (4)</t>
  </si>
  <si>
    <t>Inter Secteur (4)</t>
  </si>
  <si>
    <t>U14 - U17 F à 11</t>
  </si>
  <si>
    <t>U14 - U17 F à 8</t>
  </si>
  <si>
    <t>Condat Fc</t>
  </si>
  <si>
    <t>Condat sur Vézère</t>
  </si>
  <si>
    <t>Nontron St Pard Ent.</t>
  </si>
  <si>
    <t>Foothislecole Ent.</t>
  </si>
  <si>
    <t>La Coquille</t>
  </si>
  <si>
    <t>Montignac ES</t>
  </si>
  <si>
    <t>Grignols Vill Ent.</t>
  </si>
  <si>
    <t>Cales</t>
  </si>
  <si>
    <t>Ginestet</t>
  </si>
  <si>
    <t>St Aulaye Ent</t>
  </si>
  <si>
    <t>Neuvic St Léon</t>
  </si>
  <si>
    <t>Atur B</t>
  </si>
  <si>
    <t>Notre Dame de Sanilhac B</t>
  </si>
  <si>
    <t>Bassimilhac C</t>
  </si>
  <si>
    <t>Notre Dame de Sanilhac C</t>
  </si>
  <si>
    <t>Chamiers B</t>
  </si>
  <si>
    <t>Calendrier Général'!A358</t>
  </si>
  <si>
    <t>Calendrier Général'!A118</t>
  </si>
  <si>
    <t xml:space="preserve">U11 - U13 F </t>
  </si>
  <si>
    <t>Kévin Pothin - 06 89 41 83 96</t>
  </si>
  <si>
    <t>Jumilhac le Grand</t>
  </si>
  <si>
    <t>La Bastidienne Sc</t>
  </si>
  <si>
    <t>Cosnac Fc</t>
  </si>
  <si>
    <t>Angoulême Chte Fc</t>
  </si>
  <si>
    <t>Résultats du Week-end</t>
  </si>
  <si>
    <t>Journée d'Accueil</t>
  </si>
  <si>
    <t>Pas de match ce week-end</t>
  </si>
  <si>
    <t>Victoire</t>
  </si>
  <si>
    <t>1er Tour Coupe du District</t>
  </si>
  <si>
    <t>3ème Tour Coupe d'Aquitaine</t>
  </si>
  <si>
    <t>Match reporté</t>
  </si>
  <si>
    <t>1er Tour Coupe d'Aquitaine U17</t>
  </si>
  <si>
    <t>Défaite</t>
  </si>
  <si>
    <t>1er Tour Coupe de Dordogne U15</t>
  </si>
  <si>
    <t>Amical</t>
  </si>
  <si>
    <t>Neuvic/St Léon</t>
  </si>
  <si>
    <t>05 &amp; 06 Octobre</t>
  </si>
  <si>
    <t>Javerlhac</t>
  </si>
  <si>
    <t>Périgueux Foot B</t>
  </si>
  <si>
    <t>17h30</t>
  </si>
  <si>
    <t>21h</t>
  </si>
  <si>
    <t>Ruelle Ofc</t>
  </si>
  <si>
    <t>St Vincent de Connezac 2</t>
  </si>
  <si>
    <t>19h30</t>
  </si>
  <si>
    <t>FG</t>
  </si>
  <si>
    <t>Coupe de Dordogne U17</t>
  </si>
  <si>
    <t>Coupe du District  U15</t>
  </si>
  <si>
    <t>Cœur Saintonge Cjf</t>
  </si>
  <si>
    <t>Championnat - Phase 2</t>
  </si>
  <si>
    <t>Stade Bordelais Ent.</t>
  </si>
  <si>
    <t>Portes Océan 17 Ent.</t>
  </si>
  <si>
    <t xml:space="preserve">Belle et Dronne  </t>
  </si>
  <si>
    <t xml:space="preserve">La Force   </t>
  </si>
  <si>
    <t>Coupe Futsal U15</t>
  </si>
  <si>
    <t>Coteaux Pécharmant</t>
  </si>
  <si>
    <t>Tocane Ribérac  2</t>
  </si>
  <si>
    <t>Jeunesse Périgord Centre</t>
  </si>
  <si>
    <t>Neuvic St léon A</t>
  </si>
  <si>
    <t>Neuvic St Léon B</t>
  </si>
  <si>
    <t>Coc Chamiers B</t>
  </si>
  <si>
    <t>Coc Chamiers C</t>
  </si>
  <si>
    <t>Coc Chamiers A</t>
  </si>
  <si>
    <t>JPC A</t>
  </si>
  <si>
    <t>JPC B</t>
  </si>
  <si>
    <t>Chancelade</t>
  </si>
  <si>
    <t>Atur A</t>
  </si>
  <si>
    <t>Chancelade Marsac B</t>
  </si>
  <si>
    <t>Chancelade Marsac A</t>
  </si>
  <si>
    <t>Boulazac B</t>
  </si>
  <si>
    <t>Saltgourde</t>
  </si>
  <si>
    <t>Meyrals</t>
  </si>
  <si>
    <t>Villamblard</t>
  </si>
  <si>
    <t>Av. De Caumont Fourq</t>
  </si>
  <si>
    <t>Fourques sur Garonne</t>
  </si>
  <si>
    <t>Tocane</t>
  </si>
  <si>
    <t xml:space="preserve">Trélissac  </t>
  </si>
  <si>
    <t>Razac</t>
  </si>
  <si>
    <t>Pareau 2</t>
  </si>
  <si>
    <t>Colayrac</t>
  </si>
  <si>
    <t>Tonneins Fc</t>
  </si>
  <si>
    <t>Lisle</t>
  </si>
  <si>
    <t xml:space="preserve">Razac Entente </t>
  </si>
  <si>
    <t>Razac sur L'isle</t>
  </si>
  <si>
    <t xml:space="preserve">Pour tous renseignement complémentaire, 
vous pouvez contacter notre RTJ </t>
  </si>
  <si>
    <t>Siorac en Périgord</t>
  </si>
  <si>
    <t>Tonneins</t>
  </si>
  <si>
    <t>20h30</t>
  </si>
  <si>
    <t>Pays de Montaigne</t>
  </si>
  <si>
    <t>14h30</t>
  </si>
  <si>
    <t>Kévin Pothin 
06 89 41 83 96</t>
  </si>
  <si>
    <t>Match de la semaine</t>
  </si>
  <si>
    <t>Jour</t>
  </si>
  <si>
    <t>11h30</t>
  </si>
  <si>
    <t>Montpon</t>
  </si>
  <si>
    <t>Limens Jsa B</t>
  </si>
  <si>
    <t>Montpon Menesplet B</t>
  </si>
  <si>
    <t>Coupe Futsal U13</t>
  </si>
  <si>
    <t>Montignac B</t>
  </si>
  <si>
    <t>Sarlat Marcillac B</t>
  </si>
  <si>
    <t>Pays de Fenelon B</t>
  </si>
  <si>
    <t>16h15</t>
  </si>
  <si>
    <t>17h45</t>
  </si>
  <si>
    <t>Salignac</t>
  </si>
  <si>
    <t>Notre Dame de Sanilhac A</t>
  </si>
  <si>
    <t>JPC</t>
  </si>
  <si>
    <t>Château l'Evèque</t>
  </si>
  <si>
    <t>Corgnac</t>
  </si>
</sst>
</file>

<file path=xl/styles.xml><?xml version="1.0" encoding="utf-8"?>
<styleSheet xmlns="http://schemas.openxmlformats.org/spreadsheetml/2006/main">
  <numFmts count="2">
    <numFmt numFmtId="164" formatCode="[$-40C]d\-mmm\-yy;@"/>
    <numFmt numFmtId="165" formatCode="[$-F400]h:mm:ss\ AM/PM"/>
  </numFmts>
  <fonts count="14">
    <font>
      <sz val="10"/>
      <name val="Arial"/>
    </font>
    <font>
      <b/>
      <sz val="12"/>
      <name val="Baskerville Old Face"/>
      <family val="1"/>
    </font>
    <font>
      <b/>
      <sz val="12"/>
      <color rgb="FFFF0000"/>
      <name val="Baskerville Old Face"/>
      <family val="1"/>
    </font>
    <font>
      <b/>
      <sz val="12"/>
      <color theme="0"/>
      <name val="Baskerville Old Face"/>
      <family val="1"/>
    </font>
    <font>
      <b/>
      <sz val="14"/>
      <name val="Baskerville Old Face"/>
      <family val="1"/>
    </font>
    <font>
      <b/>
      <u/>
      <sz val="14"/>
      <color rgb="FFFF0000"/>
      <name val="Baskerville Old Face"/>
      <family val="1"/>
    </font>
    <font>
      <b/>
      <u/>
      <sz val="28"/>
      <color rgb="FFFF0000"/>
      <name val="Baskerville Old Face"/>
      <family val="1"/>
    </font>
    <font>
      <b/>
      <u/>
      <sz val="14"/>
      <name val="Baskerville Old Face"/>
      <family val="1"/>
    </font>
    <font>
      <b/>
      <sz val="14"/>
      <color theme="0"/>
      <name val="Baskerville Old Face"/>
      <family val="1"/>
    </font>
    <font>
      <u/>
      <sz val="14"/>
      <color theme="10"/>
      <name val="Arial"/>
      <family val="2"/>
    </font>
    <font>
      <u/>
      <sz val="14"/>
      <name val="Arial"/>
      <family val="2"/>
    </font>
    <font>
      <b/>
      <sz val="16"/>
      <name val="Baskerville Old Face"/>
      <family val="1"/>
    </font>
    <font>
      <b/>
      <sz val="24"/>
      <name val="Baskerville Old Face"/>
      <family val="1"/>
    </font>
    <font>
      <b/>
      <u/>
      <sz val="14"/>
      <color theme="0"/>
      <name val="Baskerville Old Face"/>
      <family val="1"/>
    </font>
  </fonts>
  <fills count="1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966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9" tint="-0.249977111117893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19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1" fillId="10" borderId="0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0" fontId="1" fillId="10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12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" fillId="16" borderId="23" xfId="0" applyFont="1" applyFill="1" applyBorder="1" applyAlignment="1">
      <alignment horizontal="center" vertical="center"/>
    </xf>
    <xf numFmtId="0" fontId="1" fillId="16" borderId="28" xfId="0" applyFont="1" applyFill="1" applyBorder="1" applyAlignment="1">
      <alignment horizontal="center" vertical="center"/>
    </xf>
    <xf numFmtId="0" fontId="1" fillId="16" borderId="6" xfId="0" applyFont="1" applyFill="1" applyBorder="1" applyAlignment="1">
      <alignment horizontal="center" vertical="center"/>
    </xf>
    <xf numFmtId="0" fontId="1" fillId="16" borderId="36" xfId="0" applyFont="1" applyFill="1" applyBorder="1" applyAlignment="1">
      <alignment horizontal="center" vertical="center"/>
    </xf>
    <xf numFmtId="0" fontId="1" fillId="16" borderId="39" xfId="0" applyFont="1" applyFill="1" applyBorder="1" applyAlignment="1">
      <alignment horizontal="center" vertical="center"/>
    </xf>
    <xf numFmtId="0" fontId="1" fillId="16" borderId="37" xfId="0" applyFont="1" applyFill="1" applyBorder="1" applyAlignment="1">
      <alignment horizontal="center" vertical="center"/>
    </xf>
    <xf numFmtId="0" fontId="1" fillId="16" borderId="2" xfId="0" applyFont="1" applyFill="1" applyBorder="1" applyAlignment="1">
      <alignment horizontal="center" vertical="center"/>
    </xf>
    <xf numFmtId="16" fontId="8" fillId="13" borderId="17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11" borderId="0" xfId="0" applyFont="1" applyFill="1" applyAlignment="1">
      <alignment horizontal="center" vertical="center"/>
    </xf>
    <xf numFmtId="165" fontId="1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" fillId="0" borderId="35" xfId="0" applyFont="1" applyFill="1" applyBorder="1" applyAlignment="1">
      <alignment horizontal="center" vertical="center"/>
    </xf>
    <xf numFmtId="0" fontId="1" fillId="0" borderId="36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40" xfId="0" applyFont="1" applyFill="1" applyBorder="1" applyAlignment="1">
      <alignment horizontal="center" vertical="center"/>
    </xf>
    <xf numFmtId="164" fontId="1" fillId="13" borderId="0" xfId="0" applyNumberFormat="1" applyFont="1" applyFill="1" applyAlignment="1">
      <alignment horizontal="center" vertical="center"/>
    </xf>
    <xf numFmtId="0" fontId="1" fillId="13" borderId="0" xfId="0" applyFont="1" applyFill="1" applyBorder="1" applyAlignment="1">
      <alignment horizontal="center" vertical="center"/>
    </xf>
    <xf numFmtId="0" fontId="1" fillId="13" borderId="0" xfId="0" applyFont="1" applyFill="1" applyAlignment="1">
      <alignment horizontal="center" vertical="center"/>
    </xf>
    <xf numFmtId="0" fontId="0" fillId="13" borderId="0" xfId="0" applyFill="1"/>
    <xf numFmtId="0" fontId="1" fillId="0" borderId="23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36" xfId="0" applyFont="1" applyFill="1" applyBorder="1" applyAlignment="1">
      <alignment horizontal="center" vertical="center"/>
    </xf>
    <xf numFmtId="0" fontId="1" fillId="0" borderId="40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164" fontId="10" fillId="13" borderId="0" xfId="1" quotePrefix="1" applyNumberFormat="1" applyFont="1" applyFill="1" applyAlignment="1" applyProtection="1">
      <alignment horizontal="center" vertical="center"/>
    </xf>
    <xf numFmtId="0" fontId="1" fillId="16" borderId="40" xfId="0" applyFont="1" applyFill="1" applyBorder="1" applyAlignment="1">
      <alignment horizontal="center" vertical="center"/>
    </xf>
    <xf numFmtId="0" fontId="1" fillId="16" borderId="10" xfId="0" applyFont="1" applyFill="1" applyBorder="1" applyAlignment="1">
      <alignment horizontal="center" vertical="center"/>
    </xf>
    <xf numFmtId="0" fontId="1" fillId="16" borderId="33" xfId="0" applyFont="1" applyFill="1" applyBorder="1" applyAlignment="1">
      <alignment horizontal="center" vertical="center"/>
    </xf>
    <xf numFmtId="0" fontId="1" fillId="16" borderId="30" xfId="0" applyFont="1" applyFill="1" applyBorder="1" applyAlignment="1">
      <alignment horizontal="center" vertical="center"/>
    </xf>
    <xf numFmtId="0" fontId="1" fillId="0" borderId="3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32" xfId="0" applyFont="1" applyFill="1" applyBorder="1" applyAlignment="1">
      <alignment horizontal="center" vertical="center"/>
    </xf>
    <xf numFmtId="0" fontId="1" fillId="17" borderId="16" xfId="0" applyFont="1" applyFill="1" applyBorder="1" applyAlignment="1">
      <alignment horizontal="center" vertical="center"/>
    </xf>
    <xf numFmtId="0" fontId="1" fillId="15" borderId="16" xfId="0" applyFont="1" applyFill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43" xfId="0" applyFont="1" applyFill="1" applyBorder="1" applyAlignment="1">
      <alignment horizontal="center" vertical="center"/>
    </xf>
    <xf numFmtId="0" fontId="1" fillId="3" borderId="42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8" borderId="21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1" fillId="16" borderId="2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" fillId="15" borderId="14" xfId="0" applyFont="1" applyFill="1" applyBorder="1" applyAlignment="1">
      <alignment horizontal="center" vertical="center"/>
    </xf>
    <xf numFmtId="16" fontId="13" fillId="0" borderId="2" xfId="0" applyNumberFormat="1" applyFont="1" applyFill="1" applyBorder="1" applyAlignment="1">
      <alignment horizontal="center" vertical="center"/>
    </xf>
    <xf numFmtId="0" fontId="1" fillId="3" borderId="38" xfId="0" applyFont="1" applyFill="1" applyBorder="1" applyAlignment="1">
      <alignment horizontal="center" vertical="center"/>
    </xf>
    <xf numFmtId="0" fontId="1" fillId="3" borderId="3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36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4" fontId="1" fillId="4" borderId="0" xfId="0" applyNumberFormat="1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18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36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32" xfId="0" applyFont="1" applyFill="1" applyBorder="1" applyAlignment="1">
      <alignment horizontal="center" vertical="center"/>
    </xf>
    <xf numFmtId="0" fontId="1" fillId="15" borderId="19" xfId="0" applyFont="1" applyFill="1" applyBorder="1" applyAlignment="1">
      <alignment horizontal="center" vertical="center"/>
    </xf>
    <xf numFmtId="0" fontId="1" fillId="0" borderId="45" xfId="0" applyFon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17" borderId="20" xfId="0" applyFont="1" applyFill="1" applyBorder="1" applyAlignment="1">
      <alignment horizontal="center" vertical="center"/>
    </xf>
    <xf numFmtId="0" fontId="1" fillId="17" borderId="14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vertical="center"/>
    </xf>
    <xf numFmtId="0" fontId="3" fillId="0" borderId="4" xfId="0" applyFont="1" applyFill="1" applyBorder="1" applyAlignment="1">
      <alignment vertical="center"/>
    </xf>
    <xf numFmtId="0" fontId="1" fillId="17" borderId="2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3" borderId="32" xfId="0" applyFont="1" applyFill="1" applyBorder="1" applyAlignment="1">
      <alignment horizontal="center" vertical="center"/>
    </xf>
    <xf numFmtId="16" fontId="2" fillId="0" borderId="0" xfId="0" applyNumberFormat="1" applyFont="1" applyAlignment="1">
      <alignment horizontal="center" vertical="center"/>
    </xf>
    <xf numFmtId="16" fontId="3" fillId="0" borderId="0" xfId="0" applyNumberFormat="1" applyFont="1" applyAlignment="1">
      <alignment horizontal="center" vertical="center"/>
    </xf>
    <xf numFmtId="16" fontId="3" fillId="0" borderId="0" xfId="0" applyNumberFormat="1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1" fillId="0" borderId="45" xfId="0" applyFon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19" xfId="0" applyFont="1" applyFill="1" applyBorder="1" applyAlignment="1">
      <alignment horizontal="center" vertical="center"/>
    </xf>
    <xf numFmtId="0" fontId="7" fillId="0" borderId="17" xfId="0" applyFont="1" applyFill="1" applyBorder="1" applyAlignment="1">
      <alignment horizontal="center" vertical="center"/>
    </xf>
    <xf numFmtId="0" fontId="1" fillId="16" borderId="19" xfId="0" applyFont="1" applyFill="1" applyBorder="1" applyAlignment="1">
      <alignment horizontal="center" vertical="center" wrapText="1"/>
    </xf>
    <xf numFmtId="0" fontId="1" fillId="16" borderId="17" xfId="0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32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17" borderId="32" xfId="0" applyFont="1" applyFill="1" applyBorder="1" applyAlignment="1">
      <alignment horizontal="center" vertical="center"/>
    </xf>
    <xf numFmtId="0" fontId="1" fillId="17" borderId="15" xfId="0" applyFont="1" applyFill="1" applyBorder="1" applyAlignment="1">
      <alignment horizontal="center" vertical="center"/>
    </xf>
    <xf numFmtId="0" fontId="1" fillId="17" borderId="19" xfId="0" applyFont="1" applyFill="1" applyBorder="1" applyAlignment="1">
      <alignment horizontal="center" vertical="center"/>
    </xf>
    <xf numFmtId="0" fontId="1" fillId="17" borderId="18" xfId="0" applyFont="1" applyFill="1" applyBorder="1" applyAlignment="1">
      <alignment horizontal="center" vertical="center"/>
    </xf>
    <xf numFmtId="0" fontId="1" fillId="17" borderId="17" xfId="0" applyFont="1" applyFill="1" applyBorder="1" applyAlignment="1">
      <alignment horizontal="center" vertical="center"/>
    </xf>
    <xf numFmtId="0" fontId="1" fillId="15" borderId="32" xfId="0" applyFont="1" applyFill="1" applyBorder="1" applyAlignment="1">
      <alignment horizontal="center" vertical="center"/>
    </xf>
    <xf numFmtId="0" fontId="1" fillId="15" borderId="15" xfId="0" applyFont="1" applyFill="1" applyBorder="1" applyAlignment="1">
      <alignment horizontal="center" vertical="center"/>
    </xf>
    <xf numFmtId="0" fontId="1" fillId="15" borderId="19" xfId="0" applyFont="1" applyFill="1" applyBorder="1" applyAlignment="1">
      <alignment horizontal="center" vertical="center"/>
    </xf>
    <xf numFmtId="0" fontId="1" fillId="15" borderId="1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4" fillId="14" borderId="8" xfId="0" applyFont="1" applyFill="1" applyBorder="1" applyAlignment="1">
      <alignment horizontal="center" vertical="center" wrapText="1"/>
    </xf>
    <xf numFmtId="0" fontId="4" fillId="14" borderId="9" xfId="0" applyFont="1" applyFill="1" applyBorder="1" applyAlignment="1">
      <alignment horizontal="center" vertical="center" wrapText="1"/>
    </xf>
    <xf numFmtId="0" fontId="3" fillId="8" borderId="8" xfId="0" applyFont="1" applyFill="1" applyBorder="1" applyAlignment="1">
      <alignment horizontal="center" vertical="center" wrapText="1"/>
    </xf>
    <xf numFmtId="0" fontId="3" fillId="8" borderId="12" xfId="0" applyFont="1" applyFill="1" applyBorder="1" applyAlignment="1">
      <alignment horizontal="center" vertical="center" wrapText="1"/>
    </xf>
    <xf numFmtId="0" fontId="3" fillId="8" borderId="9" xfId="0" applyFont="1" applyFill="1" applyBorder="1" applyAlignment="1">
      <alignment horizontal="center" vertical="center" wrapText="1"/>
    </xf>
    <xf numFmtId="0" fontId="11" fillId="16" borderId="8" xfId="0" applyFont="1" applyFill="1" applyBorder="1" applyAlignment="1">
      <alignment horizontal="center" vertical="center"/>
    </xf>
    <xf numFmtId="0" fontId="11" fillId="16" borderId="9" xfId="0" applyFont="1" applyFill="1" applyBorder="1" applyAlignment="1">
      <alignment horizontal="center" vertical="center"/>
    </xf>
    <xf numFmtId="0" fontId="12" fillId="0" borderId="23" xfId="0" applyFont="1" applyFill="1" applyBorder="1" applyAlignment="1">
      <alignment horizontal="center" vertical="center"/>
    </xf>
    <xf numFmtId="0" fontId="12" fillId="0" borderId="34" xfId="0" applyFont="1" applyFill="1" applyBorder="1" applyAlignment="1">
      <alignment horizontal="center" vertical="center"/>
    </xf>
    <xf numFmtId="0" fontId="12" fillId="0" borderId="24" xfId="0" applyFont="1" applyFill="1" applyBorder="1" applyAlignment="1">
      <alignment horizontal="center" vertical="center"/>
    </xf>
    <xf numFmtId="0" fontId="12" fillId="0" borderId="39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26" xfId="0" applyFont="1" applyFill="1" applyBorder="1" applyAlignment="1">
      <alignment horizontal="center" vertical="center"/>
    </xf>
    <xf numFmtId="0" fontId="12" fillId="0" borderId="40" xfId="0" applyFont="1" applyFill="1" applyBorder="1" applyAlignment="1">
      <alignment horizontal="center" vertical="center"/>
    </xf>
    <xf numFmtId="0" fontId="12" fillId="0" borderId="41" xfId="0" applyFont="1" applyFill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/>
    </xf>
    <xf numFmtId="0" fontId="3" fillId="13" borderId="5" xfId="0" applyFont="1" applyFill="1" applyBorder="1" applyAlignment="1">
      <alignment horizontal="center" vertical="center"/>
    </xf>
    <xf numFmtId="0" fontId="3" fillId="13" borderId="25" xfId="0" applyFont="1" applyFill="1" applyBorder="1" applyAlignment="1">
      <alignment horizontal="center" vertical="center"/>
    </xf>
    <xf numFmtId="0" fontId="3" fillId="13" borderId="3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164" fontId="1" fillId="8" borderId="0" xfId="0" applyNumberFormat="1" applyFont="1" applyFill="1" applyAlignment="1">
      <alignment horizontal="center" vertical="center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940"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92D05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92D05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0000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CCFF33"/>
        </patternFill>
      </fill>
    </dxf>
    <dxf>
      <fill>
        <patternFill>
          <bgColor rgb="FFCCFF33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000000"/>
      <color rgb="FF00FFFF"/>
      <color rgb="FFCCFF33"/>
      <color rgb="FFFF3300"/>
      <color rgb="FFFF0000"/>
      <color rgb="FF00FF00"/>
      <color rgb="FFFF66CC"/>
      <color rgb="FFFFFF99"/>
      <color rgb="FFFFCCFF"/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38101</xdr:colOff>
      <xdr:row>11</xdr:row>
      <xdr:rowOff>16955</xdr:rowOff>
    </xdr:from>
    <xdr:to>
      <xdr:col>7</xdr:col>
      <xdr:colOff>1149351</xdr:colOff>
      <xdr:row>11</xdr:row>
      <xdr:rowOff>222250</xdr:rowOff>
    </xdr:to>
    <xdr:pic>
      <xdr:nvPicPr>
        <xdr:cNvPr id="2" name="Image 1" descr="Reporté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382001" y="2658555"/>
          <a:ext cx="1111250" cy="205295"/>
        </a:xfrm>
        <a:prstGeom prst="rect">
          <a:avLst/>
        </a:prstGeom>
      </xdr:spPr>
    </xdr:pic>
    <xdr:clientData/>
  </xdr:twoCellAnchor>
  <xdr:twoCellAnchor editAs="oneCell">
    <xdr:from>
      <xdr:col>7</xdr:col>
      <xdr:colOff>31750</xdr:colOff>
      <xdr:row>14</xdr:row>
      <xdr:rowOff>18613</xdr:rowOff>
    </xdr:from>
    <xdr:to>
      <xdr:col>7</xdr:col>
      <xdr:colOff>1187450</xdr:colOff>
      <xdr:row>14</xdr:row>
      <xdr:rowOff>228600</xdr:rowOff>
    </xdr:to>
    <xdr:pic>
      <xdr:nvPicPr>
        <xdr:cNvPr id="3" name="Image 2" descr="Forfait.jpg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375650" y="3403163"/>
          <a:ext cx="1155700" cy="20998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104"/>
  <sheetViews>
    <sheetView zoomScale="140" zoomScaleNormal="140" workbookViewId="0">
      <pane ySplit="1" topLeftCell="A168" activePane="bottomLeft" state="frozen"/>
      <selection pane="bottomLeft" activeCell="H191" sqref="H191"/>
    </sheetView>
  </sheetViews>
  <sheetFormatPr baseColWidth="10" defaultRowHeight="19.5" customHeight="1"/>
  <cols>
    <col min="1" max="1" width="15.85546875" style="5" customWidth="1"/>
    <col min="2" max="2" width="20.7109375" style="1" customWidth="1"/>
    <col min="3" max="3" width="8.42578125" style="1" customWidth="1"/>
    <col min="4" max="4" width="35.28515625" style="1" customWidth="1"/>
    <col min="5" max="5" width="9.5703125" style="1" customWidth="1"/>
    <col min="6" max="7" width="4.7109375" style="1" customWidth="1"/>
    <col min="8" max="8" width="26.28515625" style="1" customWidth="1"/>
    <col min="9" max="9" width="45.140625" style="1" customWidth="1"/>
    <col min="10" max="10" width="20.28515625" style="1" customWidth="1"/>
    <col min="11" max="11" width="13.42578125" style="1" customWidth="1"/>
  </cols>
  <sheetData>
    <row r="1" spans="1:10" ht="19.5" customHeight="1">
      <c r="A1" s="18" t="s">
        <v>7</v>
      </c>
      <c r="B1" s="17" t="s">
        <v>51</v>
      </c>
      <c r="C1" s="17" t="s">
        <v>52</v>
      </c>
      <c r="D1" s="17" t="s">
        <v>53</v>
      </c>
      <c r="E1" s="17" t="s">
        <v>31</v>
      </c>
      <c r="F1" s="147" t="s">
        <v>5</v>
      </c>
      <c r="G1" s="147"/>
      <c r="H1" s="28" t="s">
        <v>86</v>
      </c>
      <c r="I1" s="28" t="s">
        <v>87</v>
      </c>
    </row>
    <row r="2" spans="1:10" ht="19.5" customHeight="1">
      <c r="A2" s="19">
        <v>43702</v>
      </c>
      <c r="B2" s="1" t="s">
        <v>9</v>
      </c>
      <c r="C2" s="15" t="s">
        <v>8</v>
      </c>
      <c r="D2" s="25" t="s">
        <v>109</v>
      </c>
      <c r="E2" s="35" t="s">
        <v>19</v>
      </c>
      <c r="F2" s="6">
        <v>0</v>
      </c>
      <c r="G2" s="6">
        <v>2</v>
      </c>
      <c r="H2" s="12" t="s">
        <v>39</v>
      </c>
      <c r="I2" s="25" t="s">
        <v>1</v>
      </c>
      <c r="J2" s="1" t="str">
        <f>TEXT(A2,"JJJJ")</f>
        <v>dimanche</v>
      </c>
    </row>
    <row r="3" spans="1:10" ht="19.5" customHeight="1">
      <c r="A3" s="19">
        <v>43716</v>
      </c>
      <c r="B3" s="1" t="s">
        <v>9</v>
      </c>
      <c r="C3" s="46" t="s">
        <v>8</v>
      </c>
      <c r="D3" s="1" t="s">
        <v>110</v>
      </c>
      <c r="E3" s="35" t="s">
        <v>19</v>
      </c>
      <c r="F3" s="6">
        <v>4</v>
      </c>
      <c r="G3" s="6">
        <v>1</v>
      </c>
      <c r="H3" s="12" t="s">
        <v>39</v>
      </c>
      <c r="I3" s="1" t="s">
        <v>83</v>
      </c>
      <c r="J3" s="1" t="str">
        <f t="shared" ref="J3:J28" si="0">TEXT(A3,"JJJJ")</f>
        <v>dimanche</v>
      </c>
    </row>
    <row r="4" spans="1:10" ht="19.5" customHeight="1">
      <c r="A4" s="19">
        <v>43723</v>
      </c>
      <c r="B4" s="12" t="s">
        <v>9</v>
      </c>
      <c r="C4" s="52" t="s">
        <v>8</v>
      </c>
      <c r="D4" s="48" t="s">
        <v>177</v>
      </c>
      <c r="E4" s="1" t="s">
        <v>19</v>
      </c>
      <c r="F4" s="52">
        <v>1</v>
      </c>
      <c r="G4" s="52">
        <v>1</v>
      </c>
      <c r="H4" s="12" t="s">
        <v>39</v>
      </c>
      <c r="I4" s="48" t="s">
        <v>2</v>
      </c>
      <c r="J4" s="1" t="str">
        <f t="shared" si="0"/>
        <v>dimanche</v>
      </c>
    </row>
    <row r="5" spans="1:10" ht="19.5" customHeight="1">
      <c r="A5" s="19">
        <v>43730</v>
      </c>
      <c r="B5" s="1" t="s">
        <v>9</v>
      </c>
      <c r="C5" s="46" t="s">
        <v>8</v>
      </c>
      <c r="D5" s="1" t="s">
        <v>111</v>
      </c>
      <c r="E5" s="11" t="s">
        <v>19</v>
      </c>
      <c r="F5" s="6">
        <v>1</v>
      </c>
      <c r="G5" s="6">
        <v>3</v>
      </c>
      <c r="H5" s="12" t="s">
        <v>39</v>
      </c>
      <c r="I5" s="1" t="s">
        <v>83</v>
      </c>
      <c r="J5" s="1" t="str">
        <f t="shared" si="0"/>
        <v>dimanche</v>
      </c>
    </row>
    <row r="6" spans="1:10" ht="19.5" customHeight="1">
      <c r="A6" s="19">
        <v>43737</v>
      </c>
      <c r="B6" s="12" t="s">
        <v>9</v>
      </c>
      <c r="C6" s="69" t="s">
        <v>8</v>
      </c>
      <c r="D6" s="48" t="s">
        <v>262</v>
      </c>
      <c r="E6" s="1" t="s">
        <v>19</v>
      </c>
      <c r="F6" s="6">
        <v>7</v>
      </c>
      <c r="G6" s="6">
        <v>1</v>
      </c>
      <c r="H6" s="12" t="s">
        <v>92</v>
      </c>
      <c r="I6" s="48" t="s">
        <v>2</v>
      </c>
      <c r="J6" s="1" t="str">
        <f t="shared" si="0"/>
        <v>dimanche</v>
      </c>
    </row>
    <row r="7" spans="1:10" ht="19.5" customHeight="1">
      <c r="A7" s="19">
        <v>43744</v>
      </c>
      <c r="B7" s="12" t="s">
        <v>9</v>
      </c>
      <c r="C7" s="46" t="s">
        <v>6</v>
      </c>
      <c r="D7" s="5" t="s">
        <v>98</v>
      </c>
      <c r="E7" s="11" t="s">
        <v>19</v>
      </c>
      <c r="F7" s="6">
        <v>2</v>
      </c>
      <c r="G7" s="6">
        <v>0</v>
      </c>
      <c r="H7" s="12" t="s">
        <v>81</v>
      </c>
      <c r="I7" s="1" t="s">
        <v>83</v>
      </c>
      <c r="J7" s="1" t="str">
        <f t="shared" si="0"/>
        <v>dimanche</v>
      </c>
    </row>
    <row r="8" spans="1:10" ht="19.5" customHeight="1">
      <c r="A8" s="19">
        <v>43750</v>
      </c>
      <c r="B8" s="12" t="s">
        <v>9</v>
      </c>
      <c r="C8" s="110" t="s">
        <v>8</v>
      </c>
      <c r="D8" s="48" t="s">
        <v>282</v>
      </c>
      <c r="E8" s="12" t="s">
        <v>284</v>
      </c>
      <c r="F8" s="6">
        <v>0</v>
      </c>
      <c r="G8" s="6">
        <v>1</v>
      </c>
      <c r="H8" s="12" t="s">
        <v>92</v>
      </c>
      <c r="I8" s="48" t="s">
        <v>2</v>
      </c>
      <c r="J8" s="1" t="str">
        <f t="shared" si="0"/>
        <v>samedi</v>
      </c>
    </row>
    <row r="9" spans="1:10" ht="19.5" customHeight="1">
      <c r="A9" s="19">
        <v>43757</v>
      </c>
      <c r="B9" s="1" t="s">
        <v>9</v>
      </c>
      <c r="C9" s="54" t="s">
        <v>6</v>
      </c>
      <c r="D9" s="5" t="s">
        <v>67</v>
      </c>
      <c r="E9" s="1" t="s">
        <v>35</v>
      </c>
      <c r="F9" s="6">
        <v>5</v>
      </c>
      <c r="G9" s="6">
        <v>0</v>
      </c>
      <c r="H9" s="12" t="s">
        <v>49</v>
      </c>
      <c r="I9" s="1" t="s">
        <v>83</v>
      </c>
      <c r="J9" s="1" t="str">
        <f t="shared" si="0"/>
        <v>samedi</v>
      </c>
    </row>
    <row r="10" spans="1:10" ht="19.5" customHeight="1">
      <c r="A10" s="19">
        <v>43786</v>
      </c>
      <c r="B10" s="12" t="s">
        <v>9</v>
      </c>
      <c r="C10" s="120" t="s">
        <v>8</v>
      </c>
      <c r="D10" s="24" t="s">
        <v>29</v>
      </c>
      <c r="E10" s="12" t="s">
        <v>19</v>
      </c>
      <c r="F10" s="117">
        <v>1</v>
      </c>
      <c r="G10" s="117">
        <v>4</v>
      </c>
      <c r="H10" s="12" t="s">
        <v>92</v>
      </c>
      <c r="I10" s="24" t="s">
        <v>3</v>
      </c>
      <c r="J10" s="1" t="str">
        <f t="shared" si="0"/>
        <v>dimanche</v>
      </c>
    </row>
    <row r="11" spans="1:10" ht="19.5" customHeight="1">
      <c r="A11" s="19">
        <v>43793</v>
      </c>
      <c r="B11" s="1" t="s">
        <v>9</v>
      </c>
      <c r="C11" s="46" t="s">
        <v>6</v>
      </c>
      <c r="D11" s="5" t="s">
        <v>55</v>
      </c>
      <c r="E11" s="1" t="s">
        <v>21</v>
      </c>
      <c r="F11" s="6">
        <v>2</v>
      </c>
      <c r="G11" s="6">
        <v>0</v>
      </c>
      <c r="H11" s="12" t="s">
        <v>321</v>
      </c>
      <c r="I11" s="1" t="s">
        <v>83</v>
      </c>
      <c r="J11" s="1" t="str">
        <f t="shared" si="0"/>
        <v>dimanche</v>
      </c>
    </row>
    <row r="12" spans="1:10" ht="19.5" customHeight="1">
      <c r="A12" s="19">
        <v>43807</v>
      </c>
      <c r="B12" s="12" t="s">
        <v>9</v>
      </c>
      <c r="C12" s="46" t="s">
        <v>6</v>
      </c>
      <c r="D12" s="46" t="s">
        <v>95</v>
      </c>
      <c r="E12" s="1" t="s">
        <v>19</v>
      </c>
      <c r="F12" s="6">
        <v>1</v>
      </c>
      <c r="G12" s="6">
        <v>1</v>
      </c>
      <c r="H12" s="12" t="s">
        <v>57</v>
      </c>
      <c r="I12" s="1" t="s">
        <v>83</v>
      </c>
      <c r="J12" s="1" t="str">
        <f t="shared" si="0"/>
        <v>dimanche</v>
      </c>
    </row>
    <row r="13" spans="1:10" ht="19.5" customHeight="1">
      <c r="A13" s="116">
        <v>43841</v>
      </c>
      <c r="B13" s="12" t="s">
        <v>9</v>
      </c>
      <c r="C13" s="46" t="s">
        <v>8</v>
      </c>
      <c r="D13" s="5" t="s">
        <v>114</v>
      </c>
      <c r="E13" s="1" t="s">
        <v>35</v>
      </c>
      <c r="F13" s="6"/>
      <c r="G13" s="6"/>
      <c r="H13" s="12" t="s">
        <v>92</v>
      </c>
      <c r="I13" s="1" t="s">
        <v>83</v>
      </c>
      <c r="J13" s="1" t="str">
        <f t="shared" si="0"/>
        <v>samedi</v>
      </c>
    </row>
    <row r="14" spans="1:10" ht="19.5" customHeight="1">
      <c r="A14" s="116">
        <v>43849</v>
      </c>
      <c r="B14" s="12" t="s">
        <v>9</v>
      </c>
      <c r="C14" s="46" t="s">
        <v>6</v>
      </c>
      <c r="D14" s="5" t="s">
        <v>112</v>
      </c>
      <c r="E14" s="1" t="s">
        <v>19</v>
      </c>
      <c r="F14" s="6"/>
      <c r="G14" s="6"/>
      <c r="H14" s="12" t="s">
        <v>113</v>
      </c>
      <c r="I14" s="1" t="s">
        <v>83</v>
      </c>
      <c r="J14" s="1" t="str">
        <f t="shared" si="0"/>
        <v>dimanche</v>
      </c>
    </row>
    <row r="15" spans="1:10" ht="19.5" customHeight="1">
      <c r="A15" s="116">
        <v>43856</v>
      </c>
      <c r="B15" s="6" t="s">
        <v>9</v>
      </c>
      <c r="C15" s="46" t="s">
        <v>6</v>
      </c>
      <c r="D15" s="46" t="s">
        <v>116</v>
      </c>
      <c r="E15" s="46" t="s">
        <v>19</v>
      </c>
      <c r="F15" s="6"/>
      <c r="G15" s="6"/>
      <c r="H15" s="12" t="s">
        <v>117</v>
      </c>
      <c r="I15" s="1" t="s">
        <v>83</v>
      </c>
      <c r="J15" s="1" t="str">
        <f t="shared" si="0"/>
        <v>dimanche</v>
      </c>
    </row>
    <row r="16" spans="1:10" ht="19.5" customHeight="1">
      <c r="A16" s="116">
        <v>43862</v>
      </c>
      <c r="B16" s="12" t="s">
        <v>9</v>
      </c>
      <c r="C16" s="46" t="s">
        <v>8</v>
      </c>
      <c r="D16" s="12" t="s">
        <v>23</v>
      </c>
      <c r="E16" s="12" t="s">
        <v>35</v>
      </c>
      <c r="F16" s="6"/>
      <c r="G16" s="6"/>
      <c r="H16" s="12" t="s">
        <v>92</v>
      </c>
      <c r="I16" s="1" t="s">
        <v>83</v>
      </c>
      <c r="J16" s="1" t="str">
        <f t="shared" si="0"/>
        <v>samedi</v>
      </c>
    </row>
    <row r="17" spans="1:11" ht="19.5" customHeight="1">
      <c r="A17" s="116">
        <v>43870</v>
      </c>
      <c r="B17" s="12" t="s">
        <v>9</v>
      </c>
      <c r="C17" s="46" t="s">
        <v>6</v>
      </c>
      <c r="D17" s="12" t="s">
        <v>111</v>
      </c>
      <c r="E17" s="1" t="s">
        <v>19</v>
      </c>
      <c r="F17" s="6"/>
      <c r="G17" s="6"/>
      <c r="H17" s="12" t="s">
        <v>118</v>
      </c>
      <c r="I17" s="1" t="s">
        <v>83</v>
      </c>
      <c r="J17" s="1" t="str">
        <f t="shared" si="0"/>
        <v>dimanche</v>
      </c>
    </row>
    <row r="18" spans="1:11" ht="19.5" customHeight="1">
      <c r="A18" s="116">
        <v>43876</v>
      </c>
      <c r="B18" s="12" t="s">
        <v>9</v>
      </c>
      <c r="C18" s="46" t="s">
        <v>8</v>
      </c>
      <c r="D18" s="12" t="s">
        <v>98</v>
      </c>
      <c r="E18" s="1" t="s">
        <v>35</v>
      </c>
      <c r="F18" s="6"/>
      <c r="G18" s="6"/>
      <c r="H18" s="12" t="s">
        <v>92</v>
      </c>
      <c r="I18" s="1" t="s">
        <v>83</v>
      </c>
      <c r="J18" s="1" t="str">
        <f t="shared" si="0"/>
        <v>samedi</v>
      </c>
    </row>
    <row r="19" spans="1:11" ht="19.5" customHeight="1">
      <c r="A19" s="116">
        <v>43890</v>
      </c>
      <c r="B19" s="12" t="s">
        <v>9</v>
      </c>
      <c r="C19" s="46" t="s">
        <v>8</v>
      </c>
      <c r="D19" s="5" t="s">
        <v>115</v>
      </c>
      <c r="E19" s="1" t="s">
        <v>35</v>
      </c>
      <c r="F19" s="6"/>
      <c r="G19" s="6"/>
      <c r="H19" s="12" t="s">
        <v>92</v>
      </c>
      <c r="I19" s="1" t="s">
        <v>83</v>
      </c>
      <c r="J19" s="1" t="str">
        <f t="shared" si="0"/>
        <v>samedi</v>
      </c>
    </row>
    <row r="20" spans="1:11" ht="19.5" customHeight="1">
      <c r="A20" s="116">
        <v>43897</v>
      </c>
      <c r="B20" s="12" t="s">
        <v>9</v>
      </c>
      <c r="C20" s="80" t="s">
        <v>8</v>
      </c>
      <c r="D20" s="12" t="s">
        <v>67</v>
      </c>
      <c r="E20" s="1" t="s">
        <v>35</v>
      </c>
      <c r="F20" s="6"/>
      <c r="G20" s="6"/>
      <c r="H20" s="12" t="s">
        <v>49</v>
      </c>
      <c r="I20" s="1" t="s">
        <v>83</v>
      </c>
      <c r="J20" s="1" t="str">
        <f t="shared" si="0"/>
        <v>samedi</v>
      </c>
    </row>
    <row r="21" spans="1:11" ht="19.5" customHeight="1">
      <c r="A21" s="116">
        <v>43904</v>
      </c>
      <c r="B21" s="12" t="s">
        <v>9</v>
      </c>
      <c r="C21" s="46" t="s">
        <v>8</v>
      </c>
      <c r="D21" s="12" t="s">
        <v>112</v>
      </c>
      <c r="E21" s="1" t="s">
        <v>35</v>
      </c>
      <c r="F21" s="6"/>
      <c r="G21" s="6"/>
      <c r="H21" s="12" t="s">
        <v>92</v>
      </c>
      <c r="I21" s="1" t="s">
        <v>83</v>
      </c>
      <c r="J21" s="1" t="str">
        <f t="shared" si="0"/>
        <v>samedi</v>
      </c>
    </row>
    <row r="22" spans="1:11" ht="19.5" customHeight="1">
      <c r="A22" s="116">
        <v>43919</v>
      </c>
      <c r="B22" s="12" t="s">
        <v>9</v>
      </c>
      <c r="C22" s="46" t="s">
        <v>6</v>
      </c>
      <c r="D22" s="12" t="s">
        <v>114</v>
      </c>
      <c r="E22" s="12" t="s">
        <v>19</v>
      </c>
      <c r="F22" s="6"/>
      <c r="G22" s="6"/>
      <c r="H22" s="12" t="s">
        <v>119</v>
      </c>
      <c r="I22" s="1" t="s">
        <v>83</v>
      </c>
      <c r="J22" s="1" t="str">
        <f t="shared" si="0"/>
        <v>dimanche</v>
      </c>
    </row>
    <row r="23" spans="1:11" ht="19.5" customHeight="1">
      <c r="A23" s="116">
        <v>43925</v>
      </c>
      <c r="B23" s="12" t="s">
        <v>9</v>
      </c>
      <c r="C23" s="46" t="s">
        <v>8</v>
      </c>
      <c r="D23" s="12" t="s">
        <v>55</v>
      </c>
      <c r="E23" s="12" t="s">
        <v>35</v>
      </c>
      <c r="F23" s="6"/>
      <c r="G23" s="6"/>
      <c r="H23" s="12" t="s">
        <v>92</v>
      </c>
      <c r="I23" s="1" t="s">
        <v>83</v>
      </c>
      <c r="J23" s="1" t="str">
        <f t="shared" si="0"/>
        <v>samedi</v>
      </c>
    </row>
    <row r="24" spans="1:11" ht="19.5" customHeight="1">
      <c r="A24" s="116">
        <v>43940</v>
      </c>
      <c r="B24" s="12" t="s">
        <v>9</v>
      </c>
      <c r="C24" s="46" t="s">
        <v>6</v>
      </c>
      <c r="D24" s="12" t="s">
        <v>115</v>
      </c>
      <c r="E24" s="12" t="s">
        <v>19</v>
      </c>
      <c r="F24" s="6"/>
      <c r="G24" s="6"/>
      <c r="H24" s="12" t="s">
        <v>76</v>
      </c>
      <c r="I24" s="1" t="s">
        <v>83</v>
      </c>
      <c r="J24" s="1" t="str">
        <f t="shared" si="0"/>
        <v>dimanche</v>
      </c>
    </row>
    <row r="25" spans="1:11" ht="19.5" customHeight="1">
      <c r="A25" s="116">
        <v>43953</v>
      </c>
      <c r="B25" s="12" t="s">
        <v>9</v>
      </c>
      <c r="C25" s="46" t="s">
        <v>8</v>
      </c>
      <c r="D25" s="12" t="s">
        <v>95</v>
      </c>
      <c r="E25" s="1" t="s">
        <v>35</v>
      </c>
      <c r="F25" s="6"/>
      <c r="G25" s="6"/>
      <c r="H25" s="12" t="s">
        <v>92</v>
      </c>
      <c r="I25" s="1" t="s">
        <v>83</v>
      </c>
      <c r="J25" s="1" t="str">
        <f t="shared" si="0"/>
        <v>samedi</v>
      </c>
    </row>
    <row r="26" spans="1:11" ht="19.5" customHeight="1">
      <c r="A26" s="116">
        <v>43961</v>
      </c>
      <c r="B26" s="12" t="s">
        <v>9</v>
      </c>
      <c r="C26" s="46" t="s">
        <v>6</v>
      </c>
      <c r="D26" s="12" t="s">
        <v>23</v>
      </c>
      <c r="E26" s="12" t="s">
        <v>19</v>
      </c>
      <c r="F26" s="6"/>
      <c r="G26" s="6"/>
      <c r="H26" s="12" t="s">
        <v>120</v>
      </c>
      <c r="I26" s="1" t="s">
        <v>83</v>
      </c>
      <c r="J26" s="1" t="str">
        <f t="shared" si="0"/>
        <v>dimanche</v>
      </c>
    </row>
    <row r="27" spans="1:11" ht="19.5" customHeight="1">
      <c r="A27" s="116">
        <v>43967</v>
      </c>
      <c r="B27" s="12" t="s">
        <v>9</v>
      </c>
      <c r="C27" s="46" t="s">
        <v>8</v>
      </c>
      <c r="D27" s="12" t="s">
        <v>116</v>
      </c>
      <c r="E27" s="12" t="s">
        <v>35</v>
      </c>
      <c r="F27" s="6"/>
      <c r="G27" s="6"/>
      <c r="H27" s="12" t="s">
        <v>92</v>
      </c>
      <c r="I27" s="1" t="s">
        <v>83</v>
      </c>
      <c r="J27" s="1" t="str">
        <f t="shared" si="0"/>
        <v>samedi</v>
      </c>
    </row>
    <row r="28" spans="1:11" ht="19.5" customHeight="1">
      <c r="A28" s="116">
        <v>43975</v>
      </c>
      <c r="B28" s="12" t="s">
        <v>9</v>
      </c>
      <c r="C28" s="46" t="s">
        <v>6</v>
      </c>
      <c r="D28" s="12" t="s">
        <v>110</v>
      </c>
      <c r="E28" s="12" t="s">
        <v>19</v>
      </c>
      <c r="F28" s="6"/>
      <c r="G28" s="6"/>
      <c r="H28" s="12" t="s">
        <v>121</v>
      </c>
      <c r="I28" s="1" t="s">
        <v>83</v>
      </c>
      <c r="J28" s="1" t="str">
        <f t="shared" si="0"/>
        <v>dimanche</v>
      </c>
    </row>
    <row r="29" spans="1:11" ht="19.5" customHeight="1">
      <c r="A29" s="19"/>
      <c r="B29" s="12" t="s">
        <v>9</v>
      </c>
      <c r="C29" s="45"/>
      <c r="D29" s="12"/>
      <c r="E29" s="12"/>
      <c r="F29" s="6"/>
      <c r="G29" s="6"/>
      <c r="H29" s="12"/>
      <c r="I29" s="1" t="s">
        <v>83</v>
      </c>
    </row>
    <row r="30" spans="1:11" ht="19.5" customHeight="1">
      <c r="A30" s="19"/>
      <c r="B30" s="12" t="s">
        <v>9</v>
      </c>
      <c r="C30" s="45"/>
      <c r="D30" s="12"/>
      <c r="E30" s="12"/>
      <c r="F30" s="6"/>
      <c r="G30" s="6"/>
      <c r="H30" s="12"/>
      <c r="I30" s="1" t="s">
        <v>83</v>
      </c>
    </row>
    <row r="31" spans="1:11" ht="19.5" customHeight="1">
      <c r="A31" s="19"/>
      <c r="B31" s="12" t="s">
        <v>9</v>
      </c>
      <c r="C31" s="45"/>
      <c r="D31" s="12"/>
      <c r="F31" s="6"/>
      <c r="G31" s="6"/>
      <c r="H31" s="12"/>
      <c r="I31" s="1" t="s">
        <v>83</v>
      </c>
    </row>
    <row r="32" spans="1:11" s="66" customFormat="1" ht="19.5" customHeight="1">
      <c r="A32" s="63"/>
      <c r="B32" s="64"/>
      <c r="C32" s="64"/>
      <c r="D32" s="64"/>
      <c r="E32" s="65"/>
      <c r="F32" s="65"/>
      <c r="G32" s="65"/>
      <c r="H32" s="65">
        <v>0</v>
      </c>
      <c r="I32" s="65"/>
      <c r="K32" s="65"/>
    </row>
    <row r="33" spans="1:10" ht="19.5" customHeight="1">
      <c r="A33" s="19">
        <v>43716</v>
      </c>
      <c r="B33" s="1" t="s">
        <v>10</v>
      </c>
      <c r="C33" s="46" t="s">
        <v>6</v>
      </c>
      <c r="D33" s="5" t="s">
        <v>61</v>
      </c>
      <c r="E33" s="49" t="s">
        <v>19</v>
      </c>
      <c r="F33" s="6">
        <v>4</v>
      </c>
      <c r="G33" s="6">
        <v>1</v>
      </c>
      <c r="H33" s="12" t="s">
        <v>122</v>
      </c>
      <c r="I33" s="1" t="s">
        <v>83</v>
      </c>
      <c r="J33" s="1" t="str">
        <f>TEXT(A33,"JJJJ")</f>
        <v>dimanche</v>
      </c>
    </row>
    <row r="34" spans="1:10" ht="19.5" customHeight="1">
      <c r="A34" s="19">
        <v>43729</v>
      </c>
      <c r="B34" s="12" t="s">
        <v>10</v>
      </c>
      <c r="C34" s="46" t="s">
        <v>6</v>
      </c>
      <c r="D34" s="5" t="s">
        <v>123</v>
      </c>
      <c r="E34" s="49" t="s">
        <v>35</v>
      </c>
      <c r="F34" s="6">
        <v>2</v>
      </c>
      <c r="G34" s="6">
        <v>2</v>
      </c>
      <c r="H34" s="12" t="s">
        <v>123</v>
      </c>
      <c r="I34" s="1" t="s">
        <v>83</v>
      </c>
      <c r="J34" s="1" t="str">
        <f t="shared" ref="J34:J57" si="1">TEXT(A34,"JJJJ")</f>
        <v>samedi</v>
      </c>
    </row>
    <row r="35" spans="1:10" ht="19.5" customHeight="1">
      <c r="A35" s="19">
        <v>43737</v>
      </c>
      <c r="B35" s="12" t="s">
        <v>10</v>
      </c>
      <c r="C35" s="56" t="s">
        <v>8</v>
      </c>
      <c r="D35" s="27" t="s">
        <v>94</v>
      </c>
      <c r="E35" s="49" t="s">
        <v>19</v>
      </c>
      <c r="F35" s="56">
        <v>0</v>
      </c>
      <c r="G35" s="56">
        <v>0</v>
      </c>
      <c r="H35" s="12" t="s">
        <v>39</v>
      </c>
      <c r="I35" s="27" t="s">
        <v>4</v>
      </c>
      <c r="J35" s="1" t="str">
        <f t="shared" si="1"/>
        <v>dimanche</v>
      </c>
    </row>
    <row r="36" spans="1:10" ht="19.5" customHeight="1">
      <c r="A36" s="19">
        <v>43743</v>
      </c>
      <c r="B36" s="12" t="s">
        <v>10</v>
      </c>
      <c r="C36" s="46" t="s">
        <v>8</v>
      </c>
      <c r="D36" s="5" t="s">
        <v>124</v>
      </c>
      <c r="E36" s="46" t="s">
        <v>35</v>
      </c>
      <c r="F36" s="6">
        <v>2</v>
      </c>
      <c r="G36" s="6">
        <v>1</v>
      </c>
      <c r="H36" s="12" t="s">
        <v>92</v>
      </c>
      <c r="I36" s="1" t="s">
        <v>83</v>
      </c>
      <c r="J36" s="1" t="str">
        <f t="shared" si="1"/>
        <v>samedi</v>
      </c>
    </row>
    <row r="37" spans="1:10" ht="19.5" customHeight="1">
      <c r="A37" s="19">
        <v>43751</v>
      </c>
      <c r="B37" s="12" t="s">
        <v>10</v>
      </c>
      <c r="C37" s="112" t="s">
        <v>6</v>
      </c>
      <c r="D37" s="27" t="s">
        <v>283</v>
      </c>
      <c r="E37" s="112" t="s">
        <v>19</v>
      </c>
      <c r="F37" s="112">
        <v>4</v>
      </c>
      <c r="G37" s="112">
        <v>1</v>
      </c>
      <c r="H37" s="12" t="s">
        <v>123</v>
      </c>
      <c r="I37" s="27" t="s">
        <v>4</v>
      </c>
      <c r="J37" s="1" t="str">
        <f t="shared" si="1"/>
        <v>dimanche</v>
      </c>
    </row>
    <row r="38" spans="1:10" ht="19.5" customHeight="1">
      <c r="A38" s="19">
        <v>43757</v>
      </c>
      <c r="B38" s="1" t="s">
        <v>10</v>
      </c>
      <c r="C38" s="113" t="s">
        <v>8</v>
      </c>
      <c r="D38" s="5" t="s">
        <v>125</v>
      </c>
      <c r="E38" s="5" t="s">
        <v>35</v>
      </c>
      <c r="F38" s="6">
        <v>3</v>
      </c>
      <c r="G38" s="6">
        <v>1</v>
      </c>
      <c r="H38" s="12" t="s">
        <v>92</v>
      </c>
      <c r="I38" s="1" t="s">
        <v>83</v>
      </c>
      <c r="J38" s="1" t="str">
        <f t="shared" si="1"/>
        <v>samedi</v>
      </c>
    </row>
    <row r="39" spans="1:10" ht="19.5" customHeight="1">
      <c r="A39" s="19">
        <v>43771</v>
      </c>
      <c r="B39" s="12" t="s">
        <v>10</v>
      </c>
      <c r="C39" s="46" t="s">
        <v>8</v>
      </c>
      <c r="D39" s="5" t="s">
        <v>68</v>
      </c>
      <c r="E39" s="5" t="s">
        <v>35</v>
      </c>
      <c r="F39" s="6">
        <v>0</v>
      </c>
      <c r="G39" s="6">
        <v>1</v>
      </c>
      <c r="H39" s="12" t="s">
        <v>92</v>
      </c>
      <c r="I39" s="1" t="s">
        <v>83</v>
      </c>
      <c r="J39" s="1" t="str">
        <f t="shared" si="1"/>
        <v>samedi</v>
      </c>
    </row>
    <row r="40" spans="1:10" ht="19.5" customHeight="1">
      <c r="A40" s="19">
        <v>43785</v>
      </c>
      <c r="B40" s="12" t="s">
        <v>10</v>
      </c>
      <c r="C40" s="117" t="s">
        <v>8</v>
      </c>
      <c r="D40" s="27" t="s">
        <v>67</v>
      </c>
      <c r="E40" s="117" t="s">
        <v>35</v>
      </c>
      <c r="F40" s="117">
        <v>3</v>
      </c>
      <c r="G40" s="117">
        <v>3</v>
      </c>
      <c r="H40" s="12" t="s">
        <v>92</v>
      </c>
      <c r="I40" s="27" t="s">
        <v>4</v>
      </c>
      <c r="J40" s="1" t="str">
        <f t="shared" si="1"/>
        <v>samedi</v>
      </c>
    </row>
    <row r="41" spans="1:10" ht="19.5" customHeight="1">
      <c r="A41" s="19">
        <v>43792</v>
      </c>
      <c r="B41" s="12" t="s">
        <v>10</v>
      </c>
      <c r="C41" s="46" t="s">
        <v>8</v>
      </c>
      <c r="D41" s="5" t="s">
        <v>59</v>
      </c>
      <c r="E41" s="5" t="s">
        <v>35</v>
      </c>
      <c r="F41" s="46">
        <v>3</v>
      </c>
      <c r="G41" s="46">
        <v>0</v>
      </c>
      <c r="H41" s="12" t="s">
        <v>92</v>
      </c>
      <c r="I41" s="1" t="s">
        <v>83</v>
      </c>
      <c r="J41" s="1" t="str">
        <f t="shared" si="1"/>
        <v>samedi</v>
      </c>
    </row>
    <row r="42" spans="1:10" ht="19.5" customHeight="1">
      <c r="A42" s="19">
        <v>43806</v>
      </c>
      <c r="B42" s="12" t="s">
        <v>10</v>
      </c>
      <c r="C42" s="46" t="s">
        <v>8</v>
      </c>
      <c r="D42" s="5" t="s">
        <v>127</v>
      </c>
      <c r="E42" s="5" t="s">
        <v>327</v>
      </c>
      <c r="F42" s="46">
        <v>5</v>
      </c>
      <c r="G42" s="46">
        <v>0</v>
      </c>
      <c r="H42" s="12" t="s">
        <v>92</v>
      </c>
      <c r="I42" s="1" t="s">
        <v>83</v>
      </c>
      <c r="J42" s="1" t="str">
        <f t="shared" si="1"/>
        <v>samedi</v>
      </c>
    </row>
    <row r="43" spans="1:10" ht="19.5" customHeight="1">
      <c r="A43" s="116">
        <v>43477</v>
      </c>
      <c r="B43" s="12" t="s">
        <v>10</v>
      </c>
      <c r="C43" s="46" t="s">
        <v>6</v>
      </c>
      <c r="D43" s="5" t="s">
        <v>96</v>
      </c>
      <c r="E43" s="5" t="s">
        <v>19</v>
      </c>
      <c r="F43" s="6"/>
      <c r="G43" s="6"/>
      <c r="H43" s="12" t="s">
        <v>96</v>
      </c>
      <c r="I43" s="1" t="s">
        <v>83</v>
      </c>
      <c r="J43" s="1" t="str">
        <f t="shared" si="1"/>
        <v>samedi</v>
      </c>
    </row>
    <row r="44" spans="1:10" ht="19.5" customHeight="1">
      <c r="A44" s="116">
        <v>43849</v>
      </c>
      <c r="B44" s="1" t="s">
        <v>10</v>
      </c>
      <c r="C44" s="46" t="s">
        <v>6</v>
      </c>
      <c r="D44" s="5" t="s">
        <v>126</v>
      </c>
      <c r="E44" s="5" t="s">
        <v>19</v>
      </c>
      <c r="F44" s="46"/>
      <c r="G44" s="46"/>
      <c r="H44" s="12" t="s">
        <v>48</v>
      </c>
      <c r="I44" s="1" t="s">
        <v>83</v>
      </c>
      <c r="J44" s="1" t="str">
        <f t="shared" si="1"/>
        <v>dimanche</v>
      </c>
    </row>
    <row r="45" spans="1:10" ht="19.5" customHeight="1">
      <c r="A45" s="116">
        <v>43855</v>
      </c>
      <c r="B45" s="6" t="s">
        <v>10</v>
      </c>
      <c r="C45" s="46" t="s">
        <v>8</v>
      </c>
      <c r="D45" s="46" t="s">
        <v>44</v>
      </c>
      <c r="E45" s="46" t="s">
        <v>35</v>
      </c>
      <c r="F45" s="46"/>
      <c r="G45" s="46"/>
      <c r="H45" s="12" t="s">
        <v>92</v>
      </c>
      <c r="I45" s="1" t="s">
        <v>83</v>
      </c>
      <c r="J45" s="1" t="str">
        <f t="shared" si="1"/>
        <v>samedi</v>
      </c>
    </row>
    <row r="46" spans="1:10" ht="19.5" customHeight="1">
      <c r="A46" s="116">
        <v>43863</v>
      </c>
      <c r="B46" s="12" t="s">
        <v>10</v>
      </c>
      <c r="C46" s="46" t="s">
        <v>6</v>
      </c>
      <c r="D46" s="46" t="s">
        <v>128</v>
      </c>
      <c r="E46" s="5" t="s">
        <v>19</v>
      </c>
      <c r="F46" s="46"/>
      <c r="G46" s="46"/>
      <c r="H46" s="12" t="s">
        <v>128</v>
      </c>
      <c r="I46" s="1" t="s">
        <v>83</v>
      </c>
      <c r="J46" s="1" t="str">
        <f t="shared" si="1"/>
        <v>dimanche</v>
      </c>
    </row>
    <row r="47" spans="1:10" ht="19.5" customHeight="1">
      <c r="A47" s="116">
        <v>43869</v>
      </c>
      <c r="B47" s="12" t="s">
        <v>10</v>
      </c>
      <c r="C47" s="46" t="s">
        <v>8</v>
      </c>
      <c r="D47" s="46" t="s">
        <v>123</v>
      </c>
      <c r="E47" s="5" t="s">
        <v>35</v>
      </c>
      <c r="F47" s="46"/>
      <c r="G47" s="46"/>
      <c r="H47" s="12" t="s">
        <v>92</v>
      </c>
      <c r="I47" s="1" t="s">
        <v>83</v>
      </c>
      <c r="J47" s="1" t="str">
        <f t="shared" si="1"/>
        <v>samedi</v>
      </c>
    </row>
    <row r="48" spans="1:10" ht="19.5" customHeight="1">
      <c r="A48" s="116">
        <v>43877</v>
      </c>
      <c r="B48" s="12" t="s">
        <v>10</v>
      </c>
      <c r="C48" s="46" t="s">
        <v>6</v>
      </c>
      <c r="D48" s="46" t="s">
        <v>124</v>
      </c>
      <c r="E48" s="5" t="s">
        <v>19</v>
      </c>
      <c r="F48" s="46"/>
      <c r="G48" s="46"/>
      <c r="H48" s="12" t="s">
        <v>77</v>
      </c>
      <c r="I48" s="1" t="s">
        <v>83</v>
      </c>
      <c r="J48" s="1" t="str">
        <f t="shared" si="1"/>
        <v>dimanche</v>
      </c>
    </row>
    <row r="49" spans="1:11" ht="19.5" customHeight="1">
      <c r="A49" s="116">
        <v>43898</v>
      </c>
      <c r="B49" s="12" t="s">
        <v>10</v>
      </c>
      <c r="C49" s="113" t="s">
        <v>6</v>
      </c>
      <c r="D49" s="46" t="s">
        <v>125</v>
      </c>
      <c r="E49" s="5" t="s">
        <v>19</v>
      </c>
      <c r="F49" s="46"/>
      <c r="G49" s="46"/>
      <c r="H49" s="12" t="s">
        <v>125</v>
      </c>
      <c r="I49" s="1" t="s">
        <v>83</v>
      </c>
      <c r="J49" s="1" t="str">
        <f t="shared" si="1"/>
        <v>dimanche</v>
      </c>
    </row>
    <row r="50" spans="1:11" ht="19.5" customHeight="1">
      <c r="A50" s="116">
        <v>43905</v>
      </c>
      <c r="B50" s="12" t="s">
        <v>10</v>
      </c>
      <c r="C50" s="46" t="s">
        <v>6</v>
      </c>
      <c r="D50" s="46" t="s">
        <v>68</v>
      </c>
      <c r="E50" s="46" t="s">
        <v>19</v>
      </c>
      <c r="F50" s="46"/>
      <c r="G50" s="46"/>
      <c r="H50" s="12" t="s">
        <v>68</v>
      </c>
      <c r="I50" s="1" t="s">
        <v>83</v>
      </c>
      <c r="J50" s="1" t="str">
        <f t="shared" si="1"/>
        <v>dimanche</v>
      </c>
    </row>
    <row r="51" spans="1:11" ht="19.5" customHeight="1">
      <c r="A51" s="116">
        <v>43918</v>
      </c>
      <c r="B51" s="12" t="s">
        <v>10</v>
      </c>
      <c r="C51" s="46" t="s">
        <v>8</v>
      </c>
      <c r="D51" s="46" t="s">
        <v>96</v>
      </c>
      <c r="E51" s="46" t="s">
        <v>35</v>
      </c>
      <c r="F51" s="46"/>
      <c r="G51" s="46"/>
      <c r="H51" s="12" t="s">
        <v>92</v>
      </c>
      <c r="I51" s="1" t="s">
        <v>83</v>
      </c>
      <c r="J51" s="1" t="str">
        <f t="shared" si="1"/>
        <v>samedi</v>
      </c>
    </row>
    <row r="52" spans="1:11" ht="19.5" customHeight="1">
      <c r="A52" s="116">
        <v>43926</v>
      </c>
      <c r="B52" s="12" t="s">
        <v>10</v>
      </c>
      <c r="C52" s="46" t="s">
        <v>6</v>
      </c>
      <c r="D52" s="46" t="s">
        <v>59</v>
      </c>
      <c r="E52" s="46" t="s">
        <v>19</v>
      </c>
      <c r="F52" s="46"/>
      <c r="G52" s="46"/>
      <c r="H52" s="12" t="s">
        <v>97</v>
      </c>
      <c r="I52" s="1" t="s">
        <v>83</v>
      </c>
      <c r="J52" s="1" t="str">
        <f t="shared" si="1"/>
        <v>dimanche</v>
      </c>
    </row>
    <row r="53" spans="1:11" ht="19.5" customHeight="1">
      <c r="A53" s="116">
        <v>43939</v>
      </c>
      <c r="B53" s="12" t="s">
        <v>10</v>
      </c>
      <c r="C53" s="46" t="s">
        <v>8</v>
      </c>
      <c r="D53" s="46" t="s">
        <v>126</v>
      </c>
      <c r="E53" s="5" t="s">
        <v>35</v>
      </c>
      <c r="F53" s="6"/>
      <c r="G53" s="6"/>
      <c r="H53" s="12" t="s">
        <v>92</v>
      </c>
      <c r="I53" s="1" t="s">
        <v>83</v>
      </c>
      <c r="J53" s="1" t="str">
        <f t="shared" si="1"/>
        <v>samedi</v>
      </c>
    </row>
    <row r="54" spans="1:11" ht="19.5" customHeight="1">
      <c r="A54" s="116">
        <v>43954</v>
      </c>
      <c r="B54" s="12" t="s">
        <v>10</v>
      </c>
      <c r="C54" s="46" t="s">
        <v>6</v>
      </c>
      <c r="D54" s="46" t="s">
        <v>127</v>
      </c>
      <c r="E54" s="5" t="s">
        <v>21</v>
      </c>
      <c r="F54" s="6"/>
      <c r="G54" s="6"/>
      <c r="H54" s="12" t="s">
        <v>78</v>
      </c>
      <c r="I54" s="1" t="s">
        <v>83</v>
      </c>
      <c r="J54" s="1" t="str">
        <f t="shared" si="1"/>
        <v>dimanche</v>
      </c>
    </row>
    <row r="55" spans="1:11" ht="19.5" customHeight="1">
      <c r="A55" s="116">
        <v>43960</v>
      </c>
      <c r="B55" s="12" t="s">
        <v>10</v>
      </c>
      <c r="C55" s="46" t="s">
        <v>8</v>
      </c>
      <c r="D55" s="46" t="s">
        <v>128</v>
      </c>
      <c r="E55" s="46" t="s">
        <v>35</v>
      </c>
      <c r="F55" s="6"/>
      <c r="G55" s="6"/>
      <c r="H55" s="12" t="s">
        <v>92</v>
      </c>
      <c r="I55" s="1" t="s">
        <v>83</v>
      </c>
      <c r="J55" s="1" t="str">
        <f t="shared" si="1"/>
        <v>samedi</v>
      </c>
    </row>
    <row r="56" spans="1:11" ht="19.5" customHeight="1">
      <c r="A56" s="116">
        <v>43967</v>
      </c>
      <c r="B56" s="12" t="s">
        <v>10</v>
      </c>
      <c r="C56" s="46" t="s">
        <v>6</v>
      </c>
      <c r="D56" s="46" t="s">
        <v>44</v>
      </c>
      <c r="E56" s="54" t="s">
        <v>35</v>
      </c>
      <c r="F56" s="6"/>
      <c r="G56" s="6"/>
      <c r="H56" s="12" t="s">
        <v>129</v>
      </c>
      <c r="I56" s="1" t="s">
        <v>83</v>
      </c>
      <c r="J56" s="1" t="str">
        <f t="shared" si="1"/>
        <v>samedi</v>
      </c>
    </row>
    <row r="57" spans="1:11" ht="19.5" customHeight="1">
      <c r="A57" s="116">
        <v>43974</v>
      </c>
      <c r="B57" s="12" t="s">
        <v>10</v>
      </c>
      <c r="C57" s="46" t="s">
        <v>8</v>
      </c>
      <c r="D57" s="46" t="s">
        <v>61</v>
      </c>
      <c r="E57" s="46" t="s">
        <v>35</v>
      </c>
      <c r="F57" s="6"/>
      <c r="G57" s="6"/>
      <c r="H57" s="12" t="s">
        <v>92</v>
      </c>
      <c r="I57" s="1" t="s">
        <v>83</v>
      </c>
      <c r="J57" s="1" t="str">
        <f t="shared" si="1"/>
        <v>samedi</v>
      </c>
    </row>
    <row r="58" spans="1:11" ht="19.5" customHeight="1">
      <c r="A58" s="19"/>
      <c r="B58" s="12" t="s">
        <v>10</v>
      </c>
      <c r="C58" s="46"/>
      <c r="D58" s="46"/>
      <c r="E58" s="46"/>
      <c r="F58" s="6"/>
      <c r="G58" s="6"/>
      <c r="H58" s="12"/>
      <c r="I58" s="1" t="s">
        <v>83</v>
      </c>
    </row>
    <row r="59" spans="1:11" ht="19.5" customHeight="1">
      <c r="A59" s="19"/>
      <c r="B59" s="12" t="s">
        <v>10</v>
      </c>
      <c r="C59" s="46"/>
      <c r="D59" s="46"/>
      <c r="E59" s="46"/>
      <c r="F59" s="6"/>
      <c r="G59" s="6"/>
      <c r="H59" s="12"/>
      <c r="I59" s="33" t="s">
        <v>54</v>
      </c>
    </row>
    <row r="60" spans="1:11" ht="19.5" customHeight="1">
      <c r="A60" s="19"/>
      <c r="B60" s="12" t="s">
        <v>10</v>
      </c>
      <c r="C60" s="46"/>
      <c r="D60" s="46"/>
      <c r="E60" s="50"/>
      <c r="F60" s="6"/>
      <c r="G60" s="6"/>
      <c r="H60" s="12"/>
      <c r="I60" s="1" t="s">
        <v>83</v>
      </c>
    </row>
    <row r="61" spans="1:11" s="66" customFormat="1" ht="19.5" customHeight="1">
      <c r="A61" s="63"/>
      <c r="B61" s="64"/>
      <c r="C61" s="64"/>
      <c r="D61" s="64"/>
      <c r="E61" s="65"/>
      <c r="F61" s="65"/>
      <c r="G61" s="65"/>
      <c r="H61" s="65">
        <v>0</v>
      </c>
      <c r="I61" s="65"/>
      <c r="K61" s="65"/>
    </row>
    <row r="62" spans="1:11" ht="19.5" customHeight="1">
      <c r="A62" s="19">
        <v>43744</v>
      </c>
      <c r="B62" s="12" t="s">
        <v>11</v>
      </c>
      <c r="C62" s="56" t="s">
        <v>6</v>
      </c>
      <c r="D62" s="56" t="s">
        <v>213</v>
      </c>
      <c r="E62" s="49" t="s">
        <v>19</v>
      </c>
      <c r="F62" s="46">
        <v>3</v>
      </c>
      <c r="G62" s="46">
        <v>0</v>
      </c>
      <c r="H62" s="12" t="s">
        <v>248</v>
      </c>
      <c r="I62" s="1" t="s">
        <v>83</v>
      </c>
      <c r="J62" s="1" t="str">
        <f t="shared" ref="J62:J69" si="2">TEXT(A62,"JJJJ")</f>
        <v>dimanche</v>
      </c>
    </row>
    <row r="63" spans="1:11" ht="19.5" customHeight="1">
      <c r="A63" s="19">
        <v>43749</v>
      </c>
      <c r="B63" s="12" t="s">
        <v>11</v>
      </c>
      <c r="C63" s="56" t="s">
        <v>8</v>
      </c>
      <c r="D63" s="56" t="s">
        <v>249</v>
      </c>
      <c r="E63" s="110" t="s">
        <v>281</v>
      </c>
      <c r="F63" s="46">
        <v>3</v>
      </c>
      <c r="G63" s="46">
        <v>1</v>
      </c>
      <c r="H63" s="12" t="s">
        <v>92</v>
      </c>
      <c r="I63" s="1" t="s">
        <v>83</v>
      </c>
      <c r="J63" s="1" t="str">
        <f t="shared" si="2"/>
        <v>vendredi</v>
      </c>
    </row>
    <row r="64" spans="1:11" ht="19.5" customHeight="1">
      <c r="A64" s="19">
        <v>43758</v>
      </c>
      <c r="B64" s="1" t="s">
        <v>11</v>
      </c>
      <c r="C64" s="56" t="s">
        <v>6</v>
      </c>
      <c r="D64" s="54" t="s">
        <v>212</v>
      </c>
      <c r="E64" s="5" t="s">
        <v>19</v>
      </c>
      <c r="F64" s="46">
        <v>7</v>
      </c>
      <c r="G64" s="46">
        <v>1</v>
      </c>
      <c r="H64" s="12" t="s">
        <v>214</v>
      </c>
      <c r="I64" s="1" t="s">
        <v>83</v>
      </c>
      <c r="J64" s="1" t="str">
        <f t="shared" si="2"/>
        <v>dimanche</v>
      </c>
    </row>
    <row r="65" spans="1:10" ht="19.5" customHeight="1">
      <c r="A65" s="19">
        <v>43763</v>
      </c>
      <c r="B65" s="12" t="s">
        <v>11</v>
      </c>
      <c r="C65" s="56" t="s">
        <v>8</v>
      </c>
      <c r="D65" s="56" t="s">
        <v>210</v>
      </c>
      <c r="E65" s="5" t="s">
        <v>35</v>
      </c>
      <c r="F65" s="46">
        <v>5</v>
      </c>
      <c r="G65" s="46">
        <v>4</v>
      </c>
      <c r="H65" s="12" t="s">
        <v>92</v>
      </c>
      <c r="I65" s="1" t="s">
        <v>83</v>
      </c>
      <c r="J65" s="1" t="str">
        <f t="shared" si="2"/>
        <v>vendredi</v>
      </c>
    </row>
    <row r="66" spans="1:10" ht="19.5" customHeight="1">
      <c r="A66" s="19">
        <v>43770</v>
      </c>
      <c r="B66" s="12" t="s">
        <v>11</v>
      </c>
      <c r="C66" s="56" t="s">
        <v>8</v>
      </c>
      <c r="D66" s="56" t="s">
        <v>213</v>
      </c>
      <c r="E66" s="5" t="s">
        <v>35</v>
      </c>
      <c r="F66" s="46">
        <v>20</v>
      </c>
      <c r="G66" s="46">
        <v>1</v>
      </c>
      <c r="H66" s="12" t="s">
        <v>92</v>
      </c>
      <c r="I66" s="1" t="s">
        <v>83</v>
      </c>
      <c r="J66" s="1" t="str">
        <f t="shared" si="2"/>
        <v>vendredi</v>
      </c>
    </row>
    <row r="67" spans="1:10" ht="19.5" customHeight="1">
      <c r="A67" s="19">
        <v>43784</v>
      </c>
      <c r="B67" s="12" t="s">
        <v>11</v>
      </c>
      <c r="C67" s="56" t="s">
        <v>8</v>
      </c>
      <c r="D67" s="56" t="s">
        <v>212</v>
      </c>
      <c r="E67" s="5" t="s">
        <v>35</v>
      </c>
      <c r="F67" s="46">
        <v>4</v>
      </c>
      <c r="G67" s="46">
        <v>4</v>
      </c>
      <c r="H67" s="12" t="s">
        <v>92</v>
      </c>
      <c r="I67" s="1" t="s">
        <v>83</v>
      </c>
      <c r="J67" s="1" t="str">
        <f t="shared" si="2"/>
        <v>vendredi</v>
      </c>
    </row>
    <row r="68" spans="1:10" ht="19.5" customHeight="1">
      <c r="A68" s="19">
        <v>43793</v>
      </c>
      <c r="B68" s="12" t="s">
        <v>11</v>
      </c>
      <c r="C68" s="56" t="s">
        <v>6</v>
      </c>
      <c r="D68" s="56" t="s">
        <v>210</v>
      </c>
      <c r="E68" s="56" t="s">
        <v>21</v>
      </c>
      <c r="F68" s="46">
        <v>2</v>
      </c>
      <c r="G68" s="46">
        <v>9</v>
      </c>
      <c r="H68" s="12" t="s">
        <v>211</v>
      </c>
      <c r="I68" s="1" t="s">
        <v>83</v>
      </c>
      <c r="J68" s="1" t="str">
        <f t="shared" si="2"/>
        <v>dimanche</v>
      </c>
    </row>
    <row r="69" spans="1:10" ht="19.5" customHeight="1">
      <c r="A69" s="116">
        <v>43842</v>
      </c>
      <c r="B69" s="12" t="s">
        <v>11</v>
      </c>
      <c r="C69" s="56" t="s">
        <v>6</v>
      </c>
      <c r="D69" s="56" t="s">
        <v>249</v>
      </c>
      <c r="E69" s="5" t="s">
        <v>19</v>
      </c>
      <c r="F69" s="46"/>
      <c r="G69" s="46"/>
      <c r="H69" s="12" t="s">
        <v>249</v>
      </c>
      <c r="I69" s="1" t="s">
        <v>83</v>
      </c>
      <c r="J69" s="1" t="str">
        <f t="shared" si="2"/>
        <v>dimanche</v>
      </c>
    </row>
    <row r="70" spans="1:10" ht="19.5" customHeight="1">
      <c r="A70" s="19"/>
      <c r="B70" s="6" t="s">
        <v>11</v>
      </c>
      <c r="C70" s="56"/>
      <c r="D70" s="5"/>
      <c r="E70" s="49"/>
      <c r="F70" s="56"/>
      <c r="G70" s="56"/>
      <c r="H70" s="12"/>
      <c r="I70" s="1" t="s">
        <v>83</v>
      </c>
    </row>
    <row r="71" spans="1:10" ht="19.5" customHeight="1">
      <c r="A71" s="19"/>
      <c r="B71" s="6" t="s">
        <v>11</v>
      </c>
      <c r="C71" s="56"/>
      <c r="D71" s="56"/>
      <c r="E71" s="49"/>
      <c r="F71" s="56"/>
      <c r="G71" s="56"/>
      <c r="H71" s="12"/>
      <c r="I71" s="1" t="s">
        <v>83</v>
      </c>
    </row>
    <row r="72" spans="1:10" ht="19.5" customHeight="1">
      <c r="A72" s="19"/>
      <c r="B72" s="6" t="s">
        <v>11</v>
      </c>
      <c r="C72" s="56"/>
      <c r="D72" s="56"/>
      <c r="E72" s="56"/>
      <c r="F72" s="56"/>
      <c r="G72" s="56"/>
      <c r="H72" s="12"/>
      <c r="I72" s="1" t="s">
        <v>83</v>
      </c>
    </row>
    <row r="73" spans="1:10" ht="19.5" customHeight="1">
      <c r="A73" s="19"/>
      <c r="B73" s="6" t="s">
        <v>11</v>
      </c>
      <c r="C73" s="56"/>
      <c r="D73" s="56"/>
      <c r="E73" s="5"/>
      <c r="F73" s="56"/>
      <c r="G73" s="56"/>
      <c r="H73" s="12"/>
      <c r="I73" s="1" t="s">
        <v>83</v>
      </c>
    </row>
    <row r="74" spans="1:10" ht="19.5" customHeight="1">
      <c r="A74" s="19"/>
      <c r="B74" s="6" t="s">
        <v>11</v>
      </c>
      <c r="C74" s="56"/>
      <c r="D74" s="56"/>
      <c r="E74" s="5"/>
      <c r="F74" s="56"/>
      <c r="G74" s="56"/>
      <c r="H74" s="12"/>
      <c r="I74" s="1" t="s">
        <v>83</v>
      </c>
    </row>
    <row r="75" spans="1:10" ht="19.5" customHeight="1">
      <c r="A75" s="19"/>
      <c r="B75" s="6" t="s">
        <v>11</v>
      </c>
      <c r="C75" s="56"/>
      <c r="D75" s="56"/>
      <c r="E75" s="5"/>
      <c r="F75" s="56"/>
      <c r="G75" s="56"/>
      <c r="H75" s="12"/>
      <c r="I75" s="1" t="s">
        <v>83</v>
      </c>
    </row>
    <row r="76" spans="1:10" ht="19.5" customHeight="1">
      <c r="A76" s="19"/>
      <c r="B76" s="6" t="s">
        <v>11</v>
      </c>
      <c r="C76" s="56"/>
      <c r="D76" s="46"/>
      <c r="E76" s="51"/>
      <c r="F76" s="46"/>
      <c r="G76" s="46"/>
      <c r="H76" s="12"/>
      <c r="I76" s="1" t="s">
        <v>83</v>
      </c>
    </row>
    <row r="77" spans="1:10" ht="19.5" customHeight="1">
      <c r="A77" s="19"/>
      <c r="B77" s="6" t="s">
        <v>11</v>
      </c>
      <c r="C77" s="56"/>
      <c r="D77" s="46"/>
      <c r="E77" s="46"/>
      <c r="F77" s="46"/>
      <c r="G77" s="46"/>
      <c r="H77" s="12"/>
      <c r="I77" s="1" t="s">
        <v>83</v>
      </c>
    </row>
    <row r="78" spans="1:10" ht="19.5" customHeight="1">
      <c r="A78" s="19"/>
      <c r="B78" s="6" t="s">
        <v>11</v>
      </c>
      <c r="C78" s="56"/>
      <c r="D78" s="46"/>
      <c r="E78" s="46"/>
      <c r="F78" s="46"/>
      <c r="G78" s="46"/>
      <c r="H78" s="12"/>
      <c r="I78" s="1" t="s">
        <v>83</v>
      </c>
    </row>
    <row r="79" spans="1:10" ht="19.5" customHeight="1">
      <c r="A79" s="19"/>
      <c r="B79" s="6" t="s">
        <v>11</v>
      </c>
      <c r="C79" s="56"/>
      <c r="D79" s="46"/>
      <c r="E79" s="46"/>
      <c r="F79" s="46"/>
      <c r="G79" s="46"/>
      <c r="H79" s="12"/>
      <c r="I79" s="1" t="s">
        <v>83</v>
      </c>
    </row>
    <row r="80" spans="1:10" ht="19.5" customHeight="1">
      <c r="A80" s="19"/>
      <c r="B80" s="6" t="s">
        <v>11</v>
      </c>
      <c r="C80" s="56"/>
      <c r="D80" s="46"/>
      <c r="E80" s="46"/>
      <c r="F80" s="46"/>
      <c r="G80" s="46"/>
      <c r="H80" s="12"/>
      <c r="I80" s="27" t="s">
        <v>4</v>
      </c>
    </row>
    <row r="81" spans="1:11" ht="19.5" customHeight="1">
      <c r="A81" s="19"/>
      <c r="B81" s="6" t="s">
        <v>11</v>
      </c>
      <c r="C81" s="56"/>
      <c r="D81" s="46"/>
      <c r="E81" s="46"/>
      <c r="F81" s="46"/>
      <c r="G81" s="46"/>
      <c r="H81" s="12"/>
      <c r="I81" s="33" t="s">
        <v>54</v>
      </c>
    </row>
    <row r="82" spans="1:11" ht="19.5" customHeight="1">
      <c r="A82" s="19"/>
      <c r="B82" s="6" t="s">
        <v>11</v>
      </c>
      <c r="C82" s="56"/>
      <c r="D82" s="46"/>
      <c r="E82" s="46"/>
      <c r="F82" s="46"/>
      <c r="G82" s="46"/>
      <c r="H82" s="12"/>
      <c r="I82" s="1" t="s">
        <v>83</v>
      </c>
    </row>
    <row r="83" spans="1:11" ht="19.5" customHeight="1">
      <c r="A83" s="19"/>
      <c r="B83" s="6" t="s">
        <v>11</v>
      </c>
      <c r="C83" s="56"/>
      <c r="D83" s="46"/>
      <c r="E83" s="46"/>
      <c r="F83" s="46"/>
      <c r="G83" s="46"/>
      <c r="H83" s="12"/>
      <c r="I83" s="1" t="s">
        <v>83</v>
      </c>
    </row>
    <row r="84" spans="1:11" s="66" customFormat="1" ht="19.5" customHeight="1">
      <c r="A84" s="63"/>
      <c r="B84" s="64"/>
      <c r="C84" s="64"/>
      <c r="D84" s="64"/>
      <c r="E84" s="65"/>
      <c r="F84" s="65"/>
      <c r="G84" s="65"/>
      <c r="H84" s="65">
        <v>0</v>
      </c>
      <c r="I84" s="65"/>
      <c r="K84" s="65"/>
    </row>
    <row r="85" spans="1:11" ht="19.5" customHeight="1">
      <c r="A85" s="19">
        <v>43730</v>
      </c>
      <c r="B85" s="1" t="s">
        <v>12</v>
      </c>
      <c r="C85" s="46" t="s">
        <v>6</v>
      </c>
      <c r="D85" s="46" t="s">
        <v>43</v>
      </c>
      <c r="E85" s="12" t="s">
        <v>19</v>
      </c>
      <c r="F85" s="6">
        <v>0</v>
      </c>
      <c r="G85" s="6">
        <v>4</v>
      </c>
      <c r="H85" s="12" t="s">
        <v>130</v>
      </c>
      <c r="I85" s="1" t="s">
        <v>83</v>
      </c>
      <c r="J85" s="1" t="str">
        <f t="shared" ref="J85:J111" si="3">TEXT(A85,"JJJJ")</f>
        <v>dimanche</v>
      </c>
    </row>
    <row r="86" spans="1:11" ht="19.5" customHeight="1">
      <c r="A86" s="19">
        <v>43744</v>
      </c>
      <c r="B86" s="12" t="s">
        <v>12</v>
      </c>
      <c r="C86" s="46" t="s">
        <v>8</v>
      </c>
      <c r="D86" s="46" t="s">
        <v>131</v>
      </c>
      <c r="E86" s="1" t="s">
        <v>19</v>
      </c>
      <c r="F86" s="6">
        <v>1</v>
      </c>
      <c r="G86" s="6">
        <v>15</v>
      </c>
      <c r="H86" s="12" t="s">
        <v>92</v>
      </c>
      <c r="I86" s="1" t="s">
        <v>83</v>
      </c>
      <c r="J86" s="1" t="str">
        <f t="shared" si="3"/>
        <v>dimanche</v>
      </c>
    </row>
    <row r="87" spans="1:11" ht="19.5" customHeight="1">
      <c r="A87" s="19">
        <v>43751</v>
      </c>
      <c r="B87" s="12" t="s">
        <v>12</v>
      </c>
      <c r="C87" s="46" t="s">
        <v>6</v>
      </c>
      <c r="D87" s="46" t="s">
        <v>132</v>
      </c>
      <c r="E87" s="1" t="s">
        <v>19</v>
      </c>
      <c r="F87" s="6">
        <v>2</v>
      </c>
      <c r="G87" s="6">
        <v>0</v>
      </c>
      <c r="H87" s="12" t="s">
        <v>180</v>
      </c>
      <c r="I87" s="1" t="s">
        <v>83</v>
      </c>
      <c r="J87" s="1" t="str">
        <f t="shared" si="3"/>
        <v>dimanche</v>
      </c>
    </row>
    <row r="88" spans="1:11" ht="19.5" customHeight="1">
      <c r="A88" s="19">
        <v>43807</v>
      </c>
      <c r="B88" s="12" t="s">
        <v>12</v>
      </c>
      <c r="C88" s="46" t="s">
        <v>8</v>
      </c>
      <c r="D88" s="46" t="s">
        <v>134</v>
      </c>
      <c r="E88" s="1" t="s">
        <v>19</v>
      </c>
      <c r="F88" s="6">
        <v>0</v>
      </c>
      <c r="G88" s="6">
        <v>5</v>
      </c>
      <c r="H88" s="12" t="s">
        <v>92</v>
      </c>
      <c r="I88" s="1" t="s">
        <v>83</v>
      </c>
      <c r="J88" s="1" t="str">
        <f t="shared" si="3"/>
        <v>dimanche</v>
      </c>
    </row>
    <row r="89" spans="1:11" ht="19.5" customHeight="1">
      <c r="A89" s="116">
        <v>43842</v>
      </c>
      <c r="B89" s="12" t="s">
        <v>12</v>
      </c>
      <c r="C89" s="46" t="s">
        <v>6</v>
      </c>
      <c r="D89" s="46" t="s">
        <v>105</v>
      </c>
      <c r="E89" s="12" t="s">
        <v>19</v>
      </c>
      <c r="F89" s="6"/>
      <c r="G89" s="6"/>
      <c r="H89" s="12" t="s">
        <v>79</v>
      </c>
      <c r="I89" s="1" t="s">
        <v>83</v>
      </c>
      <c r="J89" s="1" t="str">
        <f t="shared" si="3"/>
        <v>dimanche</v>
      </c>
    </row>
    <row r="90" spans="1:11" ht="19.5" customHeight="1">
      <c r="A90" s="116">
        <v>43849</v>
      </c>
      <c r="B90" s="6" t="s">
        <v>12</v>
      </c>
      <c r="C90" s="46" t="s">
        <v>8</v>
      </c>
      <c r="D90" s="46" t="s">
        <v>133</v>
      </c>
      <c r="E90" s="12" t="s">
        <v>19</v>
      </c>
      <c r="F90" s="6"/>
      <c r="G90" s="6"/>
      <c r="H90" s="12" t="s">
        <v>92</v>
      </c>
      <c r="I90" s="1" t="s">
        <v>83</v>
      </c>
      <c r="J90" s="1" t="str">
        <f t="shared" si="3"/>
        <v>dimanche</v>
      </c>
    </row>
    <row r="91" spans="1:11" ht="19.5" customHeight="1">
      <c r="A91" s="116">
        <v>43856</v>
      </c>
      <c r="B91" s="12" t="s">
        <v>12</v>
      </c>
      <c r="C91" s="46" t="s">
        <v>6</v>
      </c>
      <c r="D91" s="46" t="s">
        <v>131</v>
      </c>
      <c r="E91" s="1" t="s">
        <v>19</v>
      </c>
      <c r="F91" s="6"/>
      <c r="G91" s="6"/>
      <c r="H91" s="12" t="s">
        <v>135</v>
      </c>
      <c r="I91" s="1" t="s">
        <v>83</v>
      </c>
      <c r="J91" s="1" t="str">
        <f t="shared" si="3"/>
        <v>dimanche</v>
      </c>
    </row>
    <row r="92" spans="1:11" ht="19.5" customHeight="1">
      <c r="A92" s="116">
        <v>43877</v>
      </c>
      <c r="B92" s="12" t="s">
        <v>12</v>
      </c>
      <c r="C92" s="46" t="s">
        <v>8</v>
      </c>
      <c r="D92" s="46" t="s">
        <v>132</v>
      </c>
      <c r="E92" s="1" t="s">
        <v>19</v>
      </c>
      <c r="F92" s="6"/>
      <c r="G92" s="6"/>
      <c r="H92" s="12" t="s">
        <v>92</v>
      </c>
      <c r="I92" s="1" t="s">
        <v>83</v>
      </c>
      <c r="J92" s="1" t="str">
        <f t="shared" si="3"/>
        <v>dimanche</v>
      </c>
    </row>
    <row r="93" spans="1:11" ht="19.5" customHeight="1">
      <c r="A93" s="116">
        <v>43898</v>
      </c>
      <c r="B93" s="12" t="s">
        <v>12</v>
      </c>
      <c r="C93" s="46" t="s">
        <v>8</v>
      </c>
      <c r="D93" s="46" t="s">
        <v>105</v>
      </c>
      <c r="E93" s="1" t="s">
        <v>19</v>
      </c>
      <c r="F93" s="6"/>
      <c r="G93" s="6"/>
      <c r="H93" s="12" t="s">
        <v>92</v>
      </c>
      <c r="I93" s="1" t="s">
        <v>83</v>
      </c>
      <c r="J93" s="1" t="str">
        <f t="shared" si="3"/>
        <v>dimanche</v>
      </c>
    </row>
    <row r="94" spans="1:11" ht="19.5" customHeight="1">
      <c r="A94" s="116">
        <v>43926</v>
      </c>
      <c r="B94" s="12" t="s">
        <v>12</v>
      </c>
      <c r="C94" s="46" t="s">
        <v>6</v>
      </c>
      <c r="D94" s="46" t="s">
        <v>133</v>
      </c>
      <c r="E94" s="1" t="s">
        <v>19</v>
      </c>
      <c r="F94" s="6"/>
      <c r="G94" s="6"/>
      <c r="H94" s="12" t="s">
        <v>136</v>
      </c>
      <c r="I94" s="1" t="s">
        <v>83</v>
      </c>
      <c r="J94" s="1" t="str">
        <f t="shared" si="3"/>
        <v>dimanche</v>
      </c>
    </row>
    <row r="95" spans="1:11" ht="19.5" customHeight="1">
      <c r="A95" s="116">
        <v>43940</v>
      </c>
      <c r="B95" s="12" t="s">
        <v>12</v>
      </c>
      <c r="C95" s="46" t="s">
        <v>6</v>
      </c>
      <c r="D95" s="46" t="s">
        <v>134</v>
      </c>
      <c r="E95" s="1" t="s">
        <v>19</v>
      </c>
      <c r="F95" s="6"/>
      <c r="G95" s="6"/>
      <c r="H95" s="12" t="s">
        <v>137</v>
      </c>
      <c r="I95" s="1" t="s">
        <v>83</v>
      </c>
      <c r="J95" s="1" t="str">
        <f t="shared" si="3"/>
        <v>dimanche</v>
      </c>
    </row>
    <row r="96" spans="1:11" ht="19.5" customHeight="1">
      <c r="A96" s="116">
        <v>43954</v>
      </c>
      <c r="B96" s="12" t="s">
        <v>12</v>
      </c>
      <c r="C96" s="46" t="s">
        <v>8</v>
      </c>
      <c r="D96" s="46" t="s">
        <v>43</v>
      </c>
      <c r="E96" s="1" t="s">
        <v>19</v>
      </c>
      <c r="F96" s="6"/>
      <c r="G96" s="6"/>
      <c r="H96" s="12" t="s">
        <v>92</v>
      </c>
      <c r="I96" s="1" t="s">
        <v>83</v>
      </c>
      <c r="J96" s="1" t="str">
        <f t="shared" si="3"/>
        <v>dimanche</v>
      </c>
    </row>
    <row r="97" spans="1:11" ht="19.5" customHeight="1">
      <c r="A97" s="19"/>
      <c r="B97" s="12" t="s">
        <v>12</v>
      </c>
      <c r="C97" s="46"/>
      <c r="D97" s="6"/>
      <c r="F97" s="6"/>
      <c r="G97" s="6"/>
      <c r="H97" s="12"/>
      <c r="I97" s="1" t="s">
        <v>83</v>
      </c>
    </row>
    <row r="98" spans="1:11" ht="19.5" customHeight="1">
      <c r="A98" s="19"/>
      <c r="B98" s="12" t="s">
        <v>12</v>
      </c>
      <c r="C98" s="46"/>
      <c r="D98" s="6"/>
      <c r="F98" s="6"/>
      <c r="G98" s="6"/>
      <c r="H98" s="12"/>
      <c r="I98" s="1" t="s">
        <v>83</v>
      </c>
    </row>
    <row r="99" spans="1:11" ht="19.5" customHeight="1">
      <c r="A99" s="19"/>
      <c r="B99" s="12" t="s">
        <v>12</v>
      </c>
      <c r="C99" s="46"/>
      <c r="D99" s="6"/>
      <c r="F99" s="6"/>
      <c r="G99" s="6"/>
      <c r="H99" s="12"/>
      <c r="I99" s="24" t="s">
        <v>3</v>
      </c>
    </row>
    <row r="100" spans="1:11" ht="19.5" customHeight="1">
      <c r="A100" s="19"/>
      <c r="B100" s="12" t="s">
        <v>12</v>
      </c>
      <c r="C100" s="46"/>
      <c r="D100" s="6"/>
      <c r="F100" s="6"/>
      <c r="G100" s="6"/>
      <c r="H100" s="12"/>
      <c r="I100" s="1" t="s">
        <v>83</v>
      </c>
    </row>
    <row r="101" spans="1:11" s="66" customFormat="1" ht="19.5" customHeight="1">
      <c r="A101" s="63"/>
      <c r="B101" s="64"/>
      <c r="C101" s="64"/>
      <c r="D101" s="64"/>
      <c r="E101" s="65"/>
      <c r="F101" s="65"/>
      <c r="G101" s="65"/>
      <c r="H101" s="65">
        <v>0</v>
      </c>
      <c r="I101" s="65"/>
      <c r="K101" s="65"/>
    </row>
    <row r="102" spans="1:11" ht="19.5" customHeight="1">
      <c r="A102" s="19">
        <v>43722</v>
      </c>
      <c r="B102" s="12" t="s">
        <v>239</v>
      </c>
      <c r="C102" s="46" t="s">
        <v>8</v>
      </c>
      <c r="D102" s="46" t="s">
        <v>139</v>
      </c>
      <c r="E102" s="16" t="s">
        <v>206</v>
      </c>
      <c r="F102" s="6">
        <v>8</v>
      </c>
      <c r="G102" s="6">
        <v>1</v>
      </c>
      <c r="H102" s="12" t="s">
        <v>129</v>
      </c>
      <c r="I102" s="1" t="s">
        <v>138</v>
      </c>
      <c r="J102" s="1" t="str">
        <f t="shared" si="3"/>
        <v>samedi</v>
      </c>
    </row>
    <row r="103" spans="1:11" ht="19.5" customHeight="1">
      <c r="A103" s="19">
        <v>43729</v>
      </c>
      <c r="B103" s="12" t="s">
        <v>239</v>
      </c>
      <c r="C103" s="46" t="s">
        <v>6</v>
      </c>
      <c r="D103" s="46" t="s">
        <v>140</v>
      </c>
      <c r="E103" s="1" t="s">
        <v>19</v>
      </c>
      <c r="F103" s="6">
        <v>0</v>
      </c>
      <c r="G103" s="6">
        <v>9</v>
      </c>
      <c r="H103" s="12" t="s">
        <v>33</v>
      </c>
      <c r="I103" s="1" t="s">
        <v>138</v>
      </c>
      <c r="J103" s="1" t="str">
        <f t="shared" si="3"/>
        <v>samedi</v>
      </c>
    </row>
    <row r="104" spans="1:11" ht="19.5" customHeight="1">
      <c r="A104" s="19">
        <v>43736</v>
      </c>
      <c r="B104" s="12" t="s">
        <v>239</v>
      </c>
      <c r="C104" s="46" t="s">
        <v>8</v>
      </c>
      <c r="D104" s="46" t="s">
        <v>62</v>
      </c>
      <c r="E104" s="16" t="s">
        <v>21</v>
      </c>
      <c r="F104" s="6">
        <v>7</v>
      </c>
      <c r="G104" s="6">
        <v>1</v>
      </c>
      <c r="H104" s="12" t="s">
        <v>92</v>
      </c>
      <c r="I104" s="1" t="s">
        <v>138</v>
      </c>
      <c r="J104" s="1" t="str">
        <f t="shared" si="3"/>
        <v>samedi</v>
      </c>
    </row>
    <row r="105" spans="1:11" ht="19.5" customHeight="1">
      <c r="A105" s="19">
        <v>43743</v>
      </c>
      <c r="B105" s="12" t="s">
        <v>239</v>
      </c>
      <c r="C105" s="46" t="s">
        <v>6</v>
      </c>
      <c r="D105" s="46" t="s">
        <v>50</v>
      </c>
      <c r="E105" s="1" t="s">
        <v>19</v>
      </c>
      <c r="F105" s="6">
        <v>3</v>
      </c>
      <c r="G105" s="6">
        <v>2</v>
      </c>
      <c r="H105" s="12" t="s">
        <v>50</v>
      </c>
      <c r="I105" s="1" t="s">
        <v>138</v>
      </c>
      <c r="J105" s="1" t="str">
        <f t="shared" si="3"/>
        <v>samedi</v>
      </c>
    </row>
    <row r="106" spans="1:11" ht="19.5" customHeight="1">
      <c r="A106" s="19">
        <v>43750</v>
      </c>
      <c r="B106" s="12" t="s">
        <v>239</v>
      </c>
      <c r="C106" s="46" t="s">
        <v>8</v>
      </c>
      <c r="D106" s="46" t="s">
        <v>71</v>
      </c>
      <c r="E106" s="1" t="s">
        <v>22</v>
      </c>
      <c r="F106" s="6">
        <v>1</v>
      </c>
      <c r="G106" s="6">
        <v>5</v>
      </c>
      <c r="H106" s="12" t="s">
        <v>92</v>
      </c>
      <c r="I106" s="1" t="s">
        <v>138</v>
      </c>
      <c r="J106" s="1" t="str">
        <f t="shared" si="3"/>
        <v>samedi</v>
      </c>
    </row>
    <row r="107" spans="1:11" ht="19.5" customHeight="1">
      <c r="A107" s="19">
        <v>43785</v>
      </c>
      <c r="B107" s="12" t="s">
        <v>239</v>
      </c>
      <c r="C107" s="120" t="s">
        <v>8</v>
      </c>
      <c r="D107" s="114" t="s">
        <v>288</v>
      </c>
      <c r="E107" s="1" t="s">
        <v>19</v>
      </c>
      <c r="F107" s="6">
        <v>1</v>
      </c>
      <c r="G107" s="6">
        <v>5</v>
      </c>
      <c r="H107" s="12" t="s">
        <v>92</v>
      </c>
      <c r="I107" s="1" t="s">
        <v>289</v>
      </c>
      <c r="J107" s="1" t="str">
        <f t="shared" si="3"/>
        <v>samedi</v>
      </c>
    </row>
    <row r="108" spans="1:11" ht="19.5" customHeight="1">
      <c r="A108" s="19">
        <v>43792</v>
      </c>
      <c r="B108" s="12" t="s">
        <v>239</v>
      </c>
      <c r="C108" s="114" t="s">
        <v>8</v>
      </c>
      <c r="D108" s="114" t="s">
        <v>36</v>
      </c>
      <c r="E108" s="1" t="s">
        <v>21</v>
      </c>
      <c r="F108" s="6">
        <v>1</v>
      </c>
      <c r="G108" s="6">
        <v>4</v>
      </c>
      <c r="H108" s="12" t="s">
        <v>92</v>
      </c>
      <c r="I108" s="1" t="s">
        <v>289</v>
      </c>
      <c r="J108" s="1" t="str">
        <f t="shared" si="3"/>
        <v>samedi</v>
      </c>
    </row>
    <row r="109" spans="1:11" ht="19.5" customHeight="1">
      <c r="A109" s="19">
        <v>43800</v>
      </c>
      <c r="B109" s="12" t="s">
        <v>239</v>
      </c>
      <c r="C109" s="114" t="s">
        <v>6</v>
      </c>
      <c r="D109" s="114" t="s">
        <v>290</v>
      </c>
      <c r="E109" s="1" t="s">
        <v>21</v>
      </c>
      <c r="F109" s="6">
        <v>0</v>
      </c>
      <c r="G109" s="6">
        <v>4</v>
      </c>
      <c r="H109" s="12" t="s">
        <v>85</v>
      </c>
      <c r="I109" s="1" t="s">
        <v>289</v>
      </c>
      <c r="J109" s="1" t="str">
        <f t="shared" si="3"/>
        <v>dimanche</v>
      </c>
    </row>
    <row r="110" spans="1:11" ht="19.5" customHeight="1">
      <c r="A110" s="19">
        <v>43806</v>
      </c>
      <c r="B110" s="12" t="s">
        <v>239</v>
      </c>
      <c r="C110" s="114" t="s">
        <v>6</v>
      </c>
      <c r="D110" s="114" t="s">
        <v>62</v>
      </c>
      <c r="E110" s="1" t="s">
        <v>19</v>
      </c>
      <c r="F110" s="6">
        <v>1</v>
      </c>
      <c r="G110" s="6">
        <v>0</v>
      </c>
      <c r="H110" s="12" t="s">
        <v>37</v>
      </c>
      <c r="I110" s="1" t="s">
        <v>289</v>
      </c>
      <c r="J110" s="1" t="str">
        <f t="shared" si="3"/>
        <v>samedi</v>
      </c>
    </row>
    <row r="111" spans="1:11" ht="19.5" customHeight="1">
      <c r="A111" s="116">
        <v>43834</v>
      </c>
      <c r="B111" s="12" t="s">
        <v>239</v>
      </c>
      <c r="C111" s="114" t="s">
        <v>8</v>
      </c>
      <c r="D111" s="5" t="s">
        <v>291</v>
      </c>
      <c r="E111" s="1" t="s">
        <v>21</v>
      </c>
      <c r="F111" s="6"/>
      <c r="G111" s="6"/>
      <c r="H111" s="12" t="s">
        <v>92</v>
      </c>
      <c r="I111" s="1" t="s">
        <v>289</v>
      </c>
      <c r="J111" s="1" t="str">
        <f t="shared" si="3"/>
        <v>samedi</v>
      </c>
    </row>
    <row r="112" spans="1:11" ht="19.5" customHeight="1">
      <c r="A112" s="19"/>
      <c r="B112" s="12" t="s">
        <v>239</v>
      </c>
      <c r="C112" s="114"/>
      <c r="D112" s="114"/>
      <c r="F112" s="114"/>
      <c r="G112" s="114"/>
      <c r="H112" s="12"/>
      <c r="I112" s="1" t="s">
        <v>83</v>
      </c>
    </row>
    <row r="113" spans="1:11" ht="19.5" customHeight="1">
      <c r="A113" s="19"/>
      <c r="B113" s="12" t="s">
        <v>239</v>
      </c>
      <c r="C113" s="114"/>
      <c r="D113" s="114"/>
      <c r="F113" s="114"/>
      <c r="G113" s="114"/>
      <c r="H113" s="12"/>
      <c r="I113" s="1" t="s">
        <v>83</v>
      </c>
    </row>
    <row r="114" spans="1:11" ht="19.5" customHeight="1">
      <c r="A114" s="19"/>
      <c r="B114" s="12" t="s">
        <v>239</v>
      </c>
      <c r="C114" s="114"/>
      <c r="D114" s="114"/>
      <c r="F114" s="114"/>
      <c r="G114" s="114"/>
      <c r="H114" s="12"/>
      <c r="I114" s="1" t="s">
        <v>83</v>
      </c>
    </row>
    <row r="115" spans="1:11" ht="19.5" customHeight="1">
      <c r="A115" s="19"/>
      <c r="B115" s="12" t="s">
        <v>239</v>
      </c>
      <c r="C115" s="46"/>
      <c r="D115" s="46"/>
      <c r="F115" s="6"/>
      <c r="G115" s="6"/>
      <c r="H115" s="12"/>
      <c r="I115" s="1" t="s">
        <v>83</v>
      </c>
    </row>
    <row r="116" spans="1:11" ht="19.5" customHeight="1">
      <c r="A116" s="19"/>
      <c r="B116" s="12" t="s">
        <v>239</v>
      </c>
      <c r="C116" s="46"/>
      <c r="D116" s="46"/>
      <c r="F116" s="6"/>
      <c r="G116" s="6"/>
      <c r="H116" s="12"/>
      <c r="I116" s="1" t="s">
        <v>83</v>
      </c>
    </row>
    <row r="117" spans="1:11" ht="19.5" customHeight="1">
      <c r="A117" s="19"/>
      <c r="B117" s="12" t="s">
        <v>239</v>
      </c>
      <c r="C117" s="46"/>
      <c r="D117" s="46"/>
      <c r="F117" s="6"/>
      <c r="G117" s="6"/>
      <c r="H117" s="12"/>
      <c r="I117" s="1" t="s">
        <v>83</v>
      </c>
    </row>
    <row r="118" spans="1:11" ht="19.5" customHeight="1">
      <c r="A118" s="19"/>
      <c r="B118" s="12" t="s">
        <v>239</v>
      </c>
      <c r="C118" s="46"/>
      <c r="D118" s="46"/>
      <c r="F118" s="6"/>
      <c r="G118" s="6"/>
      <c r="H118" s="12"/>
      <c r="I118" s="10" t="s">
        <v>2</v>
      </c>
    </row>
    <row r="119" spans="1:11" ht="19.5" customHeight="1">
      <c r="A119" s="19"/>
      <c r="B119" s="12" t="s">
        <v>239</v>
      </c>
      <c r="C119" s="46"/>
      <c r="D119" s="46"/>
      <c r="F119" s="6"/>
      <c r="G119" s="6"/>
      <c r="H119" s="12"/>
      <c r="I119" s="1" t="s">
        <v>83</v>
      </c>
    </row>
    <row r="120" spans="1:11" s="66" customFormat="1" ht="19.5" customHeight="1">
      <c r="A120" s="73" t="s">
        <v>257</v>
      </c>
      <c r="B120" s="64"/>
      <c r="C120" s="64"/>
      <c r="D120" s="64"/>
      <c r="E120" s="65"/>
      <c r="F120" s="65"/>
      <c r="G120" s="65"/>
      <c r="H120" s="65">
        <v>0</v>
      </c>
      <c r="I120" s="65"/>
      <c r="K120" s="65"/>
    </row>
    <row r="121" spans="1:11" ht="19.5" customHeight="1">
      <c r="A121" s="19">
        <v>43743</v>
      </c>
      <c r="B121" s="12" t="s">
        <v>240</v>
      </c>
      <c r="C121" s="56" t="s">
        <v>8</v>
      </c>
      <c r="D121" s="1" t="s">
        <v>243</v>
      </c>
      <c r="E121" s="1" t="s">
        <v>22</v>
      </c>
      <c r="F121" s="114">
        <v>2</v>
      </c>
      <c r="G121" s="114">
        <v>11</v>
      </c>
      <c r="H121" s="12" t="s">
        <v>318</v>
      </c>
      <c r="I121" s="1" t="s">
        <v>138</v>
      </c>
      <c r="J121" s="1" t="str">
        <f t="shared" ref="J121:J127" si="4">TEXT(A121,"JJJJ")</f>
        <v>samedi</v>
      </c>
    </row>
    <row r="122" spans="1:11" ht="19.5" customHeight="1">
      <c r="A122" s="19">
        <v>43750</v>
      </c>
      <c r="B122" s="12" t="s">
        <v>240</v>
      </c>
      <c r="C122" s="56" t="s">
        <v>6</v>
      </c>
      <c r="D122" s="1" t="s">
        <v>244</v>
      </c>
      <c r="E122" s="1" t="s">
        <v>204</v>
      </c>
      <c r="F122" s="114">
        <v>0</v>
      </c>
      <c r="G122" s="114">
        <v>3</v>
      </c>
      <c r="H122" s="12" t="s">
        <v>245</v>
      </c>
      <c r="I122" s="1" t="s">
        <v>138</v>
      </c>
      <c r="J122" s="1" t="str">
        <f t="shared" si="4"/>
        <v>samedi</v>
      </c>
    </row>
    <row r="123" spans="1:11" ht="19.5" customHeight="1">
      <c r="A123" s="19">
        <v>43778</v>
      </c>
      <c r="B123" s="12" t="s">
        <v>240</v>
      </c>
      <c r="C123" s="56" t="s">
        <v>6</v>
      </c>
      <c r="D123" s="1" t="s">
        <v>241</v>
      </c>
      <c r="E123" s="1" t="s">
        <v>22</v>
      </c>
      <c r="F123" s="148" t="s">
        <v>285</v>
      </c>
      <c r="G123" s="148"/>
      <c r="H123" s="12" t="s">
        <v>242</v>
      </c>
      <c r="I123" s="1" t="s">
        <v>138</v>
      </c>
      <c r="J123" s="1" t="str">
        <f t="shared" si="4"/>
        <v>samedi</v>
      </c>
    </row>
    <row r="124" spans="1:11" ht="19.5" customHeight="1">
      <c r="A124" s="19">
        <v>43785</v>
      </c>
      <c r="B124" s="12" t="s">
        <v>240</v>
      </c>
      <c r="C124" s="56" t="s">
        <v>8</v>
      </c>
      <c r="D124" s="1" t="s">
        <v>246</v>
      </c>
      <c r="E124" s="1" t="s">
        <v>22</v>
      </c>
      <c r="F124" s="114">
        <v>3</v>
      </c>
      <c r="G124" s="114">
        <v>0</v>
      </c>
      <c r="H124" s="12" t="s">
        <v>318</v>
      </c>
      <c r="I124" s="1" t="s">
        <v>138</v>
      </c>
      <c r="J124" s="1" t="str">
        <f t="shared" si="4"/>
        <v>samedi</v>
      </c>
    </row>
    <row r="125" spans="1:11" ht="19.5" customHeight="1">
      <c r="A125" s="19">
        <v>43792</v>
      </c>
      <c r="B125" s="12" t="s">
        <v>240</v>
      </c>
      <c r="C125" s="122" t="s">
        <v>8</v>
      </c>
      <c r="D125" s="1" t="s">
        <v>73</v>
      </c>
      <c r="E125" s="1" t="s">
        <v>22</v>
      </c>
      <c r="F125" s="114">
        <v>0</v>
      </c>
      <c r="G125" s="114">
        <v>5</v>
      </c>
      <c r="H125" s="12" t="s">
        <v>318</v>
      </c>
      <c r="I125" s="1" t="s">
        <v>289</v>
      </c>
      <c r="J125" s="1" t="str">
        <f t="shared" si="4"/>
        <v>samedi</v>
      </c>
    </row>
    <row r="126" spans="1:11" ht="19.5" customHeight="1">
      <c r="A126" s="192">
        <v>43799</v>
      </c>
      <c r="B126" s="12" t="s">
        <v>240</v>
      </c>
      <c r="C126" s="122" t="s">
        <v>8</v>
      </c>
      <c r="D126" s="1" t="s">
        <v>319</v>
      </c>
      <c r="E126" s="1" t="s">
        <v>19</v>
      </c>
      <c r="F126" s="114"/>
      <c r="G126" s="114"/>
      <c r="H126" s="12" t="s">
        <v>318</v>
      </c>
      <c r="I126" s="1" t="s">
        <v>289</v>
      </c>
      <c r="J126" s="1" t="str">
        <f t="shared" si="4"/>
        <v>samedi</v>
      </c>
    </row>
    <row r="127" spans="1:11" ht="19.5" customHeight="1">
      <c r="A127" s="192">
        <v>43806</v>
      </c>
      <c r="B127" s="12" t="s">
        <v>240</v>
      </c>
      <c r="C127" s="122" t="s">
        <v>6</v>
      </c>
      <c r="D127" s="1" t="s">
        <v>320</v>
      </c>
      <c r="E127" s="1" t="s">
        <v>19</v>
      </c>
      <c r="F127" s="114"/>
      <c r="G127" s="114"/>
      <c r="H127" s="12" t="s">
        <v>326</v>
      </c>
      <c r="I127" s="1" t="s">
        <v>289</v>
      </c>
      <c r="J127" s="1" t="str">
        <f t="shared" si="4"/>
        <v>samedi</v>
      </c>
    </row>
    <row r="128" spans="1:11" ht="19.5" customHeight="1">
      <c r="A128" s="19"/>
      <c r="B128" s="12" t="s">
        <v>240</v>
      </c>
      <c r="C128" s="56"/>
      <c r="F128" s="114"/>
      <c r="G128" s="114"/>
      <c r="H128" s="12"/>
      <c r="I128" s="1" t="s">
        <v>83</v>
      </c>
    </row>
    <row r="129" spans="1:11" ht="19.5" customHeight="1">
      <c r="A129" s="19"/>
      <c r="B129" s="12" t="s">
        <v>240</v>
      </c>
      <c r="C129" s="56"/>
      <c r="F129" s="114"/>
      <c r="G129" s="114"/>
      <c r="H129" s="12"/>
      <c r="I129" s="1" t="s">
        <v>83</v>
      </c>
    </row>
    <row r="130" spans="1:11" ht="19.5" customHeight="1">
      <c r="A130" s="19"/>
      <c r="B130" s="12" t="s">
        <v>240</v>
      </c>
      <c r="C130" s="56"/>
      <c r="F130" s="114"/>
      <c r="G130" s="114"/>
      <c r="H130" s="12"/>
      <c r="I130" s="1" t="s">
        <v>83</v>
      </c>
    </row>
    <row r="131" spans="1:11" ht="19.5" customHeight="1">
      <c r="A131" s="19"/>
      <c r="B131" s="12" t="s">
        <v>240</v>
      </c>
      <c r="C131" s="56"/>
      <c r="F131" s="114"/>
      <c r="G131" s="114"/>
      <c r="H131" s="12"/>
      <c r="I131" s="1" t="s">
        <v>83</v>
      </c>
    </row>
    <row r="132" spans="1:11" ht="19.5" customHeight="1">
      <c r="A132" s="19"/>
      <c r="B132" s="12" t="s">
        <v>240</v>
      </c>
      <c r="C132" s="56"/>
      <c r="F132" s="114"/>
      <c r="G132" s="114"/>
      <c r="H132" s="12"/>
      <c r="I132" s="1" t="s">
        <v>83</v>
      </c>
    </row>
    <row r="133" spans="1:11" s="66" customFormat="1" ht="19.5" customHeight="1">
      <c r="A133" s="63"/>
      <c r="B133" s="64"/>
      <c r="C133" s="64"/>
      <c r="D133" s="64"/>
      <c r="E133" s="65"/>
      <c r="F133" s="65"/>
      <c r="G133" s="65"/>
      <c r="H133" s="65"/>
      <c r="I133" s="65"/>
      <c r="K133" s="65"/>
    </row>
    <row r="134" spans="1:11" ht="19.5" customHeight="1">
      <c r="A134" s="19">
        <v>43716</v>
      </c>
      <c r="B134" s="12" t="s">
        <v>141</v>
      </c>
      <c r="C134" s="46" t="s">
        <v>6</v>
      </c>
      <c r="D134" s="46" t="s">
        <v>142</v>
      </c>
      <c r="E134" s="46" t="s">
        <v>19</v>
      </c>
      <c r="F134" s="46">
        <v>1</v>
      </c>
      <c r="G134" s="46">
        <v>2</v>
      </c>
      <c r="H134" s="12" t="s">
        <v>143</v>
      </c>
      <c r="I134" s="1" t="s">
        <v>83</v>
      </c>
      <c r="J134" s="1" t="str">
        <f t="shared" ref="J134:J142" si="5">TEXT(A134,"JJJJ")</f>
        <v>dimanche</v>
      </c>
    </row>
    <row r="135" spans="1:11" ht="19.5" customHeight="1">
      <c r="A135" s="19">
        <v>43723</v>
      </c>
      <c r="B135" s="12" t="s">
        <v>141</v>
      </c>
      <c r="C135" s="13" t="s">
        <v>8</v>
      </c>
      <c r="D135" s="52" t="s">
        <v>144</v>
      </c>
      <c r="E135" s="49" t="s">
        <v>19</v>
      </c>
      <c r="F135" s="46">
        <v>4</v>
      </c>
      <c r="G135" s="46">
        <v>0</v>
      </c>
      <c r="H135" s="12" t="s">
        <v>80</v>
      </c>
      <c r="I135" s="1" t="s">
        <v>83</v>
      </c>
      <c r="J135" s="1" t="str">
        <f t="shared" si="5"/>
        <v>dimanche</v>
      </c>
    </row>
    <row r="136" spans="1:11" ht="19.5" customHeight="1">
      <c r="A136" s="19">
        <v>43730</v>
      </c>
      <c r="B136" s="12" t="s">
        <v>141</v>
      </c>
      <c r="C136" s="46" t="s">
        <v>6</v>
      </c>
      <c r="D136" s="46" t="s">
        <v>145</v>
      </c>
      <c r="E136" s="49" t="s">
        <v>19</v>
      </c>
      <c r="F136" s="46">
        <v>5</v>
      </c>
      <c r="G136" s="46">
        <v>2</v>
      </c>
      <c r="H136" s="12" t="s">
        <v>146</v>
      </c>
      <c r="I136" s="1" t="s">
        <v>83</v>
      </c>
      <c r="J136" s="1" t="str">
        <f t="shared" si="5"/>
        <v>dimanche</v>
      </c>
    </row>
    <row r="137" spans="1:11" ht="19.5" customHeight="1">
      <c r="A137" s="19">
        <v>43744</v>
      </c>
      <c r="B137" s="12" t="s">
        <v>141</v>
      </c>
      <c r="C137" s="15" t="s">
        <v>8</v>
      </c>
      <c r="D137" s="81" t="s">
        <v>147</v>
      </c>
      <c r="E137" s="5" t="s">
        <v>21</v>
      </c>
      <c r="F137" s="46">
        <v>2</v>
      </c>
      <c r="G137" s="46">
        <v>1</v>
      </c>
      <c r="H137" s="12" t="s">
        <v>92</v>
      </c>
      <c r="I137" s="1" t="s">
        <v>83</v>
      </c>
      <c r="J137" s="1" t="str">
        <f t="shared" si="5"/>
        <v>dimanche</v>
      </c>
    </row>
    <row r="138" spans="1:11" ht="19.5" customHeight="1">
      <c r="A138" s="19">
        <v>43751</v>
      </c>
      <c r="B138" s="12" t="s">
        <v>141</v>
      </c>
      <c r="C138" s="46" t="s">
        <v>6</v>
      </c>
      <c r="D138" s="46" t="s">
        <v>148</v>
      </c>
      <c r="E138" s="5" t="s">
        <v>19</v>
      </c>
      <c r="F138" s="46">
        <v>0</v>
      </c>
      <c r="G138" s="46">
        <v>4</v>
      </c>
      <c r="H138" s="12" t="s">
        <v>149</v>
      </c>
      <c r="I138" s="1" t="s">
        <v>83</v>
      </c>
      <c r="J138" s="1" t="str">
        <f t="shared" si="5"/>
        <v>dimanche</v>
      </c>
    </row>
    <row r="139" spans="1:11" ht="19.5" customHeight="1">
      <c r="A139" s="19">
        <v>43793</v>
      </c>
      <c r="B139" s="12" t="s">
        <v>141</v>
      </c>
      <c r="C139" s="46" t="s">
        <v>6</v>
      </c>
      <c r="D139" s="46" t="s">
        <v>150</v>
      </c>
      <c r="E139" s="5" t="s">
        <v>21</v>
      </c>
      <c r="F139" s="46">
        <v>3</v>
      </c>
      <c r="G139" s="46">
        <v>1</v>
      </c>
      <c r="H139" s="12" t="s">
        <v>151</v>
      </c>
      <c r="I139" s="1" t="s">
        <v>83</v>
      </c>
      <c r="J139" s="1" t="str">
        <f t="shared" si="5"/>
        <v>dimanche</v>
      </c>
    </row>
    <row r="140" spans="1:11" ht="19.5" customHeight="1">
      <c r="A140" s="19">
        <v>43807</v>
      </c>
      <c r="B140" s="12" t="s">
        <v>141</v>
      </c>
      <c r="C140" s="46" t="s">
        <v>6</v>
      </c>
      <c r="D140" s="46" t="s">
        <v>153</v>
      </c>
      <c r="E140" s="46" t="s">
        <v>19</v>
      </c>
      <c r="F140" s="46">
        <v>5</v>
      </c>
      <c r="G140" s="46">
        <v>0</v>
      </c>
      <c r="H140" s="12" t="s">
        <v>154</v>
      </c>
      <c r="I140" s="1" t="s">
        <v>83</v>
      </c>
      <c r="J140" s="1" t="str">
        <f t="shared" si="5"/>
        <v>dimanche</v>
      </c>
    </row>
    <row r="141" spans="1:11" ht="19.5" customHeight="1">
      <c r="A141" s="116">
        <v>43821</v>
      </c>
      <c r="B141" s="12" t="s">
        <v>141</v>
      </c>
      <c r="C141" s="15" t="s">
        <v>8</v>
      </c>
      <c r="D141" s="46" t="s">
        <v>152</v>
      </c>
      <c r="E141" s="46" t="s">
        <v>19</v>
      </c>
      <c r="F141" s="46"/>
      <c r="G141" s="46"/>
      <c r="H141" s="12" t="s">
        <v>92</v>
      </c>
      <c r="I141" s="1" t="s">
        <v>83</v>
      </c>
      <c r="J141" s="1" t="str">
        <f t="shared" si="5"/>
        <v>dimanche</v>
      </c>
    </row>
    <row r="142" spans="1:11" ht="19.5" customHeight="1">
      <c r="A142" s="116">
        <v>43835</v>
      </c>
      <c r="B142" s="12" t="s">
        <v>141</v>
      </c>
      <c r="C142" s="15" t="s">
        <v>8</v>
      </c>
      <c r="D142" s="109" t="s">
        <v>75</v>
      </c>
      <c r="E142" s="5" t="s">
        <v>19</v>
      </c>
      <c r="F142" s="46"/>
      <c r="G142" s="46"/>
      <c r="H142" s="12" t="s">
        <v>92</v>
      </c>
      <c r="I142" s="1" t="s">
        <v>83</v>
      </c>
      <c r="J142" s="1" t="str">
        <f t="shared" si="5"/>
        <v>dimanche</v>
      </c>
    </row>
    <row r="143" spans="1:11" ht="19.5" customHeight="1">
      <c r="A143" s="19"/>
      <c r="B143" s="12" t="s">
        <v>141</v>
      </c>
      <c r="C143" s="46"/>
      <c r="D143" s="46"/>
      <c r="E143" s="5"/>
      <c r="F143" s="46"/>
      <c r="G143" s="46"/>
      <c r="H143" s="12"/>
      <c r="I143" s="1" t="s">
        <v>83</v>
      </c>
    </row>
    <row r="144" spans="1:11" ht="19.5" customHeight="1">
      <c r="A144" s="19"/>
      <c r="B144" s="12" t="s">
        <v>141</v>
      </c>
      <c r="C144" s="46"/>
      <c r="D144" s="46"/>
      <c r="E144" s="46"/>
      <c r="F144" s="46"/>
      <c r="G144" s="46"/>
      <c r="H144" s="12"/>
      <c r="I144" s="1" t="s">
        <v>83</v>
      </c>
    </row>
    <row r="145" spans="1:11" ht="19.5" customHeight="1">
      <c r="A145" s="19"/>
      <c r="B145" s="12" t="s">
        <v>141</v>
      </c>
      <c r="C145" s="46"/>
      <c r="D145" s="46"/>
      <c r="E145" s="46"/>
      <c r="F145" s="46"/>
      <c r="G145" s="46"/>
      <c r="H145" s="12"/>
      <c r="I145" s="1" t="s">
        <v>83</v>
      </c>
    </row>
    <row r="146" spans="1:11" ht="19.5" customHeight="1">
      <c r="A146" s="19"/>
      <c r="B146" s="12" t="s">
        <v>141</v>
      </c>
      <c r="C146" s="46"/>
      <c r="D146" s="46"/>
      <c r="E146" s="46"/>
      <c r="F146" s="46"/>
      <c r="G146" s="46"/>
      <c r="H146" s="12"/>
      <c r="I146" s="1" t="s">
        <v>83</v>
      </c>
    </row>
    <row r="147" spans="1:11" ht="19.5" customHeight="1">
      <c r="A147" s="19"/>
      <c r="B147" s="12" t="s">
        <v>141</v>
      </c>
      <c r="C147" s="46"/>
      <c r="D147" s="46"/>
      <c r="E147" s="46"/>
      <c r="F147" s="46"/>
      <c r="G147" s="46"/>
      <c r="H147" s="12"/>
      <c r="I147" s="1" t="s">
        <v>83</v>
      </c>
    </row>
    <row r="148" spans="1:11" ht="19.5" customHeight="1">
      <c r="A148" s="19"/>
      <c r="B148" s="12" t="s">
        <v>141</v>
      </c>
      <c r="C148" s="46"/>
      <c r="D148" s="46"/>
      <c r="E148" s="46"/>
      <c r="F148" s="46"/>
      <c r="G148" s="46"/>
      <c r="H148" s="12"/>
      <c r="I148" s="1" t="s">
        <v>83</v>
      </c>
    </row>
    <row r="149" spans="1:11" ht="19.5" customHeight="1">
      <c r="A149" s="19"/>
      <c r="B149" s="12" t="s">
        <v>141</v>
      </c>
      <c r="C149" s="46"/>
      <c r="D149" s="46"/>
      <c r="E149" s="46"/>
      <c r="F149" s="46"/>
      <c r="G149" s="46"/>
      <c r="H149" s="12"/>
      <c r="I149" s="1" t="s">
        <v>83</v>
      </c>
    </row>
    <row r="150" spans="1:11" ht="19.5" customHeight="1">
      <c r="A150" s="19"/>
      <c r="B150" s="12" t="s">
        <v>141</v>
      </c>
      <c r="C150" s="46"/>
      <c r="D150" s="5"/>
      <c r="E150" s="5"/>
      <c r="F150" s="46"/>
      <c r="G150" s="46"/>
      <c r="H150" s="12"/>
      <c r="I150" s="1" t="s">
        <v>83</v>
      </c>
    </row>
    <row r="151" spans="1:11" ht="19.5" customHeight="1">
      <c r="A151" s="19"/>
      <c r="B151" s="12" t="s">
        <v>141</v>
      </c>
      <c r="C151" s="46"/>
      <c r="D151" s="46"/>
      <c r="E151" s="5"/>
      <c r="F151" s="46"/>
      <c r="G151" s="46"/>
      <c r="H151" s="12"/>
      <c r="I151" s="1" t="s">
        <v>83</v>
      </c>
    </row>
    <row r="152" spans="1:11" ht="19.5" customHeight="1">
      <c r="A152" s="19"/>
      <c r="B152" s="12" t="s">
        <v>141</v>
      </c>
      <c r="C152" s="46"/>
      <c r="D152" s="46"/>
      <c r="E152" s="5"/>
      <c r="F152" s="46"/>
      <c r="G152" s="46"/>
      <c r="H152" s="12"/>
      <c r="I152" s="1" t="s">
        <v>83</v>
      </c>
    </row>
    <row r="153" spans="1:11" ht="19.5" customHeight="1">
      <c r="A153" s="19"/>
      <c r="B153" s="12" t="s">
        <v>141</v>
      </c>
      <c r="C153" s="46"/>
      <c r="D153" s="46"/>
      <c r="E153" s="46"/>
      <c r="F153" s="46"/>
      <c r="G153" s="46"/>
      <c r="H153" s="12"/>
      <c r="I153" s="1" t="s">
        <v>83</v>
      </c>
    </row>
    <row r="154" spans="1:11" ht="19.5" customHeight="1">
      <c r="A154" s="19"/>
      <c r="B154" s="12" t="s">
        <v>141</v>
      </c>
      <c r="C154" s="46"/>
      <c r="D154" s="46"/>
      <c r="E154" s="46"/>
      <c r="F154" s="46"/>
      <c r="G154" s="46"/>
      <c r="H154" s="12"/>
      <c r="I154" s="1" t="s">
        <v>83</v>
      </c>
    </row>
    <row r="155" spans="1:11" ht="19.5" customHeight="1">
      <c r="A155" s="19"/>
      <c r="B155" s="12" t="s">
        <v>141</v>
      </c>
      <c r="C155" s="46"/>
      <c r="D155" s="5"/>
      <c r="E155" s="46"/>
      <c r="F155" s="46"/>
      <c r="G155" s="46"/>
      <c r="H155" s="12"/>
      <c r="I155" s="24" t="s">
        <v>3</v>
      </c>
    </row>
    <row r="156" spans="1:11" ht="19.5" customHeight="1">
      <c r="A156" s="19"/>
      <c r="B156" s="12" t="s">
        <v>141</v>
      </c>
      <c r="C156" s="46"/>
      <c r="D156" s="46"/>
      <c r="E156" s="46"/>
      <c r="F156" s="46"/>
      <c r="G156" s="46"/>
      <c r="H156" s="12"/>
      <c r="I156" s="1" t="s">
        <v>83</v>
      </c>
    </row>
    <row r="157" spans="1:11" ht="19.5" customHeight="1">
      <c r="A157" s="19"/>
      <c r="B157" s="12" t="s">
        <v>141</v>
      </c>
      <c r="C157" s="46"/>
      <c r="D157" s="46"/>
      <c r="E157" s="46"/>
      <c r="F157" s="46"/>
      <c r="G157" s="46"/>
      <c r="H157" s="12"/>
      <c r="I157" s="1" t="s">
        <v>83</v>
      </c>
    </row>
    <row r="158" spans="1:11" ht="19.5" customHeight="1">
      <c r="A158" s="19"/>
      <c r="B158" s="12" t="s">
        <v>141</v>
      </c>
      <c r="C158" s="46"/>
      <c r="D158" s="46"/>
      <c r="E158" s="46"/>
      <c r="F158" s="46"/>
      <c r="G158" s="46"/>
      <c r="H158" s="12"/>
      <c r="I158" s="1" t="s">
        <v>83</v>
      </c>
    </row>
    <row r="159" spans="1:11" s="66" customFormat="1" ht="19.5" customHeight="1">
      <c r="A159" s="63"/>
      <c r="B159" s="64"/>
      <c r="C159" s="64"/>
      <c r="D159" s="64"/>
      <c r="E159" s="65"/>
      <c r="F159" s="65"/>
      <c r="G159" s="65"/>
      <c r="H159" s="65">
        <v>0</v>
      </c>
      <c r="I159" s="65"/>
      <c r="K159" s="65"/>
    </row>
    <row r="160" spans="1:11" ht="19.5" customHeight="1">
      <c r="A160" s="19">
        <v>43722</v>
      </c>
      <c r="B160" s="12" t="s">
        <v>155</v>
      </c>
      <c r="C160" s="54" t="s">
        <v>6</v>
      </c>
      <c r="D160" s="52" t="s">
        <v>178</v>
      </c>
      <c r="E160" s="5" t="s">
        <v>22</v>
      </c>
      <c r="F160" s="46">
        <v>14</v>
      </c>
      <c r="G160" s="46">
        <v>0</v>
      </c>
      <c r="H160" s="12" t="s">
        <v>41</v>
      </c>
      <c r="I160" s="1" t="s">
        <v>83</v>
      </c>
      <c r="J160" s="1" t="str">
        <f t="shared" ref="J160:J169" si="6">TEXT(A160,"JJJJ")</f>
        <v>samedi</v>
      </c>
    </row>
    <row r="161" spans="1:10" ht="19.5" customHeight="1">
      <c r="A161" s="19">
        <v>43729</v>
      </c>
      <c r="B161" s="12" t="s">
        <v>155</v>
      </c>
      <c r="C161" s="13" t="s">
        <v>8</v>
      </c>
      <c r="D161" s="52" t="s">
        <v>40</v>
      </c>
      <c r="E161" s="5" t="s">
        <v>46</v>
      </c>
      <c r="F161" s="46">
        <v>2</v>
      </c>
      <c r="G161" s="46">
        <v>1</v>
      </c>
      <c r="H161" s="12" t="s">
        <v>80</v>
      </c>
      <c r="I161" s="1" t="s">
        <v>83</v>
      </c>
      <c r="J161" s="1" t="str">
        <f t="shared" si="6"/>
        <v>samedi</v>
      </c>
    </row>
    <row r="162" spans="1:10" ht="19.5" customHeight="1">
      <c r="A162" s="19">
        <v>43736</v>
      </c>
      <c r="B162" s="12" t="s">
        <v>155</v>
      </c>
      <c r="C162" s="14" t="s">
        <v>8</v>
      </c>
      <c r="D162" s="48" t="s">
        <v>263</v>
      </c>
      <c r="E162" s="69" t="s">
        <v>22</v>
      </c>
      <c r="F162" s="69">
        <v>2</v>
      </c>
      <c r="G162" s="69">
        <v>3</v>
      </c>
      <c r="H162" s="12" t="s">
        <v>18</v>
      </c>
      <c r="I162" s="48" t="s">
        <v>65</v>
      </c>
      <c r="J162" s="1" t="str">
        <f t="shared" si="6"/>
        <v>samedi</v>
      </c>
    </row>
    <row r="163" spans="1:10" ht="19.5" customHeight="1">
      <c r="A163" s="19">
        <v>43743</v>
      </c>
      <c r="B163" s="12" t="s">
        <v>155</v>
      </c>
      <c r="C163" s="54" t="s">
        <v>6</v>
      </c>
      <c r="D163" s="52" t="s">
        <v>179</v>
      </c>
      <c r="E163" s="5" t="s">
        <v>22</v>
      </c>
      <c r="F163" s="46">
        <v>5</v>
      </c>
      <c r="G163" s="46">
        <v>0</v>
      </c>
      <c r="H163" s="12" t="s">
        <v>180</v>
      </c>
      <c r="I163" s="1" t="s">
        <v>83</v>
      </c>
      <c r="J163" s="1" t="str">
        <f t="shared" si="6"/>
        <v>samedi</v>
      </c>
    </row>
    <row r="164" spans="1:10" ht="19.5" customHeight="1">
      <c r="A164" s="19">
        <v>43750</v>
      </c>
      <c r="B164" s="12" t="s">
        <v>155</v>
      </c>
      <c r="C164" s="54" t="s">
        <v>8</v>
      </c>
      <c r="D164" s="52" t="s">
        <v>181</v>
      </c>
      <c r="E164" s="110" t="s">
        <v>280</v>
      </c>
      <c r="F164" s="46">
        <v>7</v>
      </c>
      <c r="G164" s="46">
        <v>1</v>
      </c>
      <c r="H164" s="12" t="s">
        <v>92</v>
      </c>
      <c r="I164" s="1" t="s">
        <v>83</v>
      </c>
      <c r="J164" s="1" t="str">
        <f t="shared" si="6"/>
        <v>samedi</v>
      </c>
    </row>
    <row r="165" spans="1:10" ht="19.5" customHeight="1">
      <c r="A165" s="19">
        <v>43757</v>
      </c>
      <c r="B165" s="12" t="s">
        <v>155</v>
      </c>
      <c r="C165" s="54" t="s">
        <v>6</v>
      </c>
      <c r="D165" s="52" t="s">
        <v>30</v>
      </c>
      <c r="E165" s="52" t="s">
        <v>22</v>
      </c>
      <c r="F165" s="46">
        <v>3</v>
      </c>
      <c r="G165" s="46">
        <v>2</v>
      </c>
      <c r="H165" s="12" t="s">
        <v>182</v>
      </c>
      <c r="I165" s="1" t="s">
        <v>83</v>
      </c>
      <c r="J165" s="1" t="str">
        <f t="shared" si="6"/>
        <v>samedi</v>
      </c>
    </row>
    <row r="166" spans="1:10" ht="19.5" customHeight="1">
      <c r="A166" s="19">
        <v>43785</v>
      </c>
      <c r="B166" s="12" t="s">
        <v>155</v>
      </c>
      <c r="C166" s="54" t="s">
        <v>8</v>
      </c>
      <c r="D166" s="54" t="s">
        <v>207</v>
      </c>
      <c r="E166" s="120" t="s">
        <v>21</v>
      </c>
      <c r="F166" s="52">
        <v>10</v>
      </c>
      <c r="G166" s="52">
        <v>0</v>
      </c>
      <c r="H166" s="12" t="s">
        <v>92</v>
      </c>
      <c r="I166" s="1" t="s">
        <v>83</v>
      </c>
      <c r="J166" s="1" t="str">
        <f t="shared" si="6"/>
        <v>samedi</v>
      </c>
    </row>
    <row r="167" spans="1:10" ht="19.5" customHeight="1">
      <c r="A167" s="19">
        <v>43806</v>
      </c>
      <c r="B167" s="12" t="s">
        <v>155</v>
      </c>
      <c r="C167" s="54" t="s">
        <v>8</v>
      </c>
      <c r="D167" s="52" t="s">
        <v>185</v>
      </c>
      <c r="E167" s="141" t="s">
        <v>21</v>
      </c>
      <c r="F167" s="46">
        <v>10</v>
      </c>
      <c r="G167" s="46">
        <v>0</v>
      </c>
      <c r="H167" s="12" t="s">
        <v>92</v>
      </c>
      <c r="I167" s="1" t="s">
        <v>83</v>
      </c>
      <c r="J167" s="1" t="str">
        <f t="shared" si="6"/>
        <v>samedi</v>
      </c>
    </row>
    <row r="168" spans="1:10" ht="19.5" customHeight="1">
      <c r="A168" s="192">
        <v>43813</v>
      </c>
      <c r="B168" s="12" t="s">
        <v>155</v>
      </c>
      <c r="C168" s="142" t="s">
        <v>8</v>
      </c>
      <c r="D168" s="142" t="s">
        <v>39</v>
      </c>
      <c r="E168" s="142" t="s">
        <v>19</v>
      </c>
      <c r="F168" s="142"/>
      <c r="G168" s="142"/>
      <c r="H168" s="12" t="s">
        <v>92</v>
      </c>
      <c r="I168" s="1" t="s">
        <v>83</v>
      </c>
      <c r="J168" s="1" t="str">
        <f t="shared" si="6"/>
        <v>samedi</v>
      </c>
    </row>
    <row r="169" spans="1:10" ht="19.5" customHeight="1">
      <c r="A169" s="116">
        <v>43820</v>
      </c>
      <c r="B169" s="12" t="s">
        <v>155</v>
      </c>
      <c r="C169" s="54" t="s">
        <v>6</v>
      </c>
      <c r="D169" s="52" t="s">
        <v>183</v>
      </c>
      <c r="E169" s="143" t="s">
        <v>19</v>
      </c>
      <c r="F169" s="46"/>
      <c r="G169" s="46"/>
      <c r="H169" s="12" t="s">
        <v>184</v>
      </c>
      <c r="I169" s="1" t="s">
        <v>83</v>
      </c>
      <c r="J169" s="1" t="str">
        <f t="shared" si="6"/>
        <v>samedi</v>
      </c>
    </row>
    <row r="170" spans="1:10" ht="19.5" customHeight="1">
      <c r="A170" s="19"/>
      <c r="B170" s="12" t="s">
        <v>155</v>
      </c>
      <c r="C170" s="46"/>
      <c r="D170" s="46"/>
      <c r="E170" s="52"/>
      <c r="F170" s="46"/>
      <c r="G170" s="46"/>
      <c r="H170" s="12"/>
      <c r="I170" s="1" t="s">
        <v>83</v>
      </c>
    </row>
    <row r="171" spans="1:10" ht="19.5" customHeight="1">
      <c r="A171" s="19"/>
      <c r="B171" s="12" t="s">
        <v>155</v>
      </c>
      <c r="C171" s="46"/>
      <c r="D171" s="46"/>
      <c r="E171" s="46"/>
      <c r="F171" s="46"/>
      <c r="G171" s="46"/>
      <c r="H171" s="12"/>
      <c r="I171" s="1" t="s">
        <v>83</v>
      </c>
    </row>
    <row r="172" spans="1:10" ht="19.5" customHeight="1">
      <c r="A172" s="19"/>
      <c r="B172" s="12" t="s">
        <v>155</v>
      </c>
      <c r="C172" s="46"/>
      <c r="D172" s="46"/>
      <c r="E172" s="46"/>
      <c r="F172" s="46"/>
      <c r="G172" s="46"/>
      <c r="H172" s="12"/>
      <c r="I172" s="1" t="s">
        <v>83</v>
      </c>
    </row>
    <row r="173" spans="1:10" ht="19.5" customHeight="1">
      <c r="A173" s="19"/>
      <c r="B173" s="12" t="s">
        <v>155</v>
      </c>
      <c r="C173" s="46"/>
      <c r="D173" s="46"/>
      <c r="E173" s="46"/>
      <c r="F173" s="46"/>
      <c r="G173" s="46"/>
      <c r="H173" s="12"/>
      <c r="I173" s="1" t="s">
        <v>83</v>
      </c>
    </row>
    <row r="174" spans="1:10" ht="19.5" customHeight="1">
      <c r="A174" s="19"/>
      <c r="B174" s="12" t="s">
        <v>155</v>
      </c>
      <c r="C174" s="46"/>
      <c r="D174" s="46"/>
      <c r="E174" s="46"/>
      <c r="F174" s="46"/>
      <c r="G174" s="46"/>
      <c r="H174" s="12"/>
      <c r="I174" s="24" t="s">
        <v>286</v>
      </c>
    </row>
    <row r="175" spans="1:10" ht="19.5" customHeight="1">
      <c r="A175" s="19"/>
      <c r="B175" s="12" t="s">
        <v>155</v>
      </c>
      <c r="C175" s="46"/>
      <c r="D175" s="46"/>
      <c r="E175" s="46"/>
      <c r="F175" s="46"/>
      <c r="G175" s="46"/>
      <c r="H175" s="12"/>
      <c r="I175" s="1" t="s">
        <v>83</v>
      </c>
    </row>
    <row r="176" spans="1:10" ht="19.5" customHeight="1">
      <c r="A176" s="19"/>
      <c r="B176" s="12" t="s">
        <v>155</v>
      </c>
      <c r="C176" s="46"/>
      <c r="D176" s="46"/>
      <c r="E176" s="46"/>
      <c r="F176" s="46"/>
      <c r="G176" s="46"/>
      <c r="H176" s="12"/>
      <c r="I176" s="1" t="s">
        <v>83</v>
      </c>
    </row>
    <row r="177" spans="1:11" ht="19.5" customHeight="1">
      <c r="A177" s="19"/>
      <c r="B177" s="12" t="s">
        <v>155</v>
      </c>
      <c r="C177" s="46"/>
      <c r="D177" s="46"/>
      <c r="E177" s="46"/>
      <c r="F177" s="46"/>
      <c r="G177" s="46"/>
      <c r="H177" s="12"/>
      <c r="I177" s="1" t="s">
        <v>83</v>
      </c>
    </row>
    <row r="178" spans="1:11" ht="19.5" customHeight="1">
      <c r="A178" s="19"/>
      <c r="B178" s="12" t="s">
        <v>155</v>
      </c>
      <c r="C178" s="46"/>
      <c r="D178" s="46"/>
      <c r="E178" s="46"/>
      <c r="F178" s="46"/>
      <c r="G178" s="46"/>
      <c r="H178" s="12"/>
      <c r="I178" s="1" t="s">
        <v>83</v>
      </c>
    </row>
    <row r="179" spans="1:11" ht="19.5" customHeight="1">
      <c r="A179" s="19"/>
      <c r="B179" s="12" t="s">
        <v>155</v>
      </c>
      <c r="C179" s="46"/>
      <c r="D179" s="46"/>
      <c r="E179" s="46"/>
      <c r="F179" s="46"/>
      <c r="G179" s="46"/>
      <c r="H179" s="12"/>
      <c r="I179" s="1" t="s">
        <v>83</v>
      </c>
    </row>
    <row r="180" spans="1:11" ht="19.5" customHeight="1">
      <c r="A180" s="19"/>
      <c r="B180" s="12" t="s">
        <v>155</v>
      </c>
      <c r="C180" s="46"/>
      <c r="D180" s="46"/>
      <c r="E180" s="46"/>
      <c r="F180" s="46"/>
      <c r="G180" s="46"/>
      <c r="H180" s="12"/>
      <c r="I180" s="1" t="s">
        <v>83</v>
      </c>
    </row>
    <row r="181" spans="1:11" s="66" customFormat="1" ht="19.5" customHeight="1">
      <c r="A181" s="63"/>
      <c r="B181" s="64"/>
      <c r="C181" s="64"/>
      <c r="D181" s="64"/>
      <c r="E181" s="65"/>
      <c r="F181" s="65"/>
      <c r="G181" s="65"/>
      <c r="H181" s="65">
        <v>0</v>
      </c>
      <c r="I181" s="65"/>
      <c r="K181" s="65"/>
    </row>
    <row r="182" spans="1:11" ht="19.5" customHeight="1">
      <c r="A182" s="19">
        <v>43729</v>
      </c>
      <c r="B182" s="12" t="s">
        <v>156</v>
      </c>
      <c r="C182" s="52" t="s">
        <v>6</v>
      </c>
      <c r="D182" s="52" t="s">
        <v>193</v>
      </c>
      <c r="E182" s="49" t="s">
        <v>34</v>
      </c>
      <c r="F182" s="46">
        <v>6</v>
      </c>
      <c r="G182" s="46">
        <v>4</v>
      </c>
      <c r="H182" s="12" t="s">
        <v>187</v>
      </c>
      <c r="I182" s="1" t="s">
        <v>83</v>
      </c>
      <c r="J182" s="1" t="str">
        <f t="shared" ref="J182:J190" si="7">TEXT(A182,"JJJJ")</f>
        <v>samedi</v>
      </c>
    </row>
    <row r="183" spans="1:11" ht="19.5" customHeight="1">
      <c r="A183" s="19">
        <v>43743</v>
      </c>
      <c r="B183" s="12" t="s">
        <v>156</v>
      </c>
      <c r="C183" s="14" t="s">
        <v>8</v>
      </c>
      <c r="D183" s="52" t="s">
        <v>188</v>
      </c>
      <c r="E183" s="49" t="s">
        <v>234</v>
      </c>
      <c r="F183" s="46">
        <v>0</v>
      </c>
      <c r="G183" s="46">
        <v>6</v>
      </c>
      <c r="H183" s="12" t="s">
        <v>18</v>
      </c>
      <c r="I183" s="1" t="s">
        <v>83</v>
      </c>
      <c r="J183" s="1" t="str">
        <f t="shared" si="7"/>
        <v>samedi</v>
      </c>
    </row>
    <row r="184" spans="1:11" ht="19.5" customHeight="1">
      <c r="A184" s="19">
        <v>43750</v>
      </c>
      <c r="B184" s="12" t="s">
        <v>156</v>
      </c>
      <c r="C184" s="52" t="s">
        <v>6</v>
      </c>
      <c r="D184" s="52" t="s">
        <v>186</v>
      </c>
      <c r="E184" s="5" t="s">
        <v>22</v>
      </c>
      <c r="F184" s="46">
        <v>0</v>
      </c>
      <c r="G184" s="46">
        <v>6</v>
      </c>
      <c r="H184" s="12" t="s">
        <v>187</v>
      </c>
      <c r="I184" s="1" t="s">
        <v>83</v>
      </c>
      <c r="J184" s="1" t="str">
        <f t="shared" si="7"/>
        <v>samedi</v>
      </c>
    </row>
    <row r="185" spans="1:11" ht="19.5" customHeight="1">
      <c r="A185" s="19">
        <v>43757</v>
      </c>
      <c r="B185" s="12" t="s">
        <v>156</v>
      </c>
      <c r="C185" s="52" t="s">
        <v>6</v>
      </c>
      <c r="D185" s="52" t="s">
        <v>189</v>
      </c>
      <c r="E185" s="5" t="s">
        <v>22</v>
      </c>
      <c r="F185" s="46">
        <v>1</v>
      </c>
      <c r="G185" s="46">
        <v>2</v>
      </c>
      <c r="H185" s="12" t="s">
        <v>128</v>
      </c>
      <c r="I185" s="1" t="s">
        <v>83</v>
      </c>
      <c r="J185" s="1" t="str">
        <f t="shared" si="7"/>
        <v>samedi</v>
      </c>
    </row>
    <row r="186" spans="1:11" ht="19.5" customHeight="1">
      <c r="A186" s="19">
        <v>43771</v>
      </c>
      <c r="B186" s="12" t="s">
        <v>156</v>
      </c>
      <c r="C186" s="14" t="s">
        <v>8</v>
      </c>
      <c r="D186" s="5" t="s">
        <v>72</v>
      </c>
      <c r="E186" s="49" t="s">
        <v>22</v>
      </c>
      <c r="F186" s="46">
        <v>1</v>
      </c>
      <c r="G186" s="46">
        <v>4</v>
      </c>
      <c r="H186" s="12" t="s">
        <v>18</v>
      </c>
      <c r="I186" s="1" t="s">
        <v>83</v>
      </c>
      <c r="J186" s="1" t="str">
        <f t="shared" si="7"/>
        <v>samedi</v>
      </c>
    </row>
    <row r="187" spans="1:11" ht="19.5" customHeight="1">
      <c r="A187" s="19">
        <v>43792</v>
      </c>
      <c r="B187" s="12" t="s">
        <v>156</v>
      </c>
      <c r="C187" s="14" t="s">
        <v>8</v>
      </c>
      <c r="D187" s="52" t="s">
        <v>190</v>
      </c>
      <c r="E187" s="5" t="s">
        <v>19</v>
      </c>
      <c r="F187" s="46">
        <v>0</v>
      </c>
      <c r="G187" s="46">
        <v>9</v>
      </c>
      <c r="H187" s="12" t="s">
        <v>18</v>
      </c>
      <c r="I187" s="1" t="s">
        <v>83</v>
      </c>
      <c r="J187" s="1" t="str">
        <f t="shared" si="7"/>
        <v>samedi</v>
      </c>
    </row>
    <row r="188" spans="1:11" ht="19.5" customHeight="1">
      <c r="A188" s="19">
        <v>43806</v>
      </c>
      <c r="B188" s="12" t="s">
        <v>156</v>
      </c>
      <c r="C188" s="52" t="s">
        <v>6</v>
      </c>
      <c r="D188" s="52" t="s">
        <v>192</v>
      </c>
      <c r="E188" s="52" t="s">
        <v>19</v>
      </c>
      <c r="F188" s="46">
        <v>1</v>
      </c>
      <c r="G188" s="46">
        <v>1</v>
      </c>
      <c r="H188" s="12" t="s">
        <v>76</v>
      </c>
      <c r="I188" s="1" t="s">
        <v>83</v>
      </c>
      <c r="J188" s="1" t="str">
        <f t="shared" si="7"/>
        <v>samedi</v>
      </c>
    </row>
    <row r="189" spans="1:11" ht="19.5" customHeight="1">
      <c r="A189" s="192">
        <v>43813</v>
      </c>
      <c r="B189" s="12" t="s">
        <v>156</v>
      </c>
      <c r="C189" s="14" t="s">
        <v>8</v>
      </c>
      <c r="D189" s="52" t="s">
        <v>191</v>
      </c>
      <c r="E189" s="143" t="s">
        <v>19</v>
      </c>
      <c r="F189" s="46"/>
      <c r="G189" s="46"/>
      <c r="H189" s="12" t="s">
        <v>18</v>
      </c>
      <c r="I189" s="1" t="s">
        <v>83</v>
      </c>
      <c r="J189" s="1" t="str">
        <f t="shared" si="7"/>
        <v>samedi</v>
      </c>
    </row>
    <row r="190" spans="1:11" ht="19.5" customHeight="1">
      <c r="A190" s="116">
        <v>43820</v>
      </c>
      <c r="B190" s="12" t="s">
        <v>156</v>
      </c>
      <c r="C190" s="143" t="s">
        <v>6</v>
      </c>
      <c r="D190" s="52" t="s">
        <v>95</v>
      </c>
      <c r="E190" s="5" t="s">
        <v>19</v>
      </c>
      <c r="F190" s="46"/>
      <c r="G190" s="46"/>
      <c r="H190" s="12" t="s">
        <v>57</v>
      </c>
      <c r="I190" s="1" t="s">
        <v>83</v>
      </c>
      <c r="J190" s="1" t="str">
        <f t="shared" si="7"/>
        <v>samedi</v>
      </c>
    </row>
    <row r="191" spans="1:11" ht="19.5" customHeight="1">
      <c r="A191" s="19"/>
      <c r="B191" s="12" t="s">
        <v>156</v>
      </c>
      <c r="C191" s="46"/>
      <c r="D191" s="46"/>
      <c r="E191" s="5"/>
      <c r="F191" s="46"/>
      <c r="G191" s="46"/>
      <c r="H191" s="12"/>
      <c r="I191" s="1" t="s">
        <v>83</v>
      </c>
    </row>
    <row r="192" spans="1:11" ht="19.5" customHeight="1">
      <c r="A192" s="19"/>
      <c r="B192" s="12" t="s">
        <v>156</v>
      </c>
      <c r="C192" s="46"/>
      <c r="D192" s="46"/>
      <c r="E192" s="46"/>
      <c r="F192" s="46"/>
      <c r="G192" s="46"/>
      <c r="H192" s="12"/>
      <c r="I192" s="1" t="s">
        <v>83</v>
      </c>
    </row>
    <row r="193" spans="1:11" ht="19.5" customHeight="1">
      <c r="A193" s="19"/>
      <c r="B193" s="12" t="s">
        <v>156</v>
      </c>
      <c r="C193" s="46"/>
      <c r="D193" s="46"/>
      <c r="E193" s="46"/>
      <c r="F193" s="46"/>
      <c r="G193" s="46"/>
      <c r="H193" s="12"/>
      <c r="I193" s="1" t="s">
        <v>83</v>
      </c>
    </row>
    <row r="194" spans="1:11" ht="19.5" customHeight="1">
      <c r="A194" s="19"/>
      <c r="B194" s="12" t="s">
        <v>156</v>
      </c>
      <c r="C194" s="46"/>
      <c r="D194" s="46"/>
      <c r="E194" s="46"/>
      <c r="F194" s="46"/>
      <c r="G194" s="46"/>
      <c r="H194" s="12"/>
      <c r="I194" s="1" t="s">
        <v>83</v>
      </c>
    </row>
    <row r="195" spans="1:11" ht="19.5" customHeight="1">
      <c r="A195" s="19"/>
      <c r="B195" s="12" t="s">
        <v>156</v>
      </c>
      <c r="C195" s="46"/>
      <c r="D195" s="46"/>
      <c r="E195" s="46"/>
      <c r="F195" s="46"/>
      <c r="G195" s="46"/>
      <c r="H195" s="12"/>
      <c r="I195" s="1" t="s">
        <v>83</v>
      </c>
    </row>
    <row r="196" spans="1:11" ht="19.5" customHeight="1">
      <c r="A196" s="19"/>
      <c r="B196" s="12" t="s">
        <v>156</v>
      </c>
      <c r="C196" s="46"/>
      <c r="D196" s="5"/>
      <c r="E196" s="5"/>
      <c r="F196" s="46"/>
      <c r="G196" s="46"/>
      <c r="H196" s="12"/>
      <c r="I196" s="1" t="s">
        <v>83</v>
      </c>
    </row>
    <row r="197" spans="1:11" ht="19.5" customHeight="1">
      <c r="A197" s="19"/>
      <c r="B197" s="12" t="s">
        <v>156</v>
      </c>
      <c r="C197" s="46"/>
      <c r="D197" s="46"/>
      <c r="E197" s="5"/>
      <c r="F197" s="46"/>
      <c r="G197" s="46"/>
      <c r="H197" s="12"/>
      <c r="I197" s="1" t="s">
        <v>83</v>
      </c>
    </row>
    <row r="198" spans="1:11" ht="19.5" customHeight="1">
      <c r="A198" s="19"/>
      <c r="B198" s="12" t="s">
        <v>156</v>
      </c>
      <c r="C198" s="46"/>
      <c r="D198" s="46"/>
      <c r="E198" s="5"/>
      <c r="F198" s="46"/>
      <c r="G198" s="46"/>
      <c r="H198" s="12"/>
      <c r="I198" s="1" t="s">
        <v>83</v>
      </c>
    </row>
    <row r="199" spans="1:11" ht="19.5" customHeight="1">
      <c r="A199" s="19"/>
      <c r="B199" s="12" t="s">
        <v>156</v>
      </c>
      <c r="C199" s="46"/>
      <c r="D199" s="46"/>
      <c r="E199" s="5"/>
      <c r="F199" s="46"/>
      <c r="G199" s="46"/>
      <c r="H199" s="12"/>
      <c r="I199" s="1" t="s">
        <v>83</v>
      </c>
    </row>
    <row r="200" spans="1:11" ht="19.5" customHeight="1">
      <c r="A200" s="19"/>
      <c r="B200" s="12" t="s">
        <v>156</v>
      </c>
      <c r="C200" s="46"/>
      <c r="D200" s="46"/>
      <c r="E200" s="46"/>
      <c r="F200" s="46"/>
      <c r="G200" s="46"/>
      <c r="H200" s="12"/>
      <c r="I200" s="1" t="s">
        <v>83</v>
      </c>
    </row>
    <row r="201" spans="1:11" ht="19.5" customHeight="1">
      <c r="A201" s="19"/>
      <c r="B201" s="12" t="s">
        <v>156</v>
      </c>
      <c r="C201" s="46"/>
      <c r="D201" s="46"/>
      <c r="E201" s="46"/>
      <c r="F201" s="46"/>
      <c r="G201" s="46"/>
      <c r="H201" s="12"/>
      <c r="I201" s="1" t="s">
        <v>83</v>
      </c>
    </row>
    <row r="202" spans="1:11" ht="19.5" customHeight="1">
      <c r="A202" s="19"/>
      <c r="B202" s="12" t="s">
        <v>156</v>
      </c>
      <c r="C202" s="46"/>
      <c r="D202" s="46"/>
      <c r="E202" s="46"/>
      <c r="F202" s="46"/>
      <c r="G202" s="46"/>
      <c r="H202" s="12"/>
      <c r="I202" s="1" t="s">
        <v>83</v>
      </c>
    </row>
    <row r="203" spans="1:11" ht="19.5" customHeight="1">
      <c r="A203" s="19"/>
      <c r="B203" s="12" t="s">
        <v>156</v>
      </c>
      <c r="C203" s="46"/>
      <c r="D203" s="46"/>
      <c r="E203" s="46"/>
      <c r="F203" s="46"/>
      <c r="G203" s="46"/>
      <c r="H203" s="12"/>
      <c r="I203" s="1" t="s">
        <v>83</v>
      </c>
    </row>
    <row r="204" spans="1:11" ht="19.5" customHeight="1">
      <c r="A204" s="19"/>
      <c r="B204" s="12" t="s">
        <v>156</v>
      </c>
      <c r="C204" s="46"/>
      <c r="D204" s="46"/>
      <c r="E204" s="46"/>
      <c r="F204" s="46"/>
      <c r="G204" s="46"/>
      <c r="H204" s="12"/>
      <c r="I204" s="1" t="s">
        <v>83</v>
      </c>
    </row>
    <row r="205" spans="1:11" s="66" customFormat="1" ht="19.5" customHeight="1">
      <c r="A205" s="63"/>
      <c r="B205" s="64"/>
      <c r="C205" s="64"/>
      <c r="D205" s="64"/>
      <c r="E205" s="65"/>
      <c r="F205" s="65"/>
      <c r="G205" s="65"/>
      <c r="H205" s="65">
        <v>0</v>
      </c>
      <c r="I205" s="65"/>
      <c r="K205" s="65"/>
    </row>
    <row r="206" spans="1:11" ht="19.5" customHeight="1">
      <c r="A206" s="19">
        <v>43722</v>
      </c>
      <c r="B206" s="1" t="s">
        <v>13</v>
      </c>
      <c r="C206" s="13" t="s">
        <v>8</v>
      </c>
      <c r="D206" s="46" t="s">
        <v>158</v>
      </c>
      <c r="E206" s="49" t="s">
        <v>22</v>
      </c>
      <c r="F206" s="46">
        <v>3</v>
      </c>
      <c r="G206" s="46">
        <v>2</v>
      </c>
      <c r="H206" s="12" t="s">
        <v>80</v>
      </c>
      <c r="I206" s="1" t="s">
        <v>83</v>
      </c>
      <c r="J206" s="1" t="str">
        <f t="shared" ref="J206:J223" si="8">TEXT(A206,"JJJJ")</f>
        <v>samedi</v>
      </c>
    </row>
    <row r="207" spans="1:11" ht="19.5" customHeight="1">
      <c r="A207" s="19">
        <v>43729</v>
      </c>
      <c r="B207" s="1" t="s">
        <v>13</v>
      </c>
      <c r="C207" s="46" t="s">
        <v>6</v>
      </c>
      <c r="D207" s="46" t="s">
        <v>159</v>
      </c>
      <c r="E207" s="49" t="s">
        <v>22</v>
      </c>
      <c r="F207" s="46">
        <v>3</v>
      </c>
      <c r="G207" s="46">
        <v>2</v>
      </c>
      <c r="H207" s="12" t="s">
        <v>160</v>
      </c>
      <c r="I207" s="1" t="s">
        <v>83</v>
      </c>
      <c r="J207" s="1" t="str">
        <f t="shared" si="8"/>
        <v>samedi</v>
      </c>
    </row>
    <row r="208" spans="1:11" ht="19.5" customHeight="1">
      <c r="A208" s="19">
        <v>43736</v>
      </c>
      <c r="B208" s="1" t="s">
        <v>13</v>
      </c>
      <c r="C208" s="13" t="s">
        <v>8</v>
      </c>
      <c r="D208" s="79" t="s">
        <v>264</v>
      </c>
      <c r="E208" s="49" t="s">
        <v>22</v>
      </c>
      <c r="F208" s="46">
        <v>1</v>
      </c>
      <c r="G208" s="46">
        <v>6</v>
      </c>
      <c r="H208" s="12" t="s">
        <v>80</v>
      </c>
      <c r="I208" s="1" t="s">
        <v>83</v>
      </c>
      <c r="J208" s="1" t="str">
        <f t="shared" si="8"/>
        <v>samedi</v>
      </c>
    </row>
    <row r="209" spans="1:10" ht="19.5" customHeight="1">
      <c r="A209" s="19">
        <v>43743</v>
      </c>
      <c r="B209" s="1" t="s">
        <v>13</v>
      </c>
      <c r="C209" s="13" t="s">
        <v>8</v>
      </c>
      <c r="D209" s="46" t="s">
        <v>71</v>
      </c>
      <c r="E209" s="5" t="s">
        <v>234</v>
      </c>
      <c r="F209" s="46">
        <v>2</v>
      </c>
      <c r="G209" s="46">
        <v>5</v>
      </c>
      <c r="H209" s="12" t="s">
        <v>80</v>
      </c>
      <c r="I209" s="1" t="s">
        <v>83</v>
      </c>
      <c r="J209" s="1" t="str">
        <f t="shared" si="8"/>
        <v>samedi</v>
      </c>
    </row>
    <row r="210" spans="1:10" ht="19.5" customHeight="1">
      <c r="A210" s="19">
        <v>43750</v>
      </c>
      <c r="B210" s="1" t="s">
        <v>13</v>
      </c>
      <c r="C210" s="46" t="s">
        <v>6</v>
      </c>
      <c r="D210" s="46" t="s">
        <v>62</v>
      </c>
      <c r="E210" s="5" t="s">
        <v>34</v>
      </c>
      <c r="F210" s="46">
        <v>0</v>
      </c>
      <c r="G210" s="46">
        <v>7</v>
      </c>
      <c r="H210" s="12" t="s">
        <v>37</v>
      </c>
      <c r="I210" s="1" t="s">
        <v>83</v>
      </c>
      <c r="J210" s="1" t="str">
        <f t="shared" si="8"/>
        <v>samedi</v>
      </c>
    </row>
    <row r="211" spans="1:10" ht="19.5" customHeight="1">
      <c r="A211" s="19">
        <v>43792</v>
      </c>
      <c r="B211" s="1" t="s">
        <v>13</v>
      </c>
      <c r="C211" s="46" t="s">
        <v>6</v>
      </c>
      <c r="D211" s="46" t="s">
        <v>38</v>
      </c>
      <c r="E211" s="5" t="s">
        <v>19</v>
      </c>
      <c r="F211" s="46">
        <v>1</v>
      </c>
      <c r="G211" s="46">
        <v>2</v>
      </c>
      <c r="H211" s="12" t="s">
        <v>161</v>
      </c>
      <c r="I211" s="1" t="s">
        <v>83</v>
      </c>
      <c r="J211" s="1" t="str">
        <f t="shared" si="8"/>
        <v>samedi</v>
      </c>
    </row>
    <row r="212" spans="1:10" ht="19.5" customHeight="1">
      <c r="A212" s="19">
        <v>43806</v>
      </c>
      <c r="B212" s="1" t="s">
        <v>13</v>
      </c>
      <c r="C212" s="46" t="s">
        <v>6</v>
      </c>
      <c r="D212" s="46" t="s">
        <v>140</v>
      </c>
      <c r="E212" s="46" t="s">
        <v>163</v>
      </c>
      <c r="F212" s="46">
        <v>2</v>
      </c>
      <c r="G212" s="46">
        <v>4</v>
      </c>
      <c r="H212" s="12" t="s">
        <v>33</v>
      </c>
      <c r="I212" s="1" t="s">
        <v>83</v>
      </c>
      <c r="J212" s="1" t="str">
        <f t="shared" si="8"/>
        <v>samedi</v>
      </c>
    </row>
    <row r="213" spans="1:10" ht="19.5" customHeight="1">
      <c r="A213" s="116">
        <v>43841</v>
      </c>
      <c r="B213" s="1" t="s">
        <v>13</v>
      </c>
      <c r="C213" s="13" t="s">
        <v>8</v>
      </c>
      <c r="D213" s="46" t="s">
        <v>162</v>
      </c>
      <c r="E213" s="46" t="s">
        <v>19</v>
      </c>
      <c r="F213" s="46"/>
      <c r="G213" s="46"/>
      <c r="H213" s="12" t="s">
        <v>80</v>
      </c>
      <c r="I213" s="1" t="s">
        <v>83</v>
      </c>
      <c r="J213" s="1" t="str">
        <f t="shared" si="8"/>
        <v>samedi</v>
      </c>
    </row>
    <row r="214" spans="1:10" ht="19.5" customHeight="1">
      <c r="A214" s="116">
        <v>43848</v>
      </c>
      <c r="B214" s="1" t="s">
        <v>13</v>
      </c>
      <c r="C214" s="13" t="s">
        <v>8</v>
      </c>
      <c r="D214" s="46" t="s">
        <v>36</v>
      </c>
      <c r="E214" s="5" t="s">
        <v>32</v>
      </c>
      <c r="F214" s="46"/>
      <c r="G214" s="46"/>
      <c r="H214" s="12" t="s">
        <v>80</v>
      </c>
      <c r="I214" s="1" t="s">
        <v>83</v>
      </c>
      <c r="J214" s="1" t="str">
        <f t="shared" si="8"/>
        <v>samedi</v>
      </c>
    </row>
    <row r="215" spans="1:10" ht="19.5" customHeight="1">
      <c r="A215" s="116">
        <v>43855</v>
      </c>
      <c r="B215" s="1" t="s">
        <v>13</v>
      </c>
      <c r="C215" s="46" t="s">
        <v>6</v>
      </c>
      <c r="D215" s="46" t="s">
        <v>157</v>
      </c>
      <c r="E215" s="5" t="s">
        <v>19</v>
      </c>
      <c r="F215" s="46"/>
      <c r="G215" s="46"/>
      <c r="H215" s="12" t="s">
        <v>164</v>
      </c>
      <c r="I215" s="1" t="s">
        <v>83</v>
      </c>
      <c r="J215" s="1" t="str">
        <f t="shared" si="8"/>
        <v>samedi</v>
      </c>
    </row>
    <row r="216" spans="1:10" ht="19.5" customHeight="1">
      <c r="A216" s="116">
        <v>43869</v>
      </c>
      <c r="B216" s="1" t="s">
        <v>13</v>
      </c>
      <c r="C216" s="46" t="s">
        <v>6</v>
      </c>
      <c r="D216" s="46" t="s">
        <v>158</v>
      </c>
      <c r="E216" s="46" t="s">
        <v>19</v>
      </c>
      <c r="F216" s="46"/>
      <c r="G216" s="46"/>
      <c r="H216" s="12" t="s">
        <v>74</v>
      </c>
      <c r="I216" s="1" t="s">
        <v>83</v>
      </c>
      <c r="J216" s="1" t="str">
        <f t="shared" si="8"/>
        <v>samedi</v>
      </c>
    </row>
    <row r="217" spans="1:10" ht="19.5" customHeight="1">
      <c r="A217" s="116">
        <v>43876</v>
      </c>
      <c r="B217" s="1" t="s">
        <v>13</v>
      </c>
      <c r="C217" s="15" t="s">
        <v>8</v>
      </c>
      <c r="D217" s="46" t="s">
        <v>159</v>
      </c>
      <c r="E217" s="46" t="s">
        <v>19</v>
      </c>
      <c r="F217" s="46"/>
      <c r="G217" s="46"/>
      <c r="H217" s="12" t="s">
        <v>92</v>
      </c>
      <c r="I217" s="1" t="s">
        <v>83</v>
      </c>
      <c r="J217" s="1" t="str">
        <f t="shared" si="8"/>
        <v>samedi</v>
      </c>
    </row>
    <row r="218" spans="1:10" ht="19.5" customHeight="1">
      <c r="A218" s="116">
        <v>43904</v>
      </c>
      <c r="B218" s="1" t="s">
        <v>13</v>
      </c>
      <c r="C218" s="46" t="s">
        <v>6</v>
      </c>
      <c r="D218" s="46" t="s">
        <v>71</v>
      </c>
      <c r="E218" s="46" t="s">
        <v>22</v>
      </c>
      <c r="F218" s="46"/>
      <c r="G218" s="46"/>
      <c r="H218" s="12" t="s">
        <v>135</v>
      </c>
      <c r="I218" s="1" t="s">
        <v>83</v>
      </c>
      <c r="J218" s="1" t="str">
        <f t="shared" si="8"/>
        <v>samedi</v>
      </c>
    </row>
    <row r="219" spans="1:10" ht="19.5" customHeight="1">
      <c r="A219" s="116">
        <v>43918</v>
      </c>
      <c r="B219" s="1" t="s">
        <v>13</v>
      </c>
      <c r="C219" s="15" t="s">
        <v>8</v>
      </c>
      <c r="D219" s="46" t="s">
        <v>62</v>
      </c>
      <c r="E219" s="5" t="s">
        <v>22</v>
      </c>
      <c r="F219" s="46"/>
      <c r="G219" s="46"/>
      <c r="H219" s="12" t="s">
        <v>92</v>
      </c>
      <c r="I219" s="1" t="s">
        <v>83</v>
      </c>
      <c r="J219" s="1" t="str">
        <f t="shared" si="8"/>
        <v>samedi</v>
      </c>
    </row>
    <row r="220" spans="1:10" ht="19.5" customHeight="1">
      <c r="A220" s="116">
        <v>43925</v>
      </c>
      <c r="B220" s="1" t="s">
        <v>13</v>
      </c>
      <c r="C220" s="46" t="s">
        <v>6</v>
      </c>
      <c r="D220" s="46" t="s">
        <v>36</v>
      </c>
      <c r="E220" s="46" t="s">
        <v>34</v>
      </c>
      <c r="F220" s="46"/>
      <c r="G220" s="46"/>
      <c r="H220" s="12" t="s">
        <v>36</v>
      </c>
      <c r="I220" s="1" t="s">
        <v>83</v>
      </c>
      <c r="J220" s="1" t="str">
        <f t="shared" si="8"/>
        <v>samedi</v>
      </c>
    </row>
    <row r="221" spans="1:10" ht="19.5" customHeight="1">
      <c r="A221" s="116">
        <v>43932</v>
      </c>
      <c r="B221" s="1" t="s">
        <v>13</v>
      </c>
      <c r="C221" s="15" t="s">
        <v>8</v>
      </c>
      <c r="D221" s="46" t="s">
        <v>38</v>
      </c>
      <c r="E221" s="5" t="s">
        <v>22</v>
      </c>
      <c r="F221" s="46"/>
      <c r="G221" s="46"/>
      <c r="H221" s="12" t="s">
        <v>92</v>
      </c>
      <c r="I221" s="1" t="s">
        <v>83</v>
      </c>
      <c r="J221" s="1" t="str">
        <f t="shared" si="8"/>
        <v>samedi</v>
      </c>
    </row>
    <row r="222" spans="1:10" ht="19.5" customHeight="1">
      <c r="A222" s="116">
        <v>43960</v>
      </c>
      <c r="B222" s="1" t="s">
        <v>13</v>
      </c>
      <c r="C222" s="46" t="s">
        <v>6</v>
      </c>
      <c r="D222" s="46" t="s">
        <v>162</v>
      </c>
      <c r="E222" s="5" t="s">
        <v>22</v>
      </c>
      <c r="F222" s="46"/>
      <c r="G222" s="46"/>
      <c r="H222" s="12" t="s">
        <v>165</v>
      </c>
      <c r="I222" s="1" t="s">
        <v>83</v>
      </c>
      <c r="J222" s="1" t="str">
        <f t="shared" si="8"/>
        <v>samedi</v>
      </c>
    </row>
    <row r="223" spans="1:10" ht="19.5" customHeight="1">
      <c r="A223" s="116">
        <v>43974</v>
      </c>
      <c r="B223" s="1" t="s">
        <v>13</v>
      </c>
      <c r="C223" s="15" t="s">
        <v>8</v>
      </c>
      <c r="D223" s="46" t="s">
        <v>140</v>
      </c>
      <c r="E223" s="5" t="s">
        <v>22</v>
      </c>
      <c r="F223" s="46"/>
      <c r="G223" s="46"/>
      <c r="H223" s="12" t="s">
        <v>92</v>
      </c>
      <c r="I223" s="1" t="s">
        <v>83</v>
      </c>
      <c r="J223" s="1" t="str">
        <f t="shared" si="8"/>
        <v>samedi</v>
      </c>
    </row>
    <row r="224" spans="1:10" ht="19.5" customHeight="1">
      <c r="A224" s="19"/>
      <c r="B224" s="1" t="s">
        <v>13</v>
      </c>
      <c r="C224" s="46"/>
      <c r="D224" s="46"/>
      <c r="E224" s="46"/>
      <c r="F224" s="46"/>
      <c r="G224" s="46"/>
      <c r="H224" s="12"/>
      <c r="I224" s="1" t="s">
        <v>83</v>
      </c>
    </row>
    <row r="225" spans="1:11" ht="19.5" customHeight="1">
      <c r="A225" s="19"/>
      <c r="B225" s="1" t="s">
        <v>13</v>
      </c>
      <c r="C225" s="46"/>
      <c r="D225" s="46"/>
      <c r="E225" s="46"/>
      <c r="F225" s="46"/>
      <c r="G225" s="46"/>
      <c r="H225" s="12"/>
      <c r="I225" s="1" t="s">
        <v>83</v>
      </c>
    </row>
    <row r="226" spans="1:11" ht="19.5" customHeight="1">
      <c r="A226" s="19"/>
      <c r="B226" s="1" t="s">
        <v>13</v>
      </c>
      <c r="C226" s="46"/>
      <c r="D226" s="46"/>
      <c r="E226" s="46"/>
      <c r="F226" s="46"/>
      <c r="G226" s="46"/>
      <c r="H226" s="12"/>
      <c r="I226" s="1" t="s">
        <v>83</v>
      </c>
    </row>
    <row r="227" spans="1:11" ht="19.5" customHeight="1">
      <c r="A227" s="19"/>
      <c r="B227" s="1" t="s">
        <v>13</v>
      </c>
      <c r="C227" s="46"/>
      <c r="D227" s="46"/>
      <c r="E227" s="46"/>
      <c r="F227" s="46"/>
      <c r="G227" s="46"/>
      <c r="H227" s="12"/>
      <c r="I227" s="1" t="s">
        <v>83</v>
      </c>
    </row>
    <row r="228" spans="1:11" ht="19.5" customHeight="1">
      <c r="A228" s="19"/>
      <c r="B228" s="1" t="s">
        <v>13</v>
      </c>
      <c r="C228" s="46"/>
      <c r="D228" s="46"/>
      <c r="E228" s="46"/>
      <c r="F228" s="46"/>
      <c r="G228" s="46"/>
      <c r="H228" s="12"/>
      <c r="I228" s="1" t="s">
        <v>83</v>
      </c>
    </row>
    <row r="229" spans="1:11" ht="19.5" customHeight="1">
      <c r="A229" s="19"/>
      <c r="B229" s="1" t="s">
        <v>13</v>
      </c>
      <c r="C229" s="46"/>
      <c r="D229" s="46"/>
      <c r="E229" s="46"/>
      <c r="F229" s="46"/>
      <c r="G229" s="46"/>
      <c r="H229" s="12"/>
      <c r="I229" s="1" t="s">
        <v>83</v>
      </c>
    </row>
    <row r="230" spans="1:11" ht="19.5" customHeight="1">
      <c r="A230" s="19"/>
      <c r="B230" s="1" t="s">
        <v>13</v>
      </c>
      <c r="C230" s="46"/>
      <c r="D230" s="46"/>
      <c r="E230" s="46"/>
      <c r="F230" s="46"/>
      <c r="G230" s="46"/>
      <c r="H230" s="12"/>
      <c r="I230" s="1" t="s">
        <v>83</v>
      </c>
    </row>
    <row r="231" spans="1:11" s="66" customFormat="1" ht="19.5" customHeight="1">
      <c r="A231" s="63"/>
      <c r="B231" s="64"/>
      <c r="C231" s="64"/>
      <c r="D231" s="64"/>
      <c r="E231" s="65"/>
      <c r="F231" s="65"/>
      <c r="G231" s="65"/>
      <c r="H231" s="65">
        <v>0</v>
      </c>
      <c r="I231" s="65"/>
      <c r="K231" s="65"/>
    </row>
    <row r="232" spans="1:11" ht="19.5" customHeight="1">
      <c r="A232" s="19">
        <v>43722</v>
      </c>
      <c r="B232" s="1" t="s">
        <v>14</v>
      </c>
      <c r="C232" s="13" t="s">
        <v>8</v>
      </c>
      <c r="D232" s="52" t="s">
        <v>30</v>
      </c>
      <c r="E232" s="49" t="s">
        <v>34</v>
      </c>
      <c r="F232" s="46">
        <v>4</v>
      </c>
      <c r="G232" s="46">
        <v>1</v>
      </c>
      <c r="H232" s="12" t="s">
        <v>80</v>
      </c>
      <c r="I232" s="1" t="s">
        <v>83</v>
      </c>
      <c r="J232" s="1" t="str">
        <f t="shared" ref="J232:J240" si="9">TEXT(A232,"JJJJ")</f>
        <v>samedi</v>
      </c>
    </row>
    <row r="233" spans="1:11" ht="19.5" customHeight="1">
      <c r="A233" s="19">
        <v>43729</v>
      </c>
      <c r="B233" s="1" t="s">
        <v>14</v>
      </c>
      <c r="C233" s="52" t="s">
        <v>6</v>
      </c>
      <c r="D233" s="52" t="s">
        <v>40</v>
      </c>
      <c r="E233" s="49" t="s">
        <v>22</v>
      </c>
      <c r="F233" s="46">
        <v>2</v>
      </c>
      <c r="G233" s="46">
        <v>2</v>
      </c>
      <c r="H233" s="12" t="s">
        <v>194</v>
      </c>
      <c r="I233" s="1" t="s">
        <v>83</v>
      </c>
      <c r="J233" s="1" t="str">
        <f t="shared" si="9"/>
        <v>samedi</v>
      </c>
    </row>
    <row r="234" spans="1:11" ht="19.5" customHeight="1">
      <c r="A234" s="19">
        <v>43743</v>
      </c>
      <c r="B234" s="1" t="s">
        <v>14</v>
      </c>
      <c r="C234" s="52" t="s">
        <v>6</v>
      </c>
      <c r="D234" s="52" t="s">
        <v>195</v>
      </c>
      <c r="E234" s="5" t="s">
        <v>22</v>
      </c>
      <c r="F234" s="46">
        <v>9</v>
      </c>
      <c r="G234" s="46">
        <v>0</v>
      </c>
      <c r="H234" s="12" t="s">
        <v>97</v>
      </c>
      <c r="I234" s="1" t="s">
        <v>83</v>
      </c>
      <c r="J234" s="1" t="str">
        <f t="shared" si="9"/>
        <v>samedi</v>
      </c>
    </row>
    <row r="235" spans="1:11" ht="19.5" customHeight="1">
      <c r="A235" s="19">
        <v>43792</v>
      </c>
      <c r="B235" s="1" t="s">
        <v>14</v>
      </c>
      <c r="C235" s="13" t="s">
        <v>8</v>
      </c>
      <c r="D235" s="52" t="s">
        <v>183</v>
      </c>
      <c r="E235" s="5" t="s">
        <v>32</v>
      </c>
      <c r="F235" s="46">
        <v>3</v>
      </c>
      <c r="G235" s="46">
        <v>0</v>
      </c>
      <c r="H235" s="12" t="s">
        <v>80</v>
      </c>
      <c r="I235" s="1" t="s">
        <v>83</v>
      </c>
      <c r="J235" s="1" t="str">
        <f t="shared" si="9"/>
        <v>samedi</v>
      </c>
    </row>
    <row r="236" spans="1:11" ht="19.5" customHeight="1">
      <c r="A236" s="19">
        <v>43806</v>
      </c>
      <c r="B236" s="1" t="s">
        <v>14</v>
      </c>
      <c r="C236" s="52" t="s">
        <v>6</v>
      </c>
      <c r="D236" s="52" t="s">
        <v>63</v>
      </c>
      <c r="E236" s="52" t="s">
        <v>19</v>
      </c>
      <c r="F236" s="46">
        <v>7</v>
      </c>
      <c r="G236" s="46">
        <v>0</v>
      </c>
      <c r="H236" s="12" t="s">
        <v>197</v>
      </c>
      <c r="I236" s="1" t="s">
        <v>83</v>
      </c>
      <c r="J236" s="1" t="str">
        <f t="shared" si="9"/>
        <v>samedi</v>
      </c>
    </row>
    <row r="237" spans="1:11" ht="19.5" customHeight="1">
      <c r="A237" s="192">
        <v>43813</v>
      </c>
      <c r="B237" s="1" t="s">
        <v>14</v>
      </c>
      <c r="C237" s="52" t="s">
        <v>6</v>
      </c>
      <c r="D237" s="52" t="s">
        <v>196</v>
      </c>
      <c r="E237" s="5" t="s">
        <v>19</v>
      </c>
      <c r="F237" s="46"/>
      <c r="G237" s="46"/>
      <c r="H237" s="12" t="s">
        <v>39</v>
      </c>
      <c r="I237" s="1" t="s">
        <v>83</v>
      </c>
      <c r="J237" s="1" t="str">
        <f t="shared" si="9"/>
        <v>samedi</v>
      </c>
    </row>
    <row r="238" spans="1:11" ht="19.5" customHeight="1">
      <c r="A238" s="116">
        <v>43820</v>
      </c>
      <c r="B238" s="1" t="s">
        <v>14</v>
      </c>
      <c r="C238" s="115" t="s">
        <v>6</v>
      </c>
      <c r="D238" s="115" t="s">
        <v>296</v>
      </c>
      <c r="E238" s="115" t="s">
        <v>19</v>
      </c>
      <c r="F238" s="115"/>
      <c r="G238" s="115"/>
      <c r="H238" s="12" t="s">
        <v>315</v>
      </c>
      <c r="I238" s="118" t="s">
        <v>294</v>
      </c>
      <c r="J238" s="1" t="str">
        <f t="shared" si="9"/>
        <v>samedi</v>
      </c>
    </row>
    <row r="239" spans="1:11" ht="19.5" customHeight="1">
      <c r="A239" s="116">
        <v>43834</v>
      </c>
      <c r="B239" s="1" t="s">
        <v>14</v>
      </c>
      <c r="C239" s="115" t="s">
        <v>6</v>
      </c>
      <c r="D239" s="115" t="s">
        <v>297</v>
      </c>
      <c r="E239" s="115" t="s">
        <v>46</v>
      </c>
      <c r="F239" s="115"/>
      <c r="G239" s="115"/>
      <c r="H239" s="12" t="s">
        <v>315</v>
      </c>
      <c r="I239" s="118" t="s">
        <v>294</v>
      </c>
      <c r="J239" s="1" t="str">
        <f t="shared" si="9"/>
        <v>samedi</v>
      </c>
    </row>
    <row r="240" spans="1:11" ht="19.5" customHeight="1">
      <c r="A240" s="116">
        <v>43841</v>
      </c>
      <c r="B240" s="1" t="s">
        <v>14</v>
      </c>
      <c r="C240" s="13" t="s">
        <v>8</v>
      </c>
      <c r="D240" s="24" t="s">
        <v>30</v>
      </c>
      <c r="E240" s="119" t="s">
        <v>21</v>
      </c>
      <c r="F240" s="114"/>
      <c r="G240" s="114"/>
      <c r="H240" s="12" t="s">
        <v>80</v>
      </c>
      <c r="I240" s="22" t="s">
        <v>66</v>
      </c>
      <c r="J240" s="1" t="str">
        <f t="shared" si="9"/>
        <v>samedi</v>
      </c>
    </row>
    <row r="241" spans="1:11" ht="19.5" customHeight="1">
      <c r="A241" s="19"/>
      <c r="B241" s="1" t="s">
        <v>14</v>
      </c>
      <c r="C241" s="46"/>
      <c r="D241" s="46"/>
      <c r="E241" s="46"/>
      <c r="F241" s="46"/>
      <c r="G241" s="46"/>
      <c r="H241" s="12"/>
      <c r="I241" s="1" t="s">
        <v>83</v>
      </c>
    </row>
    <row r="242" spans="1:11" ht="19.5" customHeight="1">
      <c r="A242" s="19"/>
      <c r="B242" s="1" t="s">
        <v>14</v>
      </c>
      <c r="C242" s="46"/>
      <c r="D242" s="46"/>
      <c r="E242" s="46"/>
      <c r="F242" s="46"/>
      <c r="G242" s="46"/>
      <c r="H242" s="12"/>
      <c r="I242" s="1" t="s">
        <v>83</v>
      </c>
    </row>
    <row r="243" spans="1:11" ht="19.5" customHeight="1">
      <c r="A243" s="19"/>
      <c r="B243" s="1" t="s">
        <v>14</v>
      </c>
      <c r="C243" s="46"/>
      <c r="D243" s="46"/>
      <c r="E243" s="46"/>
      <c r="F243" s="46"/>
      <c r="G243" s="46"/>
      <c r="H243" s="12"/>
      <c r="I243" s="1" t="s">
        <v>83</v>
      </c>
    </row>
    <row r="244" spans="1:11" ht="19.5" customHeight="1">
      <c r="A244" s="19"/>
      <c r="B244" s="1" t="s">
        <v>14</v>
      </c>
      <c r="C244" s="46"/>
      <c r="D244" s="46"/>
      <c r="E244" s="46"/>
      <c r="F244" s="46"/>
      <c r="G244" s="46"/>
      <c r="H244" s="12"/>
      <c r="I244" s="1" t="s">
        <v>83</v>
      </c>
    </row>
    <row r="245" spans="1:11" ht="19.5" customHeight="1">
      <c r="A245" s="19"/>
      <c r="B245" s="1" t="s">
        <v>14</v>
      </c>
      <c r="C245" s="46"/>
      <c r="D245" s="46"/>
      <c r="E245" s="46"/>
      <c r="F245" s="46"/>
      <c r="G245" s="46"/>
      <c r="H245" s="12"/>
      <c r="I245" s="1" t="s">
        <v>83</v>
      </c>
    </row>
    <row r="246" spans="1:11" ht="19.5" customHeight="1">
      <c r="A246" s="19"/>
      <c r="B246" s="1" t="s">
        <v>14</v>
      </c>
      <c r="C246" s="46"/>
      <c r="D246" s="46"/>
      <c r="E246" s="46"/>
      <c r="F246" s="46"/>
      <c r="G246" s="46"/>
      <c r="H246" s="12"/>
      <c r="I246" s="1" t="s">
        <v>83</v>
      </c>
    </row>
    <row r="247" spans="1:11" ht="19.5" customHeight="1">
      <c r="A247" s="19"/>
      <c r="B247" s="1" t="s">
        <v>14</v>
      </c>
      <c r="C247" s="46"/>
      <c r="D247" s="46"/>
      <c r="E247" s="46"/>
      <c r="F247" s="46"/>
      <c r="G247" s="46"/>
      <c r="H247" s="12"/>
      <c r="I247" s="1" t="s">
        <v>83</v>
      </c>
    </row>
    <row r="248" spans="1:11" ht="19.5" customHeight="1">
      <c r="A248" s="19"/>
      <c r="B248" s="1" t="s">
        <v>14</v>
      </c>
      <c r="C248" s="46"/>
      <c r="D248" s="46"/>
      <c r="E248" s="46"/>
      <c r="F248" s="46"/>
      <c r="G248" s="46"/>
      <c r="H248" s="12"/>
      <c r="I248" s="1" t="s">
        <v>83</v>
      </c>
    </row>
    <row r="249" spans="1:11" ht="19.5" customHeight="1">
      <c r="A249" s="19"/>
      <c r="B249" s="1" t="s">
        <v>14</v>
      </c>
      <c r="C249" s="46"/>
      <c r="D249" s="46"/>
      <c r="E249" s="46"/>
      <c r="F249" s="46"/>
      <c r="G249" s="46"/>
      <c r="H249" s="12"/>
      <c r="I249" s="1" t="s">
        <v>83</v>
      </c>
    </row>
    <row r="250" spans="1:11" ht="19.5" customHeight="1">
      <c r="A250" s="19"/>
      <c r="B250" s="1" t="s">
        <v>14</v>
      </c>
      <c r="C250" s="46"/>
      <c r="D250" s="46"/>
      <c r="E250" s="46"/>
      <c r="F250" s="46"/>
      <c r="G250" s="46"/>
      <c r="H250" s="12"/>
      <c r="I250" s="1" t="s">
        <v>83</v>
      </c>
    </row>
    <row r="251" spans="1:11" ht="19.5" customHeight="1">
      <c r="A251" s="19"/>
      <c r="B251" s="1" t="s">
        <v>14</v>
      </c>
      <c r="C251" s="46"/>
      <c r="D251" s="46"/>
      <c r="E251" s="46"/>
      <c r="F251" s="46"/>
      <c r="G251" s="46"/>
      <c r="H251" s="12"/>
      <c r="I251" s="1" t="s">
        <v>83</v>
      </c>
    </row>
    <row r="252" spans="1:11" ht="19.5" customHeight="1">
      <c r="A252" s="19"/>
      <c r="B252" s="1" t="s">
        <v>14</v>
      </c>
      <c r="C252" s="46"/>
      <c r="D252" s="46"/>
      <c r="E252" s="46"/>
      <c r="F252" s="46"/>
      <c r="G252" s="46"/>
      <c r="H252" s="12"/>
      <c r="I252" s="1" t="s">
        <v>83</v>
      </c>
    </row>
    <row r="253" spans="1:11" ht="19.5" customHeight="1">
      <c r="A253" s="19"/>
      <c r="B253" s="1" t="s">
        <v>14</v>
      </c>
      <c r="C253" s="46"/>
      <c r="D253" s="46"/>
      <c r="E253" s="46"/>
      <c r="F253" s="46"/>
      <c r="G253" s="46"/>
      <c r="H253" s="12"/>
      <c r="I253" s="1" t="s">
        <v>83</v>
      </c>
    </row>
    <row r="254" spans="1:11" ht="19.5" customHeight="1">
      <c r="A254" s="19"/>
      <c r="B254" s="1" t="s">
        <v>14</v>
      </c>
      <c r="C254" s="46"/>
      <c r="D254" s="46"/>
      <c r="E254" s="46"/>
      <c r="F254" s="46"/>
      <c r="G254" s="46"/>
      <c r="H254" s="12"/>
      <c r="I254" s="1" t="s">
        <v>83</v>
      </c>
    </row>
    <row r="255" spans="1:11" ht="19.5" customHeight="1">
      <c r="A255" s="19"/>
      <c r="B255" s="1" t="s">
        <v>14</v>
      </c>
      <c r="C255" s="46"/>
      <c r="D255" s="46"/>
      <c r="E255" s="46"/>
      <c r="F255" s="46"/>
      <c r="G255" s="46"/>
      <c r="H255" s="12"/>
      <c r="I255" s="1" t="s">
        <v>83</v>
      </c>
    </row>
    <row r="256" spans="1:11" s="66" customFormat="1" ht="19.5" customHeight="1">
      <c r="A256" s="63"/>
      <c r="B256" s="64"/>
      <c r="C256" s="64"/>
      <c r="D256" s="64"/>
      <c r="E256" s="65"/>
      <c r="F256" s="65"/>
      <c r="G256" s="65"/>
      <c r="H256" s="66">
        <v>0</v>
      </c>
      <c r="I256" s="65"/>
      <c r="K256" s="65"/>
    </row>
    <row r="257" spans="1:10" ht="19.5" customHeight="1">
      <c r="A257" s="19">
        <v>43722</v>
      </c>
      <c r="B257" s="12" t="s">
        <v>15</v>
      </c>
      <c r="C257" s="52" t="s">
        <v>6</v>
      </c>
      <c r="D257" s="52" t="s">
        <v>198</v>
      </c>
      <c r="E257" s="49" t="s">
        <v>22</v>
      </c>
      <c r="F257" s="46">
        <v>1</v>
      </c>
      <c r="G257" s="46">
        <v>1</v>
      </c>
      <c r="H257" s="12" t="s">
        <v>199</v>
      </c>
      <c r="I257" s="1" t="s">
        <v>83</v>
      </c>
      <c r="J257" s="1" t="str">
        <f t="shared" ref="J257:J267" si="10">TEXT(A257,"JJJJ")</f>
        <v>samedi</v>
      </c>
    </row>
    <row r="258" spans="1:10" ht="19.5" customHeight="1">
      <c r="A258" s="19">
        <v>43729</v>
      </c>
      <c r="B258" s="12" t="s">
        <v>15</v>
      </c>
      <c r="C258" s="14" t="s">
        <v>8</v>
      </c>
      <c r="D258" s="52" t="s">
        <v>200</v>
      </c>
      <c r="E258" s="49" t="s">
        <v>34</v>
      </c>
      <c r="F258" s="46">
        <v>4</v>
      </c>
      <c r="G258" s="46">
        <v>0</v>
      </c>
      <c r="H258" s="12" t="s">
        <v>18</v>
      </c>
      <c r="I258" s="1" t="s">
        <v>83</v>
      </c>
      <c r="J258" s="1" t="str">
        <f t="shared" si="10"/>
        <v>samedi</v>
      </c>
    </row>
    <row r="259" spans="1:10" ht="19.5" customHeight="1">
      <c r="A259" s="19">
        <v>43743</v>
      </c>
      <c r="B259" s="12" t="s">
        <v>15</v>
      </c>
      <c r="C259" s="14" t="s">
        <v>8</v>
      </c>
      <c r="D259" s="52" t="s">
        <v>189</v>
      </c>
      <c r="E259" s="5" t="s">
        <v>69</v>
      </c>
      <c r="F259" s="46">
        <v>0</v>
      </c>
      <c r="G259" s="46">
        <v>2</v>
      </c>
      <c r="H259" s="12" t="s">
        <v>18</v>
      </c>
      <c r="I259" s="1" t="s">
        <v>83</v>
      </c>
      <c r="J259" s="1" t="str">
        <f t="shared" si="10"/>
        <v>samedi</v>
      </c>
    </row>
    <row r="260" spans="1:10" ht="19.5" customHeight="1">
      <c r="A260" s="19">
        <v>43750</v>
      </c>
      <c r="B260" s="12" t="s">
        <v>15</v>
      </c>
      <c r="C260" s="52" t="s">
        <v>6</v>
      </c>
      <c r="D260" s="52" t="s">
        <v>201</v>
      </c>
      <c r="E260" s="5" t="s">
        <v>22</v>
      </c>
      <c r="F260" s="46">
        <v>3</v>
      </c>
      <c r="G260" s="46">
        <v>1</v>
      </c>
      <c r="H260" s="12" t="s">
        <v>202</v>
      </c>
      <c r="I260" s="1" t="s">
        <v>83</v>
      </c>
      <c r="J260" s="1" t="str">
        <f t="shared" si="10"/>
        <v>samedi</v>
      </c>
    </row>
    <row r="261" spans="1:10" ht="19.5" customHeight="1">
      <c r="A261" s="19">
        <v>43771</v>
      </c>
      <c r="B261" s="12" t="s">
        <v>15</v>
      </c>
      <c r="C261" s="115" t="s">
        <v>6</v>
      </c>
      <c r="D261" s="115" t="s">
        <v>293</v>
      </c>
      <c r="E261" s="115" t="s">
        <v>46</v>
      </c>
      <c r="F261" s="46">
        <v>4</v>
      </c>
      <c r="G261" s="46">
        <v>2</v>
      </c>
      <c r="H261" s="12" t="s">
        <v>202</v>
      </c>
      <c r="I261" s="118" t="s">
        <v>294</v>
      </c>
      <c r="J261" s="1" t="str">
        <f t="shared" si="10"/>
        <v>samedi</v>
      </c>
    </row>
    <row r="262" spans="1:10" ht="19.5" customHeight="1">
      <c r="A262" s="19">
        <v>43792</v>
      </c>
      <c r="B262" s="12" t="s">
        <v>15</v>
      </c>
      <c r="C262" s="54" t="s">
        <v>208</v>
      </c>
      <c r="D262" s="54" t="s">
        <v>209</v>
      </c>
      <c r="E262" s="5" t="s">
        <v>19</v>
      </c>
      <c r="F262" s="46">
        <v>9</v>
      </c>
      <c r="G262" s="46">
        <v>1</v>
      </c>
      <c r="H262" s="12" t="s">
        <v>49</v>
      </c>
      <c r="I262" s="1" t="s">
        <v>83</v>
      </c>
      <c r="J262" s="1" t="str">
        <f t="shared" si="10"/>
        <v>samedi</v>
      </c>
    </row>
    <row r="263" spans="1:10" ht="19.5" customHeight="1">
      <c r="A263" s="19">
        <v>43806</v>
      </c>
      <c r="B263" s="12" t="s">
        <v>15</v>
      </c>
      <c r="C263" s="14" t="s">
        <v>8</v>
      </c>
      <c r="D263" s="52" t="s">
        <v>195</v>
      </c>
      <c r="E263" s="52" t="s">
        <v>32</v>
      </c>
      <c r="F263" s="46">
        <v>3</v>
      </c>
      <c r="G263" s="46">
        <v>0</v>
      </c>
      <c r="H263" s="12" t="s">
        <v>18</v>
      </c>
      <c r="I263" s="1" t="s">
        <v>83</v>
      </c>
      <c r="J263" s="1" t="str">
        <f t="shared" si="10"/>
        <v>samedi</v>
      </c>
    </row>
    <row r="264" spans="1:10" ht="19.5" customHeight="1">
      <c r="A264" s="192">
        <v>43813</v>
      </c>
      <c r="B264" s="12" t="s">
        <v>15</v>
      </c>
      <c r="C264" s="14" t="s">
        <v>8</v>
      </c>
      <c r="D264" s="5" t="s">
        <v>203</v>
      </c>
      <c r="E264" s="5" t="s">
        <v>22</v>
      </c>
      <c r="F264" s="46"/>
      <c r="G264" s="46"/>
      <c r="H264" s="12" t="s">
        <v>18</v>
      </c>
      <c r="I264" s="1" t="s">
        <v>83</v>
      </c>
      <c r="J264" s="1" t="str">
        <f t="shared" si="10"/>
        <v>samedi</v>
      </c>
    </row>
    <row r="265" spans="1:10" ht="19.5" customHeight="1">
      <c r="A265" s="116">
        <v>43820</v>
      </c>
      <c r="B265" s="12" t="s">
        <v>15</v>
      </c>
      <c r="C265" s="115" t="s">
        <v>6</v>
      </c>
      <c r="D265" s="142" t="s">
        <v>328</v>
      </c>
      <c r="E265" s="115" t="s">
        <v>46</v>
      </c>
      <c r="F265" s="115"/>
      <c r="G265" s="115"/>
      <c r="H265" s="12" t="s">
        <v>117</v>
      </c>
      <c r="I265" s="118" t="s">
        <v>294</v>
      </c>
      <c r="J265" s="1" t="str">
        <f t="shared" si="10"/>
        <v>samedi</v>
      </c>
    </row>
    <row r="266" spans="1:10" ht="19.5" customHeight="1">
      <c r="A266" s="116">
        <v>43834</v>
      </c>
      <c r="B266" s="12" t="s">
        <v>15</v>
      </c>
      <c r="C266" s="115" t="s">
        <v>6</v>
      </c>
      <c r="D266" s="115" t="s">
        <v>295</v>
      </c>
      <c r="E266" s="115" t="s">
        <v>46</v>
      </c>
      <c r="F266" s="115"/>
      <c r="G266" s="115"/>
      <c r="H266" s="12" t="s">
        <v>202</v>
      </c>
      <c r="I266" s="118" t="s">
        <v>294</v>
      </c>
      <c r="J266" s="1" t="str">
        <f t="shared" si="10"/>
        <v>samedi</v>
      </c>
    </row>
    <row r="267" spans="1:10" ht="19.5" customHeight="1">
      <c r="A267" s="116">
        <v>43841</v>
      </c>
      <c r="B267" s="12" t="s">
        <v>15</v>
      </c>
      <c r="C267" s="14" t="s">
        <v>8</v>
      </c>
      <c r="D267" s="114" t="s">
        <v>241</v>
      </c>
      <c r="E267" s="114" t="s">
        <v>19</v>
      </c>
      <c r="F267" s="46"/>
      <c r="G267" s="46"/>
      <c r="H267" s="12" t="s">
        <v>18</v>
      </c>
      <c r="I267" s="26" t="s">
        <v>287</v>
      </c>
      <c r="J267" s="1" t="str">
        <f t="shared" si="10"/>
        <v>samedi</v>
      </c>
    </row>
    <row r="268" spans="1:10" ht="19.5" customHeight="1">
      <c r="A268" s="19"/>
      <c r="B268" s="12" t="s">
        <v>15</v>
      </c>
      <c r="C268" s="46"/>
      <c r="D268" s="46"/>
      <c r="E268" s="46"/>
      <c r="F268" s="46"/>
      <c r="G268" s="46"/>
      <c r="H268" s="12"/>
      <c r="I268" s="1" t="s">
        <v>83</v>
      </c>
    </row>
    <row r="269" spans="1:10" ht="19.5" customHeight="1">
      <c r="A269" s="19"/>
      <c r="B269" s="12" t="s">
        <v>15</v>
      </c>
      <c r="C269" s="46"/>
      <c r="D269" s="46"/>
      <c r="E269" s="46"/>
      <c r="F269" s="46"/>
      <c r="G269" s="46"/>
      <c r="H269" s="12"/>
      <c r="I269" s="1" t="s">
        <v>83</v>
      </c>
    </row>
    <row r="270" spans="1:10" ht="19.5" customHeight="1">
      <c r="A270" s="19"/>
      <c r="B270" s="12" t="s">
        <v>15</v>
      </c>
      <c r="C270" s="46"/>
      <c r="D270" s="46"/>
      <c r="E270" s="46"/>
      <c r="F270" s="46"/>
      <c r="G270" s="46"/>
      <c r="H270" s="12"/>
      <c r="I270" s="1" t="s">
        <v>83</v>
      </c>
    </row>
    <row r="271" spans="1:10" ht="19.5" customHeight="1">
      <c r="A271" s="19"/>
      <c r="B271" s="12" t="s">
        <v>15</v>
      </c>
      <c r="C271" s="46"/>
      <c r="D271" s="46"/>
      <c r="E271" s="46"/>
      <c r="F271" s="46"/>
      <c r="G271" s="46"/>
      <c r="H271" s="12"/>
      <c r="I271" s="1" t="s">
        <v>83</v>
      </c>
    </row>
    <row r="272" spans="1:10" ht="19.5" customHeight="1">
      <c r="A272" s="19"/>
      <c r="B272" s="12" t="s">
        <v>15</v>
      </c>
      <c r="C272" s="46"/>
      <c r="D272" s="46"/>
      <c r="E272" s="46"/>
      <c r="F272" s="46"/>
      <c r="G272" s="46"/>
      <c r="H272" s="12"/>
      <c r="I272" s="1" t="s">
        <v>83</v>
      </c>
    </row>
    <row r="273" spans="1:11" ht="19.5" customHeight="1">
      <c r="A273" s="19"/>
      <c r="B273" s="12" t="s">
        <v>15</v>
      </c>
      <c r="C273" s="46"/>
      <c r="D273" s="46"/>
      <c r="E273" s="46"/>
      <c r="F273" s="46"/>
      <c r="G273" s="46"/>
      <c r="H273" s="12"/>
      <c r="I273" s="1" t="s">
        <v>83</v>
      </c>
    </row>
    <row r="274" spans="1:11" ht="19.5" customHeight="1">
      <c r="A274" s="19"/>
      <c r="B274" s="12" t="s">
        <v>15</v>
      </c>
      <c r="C274" s="46"/>
      <c r="D274" s="46"/>
      <c r="E274" s="46"/>
      <c r="F274" s="46"/>
      <c r="G274" s="46"/>
      <c r="H274" s="12"/>
      <c r="I274" s="1" t="s">
        <v>83</v>
      </c>
    </row>
    <row r="275" spans="1:11" ht="19.5" customHeight="1">
      <c r="A275" s="19"/>
      <c r="B275" s="12" t="s">
        <v>15</v>
      </c>
      <c r="C275" s="46"/>
      <c r="D275" s="46"/>
      <c r="E275" s="46"/>
      <c r="F275" s="46"/>
      <c r="G275" s="46"/>
      <c r="H275" s="12"/>
      <c r="I275" s="1" t="s">
        <v>83</v>
      </c>
    </row>
    <row r="276" spans="1:11" ht="19.5" customHeight="1">
      <c r="A276" s="19"/>
      <c r="B276" s="12" t="s">
        <v>15</v>
      </c>
      <c r="C276" s="46"/>
      <c r="D276" s="46"/>
      <c r="E276" s="46"/>
      <c r="F276" s="46"/>
      <c r="G276" s="46"/>
      <c r="H276" s="12"/>
      <c r="I276" s="1" t="s">
        <v>83</v>
      </c>
    </row>
    <row r="277" spans="1:11" ht="19.5" customHeight="1">
      <c r="A277" s="19"/>
      <c r="B277" s="12" t="s">
        <v>15</v>
      </c>
      <c r="C277" s="46"/>
      <c r="D277" s="46"/>
      <c r="E277" s="46"/>
      <c r="F277" s="46"/>
      <c r="G277" s="46"/>
      <c r="H277" s="12"/>
      <c r="I277" s="1" t="s">
        <v>83</v>
      </c>
    </row>
    <row r="278" spans="1:11" ht="19.5" customHeight="1">
      <c r="A278" s="19"/>
      <c r="B278" s="12" t="s">
        <v>15</v>
      </c>
      <c r="C278" s="46"/>
      <c r="D278" s="46"/>
      <c r="E278" s="46"/>
      <c r="F278" s="46"/>
      <c r="G278" s="46"/>
      <c r="H278" s="12"/>
      <c r="I278" s="1" t="s">
        <v>83</v>
      </c>
    </row>
    <row r="279" spans="1:11" ht="19.5" customHeight="1">
      <c r="A279" s="19"/>
      <c r="B279" s="12" t="s">
        <v>15</v>
      </c>
      <c r="C279" s="46"/>
      <c r="D279" s="46"/>
      <c r="E279" s="46"/>
      <c r="F279" s="46"/>
      <c r="G279" s="46"/>
      <c r="H279" s="12"/>
      <c r="I279" s="1" t="s">
        <v>83</v>
      </c>
    </row>
    <row r="280" spans="1:11" s="66" customFormat="1" ht="19.5" customHeight="1">
      <c r="A280" s="63"/>
      <c r="B280" s="64"/>
      <c r="C280" s="64"/>
      <c r="D280" s="64"/>
      <c r="E280" s="65"/>
      <c r="F280" s="65"/>
      <c r="G280" s="65"/>
      <c r="H280" s="65">
        <v>0</v>
      </c>
      <c r="I280" s="65"/>
      <c r="K280" s="65"/>
    </row>
    <row r="281" spans="1:11" ht="19.5" customHeight="1">
      <c r="A281" s="19">
        <v>43715</v>
      </c>
      <c r="B281" s="1" t="s">
        <v>20</v>
      </c>
      <c r="C281" s="46" t="s">
        <v>6</v>
      </c>
      <c r="D281" s="5" t="s">
        <v>166</v>
      </c>
      <c r="E281" s="49" t="s">
        <v>22</v>
      </c>
      <c r="F281" s="46">
        <v>2</v>
      </c>
      <c r="G281" s="46">
        <v>0</v>
      </c>
      <c r="H281" s="12" t="s">
        <v>85</v>
      </c>
      <c r="I281" s="1" t="s">
        <v>83</v>
      </c>
      <c r="J281" s="1" t="str">
        <f t="shared" ref="J281:J300" si="11">TEXT(A281,"JJJJ")</f>
        <v>samedi</v>
      </c>
    </row>
    <row r="282" spans="1:11" ht="19.5" customHeight="1">
      <c r="A282" s="19">
        <v>43722</v>
      </c>
      <c r="B282" s="12" t="s">
        <v>20</v>
      </c>
      <c r="C282" s="46" t="s">
        <v>6</v>
      </c>
      <c r="D282" s="46" t="s">
        <v>167</v>
      </c>
      <c r="E282" s="49" t="s">
        <v>22</v>
      </c>
      <c r="F282" s="46">
        <v>1</v>
      </c>
      <c r="G282" s="46">
        <v>1</v>
      </c>
      <c r="H282" s="12" t="s">
        <v>168</v>
      </c>
      <c r="I282" s="1" t="s">
        <v>83</v>
      </c>
      <c r="J282" s="1" t="str">
        <f t="shared" si="11"/>
        <v>samedi</v>
      </c>
    </row>
    <row r="283" spans="1:11" ht="19.5" customHeight="1">
      <c r="A283" s="19">
        <v>43729</v>
      </c>
      <c r="B283" s="12" t="s">
        <v>20</v>
      </c>
      <c r="C283" s="14" t="s">
        <v>8</v>
      </c>
      <c r="D283" s="46" t="s">
        <v>169</v>
      </c>
      <c r="E283" s="49" t="s">
        <v>22</v>
      </c>
      <c r="F283" s="46">
        <v>1</v>
      </c>
      <c r="G283" s="46">
        <v>5</v>
      </c>
      <c r="H283" s="12" t="s">
        <v>18</v>
      </c>
      <c r="I283" s="1" t="s">
        <v>83</v>
      </c>
      <c r="J283" s="1" t="str">
        <f t="shared" si="11"/>
        <v>samedi</v>
      </c>
    </row>
    <row r="284" spans="1:11" ht="19.5" customHeight="1">
      <c r="A284" s="19">
        <v>43736</v>
      </c>
      <c r="B284" s="12" t="s">
        <v>20</v>
      </c>
      <c r="C284" s="13" t="s">
        <v>8</v>
      </c>
      <c r="D284" s="24" t="s">
        <v>205</v>
      </c>
      <c r="E284" s="79" t="s">
        <v>34</v>
      </c>
      <c r="F284" s="52">
        <v>2</v>
      </c>
      <c r="G284" s="52">
        <v>0</v>
      </c>
      <c r="H284" s="12" t="s">
        <v>80</v>
      </c>
      <c r="I284" s="22" t="s">
        <v>66</v>
      </c>
      <c r="J284" s="1" t="str">
        <f t="shared" si="11"/>
        <v>samedi</v>
      </c>
    </row>
    <row r="285" spans="1:11" ht="19.5" customHeight="1">
      <c r="A285" s="19">
        <v>43743</v>
      </c>
      <c r="B285" s="12" t="s">
        <v>20</v>
      </c>
      <c r="C285" s="46" t="s">
        <v>6</v>
      </c>
      <c r="D285" s="46" t="s">
        <v>170</v>
      </c>
      <c r="E285" s="5" t="s">
        <v>22</v>
      </c>
      <c r="F285" s="46">
        <v>0</v>
      </c>
      <c r="G285" s="46">
        <v>2</v>
      </c>
      <c r="H285" s="12" t="s">
        <v>85</v>
      </c>
      <c r="I285" s="1" t="s">
        <v>83</v>
      </c>
      <c r="J285" s="1" t="str">
        <f t="shared" si="11"/>
        <v>samedi</v>
      </c>
    </row>
    <row r="286" spans="1:11" ht="19.5" customHeight="1">
      <c r="A286" s="19">
        <v>43750</v>
      </c>
      <c r="B286" s="12" t="s">
        <v>20</v>
      </c>
      <c r="C286" s="15" t="s">
        <v>8</v>
      </c>
      <c r="D286" s="46" t="s">
        <v>71</v>
      </c>
      <c r="E286" s="5" t="s">
        <v>21</v>
      </c>
      <c r="F286" s="46">
        <v>4</v>
      </c>
      <c r="G286" s="46">
        <v>1</v>
      </c>
      <c r="H286" s="12" t="s">
        <v>92</v>
      </c>
      <c r="I286" s="1" t="s">
        <v>83</v>
      </c>
      <c r="J286" s="1" t="str">
        <f t="shared" si="11"/>
        <v>samedi</v>
      </c>
    </row>
    <row r="287" spans="1:11" ht="19.5" customHeight="1">
      <c r="A287" s="19">
        <v>43778</v>
      </c>
      <c r="B287" s="12" t="s">
        <v>20</v>
      </c>
      <c r="C287" s="46" t="s">
        <v>6</v>
      </c>
      <c r="D287" s="46" t="s">
        <v>140</v>
      </c>
      <c r="E287" s="5" t="s">
        <v>32</v>
      </c>
      <c r="F287" s="46">
        <v>0</v>
      </c>
      <c r="G287" s="46">
        <v>8</v>
      </c>
      <c r="H287" s="12" t="s">
        <v>33</v>
      </c>
      <c r="I287" s="1" t="s">
        <v>83</v>
      </c>
      <c r="J287" s="1" t="str">
        <f t="shared" si="11"/>
        <v>samedi</v>
      </c>
    </row>
    <row r="288" spans="1:11" ht="19.5" customHeight="1">
      <c r="A288" s="19">
        <v>43792</v>
      </c>
      <c r="B288" s="12" t="s">
        <v>20</v>
      </c>
      <c r="C288" s="15" t="s">
        <v>8</v>
      </c>
      <c r="D288" s="46" t="s">
        <v>171</v>
      </c>
      <c r="E288" s="46" t="s">
        <v>19</v>
      </c>
      <c r="F288" s="46">
        <v>1</v>
      </c>
      <c r="G288" s="46">
        <v>3</v>
      </c>
      <c r="H288" s="12" t="s">
        <v>92</v>
      </c>
      <c r="I288" s="1" t="s">
        <v>83</v>
      </c>
      <c r="J288" s="1" t="str">
        <f t="shared" si="11"/>
        <v>samedi</v>
      </c>
    </row>
    <row r="289" spans="1:11" ht="19.5" customHeight="1">
      <c r="A289" s="19">
        <v>43799</v>
      </c>
      <c r="B289" s="12" t="s">
        <v>20</v>
      </c>
      <c r="C289" s="46" t="s">
        <v>6</v>
      </c>
      <c r="D289" s="46" t="s">
        <v>172</v>
      </c>
      <c r="E289" s="46" t="s">
        <v>19</v>
      </c>
      <c r="F289" s="46">
        <v>2</v>
      </c>
      <c r="G289" s="46">
        <v>5</v>
      </c>
      <c r="H289" s="12" t="s">
        <v>165</v>
      </c>
      <c r="I289" s="1" t="s">
        <v>83</v>
      </c>
      <c r="J289" s="1" t="str">
        <f t="shared" si="11"/>
        <v>samedi</v>
      </c>
    </row>
    <row r="290" spans="1:11" ht="19.5" customHeight="1">
      <c r="A290" s="192">
        <v>43803</v>
      </c>
      <c r="B290" s="12" t="s">
        <v>20</v>
      </c>
      <c r="C290" s="115" t="s">
        <v>6</v>
      </c>
      <c r="D290" s="115" t="s">
        <v>30</v>
      </c>
      <c r="E290" s="115" t="s">
        <v>206</v>
      </c>
      <c r="F290" s="115"/>
      <c r="G290" s="115"/>
      <c r="H290" s="12" t="s">
        <v>49</v>
      </c>
      <c r="I290" s="118" t="s">
        <v>294</v>
      </c>
      <c r="J290" s="1" t="str">
        <f t="shared" si="11"/>
        <v>mercredi</v>
      </c>
    </row>
    <row r="291" spans="1:11" ht="19.5" customHeight="1">
      <c r="A291" s="19">
        <v>43806</v>
      </c>
      <c r="B291" s="12" t="s">
        <v>20</v>
      </c>
      <c r="C291" s="15" t="s">
        <v>8</v>
      </c>
      <c r="D291" s="46" t="s">
        <v>173</v>
      </c>
      <c r="E291" s="46" t="s">
        <v>19</v>
      </c>
      <c r="F291" s="46">
        <v>0</v>
      </c>
      <c r="G291" s="46">
        <v>2</v>
      </c>
      <c r="H291" s="12" t="s">
        <v>92</v>
      </c>
      <c r="I291" s="1" t="s">
        <v>83</v>
      </c>
      <c r="J291" s="1" t="str">
        <f t="shared" si="11"/>
        <v>samedi</v>
      </c>
    </row>
    <row r="292" spans="1:11" ht="19.5" customHeight="1">
      <c r="A292" s="116">
        <v>43855</v>
      </c>
      <c r="B292" s="12" t="s">
        <v>20</v>
      </c>
      <c r="C292" s="14" t="s">
        <v>8</v>
      </c>
      <c r="D292" s="46" t="s">
        <v>166</v>
      </c>
      <c r="E292" s="5" t="s">
        <v>19</v>
      </c>
      <c r="F292" s="46"/>
      <c r="G292" s="46"/>
      <c r="H292" s="12" t="s">
        <v>18</v>
      </c>
      <c r="I292" s="1" t="s">
        <v>83</v>
      </c>
      <c r="J292" s="1" t="str">
        <f t="shared" si="11"/>
        <v>samedi</v>
      </c>
    </row>
    <row r="293" spans="1:11" ht="19.5" customHeight="1">
      <c r="A293" s="116">
        <v>43869</v>
      </c>
      <c r="B293" s="12" t="s">
        <v>20</v>
      </c>
      <c r="C293" s="14" t="s">
        <v>8</v>
      </c>
      <c r="D293" s="46" t="s">
        <v>167</v>
      </c>
      <c r="E293" s="46" t="s">
        <v>19</v>
      </c>
      <c r="F293" s="46"/>
      <c r="G293" s="46"/>
      <c r="H293" s="12" t="s">
        <v>18</v>
      </c>
      <c r="I293" s="1" t="s">
        <v>83</v>
      </c>
      <c r="J293" s="1" t="str">
        <f t="shared" si="11"/>
        <v>samedi</v>
      </c>
    </row>
    <row r="294" spans="1:11" ht="19.5" customHeight="1">
      <c r="A294" s="116">
        <v>43876</v>
      </c>
      <c r="B294" s="12" t="s">
        <v>20</v>
      </c>
      <c r="C294" s="46" t="s">
        <v>6</v>
      </c>
      <c r="D294" s="46" t="s">
        <v>169</v>
      </c>
      <c r="E294" s="5" t="s">
        <v>19</v>
      </c>
      <c r="F294" s="46"/>
      <c r="G294" s="46"/>
      <c r="H294" s="12" t="s">
        <v>174</v>
      </c>
      <c r="I294" s="1" t="s">
        <v>83</v>
      </c>
      <c r="J294" s="1" t="str">
        <f t="shared" si="11"/>
        <v>samedi</v>
      </c>
    </row>
    <row r="295" spans="1:11" ht="19.5" customHeight="1">
      <c r="A295" s="116">
        <v>43904</v>
      </c>
      <c r="B295" s="12" t="s">
        <v>20</v>
      </c>
      <c r="C295" s="14" t="s">
        <v>8</v>
      </c>
      <c r="D295" s="46" t="s">
        <v>170</v>
      </c>
      <c r="E295" s="5" t="s">
        <v>22</v>
      </c>
      <c r="F295" s="46"/>
      <c r="G295" s="46"/>
      <c r="H295" s="12" t="s">
        <v>18</v>
      </c>
      <c r="I295" s="1" t="s">
        <v>83</v>
      </c>
      <c r="J295" s="1" t="str">
        <f t="shared" si="11"/>
        <v>samedi</v>
      </c>
    </row>
    <row r="296" spans="1:11" ht="19.5" customHeight="1">
      <c r="A296" s="116">
        <v>43918</v>
      </c>
      <c r="B296" s="12" t="s">
        <v>20</v>
      </c>
      <c r="C296" s="46" t="s">
        <v>6</v>
      </c>
      <c r="D296" s="46" t="s">
        <v>71</v>
      </c>
      <c r="E296" s="46" t="s">
        <v>34</v>
      </c>
      <c r="F296" s="46"/>
      <c r="G296" s="46"/>
      <c r="H296" s="12" t="s">
        <v>135</v>
      </c>
      <c r="I296" s="1" t="s">
        <v>83</v>
      </c>
      <c r="J296" s="1" t="str">
        <f t="shared" si="11"/>
        <v>samedi</v>
      </c>
    </row>
    <row r="297" spans="1:11" ht="19.5" customHeight="1">
      <c r="A297" s="116">
        <v>43925</v>
      </c>
      <c r="B297" s="12" t="s">
        <v>20</v>
      </c>
      <c r="C297" s="14" t="s">
        <v>8</v>
      </c>
      <c r="D297" s="46" t="s">
        <v>140</v>
      </c>
      <c r="E297" s="5" t="s">
        <v>22</v>
      </c>
      <c r="F297" s="46"/>
      <c r="G297" s="46"/>
      <c r="H297" s="12" t="s">
        <v>18</v>
      </c>
      <c r="I297" s="1" t="s">
        <v>83</v>
      </c>
      <c r="J297" s="1" t="str">
        <f t="shared" si="11"/>
        <v>samedi</v>
      </c>
    </row>
    <row r="298" spans="1:11" ht="19.5" customHeight="1">
      <c r="A298" s="116">
        <v>43932</v>
      </c>
      <c r="B298" s="12" t="s">
        <v>20</v>
      </c>
      <c r="C298" s="46" t="s">
        <v>6</v>
      </c>
      <c r="D298" s="46" t="s">
        <v>171</v>
      </c>
      <c r="E298" s="5" t="s">
        <v>22</v>
      </c>
      <c r="F298" s="46"/>
      <c r="G298" s="46"/>
      <c r="H298" s="12" t="s">
        <v>175</v>
      </c>
      <c r="I298" s="1" t="s">
        <v>83</v>
      </c>
      <c r="J298" s="1" t="str">
        <f t="shared" si="11"/>
        <v>samedi</v>
      </c>
    </row>
    <row r="299" spans="1:11" ht="19.5" customHeight="1">
      <c r="A299" s="116">
        <v>43960</v>
      </c>
      <c r="B299" s="12" t="s">
        <v>20</v>
      </c>
      <c r="C299" s="14" t="s">
        <v>8</v>
      </c>
      <c r="D299" s="46" t="s">
        <v>172</v>
      </c>
      <c r="E299" s="46" t="s">
        <v>22</v>
      </c>
      <c r="F299" s="46"/>
      <c r="G299" s="46"/>
      <c r="H299" s="12" t="s">
        <v>18</v>
      </c>
      <c r="I299" s="1" t="s">
        <v>83</v>
      </c>
      <c r="J299" s="1" t="str">
        <f t="shared" si="11"/>
        <v>samedi</v>
      </c>
    </row>
    <row r="300" spans="1:11" ht="19.5" customHeight="1">
      <c r="A300" s="116">
        <v>43974</v>
      </c>
      <c r="B300" s="12" t="s">
        <v>20</v>
      </c>
      <c r="C300" s="46" t="s">
        <v>6</v>
      </c>
      <c r="D300" s="46" t="s">
        <v>173</v>
      </c>
      <c r="E300" s="46" t="s">
        <v>22</v>
      </c>
      <c r="F300" s="46"/>
      <c r="G300" s="46"/>
      <c r="H300" s="12" t="s">
        <v>176</v>
      </c>
      <c r="I300" s="1" t="s">
        <v>83</v>
      </c>
      <c r="J300" s="1" t="str">
        <f t="shared" si="11"/>
        <v>samedi</v>
      </c>
    </row>
    <row r="301" spans="1:11" ht="19.5" customHeight="1">
      <c r="A301" s="19"/>
      <c r="B301" s="12" t="s">
        <v>20</v>
      </c>
      <c r="C301" s="46"/>
      <c r="D301" s="46"/>
      <c r="E301" s="46"/>
      <c r="F301" s="46"/>
      <c r="G301" s="46"/>
      <c r="H301" s="12"/>
      <c r="I301" s="1" t="s">
        <v>83</v>
      </c>
    </row>
    <row r="302" spans="1:11" ht="19.5" customHeight="1">
      <c r="A302" s="19"/>
      <c r="B302" s="12" t="s">
        <v>20</v>
      </c>
      <c r="C302" s="46"/>
      <c r="D302" s="46"/>
      <c r="E302" s="46"/>
      <c r="F302" s="46"/>
      <c r="G302" s="46"/>
      <c r="H302" s="12"/>
      <c r="I302" s="1" t="s">
        <v>83</v>
      </c>
    </row>
    <row r="303" spans="1:11" ht="19.5" customHeight="1">
      <c r="A303" s="19"/>
      <c r="B303" s="12" t="s">
        <v>20</v>
      </c>
      <c r="C303" s="46"/>
      <c r="D303" s="46"/>
      <c r="E303" s="46"/>
      <c r="F303" s="46"/>
      <c r="G303" s="46"/>
      <c r="H303" s="12"/>
      <c r="I303" s="1" t="s">
        <v>83</v>
      </c>
    </row>
    <row r="304" spans="1:11" s="66" customFormat="1" ht="19.5" customHeight="1">
      <c r="A304" s="63"/>
      <c r="B304" s="64"/>
      <c r="C304" s="64"/>
      <c r="D304" s="64"/>
      <c r="E304" s="65"/>
      <c r="F304" s="65"/>
      <c r="G304" s="65"/>
      <c r="H304" s="65">
        <v>0</v>
      </c>
      <c r="I304" s="65"/>
      <c r="K304" s="65"/>
    </row>
    <row r="305" spans="1:10" ht="19.5" customHeight="1">
      <c r="A305" s="19">
        <v>43722</v>
      </c>
      <c r="B305" s="12" t="s">
        <v>16</v>
      </c>
      <c r="C305" s="52" t="s">
        <v>8</v>
      </c>
      <c r="D305" s="52" t="s">
        <v>30</v>
      </c>
      <c r="E305" s="49" t="s">
        <v>204</v>
      </c>
      <c r="F305" s="46">
        <v>3</v>
      </c>
      <c r="G305" s="46">
        <v>4</v>
      </c>
      <c r="H305" s="12" t="s">
        <v>318</v>
      </c>
      <c r="I305" s="1" t="s">
        <v>138</v>
      </c>
      <c r="J305" s="1" t="str">
        <f t="shared" ref="J305:J320" si="12">TEXT(A305,"JJJJ")</f>
        <v>samedi</v>
      </c>
    </row>
    <row r="306" spans="1:10" ht="19.5" customHeight="1">
      <c r="A306" s="19">
        <v>43729</v>
      </c>
      <c r="B306" s="12" t="s">
        <v>16</v>
      </c>
      <c r="C306" s="52" t="s">
        <v>6</v>
      </c>
      <c r="D306" s="52" t="s">
        <v>29</v>
      </c>
      <c r="E306" s="49" t="s">
        <v>60</v>
      </c>
      <c r="F306" s="46">
        <v>5</v>
      </c>
      <c r="G306" s="46">
        <v>1</v>
      </c>
      <c r="H306" s="12" t="s">
        <v>80</v>
      </c>
      <c r="I306" s="1" t="s">
        <v>138</v>
      </c>
      <c r="J306" s="1" t="str">
        <f t="shared" si="12"/>
        <v>samedi</v>
      </c>
    </row>
    <row r="307" spans="1:10" ht="19.5" customHeight="1">
      <c r="A307" s="19">
        <v>43736</v>
      </c>
      <c r="B307" s="12" t="s">
        <v>16</v>
      </c>
      <c r="C307" s="52" t="s">
        <v>6</v>
      </c>
      <c r="D307" s="52" t="s">
        <v>44</v>
      </c>
      <c r="E307" s="5" t="s">
        <v>60</v>
      </c>
      <c r="F307" s="46">
        <v>6</v>
      </c>
      <c r="G307" s="46">
        <v>1</v>
      </c>
      <c r="H307" s="12" t="s">
        <v>129</v>
      </c>
      <c r="I307" s="1" t="s">
        <v>138</v>
      </c>
      <c r="J307" s="1" t="str">
        <f t="shared" si="12"/>
        <v>samedi</v>
      </c>
    </row>
    <row r="308" spans="1:10" ht="19.5" customHeight="1">
      <c r="A308" s="19">
        <v>43743</v>
      </c>
      <c r="B308" s="12" t="s">
        <v>16</v>
      </c>
      <c r="C308" s="52" t="s">
        <v>8</v>
      </c>
      <c r="D308" s="52" t="s">
        <v>63</v>
      </c>
      <c r="E308" s="5" t="s">
        <v>206</v>
      </c>
      <c r="F308" s="46">
        <v>2</v>
      </c>
      <c r="G308" s="46">
        <v>2</v>
      </c>
      <c r="H308" s="12" t="s">
        <v>318</v>
      </c>
      <c r="I308" s="1" t="s">
        <v>138</v>
      </c>
      <c r="J308" s="1" t="str">
        <f t="shared" si="12"/>
        <v>samedi</v>
      </c>
    </row>
    <row r="309" spans="1:10" ht="19.5" customHeight="1">
      <c r="A309" s="19">
        <v>43771</v>
      </c>
      <c r="B309" s="12" t="s">
        <v>16</v>
      </c>
      <c r="C309" s="115" t="s">
        <v>8</v>
      </c>
      <c r="D309" s="115" t="s">
        <v>300</v>
      </c>
      <c r="E309" s="5" t="s">
        <v>204</v>
      </c>
      <c r="F309" s="115"/>
      <c r="G309" s="115"/>
      <c r="H309" s="12" t="s">
        <v>318</v>
      </c>
      <c r="I309" s="24" t="s">
        <v>3</v>
      </c>
      <c r="J309" s="1" t="str">
        <f t="shared" si="12"/>
        <v>samedi</v>
      </c>
    </row>
    <row r="310" spans="1:10" ht="19.5" customHeight="1">
      <c r="A310" s="19">
        <v>43771</v>
      </c>
      <c r="B310" s="12" t="s">
        <v>16</v>
      </c>
      <c r="C310" s="115" t="s">
        <v>8</v>
      </c>
      <c r="D310" s="115" t="s">
        <v>303</v>
      </c>
      <c r="E310" s="5" t="s">
        <v>204</v>
      </c>
      <c r="F310" s="115"/>
      <c r="G310" s="115"/>
      <c r="H310" s="12" t="s">
        <v>318</v>
      </c>
      <c r="I310" s="24" t="s">
        <v>3</v>
      </c>
      <c r="J310" s="1" t="str">
        <f t="shared" si="12"/>
        <v>samedi</v>
      </c>
    </row>
    <row r="311" spans="1:10" ht="19.5" customHeight="1">
      <c r="A311" s="19">
        <v>43771</v>
      </c>
      <c r="B311" s="12" t="s">
        <v>16</v>
      </c>
      <c r="C311" s="115" t="s">
        <v>8</v>
      </c>
      <c r="D311" s="115" t="s">
        <v>304</v>
      </c>
      <c r="E311" s="5" t="s">
        <v>204</v>
      </c>
      <c r="F311" s="115"/>
      <c r="G311" s="115"/>
      <c r="H311" s="12" t="s">
        <v>318</v>
      </c>
      <c r="I311" s="24" t="s">
        <v>3</v>
      </c>
      <c r="J311" s="1" t="str">
        <f t="shared" si="12"/>
        <v>samedi</v>
      </c>
    </row>
    <row r="312" spans="1:10" ht="19.5" customHeight="1">
      <c r="A312" s="19">
        <v>43785</v>
      </c>
      <c r="B312" s="12" t="s">
        <v>16</v>
      </c>
      <c r="C312" s="114" t="s">
        <v>6</v>
      </c>
      <c r="D312" s="5" t="s">
        <v>33</v>
      </c>
      <c r="E312" s="5" t="s">
        <v>21</v>
      </c>
      <c r="F312" s="46">
        <v>3</v>
      </c>
      <c r="G312" s="46">
        <v>4</v>
      </c>
      <c r="H312" s="12" t="s">
        <v>33</v>
      </c>
      <c r="I312" s="1" t="s">
        <v>289</v>
      </c>
      <c r="J312" s="1" t="str">
        <f t="shared" si="12"/>
        <v>samedi</v>
      </c>
    </row>
    <row r="313" spans="1:10" ht="19.5" customHeight="1">
      <c r="A313" s="19">
        <v>43792</v>
      </c>
      <c r="B313" s="12" t="s">
        <v>16</v>
      </c>
      <c r="C313" s="114" t="s">
        <v>8</v>
      </c>
      <c r="D313" s="5" t="s">
        <v>251</v>
      </c>
      <c r="E313" s="5" t="s">
        <v>204</v>
      </c>
      <c r="F313" s="46">
        <v>0</v>
      </c>
      <c r="G313" s="46">
        <v>7</v>
      </c>
      <c r="H313" s="12" t="s">
        <v>318</v>
      </c>
      <c r="I313" s="1" t="s">
        <v>289</v>
      </c>
      <c r="J313" s="1" t="str">
        <f t="shared" si="12"/>
        <v>samedi</v>
      </c>
    </row>
    <row r="314" spans="1:10" ht="19.5" customHeight="1">
      <c r="A314" s="19">
        <v>43803</v>
      </c>
      <c r="B314" s="12" t="s">
        <v>16</v>
      </c>
      <c r="C314" s="114" t="s">
        <v>6</v>
      </c>
      <c r="D314" s="5" t="s">
        <v>44</v>
      </c>
      <c r="E314" s="5" t="s">
        <v>204</v>
      </c>
      <c r="F314" s="46">
        <v>3</v>
      </c>
      <c r="G314" s="46">
        <v>4</v>
      </c>
      <c r="H314" s="12" t="s">
        <v>129</v>
      </c>
      <c r="I314" s="1" t="s">
        <v>289</v>
      </c>
      <c r="J314" s="1" t="str">
        <f t="shared" si="12"/>
        <v>mercredi</v>
      </c>
    </row>
    <row r="315" spans="1:10" ht="19.5" customHeight="1">
      <c r="A315" s="19">
        <v>43806</v>
      </c>
      <c r="B315" s="12" t="s">
        <v>16</v>
      </c>
      <c r="C315" s="114" t="s">
        <v>6</v>
      </c>
      <c r="D315" s="114" t="s">
        <v>71</v>
      </c>
      <c r="E315" s="5" t="s">
        <v>204</v>
      </c>
      <c r="F315" s="46">
        <v>2</v>
      </c>
      <c r="G315" s="46">
        <v>9</v>
      </c>
      <c r="H315" s="12" t="s">
        <v>202</v>
      </c>
      <c r="I315" s="1" t="s">
        <v>289</v>
      </c>
      <c r="J315" s="1" t="str">
        <f t="shared" si="12"/>
        <v>samedi</v>
      </c>
    </row>
    <row r="316" spans="1:10" ht="19.5" customHeight="1">
      <c r="A316" s="192">
        <v>43813</v>
      </c>
      <c r="B316" s="12" t="s">
        <v>16</v>
      </c>
      <c r="C316" s="114" t="s">
        <v>8</v>
      </c>
      <c r="D316" s="114" t="s">
        <v>292</v>
      </c>
      <c r="E316" s="5" t="s">
        <v>204</v>
      </c>
      <c r="F316" s="46"/>
      <c r="G316" s="46"/>
      <c r="H316" s="12" t="s">
        <v>318</v>
      </c>
      <c r="I316" s="1" t="s">
        <v>289</v>
      </c>
      <c r="J316" s="1" t="str">
        <f t="shared" si="12"/>
        <v>samedi</v>
      </c>
    </row>
    <row r="317" spans="1:10" ht="19.5" customHeight="1">
      <c r="A317" s="116">
        <v>43841</v>
      </c>
      <c r="B317" s="12" t="s">
        <v>16</v>
      </c>
      <c r="C317" s="143" t="s">
        <v>6</v>
      </c>
      <c r="D317" s="143" t="s">
        <v>48</v>
      </c>
      <c r="E317" s="5" t="s">
        <v>46</v>
      </c>
      <c r="F317" s="46"/>
      <c r="G317" s="46"/>
      <c r="H317" s="12" t="s">
        <v>29</v>
      </c>
      <c r="I317" s="23" t="s">
        <v>337</v>
      </c>
      <c r="J317" s="1" t="str">
        <f t="shared" si="12"/>
        <v>samedi</v>
      </c>
    </row>
    <row r="318" spans="1:10" ht="19.5" customHeight="1">
      <c r="A318" s="116">
        <v>43841</v>
      </c>
      <c r="B318" s="12" t="s">
        <v>16</v>
      </c>
      <c r="C318" s="143" t="s">
        <v>6</v>
      </c>
      <c r="D318" s="143" t="s">
        <v>344</v>
      </c>
      <c r="E318" s="5" t="s">
        <v>22</v>
      </c>
      <c r="F318" s="46"/>
      <c r="G318" s="46"/>
      <c r="H318" s="12" t="s">
        <v>29</v>
      </c>
      <c r="I318" s="23" t="s">
        <v>337</v>
      </c>
      <c r="J318" s="1" t="str">
        <f t="shared" si="12"/>
        <v>samedi</v>
      </c>
    </row>
    <row r="319" spans="1:10" ht="19.5" customHeight="1">
      <c r="A319" s="116">
        <v>43897</v>
      </c>
      <c r="B319" s="12" t="s">
        <v>16</v>
      </c>
      <c r="C319" s="143" t="s">
        <v>6</v>
      </c>
      <c r="D319" s="143" t="s">
        <v>345</v>
      </c>
      <c r="E319" s="5" t="s">
        <v>329</v>
      </c>
      <c r="F319" s="46"/>
      <c r="G319" s="46"/>
      <c r="H319" s="12" t="s">
        <v>29</v>
      </c>
      <c r="I319" s="23" t="s">
        <v>337</v>
      </c>
      <c r="J319" s="1" t="str">
        <f t="shared" si="12"/>
        <v>samedi</v>
      </c>
    </row>
    <row r="320" spans="1:10" ht="19.5" customHeight="1">
      <c r="A320" s="116">
        <v>43897</v>
      </c>
      <c r="B320" s="12" t="s">
        <v>16</v>
      </c>
      <c r="C320" s="143" t="s">
        <v>6</v>
      </c>
      <c r="D320" s="143" t="s">
        <v>68</v>
      </c>
      <c r="E320" s="5" t="s">
        <v>234</v>
      </c>
      <c r="F320" s="46"/>
      <c r="G320" s="46"/>
      <c r="H320" s="12" t="s">
        <v>29</v>
      </c>
      <c r="I320" s="23" t="s">
        <v>337</v>
      </c>
      <c r="J320" s="1" t="str">
        <f t="shared" si="12"/>
        <v>samedi</v>
      </c>
    </row>
    <row r="321" spans="1:11" ht="19.5" customHeight="1">
      <c r="A321" s="19"/>
      <c r="B321" s="12" t="s">
        <v>16</v>
      </c>
      <c r="C321" s="52"/>
      <c r="D321" s="46"/>
      <c r="E321" s="5"/>
      <c r="F321" s="46"/>
      <c r="G321" s="46"/>
      <c r="H321" s="12"/>
      <c r="I321" s="1" t="s">
        <v>83</v>
      </c>
    </row>
    <row r="322" spans="1:11" ht="19.5" customHeight="1">
      <c r="A322" s="19"/>
      <c r="B322" s="12" t="s">
        <v>16</v>
      </c>
      <c r="C322" s="52"/>
      <c r="D322" s="46"/>
      <c r="E322" s="5"/>
      <c r="F322" s="46"/>
      <c r="G322" s="46"/>
      <c r="H322" s="12"/>
      <c r="I322" s="1" t="s">
        <v>83</v>
      </c>
    </row>
    <row r="323" spans="1:11" ht="19.5" customHeight="1">
      <c r="A323" s="19"/>
      <c r="B323" s="12" t="s">
        <v>16</v>
      </c>
      <c r="C323" s="52"/>
      <c r="D323" s="46"/>
      <c r="E323" s="5"/>
      <c r="F323" s="46"/>
      <c r="G323" s="46"/>
      <c r="H323" s="12"/>
      <c r="I323" s="1" t="s">
        <v>83</v>
      </c>
    </row>
    <row r="324" spans="1:11" ht="19.5" customHeight="1">
      <c r="A324" s="19"/>
      <c r="B324" s="12" t="s">
        <v>16</v>
      </c>
      <c r="C324" s="52"/>
      <c r="D324" s="46"/>
      <c r="E324" s="5"/>
      <c r="F324" s="46"/>
      <c r="G324" s="46"/>
      <c r="H324" s="12"/>
      <c r="I324" s="1" t="s">
        <v>83</v>
      </c>
    </row>
    <row r="325" spans="1:11" ht="19.5" customHeight="1">
      <c r="A325" s="19"/>
      <c r="B325" s="12" t="s">
        <v>16</v>
      </c>
      <c r="C325" s="52"/>
      <c r="D325" s="46"/>
      <c r="E325" s="5"/>
      <c r="F325" s="46"/>
      <c r="G325" s="46"/>
      <c r="H325" s="12"/>
      <c r="I325" s="1" t="s">
        <v>83</v>
      </c>
    </row>
    <row r="326" spans="1:11" ht="19.5" customHeight="1">
      <c r="A326" s="19"/>
      <c r="B326" s="12" t="s">
        <v>16</v>
      </c>
      <c r="C326" s="52"/>
      <c r="D326" s="5"/>
      <c r="E326" s="5"/>
      <c r="F326" s="46"/>
      <c r="G326" s="46"/>
      <c r="H326" s="12"/>
      <c r="I326" s="1" t="s">
        <v>83</v>
      </c>
    </row>
    <row r="327" spans="1:11" ht="19.5" customHeight="1">
      <c r="A327" s="19"/>
      <c r="B327" s="12" t="s">
        <v>16</v>
      </c>
      <c r="C327" s="52"/>
      <c r="D327" s="46"/>
      <c r="E327" s="5"/>
      <c r="F327" s="46"/>
      <c r="G327" s="46"/>
      <c r="H327" s="12"/>
      <c r="I327" s="1" t="s">
        <v>83</v>
      </c>
    </row>
    <row r="328" spans="1:11" ht="19.5" customHeight="1">
      <c r="A328" s="19"/>
      <c r="B328" s="12" t="s">
        <v>16</v>
      </c>
      <c r="C328" s="52"/>
      <c r="D328" s="46"/>
      <c r="E328" s="5"/>
      <c r="F328" s="46"/>
      <c r="G328" s="46"/>
      <c r="H328" s="12"/>
      <c r="I328" s="1" t="s">
        <v>83</v>
      </c>
    </row>
    <row r="329" spans="1:11" ht="19.5" customHeight="1">
      <c r="A329" s="19"/>
      <c r="B329" s="12" t="s">
        <v>16</v>
      </c>
      <c r="C329" s="52"/>
      <c r="D329" s="46"/>
      <c r="E329" s="5"/>
      <c r="F329" s="46"/>
      <c r="G329" s="46"/>
      <c r="H329" s="12"/>
      <c r="I329" s="1" t="s">
        <v>83</v>
      </c>
    </row>
    <row r="330" spans="1:11" ht="19.5" customHeight="1">
      <c r="A330" s="19"/>
      <c r="B330" s="12" t="s">
        <v>16</v>
      </c>
      <c r="C330" s="52"/>
      <c r="D330" s="46"/>
      <c r="E330" s="5"/>
      <c r="F330" s="46"/>
      <c r="G330" s="46"/>
      <c r="H330" s="12"/>
      <c r="I330" s="1" t="s">
        <v>83</v>
      </c>
    </row>
    <row r="331" spans="1:11" s="66" customFormat="1" ht="19.5" customHeight="1">
      <c r="A331" s="63"/>
      <c r="B331" s="64"/>
      <c r="C331" s="64"/>
      <c r="D331" s="64"/>
      <c r="E331" s="65"/>
      <c r="F331" s="65"/>
      <c r="G331" s="65"/>
      <c r="H331" s="65">
        <v>0</v>
      </c>
      <c r="I331" s="65"/>
      <c r="K331" s="65"/>
    </row>
    <row r="332" spans="1:11" ht="19.5" customHeight="1">
      <c r="A332" s="19">
        <v>43729</v>
      </c>
      <c r="B332" s="12" t="s">
        <v>17</v>
      </c>
      <c r="C332" s="52" t="s">
        <v>6</v>
      </c>
      <c r="D332" s="52" t="s">
        <v>100</v>
      </c>
      <c r="E332" s="49" t="s">
        <v>46</v>
      </c>
      <c r="F332" s="46">
        <v>1</v>
      </c>
      <c r="G332" s="46">
        <v>1</v>
      </c>
      <c r="H332" s="12" t="s">
        <v>82</v>
      </c>
      <c r="I332" s="1" t="s">
        <v>138</v>
      </c>
      <c r="J332" s="1" t="str">
        <f t="shared" ref="J332:J349" si="13">TEXT(A332,"JJJJ")</f>
        <v>samedi</v>
      </c>
    </row>
    <row r="333" spans="1:11" ht="19.5" customHeight="1">
      <c r="A333" s="19">
        <v>43736</v>
      </c>
      <c r="B333" s="12" t="s">
        <v>17</v>
      </c>
      <c r="C333" s="52" t="s">
        <v>8</v>
      </c>
      <c r="D333" s="52" t="s">
        <v>64</v>
      </c>
      <c r="E333" s="5" t="s">
        <v>46</v>
      </c>
      <c r="F333" s="46">
        <v>4</v>
      </c>
      <c r="G333" s="46">
        <v>2</v>
      </c>
      <c r="H333" s="12" t="s">
        <v>318</v>
      </c>
      <c r="I333" s="1" t="s">
        <v>138</v>
      </c>
      <c r="J333" s="1" t="str">
        <f t="shared" si="13"/>
        <v>samedi</v>
      </c>
    </row>
    <row r="334" spans="1:11" ht="19.5" customHeight="1">
      <c r="A334" s="19">
        <v>43743</v>
      </c>
      <c r="B334" s="12" t="s">
        <v>17</v>
      </c>
      <c r="C334" s="52" t="s">
        <v>6</v>
      </c>
      <c r="D334" s="52" t="s">
        <v>47</v>
      </c>
      <c r="E334" s="5" t="s">
        <v>22</v>
      </c>
      <c r="F334" s="46">
        <v>0</v>
      </c>
      <c r="G334" s="46">
        <v>13</v>
      </c>
      <c r="H334" s="12" t="s">
        <v>33</v>
      </c>
      <c r="I334" s="1" t="s">
        <v>138</v>
      </c>
      <c r="J334" s="1" t="str">
        <f t="shared" si="13"/>
        <v>samedi</v>
      </c>
    </row>
    <row r="335" spans="1:11" ht="19.5" customHeight="1">
      <c r="A335" s="19">
        <v>43750</v>
      </c>
      <c r="B335" s="12" t="s">
        <v>17</v>
      </c>
      <c r="C335" s="110" t="s">
        <v>6</v>
      </c>
      <c r="D335" s="110" t="s">
        <v>226</v>
      </c>
      <c r="E335" s="5" t="s">
        <v>204</v>
      </c>
      <c r="F335" s="46"/>
      <c r="G335" s="46"/>
      <c r="H335" s="12" t="s">
        <v>278</v>
      </c>
      <c r="I335" s="24" t="s">
        <v>3</v>
      </c>
      <c r="J335" s="1" t="str">
        <f t="shared" si="13"/>
        <v>samedi</v>
      </c>
    </row>
    <row r="336" spans="1:11" ht="19.5" customHeight="1">
      <c r="A336" s="19">
        <v>43750</v>
      </c>
      <c r="B336" s="12" t="s">
        <v>17</v>
      </c>
      <c r="C336" s="110" t="s">
        <v>6</v>
      </c>
      <c r="D336" s="110" t="s">
        <v>185</v>
      </c>
      <c r="E336" s="5" t="s">
        <v>204</v>
      </c>
      <c r="F336" s="110"/>
      <c r="G336" s="110"/>
      <c r="H336" s="12" t="s">
        <v>278</v>
      </c>
      <c r="I336" s="24" t="s">
        <v>3</v>
      </c>
      <c r="J336" s="1" t="str">
        <f t="shared" si="13"/>
        <v>samedi</v>
      </c>
    </row>
    <row r="337" spans="1:10" ht="19.5" customHeight="1">
      <c r="A337" s="19">
        <v>43750</v>
      </c>
      <c r="B337" s="12" t="s">
        <v>17</v>
      </c>
      <c r="C337" s="110" t="s">
        <v>6</v>
      </c>
      <c r="D337" s="110" t="s">
        <v>279</v>
      </c>
      <c r="E337" s="5" t="s">
        <v>204</v>
      </c>
      <c r="F337" s="110"/>
      <c r="G337" s="110"/>
      <c r="H337" s="12" t="s">
        <v>278</v>
      </c>
      <c r="I337" s="24" t="s">
        <v>3</v>
      </c>
      <c r="J337" s="1" t="str">
        <f t="shared" si="13"/>
        <v>samedi</v>
      </c>
    </row>
    <row r="338" spans="1:10" ht="19.5" customHeight="1">
      <c r="A338" s="19">
        <v>43771</v>
      </c>
      <c r="B338" s="12" t="s">
        <v>17</v>
      </c>
      <c r="C338" s="115" t="s">
        <v>8</v>
      </c>
      <c r="D338" s="115" t="s">
        <v>302</v>
      </c>
      <c r="E338" s="5" t="s">
        <v>204</v>
      </c>
      <c r="F338" s="115"/>
      <c r="G338" s="115"/>
      <c r="H338" s="12" t="s">
        <v>318</v>
      </c>
      <c r="I338" s="24" t="s">
        <v>3</v>
      </c>
      <c r="J338" s="1" t="str">
        <f t="shared" si="13"/>
        <v>samedi</v>
      </c>
    </row>
    <row r="339" spans="1:10" ht="19.5" customHeight="1">
      <c r="A339" s="19">
        <v>43771</v>
      </c>
      <c r="B339" s="12" t="s">
        <v>17</v>
      </c>
      <c r="C339" s="115" t="s">
        <v>8</v>
      </c>
      <c r="D339" s="115" t="s">
        <v>303</v>
      </c>
      <c r="E339" s="5" t="s">
        <v>204</v>
      </c>
      <c r="F339" s="115"/>
      <c r="G339" s="115"/>
      <c r="H339" s="12" t="s">
        <v>318</v>
      </c>
      <c r="I339" s="24" t="s">
        <v>3</v>
      </c>
      <c r="J339" s="1" t="str">
        <f t="shared" si="13"/>
        <v>samedi</v>
      </c>
    </row>
    <row r="340" spans="1:10" ht="19.5" customHeight="1">
      <c r="A340" s="19">
        <v>43771</v>
      </c>
      <c r="B340" s="12" t="s">
        <v>17</v>
      </c>
      <c r="C340" s="115" t="s">
        <v>8</v>
      </c>
      <c r="D340" s="115" t="s">
        <v>304</v>
      </c>
      <c r="E340" s="5" t="s">
        <v>204</v>
      </c>
      <c r="F340" s="115"/>
      <c r="G340" s="115"/>
      <c r="H340" s="12" t="s">
        <v>318</v>
      </c>
      <c r="I340" s="24" t="s">
        <v>3</v>
      </c>
      <c r="J340" s="1" t="str">
        <f t="shared" si="13"/>
        <v>samedi</v>
      </c>
    </row>
    <row r="341" spans="1:10" ht="19.5" customHeight="1">
      <c r="A341" s="19">
        <v>43785</v>
      </c>
      <c r="B341" s="12" t="s">
        <v>17</v>
      </c>
      <c r="C341" s="114" t="s">
        <v>6</v>
      </c>
      <c r="D341" s="114" t="s">
        <v>40</v>
      </c>
      <c r="E341" s="5" t="s">
        <v>204</v>
      </c>
      <c r="F341" s="46">
        <v>3</v>
      </c>
      <c r="G341" s="46">
        <v>5</v>
      </c>
      <c r="H341" s="12" t="s">
        <v>40</v>
      </c>
      <c r="I341" s="1" t="s">
        <v>289</v>
      </c>
      <c r="J341" s="1" t="str">
        <f t="shared" si="13"/>
        <v>samedi</v>
      </c>
    </row>
    <row r="342" spans="1:10" ht="19.5" customHeight="1">
      <c r="A342" s="19">
        <v>43792</v>
      </c>
      <c r="B342" s="12" t="s">
        <v>17</v>
      </c>
      <c r="C342" s="114" t="s">
        <v>8</v>
      </c>
      <c r="D342" s="114" t="s">
        <v>100</v>
      </c>
      <c r="E342" s="5" t="s">
        <v>204</v>
      </c>
      <c r="F342" s="46">
        <v>2</v>
      </c>
      <c r="G342" s="46">
        <v>0</v>
      </c>
      <c r="H342" s="12" t="s">
        <v>318</v>
      </c>
      <c r="I342" s="1" t="s">
        <v>289</v>
      </c>
      <c r="J342" s="1" t="str">
        <f t="shared" si="13"/>
        <v>samedi</v>
      </c>
    </row>
    <row r="343" spans="1:10" ht="19.5" customHeight="1">
      <c r="A343" s="19">
        <v>43806</v>
      </c>
      <c r="B343" s="12" t="s">
        <v>17</v>
      </c>
      <c r="C343" s="114" t="s">
        <v>6</v>
      </c>
      <c r="D343" s="114" t="s">
        <v>29</v>
      </c>
      <c r="E343" s="5" t="s">
        <v>204</v>
      </c>
      <c r="F343" s="46">
        <v>5</v>
      </c>
      <c r="G343" s="46">
        <v>1</v>
      </c>
      <c r="H343" s="12" t="s">
        <v>80</v>
      </c>
      <c r="I343" s="1" t="s">
        <v>289</v>
      </c>
      <c r="J343" s="1" t="str">
        <f t="shared" si="13"/>
        <v>samedi</v>
      </c>
    </row>
    <row r="344" spans="1:10" ht="19.5" customHeight="1">
      <c r="A344" s="192">
        <v>43813</v>
      </c>
      <c r="B344" s="12" t="s">
        <v>17</v>
      </c>
      <c r="C344" s="114" t="s">
        <v>8</v>
      </c>
      <c r="D344" s="114" t="s">
        <v>41</v>
      </c>
      <c r="E344" s="5" t="s">
        <v>204</v>
      </c>
      <c r="F344" s="46"/>
      <c r="G344" s="46"/>
      <c r="H344" s="12" t="s">
        <v>318</v>
      </c>
      <c r="I344" s="1" t="s">
        <v>289</v>
      </c>
      <c r="J344" s="1" t="str">
        <f t="shared" si="13"/>
        <v>samedi</v>
      </c>
    </row>
    <row r="345" spans="1:10" ht="19.5" customHeight="1">
      <c r="A345" s="116">
        <v>43820</v>
      </c>
      <c r="B345" s="12" t="s">
        <v>17</v>
      </c>
      <c r="C345" s="114" t="s">
        <v>6</v>
      </c>
      <c r="D345" s="114" t="s">
        <v>39</v>
      </c>
      <c r="E345" s="5" t="s">
        <v>329</v>
      </c>
      <c r="F345" s="46"/>
      <c r="G345" s="46"/>
      <c r="H345" s="12" t="s">
        <v>39</v>
      </c>
      <c r="I345" s="1" t="s">
        <v>289</v>
      </c>
      <c r="J345" s="1" t="str">
        <f t="shared" si="13"/>
        <v>samedi</v>
      </c>
    </row>
    <row r="346" spans="1:10" ht="19.5" customHeight="1">
      <c r="A346" s="116">
        <v>43841</v>
      </c>
      <c r="B346" s="12" t="s">
        <v>17</v>
      </c>
      <c r="C346" s="143" t="s">
        <v>6</v>
      </c>
      <c r="D346" s="143" t="s">
        <v>338</v>
      </c>
      <c r="E346" s="5"/>
      <c r="F346" s="46"/>
      <c r="G346" s="46"/>
      <c r="H346" s="12" t="s">
        <v>197</v>
      </c>
      <c r="I346" s="23" t="s">
        <v>337</v>
      </c>
      <c r="J346" s="1" t="str">
        <f t="shared" si="13"/>
        <v>samedi</v>
      </c>
    </row>
    <row r="347" spans="1:10" ht="19.5" customHeight="1">
      <c r="A347" s="116">
        <v>43841</v>
      </c>
      <c r="B347" s="12" t="s">
        <v>17</v>
      </c>
      <c r="C347" s="143" t="s">
        <v>6</v>
      </c>
      <c r="D347" s="143" t="s">
        <v>339</v>
      </c>
      <c r="E347" s="5"/>
      <c r="F347" s="46"/>
      <c r="G347" s="46"/>
      <c r="H347" s="12" t="s">
        <v>197</v>
      </c>
      <c r="I347" s="23" t="s">
        <v>275</v>
      </c>
      <c r="J347" s="1" t="str">
        <f t="shared" si="13"/>
        <v>samedi</v>
      </c>
    </row>
    <row r="348" spans="1:10" ht="19.5" customHeight="1">
      <c r="A348" s="116">
        <v>43894</v>
      </c>
      <c r="B348" s="196" t="s">
        <v>17</v>
      </c>
      <c r="C348" s="143" t="s">
        <v>6</v>
      </c>
      <c r="D348" s="143" t="s">
        <v>340</v>
      </c>
      <c r="E348" s="5" t="s">
        <v>341</v>
      </c>
      <c r="F348" s="46"/>
      <c r="G348" s="46"/>
      <c r="H348" s="12" t="s">
        <v>343</v>
      </c>
      <c r="I348" s="23" t="s">
        <v>337</v>
      </c>
      <c r="J348" s="1" t="str">
        <f t="shared" si="13"/>
        <v>mercredi</v>
      </c>
    </row>
    <row r="349" spans="1:10" ht="19.5" customHeight="1">
      <c r="A349" s="116">
        <v>43894</v>
      </c>
      <c r="B349" s="196" t="s">
        <v>17</v>
      </c>
      <c r="C349" s="143" t="s">
        <v>6</v>
      </c>
      <c r="D349" s="143" t="s">
        <v>339</v>
      </c>
      <c r="E349" s="5" t="s">
        <v>342</v>
      </c>
      <c r="F349" s="46"/>
      <c r="G349" s="46"/>
      <c r="H349" s="12" t="s">
        <v>343</v>
      </c>
      <c r="I349" s="23" t="s">
        <v>337</v>
      </c>
      <c r="J349" s="1" t="str">
        <f t="shared" si="13"/>
        <v>mercredi</v>
      </c>
    </row>
    <row r="350" spans="1:10" ht="19.5" customHeight="1">
      <c r="A350" s="19"/>
      <c r="B350" s="12" t="s">
        <v>17</v>
      </c>
      <c r="C350" s="52"/>
      <c r="D350" s="46"/>
      <c r="E350" s="5"/>
      <c r="F350" s="46"/>
      <c r="G350" s="46"/>
      <c r="H350" s="12"/>
      <c r="I350" s="1" t="s">
        <v>83</v>
      </c>
    </row>
    <row r="351" spans="1:10" ht="19.5" customHeight="1">
      <c r="A351" s="19"/>
      <c r="B351" s="12" t="s">
        <v>17</v>
      </c>
      <c r="C351" s="52"/>
      <c r="D351" s="46"/>
      <c r="E351" s="5"/>
      <c r="F351" s="46"/>
      <c r="G351" s="46"/>
      <c r="H351" s="12"/>
      <c r="I351" s="1" t="s">
        <v>83</v>
      </c>
    </row>
    <row r="352" spans="1:10" ht="19.5" customHeight="1">
      <c r="A352" s="19"/>
      <c r="B352" s="12" t="s">
        <v>17</v>
      </c>
      <c r="C352" s="52"/>
      <c r="D352" s="46"/>
      <c r="E352" s="5"/>
      <c r="F352" s="46"/>
      <c r="G352" s="46"/>
      <c r="H352" s="12"/>
      <c r="I352" s="1" t="s">
        <v>83</v>
      </c>
    </row>
    <row r="353" spans="1:11" ht="19.5" customHeight="1">
      <c r="A353" s="19"/>
      <c r="B353" s="12" t="s">
        <v>17</v>
      </c>
      <c r="C353" s="52"/>
      <c r="D353" s="46"/>
      <c r="E353" s="5"/>
      <c r="F353" s="46"/>
      <c r="G353" s="46"/>
      <c r="H353" s="12"/>
      <c r="I353" s="1" t="s">
        <v>83</v>
      </c>
    </row>
    <row r="354" spans="1:11" ht="19.5" customHeight="1">
      <c r="A354" s="19"/>
      <c r="B354" s="12" t="s">
        <v>17</v>
      </c>
      <c r="C354" s="52"/>
      <c r="D354" s="46"/>
      <c r="E354" s="5"/>
      <c r="F354" s="46"/>
      <c r="G354" s="46"/>
      <c r="H354" s="12"/>
      <c r="I354" s="1" t="s">
        <v>83</v>
      </c>
    </row>
    <row r="355" spans="1:11" ht="19.5" customHeight="1">
      <c r="A355" s="19"/>
      <c r="B355" s="12" t="s">
        <v>17</v>
      </c>
      <c r="C355" s="52"/>
      <c r="D355" s="46"/>
      <c r="E355" s="5"/>
      <c r="F355" s="46"/>
      <c r="G355" s="46"/>
      <c r="H355" s="12"/>
      <c r="I355" s="1" t="s">
        <v>83</v>
      </c>
    </row>
    <row r="356" spans="1:11" ht="19.5" customHeight="1">
      <c r="A356" s="19"/>
      <c r="B356" s="12" t="s">
        <v>17</v>
      </c>
      <c r="C356" s="52"/>
      <c r="D356" s="46"/>
      <c r="E356" s="5"/>
      <c r="F356" s="46"/>
      <c r="G356" s="46"/>
      <c r="H356" s="12"/>
      <c r="I356" s="1" t="s">
        <v>83</v>
      </c>
    </row>
    <row r="357" spans="1:11" ht="19.5" customHeight="1">
      <c r="A357" s="19"/>
      <c r="B357" s="12" t="s">
        <v>17</v>
      </c>
      <c r="C357" s="52"/>
      <c r="D357" s="46"/>
      <c r="E357" s="5"/>
      <c r="F357" s="46"/>
      <c r="G357" s="46"/>
      <c r="H357" s="12"/>
      <c r="I357" s="1" t="s">
        <v>83</v>
      </c>
    </row>
    <row r="358" spans="1:11" ht="19.5" customHeight="1">
      <c r="A358" s="19"/>
      <c r="B358" s="12" t="s">
        <v>17</v>
      </c>
      <c r="C358" s="52"/>
      <c r="D358" s="46"/>
      <c r="E358" s="5"/>
      <c r="F358" s="46"/>
      <c r="G358" s="46"/>
      <c r="H358" s="12"/>
      <c r="I358" s="1" t="s">
        <v>83</v>
      </c>
    </row>
    <row r="359" spans="1:11" s="66" customFormat="1" ht="19.5" customHeight="1">
      <c r="A359" s="73" t="s">
        <v>258</v>
      </c>
      <c r="B359" s="64"/>
      <c r="C359" s="64"/>
      <c r="D359" s="64"/>
      <c r="E359" s="65"/>
      <c r="F359" s="65"/>
      <c r="G359" s="65"/>
      <c r="H359" s="65">
        <v>0</v>
      </c>
      <c r="I359" s="65"/>
      <c r="K359" s="65"/>
    </row>
    <row r="360" spans="1:11" ht="19.5" customHeight="1">
      <c r="A360" s="19">
        <v>43736</v>
      </c>
      <c r="B360" s="12" t="s">
        <v>215</v>
      </c>
      <c r="C360" s="56" t="s">
        <v>6</v>
      </c>
      <c r="D360" s="142" t="s">
        <v>42</v>
      </c>
      <c r="E360" s="49" t="s">
        <v>22</v>
      </c>
      <c r="F360" s="46">
        <v>23</v>
      </c>
      <c r="G360" s="46">
        <v>0</v>
      </c>
      <c r="H360" s="12" t="s">
        <v>81</v>
      </c>
      <c r="I360" s="1" t="s">
        <v>83</v>
      </c>
      <c r="J360" s="1" t="str">
        <f t="shared" ref="J360:J367" si="14">TEXT(A360,"JJJJ")</f>
        <v>samedi</v>
      </c>
    </row>
    <row r="361" spans="1:11" ht="19.5" customHeight="1">
      <c r="A361" s="19">
        <v>43750</v>
      </c>
      <c r="B361" s="12" t="s">
        <v>215</v>
      </c>
      <c r="C361" s="56" t="s">
        <v>8</v>
      </c>
      <c r="D361" s="56" t="s">
        <v>247</v>
      </c>
      <c r="E361" s="5" t="s">
        <v>22</v>
      </c>
      <c r="F361" s="46">
        <v>5</v>
      </c>
      <c r="G361" s="46">
        <v>0</v>
      </c>
      <c r="H361" s="12" t="s">
        <v>318</v>
      </c>
      <c r="I361" s="1" t="s">
        <v>83</v>
      </c>
      <c r="J361" s="1" t="str">
        <f t="shared" si="14"/>
        <v>samedi</v>
      </c>
    </row>
    <row r="362" spans="1:11" ht="19.5" customHeight="1">
      <c r="A362" s="19">
        <v>43771</v>
      </c>
      <c r="B362" s="12" t="s">
        <v>215</v>
      </c>
      <c r="C362" s="56" t="s">
        <v>8</v>
      </c>
      <c r="D362" s="56" t="s">
        <v>49</v>
      </c>
      <c r="E362" s="5" t="s">
        <v>22</v>
      </c>
      <c r="F362" s="46">
        <v>3</v>
      </c>
      <c r="G362" s="46">
        <v>0</v>
      </c>
      <c r="H362" s="12" t="s">
        <v>318</v>
      </c>
      <c r="I362" s="1" t="s">
        <v>83</v>
      </c>
      <c r="J362" s="1" t="str">
        <f t="shared" si="14"/>
        <v>samedi</v>
      </c>
    </row>
    <row r="363" spans="1:11" ht="19.5" customHeight="1">
      <c r="A363" s="19">
        <v>43785</v>
      </c>
      <c r="B363" s="12" t="s">
        <v>215</v>
      </c>
      <c r="C363" s="117" t="s">
        <v>8</v>
      </c>
      <c r="D363" s="117" t="s">
        <v>30</v>
      </c>
      <c r="E363" s="5" t="s">
        <v>32</v>
      </c>
      <c r="F363" s="46">
        <v>3</v>
      </c>
      <c r="G363" s="46">
        <v>0</v>
      </c>
      <c r="H363" s="12" t="s">
        <v>318</v>
      </c>
      <c r="I363" s="1" t="s">
        <v>83</v>
      </c>
      <c r="J363" s="1" t="str">
        <f t="shared" si="14"/>
        <v>samedi</v>
      </c>
    </row>
    <row r="364" spans="1:11" ht="19.5" customHeight="1">
      <c r="A364" s="19">
        <v>43792</v>
      </c>
      <c r="B364" s="12" t="s">
        <v>215</v>
      </c>
      <c r="C364" s="117" t="s">
        <v>6</v>
      </c>
      <c r="D364" s="117" t="s">
        <v>247</v>
      </c>
      <c r="E364" s="5" t="s">
        <v>19</v>
      </c>
      <c r="F364" s="46">
        <v>13</v>
      </c>
      <c r="G364" s="46">
        <v>0</v>
      </c>
      <c r="H364" s="12" t="s">
        <v>312</v>
      </c>
      <c r="I364" s="1" t="s">
        <v>83</v>
      </c>
      <c r="J364" s="1" t="str">
        <f t="shared" si="14"/>
        <v>samedi</v>
      </c>
    </row>
    <row r="365" spans="1:11" ht="19.5" customHeight="1">
      <c r="A365" s="19">
        <v>43806</v>
      </c>
      <c r="B365" s="12" t="s">
        <v>215</v>
      </c>
      <c r="C365" s="117" t="s">
        <v>8</v>
      </c>
      <c r="D365" s="117" t="s">
        <v>33</v>
      </c>
      <c r="E365" s="5" t="s">
        <v>280</v>
      </c>
      <c r="F365" s="46">
        <v>1</v>
      </c>
      <c r="G365" s="46">
        <v>1</v>
      </c>
      <c r="H365" s="12" t="s">
        <v>92</v>
      </c>
      <c r="I365" s="1" t="s">
        <v>83</v>
      </c>
      <c r="J365" s="1" t="str">
        <f t="shared" si="14"/>
        <v>samedi</v>
      </c>
    </row>
    <row r="366" spans="1:11" ht="19.5" customHeight="1">
      <c r="A366" s="19">
        <v>43813</v>
      </c>
      <c r="B366" s="12" t="s">
        <v>215</v>
      </c>
      <c r="C366" s="117" t="s">
        <v>6</v>
      </c>
      <c r="D366" s="117" t="s">
        <v>313</v>
      </c>
      <c r="E366" s="5" t="s">
        <v>19</v>
      </c>
      <c r="F366" s="46">
        <v>3</v>
      </c>
      <c r="G366" s="46">
        <v>2</v>
      </c>
      <c r="H366" s="12" t="s">
        <v>314</v>
      </c>
      <c r="I366" s="1" t="s">
        <v>83</v>
      </c>
      <c r="J366" s="1" t="str">
        <f t="shared" si="14"/>
        <v>samedi</v>
      </c>
    </row>
    <row r="367" spans="1:11" ht="19.5" customHeight="1">
      <c r="A367" s="116">
        <v>43834</v>
      </c>
      <c r="B367" s="12" t="s">
        <v>215</v>
      </c>
      <c r="C367" s="117" t="s">
        <v>6</v>
      </c>
      <c r="D367" s="117" t="s">
        <v>311</v>
      </c>
      <c r="E367" s="5" t="s">
        <v>19</v>
      </c>
      <c r="F367" s="46"/>
      <c r="G367" s="46"/>
      <c r="H367" s="12" t="s">
        <v>325</v>
      </c>
      <c r="I367" s="1" t="s">
        <v>83</v>
      </c>
      <c r="J367" s="1" t="str">
        <f t="shared" si="14"/>
        <v>samedi</v>
      </c>
    </row>
    <row r="368" spans="1:11" ht="19.5" customHeight="1">
      <c r="A368" s="19"/>
      <c r="B368" s="12" t="s">
        <v>215</v>
      </c>
      <c r="C368" s="56"/>
      <c r="D368" s="46"/>
      <c r="E368" s="5"/>
      <c r="F368" s="46"/>
      <c r="G368" s="46"/>
      <c r="H368" s="12"/>
      <c r="I368" s="1" t="s">
        <v>83</v>
      </c>
    </row>
    <row r="369" spans="1:11" ht="19.5" customHeight="1">
      <c r="A369" s="19"/>
      <c r="B369" s="12" t="s">
        <v>215</v>
      </c>
      <c r="C369" s="56"/>
      <c r="D369" s="46"/>
      <c r="E369" s="5"/>
      <c r="F369" s="46"/>
      <c r="G369" s="46"/>
      <c r="H369" s="12"/>
      <c r="I369" s="1" t="s">
        <v>83</v>
      </c>
    </row>
    <row r="370" spans="1:11" ht="19.5" customHeight="1">
      <c r="A370" s="19"/>
      <c r="B370" s="12" t="s">
        <v>215</v>
      </c>
      <c r="C370" s="56"/>
      <c r="D370" s="46"/>
      <c r="E370" s="5"/>
      <c r="F370" s="46"/>
      <c r="G370" s="46"/>
      <c r="H370" s="12"/>
      <c r="I370" s="1" t="s">
        <v>83</v>
      </c>
    </row>
    <row r="371" spans="1:11" ht="19.5" customHeight="1">
      <c r="A371" s="19"/>
      <c r="B371" s="12" t="s">
        <v>215</v>
      </c>
      <c r="C371" s="56"/>
      <c r="D371" s="46"/>
      <c r="E371" s="5"/>
      <c r="F371" s="46"/>
      <c r="G371" s="46"/>
      <c r="H371" s="12"/>
      <c r="I371" s="1" t="s">
        <v>83</v>
      </c>
    </row>
    <row r="372" spans="1:11" ht="19.5" customHeight="1">
      <c r="A372" s="19"/>
      <c r="B372" s="12" t="s">
        <v>215</v>
      </c>
      <c r="C372" s="56"/>
      <c r="D372" s="46"/>
      <c r="E372" s="5"/>
      <c r="F372" s="46"/>
      <c r="G372" s="46"/>
      <c r="H372" s="12"/>
      <c r="I372" s="1" t="s">
        <v>83</v>
      </c>
    </row>
    <row r="373" spans="1:11" ht="19.5" customHeight="1">
      <c r="A373" s="19"/>
      <c r="B373" s="12" t="s">
        <v>215</v>
      </c>
      <c r="C373" s="56"/>
      <c r="D373" s="46"/>
      <c r="E373" s="5"/>
      <c r="F373" s="46"/>
      <c r="G373" s="46"/>
      <c r="H373" s="12"/>
      <c r="I373" s="1" t="s">
        <v>83</v>
      </c>
    </row>
    <row r="374" spans="1:11" ht="19.5" customHeight="1">
      <c r="A374" s="19"/>
      <c r="B374" s="12" t="s">
        <v>215</v>
      </c>
      <c r="C374" s="56"/>
      <c r="D374" s="46"/>
      <c r="E374" s="5"/>
      <c r="F374" s="46"/>
      <c r="G374" s="46"/>
      <c r="H374" s="12"/>
      <c r="I374" s="1" t="s">
        <v>83</v>
      </c>
    </row>
    <row r="375" spans="1:11" ht="19.5" customHeight="1">
      <c r="A375" s="19"/>
      <c r="B375" s="12" t="s">
        <v>215</v>
      </c>
      <c r="C375" s="56"/>
      <c r="D375" s="46"/>
      <c r="E375" s="5"/>
      <c r="F375" s="46"/>
      <c r="G375" s="46"/>
      <c r="H375" s="12"/>
      <c r="I375" s="1" t="s">
        <v>83</v>
      </c>
    </row>
    <row r="376" spans="1:11" ht="19.5" customHeight="1">
      <c r="A376" s="19"/>
      <c r="B376" s="12" t="s">
        <v>215</v>
      </c>
      <c r="C376" s="56"/>
      <c r="D376" s="46"/>
      <c r="E376" s="5"/>
      <c r="F376" s="46"/>
      <c r="G376" s="46"/>
      <c r="H376" s="12"/>
      <c r="I376" s="1" t="s">
        <v>83</v>
      </c>
    </row>
    <row r="377" spans="1:11" ht="19.5" customHeight="1">
      <c r="A377" s="19"/>
      <c r="B377" s="12" t="s">
        <v>215</v>
      </c>
      <c r="C377" s="56"/>
      <c r="D377" s="46"/>
      <c r="E377" s="5"/>
      <c r="F377" s="46"/>
      <c r="G377" s="46"/>
      <c r="H377" s="12"/>
      <c r="I377" s="1" t="s">
        <v>83</v>
      </c>
    </row>
    <row r="378" spans="1:11" s="66" customFormat="1" ht="19.5" customHeight="1">
      <c r="A378" s="63"/>
      <c r="B378" s="64"/>
      <c r="C378" s="64"/>
      <c r="D378" s="64"/>
      <c r="E378" s="65"/>
      <c r="F378" s="65"/>
      <c r="G378" s="65"/>
      <c r="H378" s="65">
        <v>0</v>
      </c>
      <c r="I378" s="65"/>
      <c r="K378" s="65"/>
    </row>
    <row r="379" spans="1:11" ht="19.5" customHeight="1">
      <c r="A379" s="19">
        <v>43729</v>
      </c>
      <c r="B379" s="12" t="s">
        <v>24</v>
      </c>
      <c r="C379" s="56" t="s">
        <v>6</v>
      </c>
      <c r="D379" s="54" t="s">
        <v>225</v>
      </c>
      <c r="E379" s="49" t="s">
        <v>46</v>
      </c>
      <c r="F379" s="46"/>
      <c r="G379" s="46"/>
      <c r="H379" s="12" t="s">
        <v>33</v>
      </c>
      <c r="I379" s="24" t="s">
        <v>3</v>
      </c>
      <c r="J379" s="1" t="str">
        <f t="shared" ref="J379:J406" si="15">TEXT(A379,"JJJJ")</f>
        <v>samedi</v>
      </c>
    </row>
    <row r="380" spans="1:11" ht="19.5" customHeight="1">
      <c r="A380" s="19">
        <v>43729</v>
      </c>
      <c r="B380" s="12" t="s">
        <v>24</v>
      </c>
      <c r="C380" s="56" t="s">
        <v>6</v>
      </c>
      <c r="D380" s="54" t="s">
        <v>226</v>
      </c>
      <c r="E380" s="49" t="s">
        <v>46</v>
      </c>
      <c r="F380" s="46"/>
      <c r="G380" s="46"/>
      <c r="H380" s="12" t="s">
        <v>33</v>
      </c>
      <c r="I380" s="24" t="s">
        <v>3</v>
      </c>
      <c r="J380" s="1" t="str">
        <f t="shared" si="15"/>
        <v>samedi</v>
      </c>
    </row>
    <row r="381" spans="1:11" ht="19.5" customHeight="1">
      <c r="A381" s="19">
        <v>43729</v>
      </c>
      <c r="B381" s="12" t="s">
        <v>24</v>
      </c>
      <c r="C381" s="56" t="s">
        <v>6</v>
      </c>
      <c r="D381" s="54" t="s">
        <v>227</v>
      </c>
      <c r="E381" s="49" t="s">
        <v>46</v>
      </c>
      <c r="F381" s="46"/>
      <c r="G381" s="46"/>
      <c r="H381" s="12" t="s">
        <v>33</v>
      </c>
      <c r="I381" s="24" t="s">
        <v>3</v>
      </c>
      <c r="J381" s="1" t="str">
        <f t="shared" si="15"/>
        <v>samedi</v>
      </c>
    </row>
    <row r="382" spans="1:11" ht="19.5" customHeight="1">
      <c r="A382" s="19">
        <v>43736</v>
      </c>
      <c r="B382" s="12" t="s">
        <v>24</v>
      </c>
      <c r="C382" s="56" t="s">
        <v>6</v>
      </c>
      <c r="D382" s="56" t="s">
        <v>29</v>
      </c>
      <c r="E382" s="49" t="s">
        <v>46</v>
      </c>
      <c r="F382" s="46"/>
      <c r="G382" s="46"/>
      <c r="H382" s="12" t="s">
        <v>49</v>
      </c>
      <c r="I382" s="1" t="s">
        <v>138</v>
      </c>
      <c r="J382" s="1" t="str">
        <f t="shared" si="15"/>
        <v>samedi</v>
      </c>
    </row>
    <row r="383" spans="1:11" ht="19.5" customHeight="1">
      <c r="A383" s="19">
        <v>43736</v>
      </c>
      <c r="B383" s="12" t="s">
        <v>24</v>
      </c>
      <c r="C383" s="56" t="s">
        <v>6</v>
      </c>
      <c r="D383" s="56" t="s">
        <v>99</v>
      </c>
      <c r="E383" s="5" t="s">
        <v>46</v>
      </c>
      <c r="F383" s="46"/>
      <c r="G383" s="46"/>
      <c r="H383" s="12" t="s">
        <v>49</v>
      </c>
      <c r="I383" s="1" t="s">
        <v>138</v>
      </c>
      <c r="J383" s="1" t="str">
        <f t="shared" si="15"/>
        <v>samedi</v>
      </c>
    </row>
    <row r="384" spans="1:11" ht="19.5" customHeight="1">
      <c r="A384" s="19">
        <v>43743</v>
      </c>
      <c r="B384" s="12" t="s">
        <v>24</v>
      </c>
      <c r="C384" s="56" t="s">
        <v>6</v>
      </c>
      <c r="D384" s="5" t="s">
        <v>250</v>
      </c>
      <c r="E384" s="5" t="s">
        <v>46</v>
      </c>
      <c r="F384" s="46"/>
      <c r="G384" s="46"/>
      <c r="H384" s="12" t="s">
        <v>70</v>
      </c>
      <c r="I384" s="1" t="s">
        <v>138</v>
      </c>
      <c r="J384" s="1" t="str">
        <f t="shared" si="15"/>
        <v>samedi</v>
      </c>
    </row>
    <row r="385" spans="1:10" ht="19.5" customHeight="1">
      <c r="A385" s="19">
        <v>43743</v>
      </c>
      <c r="B385" s="12" t="s">
        <v>24</v>
      </c>
      <c r="C385" s="56" t="s">
        <v>6</v>
      </c>
      <c r="D385" s="5" t="s">
        <v>251</v>
      </c>
      <c r="E385" s="5" t="s">
        <v>46</v>
      </c>
      <c r="F385" s="46"/>
      <c r="G385" s="46"/>
      <c r="H385" s="12" t="s">
        <v>70</v>
      </c>
      <c r="I385" s="1" t="s">
        <v>138</v>
      </c>
      <c r="J385" s="1" t="str">
        <f t="shared" si="15"/>
        <v>samedi</v>
      </c>
    </row>
    <row r="386" spans="1:10" ht="19.5" customHeight="1">
      <c r="A386" s="19">
        <v>43750</v>
      </c>
      <c r="B386" s="12" t="s">
        <v>24</v>
      </c>
      <c r="C386" s="56" t="s">
        <v>8</v>
      </c>
      <c r="D386" s="5" t="s">
        <v>49</v>
      </c>
      <c r="E386" s="5" t="s">
        <v>46</v>
      </c>
      <c r="F386" s="46"/>
      <c r="G386" s="46"/>
      <c r="H386" s="12" t="s">
        <v>318</v>
      </c>
      <c r="I386" s="1" t="s">
        <v>138</v>
      </c>
      <c r="J386" s="1" t="str">
        <f t="shared" si="15"/>
        <v>samedi</v>
      </c>
    </row>
    <row r="387" spans="1:10" ht="19.5" customHeight="1">
      <c r="A387" s="19">
        <v>43750</v>
      </c>
      <c r="B387" s="12" t="s">
        <v>24</v>
      </c>
      <c r="C387" s="56" t="s">
        <v>8</v>
      </c>
      <c r="D387" s="5" t="s">
        <v>93</v>
      </c>
      <c r="E387" s="5" t="s">
        <v>46</v>
      </c>
      <c r="F387" s="46"/>
      <c r="G387" s="46"/>
      <c r="H387" s="12" t="s">
        <v>318</v>
      </c>
      <c r="I387" s="1" t="s">
        <v>138</v>
      </c>
      <c r="J387" s="1" t="str">
        <f t="shared" si="15"/>
        <v>samedi</v>
      </c>
    </row>
    <row r="388" spans="1:10" ht="19.5" customHeight="1">
      <c r="A388" s="19">
        <v>43778</v>
      </c>
      <c r="B388" s="12" t="s">
        <v>24</v>
      </c>
      <c r="C388" s="115" t="s">
        <v>8</v>
      </c>
      <c r="D388" s="115" t="s">
        <v>300</v>
      </c>
      <c r="E388" s="49" t="s">
        <v>46</v>
      </c>
      <c r="F388" s="115"/>
      <c r="G388" s="115"/>
      <c r="H388" s="12" t="s">
        <v>318</v>
      </c>
      <c r="I388" s="24" t="s">
        <v>3</v>
      </c>
      <c r="J388" s="1" t="str">
        <f t="shared" si="15"/>
        <v>samedi</v>
      </c>
    </row>
    <row r="389" spans="1:10" ht="19.5" customHeight="1">
      <c r="A389" s="19">
        <v>43778</v>
      </c>
      <c r="B389" s="12" t="s">
        <v>24</v>
      </c>
      <c r="C389" s="115" t="s">
        <v>8</v>
      </c>
      <c r="D389" s="115" t="s">
        <v>298</v>
      </c>
      <c r="E389" s="49" t="s">
        <v>46</v>
      </c>
      <c r="F389" s="115"/>
      <c r="G389" s="115"/>
      <c r="H389" s="12" t="s">
        <v>318</v>
      </c>
      <c r="I389" s="24" t="s">
        <v>3</v>
      </c>
      <c r="J389" s="1" t="str">
        <f t="shared" si="15"/>
        <v>samedi</v>
      </c>
    </row>
    <row r="390" spans="1:10" ht="19.5" customHeight="1">
      <c r="A390" s="19">
        <v>43778</v>
      </c>
      <c r="B390" s="12" t="s">
        <v>24</v>
      </c>
      <c r="C390" s="115" t="s">
        <v>8</v>
      </c>
      <c r="D390" s="115" t="s">
        <v>299</v>
      </c>
      <c r="E390" s="49" t="s">
        <v>46</v>
      </c>
      <c r="F390" s="115"/>
      <c r="G390" s="115"/>
      <c r="H390" s="12" t="s">
        <v>318</v>
      </c>
      <c r="I390" s="24" t="s">
        <v>3</v>
      </c>
      <c r="J390" s="1" t="str">
        <f t="shared" si="15"/>
        <v>samedi</v>
      </c>
    </row>
    <row r="391" spans="1:10" ht="19.5" customHeight="1">
      <c r="A391" s="19">
        <v>43785</v>
      </c>
      <c r="B391" s="12" t="s">
        <v>24</v>
      </c>
      <c r="C391" s="117" t="s">
        <v>8</v>
      </c>
      <c r="D391" s="117" t="s">
        <v>300</v>
      </c>
      <c r="E391" s="5" t="s">
        <v>204</v>
      </c>
      <c r="F391" s="46"/>
      <c r="G391" s="46"/>
      <c r="H391" s="12" t="s">
        <v>318</v>
      </c>
      <c r="I391" s="1" t="s">
        <v>289</v>
      </c>
      <c r="J391" s="1" t="str">
        <f t="shared" si="15"/>
        <v>samedi</v>
      </c>
    </row>
    <row r="392" spans="1:10" ht="19.5" customHeight="1">
      <c r="A392" s="19">
        <v>43785</v>
      </c>
      <c r="B392" s="12" t="s">
        <v>24</v>
      </c>
      <c r="C392" s="117" t="s">
        <v>8</v>
      </c>
      <c r="D392" s="117" t="s">
        <v>39</v>
      </c>
      <c r="E392" s="5" t="s">
        <v>204</v>
      </c>
      <c r="F392" s="46"/>
      <c r="G392" s="46"/>
      <c r="H392" s="12" t="s">
        <v>318</v>
      </c>
      <c r="I392" s="1" t="s">
        <v>289</v>
      </c>
      <c r="J392" s="1" t="str">
        <f t="shared" si="15"/>
        <v>samedi</v>
      </c>
    </row>
    <row r="393" spans="1:10" ht="19.5" customHeight="1">
      <c r="A393" s="19">
        <v>43792</v>
      </c>
      <c r="B393" s="12" t="s">
        <v>24</v>
      </c>
      <c r="C393" s="117" t="s">
        <v>6</v>
      </c>
      <c r="D393" s="117" t="s">
        <v>56</v>
      </c>
      <c r="E393" s="5" t="s">
        <v>46</v>
      </c>
      <c r="F393" s="46"/>
      <c r="G393" s="46"/>
      <c r="H393" s="12" t="s">
        <v>96</v>
      </c>
      <c r="I393" s="1" t="s">
        <v>289</v>
      </c>
      <c r="J393" s="1" t="str">
        <f t="shared" si="15"/>
        <v>samedi</v>
      </c>
    </row>
    <row r="394" spans="1:10" ht="19.5" customHeight="1">
      <c r="A394" s="19">
        <v>43792</v>
      </c>
      <c r="B394" s="12" t="s">
        <v>24</v>
      </c>
      <c r="C394" s="117" t="s">
        <v>6</v>
      </c>
      <c r="D394" s="117" t="s">
        <v>183</v>
      </c>
      <c r="E394" s="5" t="s">
        <v>46</v>
      </c>
      <c r="F394" s="46"/>
      <c r="G394" s="46"/>
      <c r="H394" s="12" t="s">
        <v>96</v>
      </c>
      <c r="I394" s="1" t="s">
        <v>289</v>
      </c>
      <c r="J394" s="1" t="str">
        <f t="shared" si="15"/>
        <v>samedi</v>
      </c>
    </row>
    <row r="395" spans="1:10" ht="19.5" customHeight="1">
      <c r="A395" s="19">
        <v>43799</v>
      </c>
      <c r="B395" s="12" t="s">
        <v>24</v>
      </c>
      <c r="C395" s="117" t="s">
        <v>6</v>
      </c>
      <c r="D395" s="117" t="s">
        <v>316</v>
      </c>
      <c r="E395" s="5" t="s">
        <v>34</v>
      </c>
      <c r="F395" s="46"/>
      <c r="G395" s="46"/>
      <c r="H395" s="12" t="s">
        <v>57</v>
      </c>
      <c r="I395" s="1" t="s">
        <v>289</v>
      </c>
      <c r="J395" s="1" t="str">
        <f t="shared" si="15"/>
        <v>samedi</v>
      </c>
    </row>
    <row r="396" spans="1:10" ht="19.5" customHeight="1">
      <c r="A396" s="19">
        <v>43799</v>
      </c>
      <c r="B396" s="12" t="s">
        <v>24</v>
      </c>
      <c r="C396" s="117" t="s">
        <v>6</v>
      </c>
      <c r="D396" s="117" t="s">
        <v>317</v>
      </c>
      <c r="E396" s="5" t="s">
        <v>34</v>
      </c>
      <c r="F396" s="46"/>
      <c r="G396" s="46"/>
      <c r="H396" s="12" t="s">
        <v>57</v>
      </c>
      <c r="I396" s="23" t="s">
        <v>84</v>
      </c>
      <c r="J396" s="1" t="str">
        <f t="shared" si="15"/>
        <v>samedi</v>
      </c>
    </row>
    <row r="397" spans="1:10" ht="19.5" customHeight="1">
      <c r="A397" s="19">
        <v>43806</v>
      </c>
      <c r="B397" s="12" t="s">
        <v>24</v>
      </c>
      <c r="C397" s="117" t="s">
        <v>8</v>
      </c>
      <c r="D397" s="117" t="s">
        <v>42</v>
      </c>
      <c r="E397" s="5" t="s">
        <v>204</v>
      </c>
      <c r="F397" s="46"/>
      <c r="G397" s="46"/>
      <c r="H397" s="12" t="s">
        <v>318</v>
      </c>
      <c r="I397" s="1" t="s">
        <v>289</v>
      </c>
      <c r="J397" s="1" t="str">
        <f t="shared" si="15"/>
        <v>samedi</v>
      </c>
    </row>
    <row r="398" spans="1:10" ht="19.5" customHeight="1">
      <c r="A398" s="19">
        <v>43806</v>
      </c>
      <c r="B398" s="12" t="s">
        <v>24</v>
      </c>
      <c r="C398" s="117" t="s">
        <v>8</v>
      </c>
      <c r="D398" s="117" t="s">
        <v>33</v>
      </c>
      <c r="E398" s="5" t="s">
        <v>204</v>
      </c>
      <c r="F398" s="46"/>
      <c r="G398" s="46"/>
      <c r="H398" s="12" t="s">
        <v>318</v>
      </c>
      <c r="I398" s="1" t="s">
        <v>289</v>
      </c>
      <c r="J398" s="1" t="str">
        <f t="shared" si="15"/>
        <v>samedi</v>
      </c>
    </row>
    <row r="399" spans="1:10" ht="19.5" customHeight="1">
      <c r="A399" s="116">
        <v>43834</v>
      </c>
      <c r="B399" s="12" t="s">
        <v>24</v>
      </c>
      <c r="C399" s="143" t="s">
        <v>6</v>
      </c>
      <c r="D399" s="143" t="s">
        <v>42</v>
      </c>
      <c r="E399" s="5" t="s">
        <v>19</v>
      </c>
      <c r="F399" s="46"/>
      <c r="G399" s="46"/>
      <c r="H399" s="12" t="s">
        <v>77</v>
      </c>
      <c r="I399" s="23" t="s">
        <v>84</v>
      </c>
      <c r="J399" s="1" t="str">
        <f t="shared" si="15"/>
        <v>samedi</v>
      </c>
    </row>
    <row r="400" spans="1:10" ht="19.5" customHeight="1">
      <c r="A400" s="116">
        <v>43834</v>
      </c>
      <c r="B400" s="12" t="s">
        <v>24</v>
      </c>
      <c r="C400" s="143" t="s">
        <v>6</v>
      </c>
      <c r="D400" s="143" t="s">
        <v>183</v>
      </c>
      <c r="E400" s="5" t="s">
        <v>234</v>
      </c>
      <c r="F400" s="46"/>
      <c r="G400" s="46"/>
      <c r="H400" s="12" t="s">
        <v>77</v>
      </c>
      <c r="I400" s="23" t="s">
        <v>84</v>
      </c>
      <c r="J400" s="1" t="str">
        <f t="shared" si="15"/>
        <v>samedi</v>
      </c>
    </row>
    <row r="401" spans="1:10" ht="19.5" customHeight="1">
      <c r="A401" s="116">
        <v>43848</v>
      </c>
      <c r="B401" s="12" t="s">
        <v>24</v>
      </c>
      <c r="C401" s="143" t="s">
        <v>6</v>
      </c>
      <c r="D401" s="143" t="s">
        <v>317</v>
      </c>
      <c r="E401" s="5" t="s">
        <v>46</v>
      </c>
      <c r="F401" s="46"/>
      <c r="G401" s="46"/>
      <c r="H401" s="12" t="s">
        <v>347</v>
      </c>
      <c r="I401" s="1" t="s">
        <v>289</v>
      </c>
      <c r="J401" s="1" t="str">
        <f t="shared" si="15"/>
        <v>samedi</v>
      </c>
    </row>
    <row r="402" spans="1:10" ht="19.5" customHeight="1">
      <c r="A402" s="116">
        <v>43848</v>
      </c>
      <c r="B402" s="12" t="s">
        <v>24</v>
      </c>
      <c r="C402" s="143" t="s">
        <v>6</v>
      </c>
      <c r="D402" s="143" t="s">
        <v>183</v>
      </c>
      <c r="E402" s="5" t="s">
        <v>46</v>
      </c>
      <c r="F402" s="46"/>
      <c r="G402" s="46"/>
      <c r="H402" s="12" t="s">
        <v>347</v>
      </c>
      <c r="I402" s="1" t="s">
        <v>289</v>
      </c>
      <c r="J402" s="1" t="str">
        <f t="shared" si="15"/>
        <v>samedi</v>
      </c>
    </row>
    <row r="403" spans="1:10" ht="19.5" customHeight="1">
      <c r="A403" s="116">
        <v>43855</v>
      </c>
      <c r="B403" s="12" t="s">
        <v>24</v>
      </c>
      <c r="C403" s="143" t="s">
        <v>8</v>
      </c>
      <c r="D403" s="143" t="s">
        <v>39</v>
      </c>
      <c r="E403" s="5" t="s">
        <v>46</v>
      </c>
      <c r="F403" s="46"/>
      <c r="G403" s="46"/>
      <c r="H403" s="12" t="s">
        <v>318</v>
      </c>
      <c r="I403" s="1" t="s">
        <v>289</v>
      </c>
      <c r="J403" s="1" t="str">
        <f t="shared" si="15"/>
        <v>samedi</v>
      </c>
    </row>
    <row r="404" spans="1:10" ht="19.5" customHeight="1">
      <c r="A404" s="116">
        <v>43855</v>
      </c>
      <c r="B404" s="12" t="s">
        <v>24</v>
      </c>
      <c r="C404" s="143" t="s">
        <v>8</v>
      </c>
      <c r="D404" s="143" t="s">
        <v>256</v>
      </c>
      <c r="E404" s="5" t="s">
        <v>46</v>
      </c>
      <c r="F404" s="46"/>
      <c r="G404" s="46"/>
      <c r="H404" s="12" t="s">
        <v>318</v>
      </c>
      <c r="I404" s="1" t="s">
        <v>289</v>
      </c>
      <c r="J404" s="1" t="str">
        <f t="shared" si="15"/>
        <v>samedi</v>
      </c>
    </row>
    <row r="405" spans="1:10" ht="19.5" customHeight="1">
      <c r="A405" s="116">
        <v>43869</v>
      </c>
      <c r="B405" s="12" t="s">
        <v>24</v>
      </c>
      <c r="C405" s="143" t="s">
        <v>6</v>
      </c>
      <c r="D405" s="143" t="s">
        <v>346</v>
      </c>
      <c r="E405" s="5" t="s">
        <v>46</v>
      </c>
      <c r="F405" s="46"/>
      <c r="G405" s="46"/>
      <c r="H405" s="143" t="s">
        <v>39</v>
      </c>
      <c r="I405" s="1" t="s">
        <v>289</v>
      </c>
      <c r="J405" s="1" t="str">
        <f t="shared" si="15"/>
        <v>samedi</v>
      </c>
    </row>
    <row r="406" spans="1:10" ht="19.5" customHeight="1">
      <c r="A406" s="116">
        <v>43869</v>
      </c>
      <c r="B406" s="12" t="s">
        <v>24</v>
      </c>
      <c r="C406" s="143" t="s">
        <v>6</v>
      </c>
      <c r="D406" s="143" t="s">
        <v>42</v>
      </c>
      <c r="E406" s="5" t="s">
        <v>46</v>
      </c>
      <c r="F406" s="46"/>
      <c r="G406" s="46"/>
      <c r="H406" s="143" t="s">
        <v>39</v>
      </c>
      <c r="I406" s="1" t="s">
        <v>289</v>
      </c>
      <c r="J406" s="1" t="str">
        <f t="shared" si="15"/>
        <v>samedi</v>
      </c>
    </row>
    <row r="407" spans="1:10" ht="19.5" customHeight="1">
      <c r="A407" s="116">
        <v>43883</v>
      </c>
      <c r="B407" s="12" t="s">
        <v>24</v>
      </c>
      <c r="C407" s="143" t="s">
        <v>6</v>
      </c>
      <c r="D407" s="143" t="s">
        <v>185</v>
      </c>
      <c r="E407" s="5" t="s">
        <v>45</v>
      </c>
      <c r="F407" s="46"/>
      <c r="G407" s="46"/>
      <c r="H407" s="12" t="s">
        <v>96</v>
      </c>
      <c r="I407" s="23" t="s">
        <v>84</v>
      </c>
      <c r="J407" s="1" t="str">
        <f>TEXT(A407,"JJJJ")</f>
        <v>samedi</v>
      </c>
    </row>
    <row r="408" spans="1:10" ht="19.5" customHeight="1">
      <c r="A408" s="116">
        <v>43883</v>
      </c>
      <c r="B408" s="12" t="s">
        <v>24</v>
      </c>
      <c r="C408" s="143" t="s">
        <v>6</v>
      </c>
      <c r="D408" s="143" t="s">
        <v>346</v>
      </c>
      <c r="E408" s="5" t="s">
        <v>333</v>
      </c>
      <c r="F408" s="46"/>
      <c r="G408" s="46"/>
      <c r="H408" s="12" t="s">
        <v>96</v>
      </c>
      <c r="I408" s="23" t="s">
        <v>84</v>
      </c>
      <c r="J408" s="1" t="str">
        <f>TEXT(A408,"JJJJ")</f>
        <v>samedi</v>
      </c>
    </row>
    <row r="409" spans="1:10" ht="19.5" customHeight="1">
      <c r="A409" s="19"/>
      <c r="B409" s="12" t="s">
        <v>24</v>
      </c>
      <c r="C409" s="56"/>
      <c r="D409" s="46"/>
      <c r="E409" s="5"/>
      <c r="F409" s="46"/>
      <c r="G409" s="46"/>
      <c r="H409" s="12"/>
      <c r="I409" s="1" t="s">
        <v>83</v>
      </c>
    </row>
    <row r="410" spans="1:10" ht="19.5" customHeight="1">
      <c r="A410" s="19"/>
      <c r="B410" s="12" t="s">
        <v>24</v>
      </c>
      <c r="C410" s="56"/>
      <c r="D410" s="46"/>
      <c r="E410" s="5"/>
      <c r="F410" s="46"/>
      <c r="G410" s="46"/>
      <c r="H410" s="12"/>
      <c r="I410" s="1" t="s">
        <v>83</v>
      </c>
    </row>
    <row r="411" spans="1:10" ht="19.5" customHeight="1">
      <c r="A411" s="19"/>
      <c r="B411" s="12" t="s">
        <v>24</v>
      </c>
      <c r="C411" s="56"/>
      <c r="D411" s="46"/>
      <c r="E411" s="5"/>
      <c r="F411" s="46"/>
      <c r="G411" s="46"/>
      <c r="H411" s="12"/>
      <c r="I411" s="1" t="s">
        <v>83</v>
      </c>
    </row>
    <row r="412" spans="1:10" ht="19.5" customHeight="1">
      <c r="A412" s="19"/>
      <c r="B412" s="12" t="s">
        <v>24</v>
      </c>
      <c r="C412" s="56"/>
      <c r="D412" s="46"/>
      <c r="E412" s="5"/>
      <c r="F412" s="46"/>
      <c r="G412" s="46"/>
      <c r="H412" s="12"/>
      <c r="I412" s="1" t="s">
        <v>83</v>
      </c>
    </row>
    <row r="413" spans="1:10" ht="19.5" customHeight="1">
      <c r="A413" s="19"/>
      <c r="B413" s="12" t="s">
        <v>24</v>
      </c>
      <c r="C413" s="56"/>
      <c r="D413" s="46"/>
      <c r="E413" s="5"/>
      <c r="F413" s="46"/>
      <c r="G413" s="46"/>
      <c r="H413" s="12"/>
      <c r="I413" s="1" t="s">
        <v>83</v>
      </c>
    </row>
    <row r="414" spans="1:10" ht="19.5" customHeight="1">
      <c r="A414" s="19"/>
      <c r="B414" s="12" t="s">
        <v>24</v>
      </c>
      <c r="C414" s="56"/>
      <c r="D414" s="46"/>
      <c r="E414" s="5"/>
      <c r="F414" s="46"/>
      <c r="G414" s="46"/>
      <c r="H414" s="12"/>
      <c r="I414" s="1" t="s">
        <v>83</v>
      </c>
    </row>
    <row r="415" spans="1:10" ht="19.5" customHeight="1">
      <c r="A415" s="19"/>
      <c r="B415" s="12" t="s">
        <v>24</v>
      </c>
      <c r="C415" s="56"/>
      <c r="D415" s="46"/>
      <c r="E415" s="5"/>
      <c r="F415" s="46"/>
      <c r="G415" s="46"/>
      <c r="H415" s="12"/>
      <c r="I415" s="1" t="s">
        <v>83</v>
      </c>
    </row>
    <row r="416" spans="1:10" ht="19.5" customHeight="1">
      <c r="A416" s="19"/>
      <c r="B416" s="12" t="s">
        <v>24</v>
      </c>
      <c r="C416" s="56"/>
      <c r="D416" s="46"/>
      <c r="E416" s="5"/>
      <c r="F416" s="46"/>
      <c r="G416" s="46"/>
      <c r="H416" s="12"/>
      <c r="I416" s="1" t="s">
        <v>83</v>
      </c>
    </row>
    <row r="417" spans="1:11" ht="19.5" customHeight="1">
      <c r="A417" s="19"/>
      <c r="B417" s="12" t="s">
        <v>24</v>
      </c>
      <c r="C417" s="56"/>
      <c r="D417" s="46"/>
      <c r="E417" s="5"/>
      <c r="F417" s="46"/>
      <c r="G417" s="46"/>
      <c r="H417" s="12"/>
      <c r="I417" s="1" t="s">
        <v>83</v>
      </c>
    </row>
    <row r="418" spans="1:11" ht="19.5" customHeight="1">
      <c r="A418" s="19"/>
      <c r="B418" s="12" t="s">
        <v>24</v>
      </c>
      <c r="C418" s="56"/>
      <c r="D418" s="46"/>
      <c r="E418" s="5"/>
      <c r="F418" s="46"/>
      <c r="G418" s="46"/>
      <c r="H418" s="12"/>
      <c r="I418" s="1" t="s">
        <v>83</v>
      </c>
    </row>
    <row r="419" spans="1:11" ht="19.5" customHeight="1">
      <c r="A419" s="19"/>
      <c r="B419" s="12" t="s">
        <v>24</v>
      </c>
      <c r="C419" s="56"/>
      <c r="D419" s="5"/>
      <c r="E419" s="5"/>
      <c r="F419" s="46"/>
      <c r="G419" s="46"/>
      <c r="H419" s="12"/>
      <c r="I419" s="1" t="s">
        <v>83</v>
      </c>
    </row>
    <row r="420" spans="1:11" s="66" customFormat="1" ht="19.5" customHeight="1">
      <c r="A420" s="63"/>
      <c r="B420" s="64"/>
      <c r="C420" s="64"/>
      <c r="D420" s="64"/>
      <c r="E420" s="65"/>
      <c r="F420" s="65"/>
      <c r="G420" s="65"/>
      <c r="H420" s="65">
        <v>0</v>
      </c>
      <c r="I420" s="65"/>
      <c r="K420" s="65"/>
    </row>
    <row r="421" spans="1:11" ht="19.5" customHeight="1">
      <c r="A421" s="19">
        <v>43729</v>
      </c>
      <c r="B421" s="12" t="s">
        <v>25</v>
      </c>
      <c r="C421" s="56" t="s">
        <v>6</v>
      </c>
      <c r="D421" s="54" t="s">
        <v>228</v>
      </c>
      <c r="E421" s="49" t="s">
        <v>45</v>
      </c>
      <c r="F421" s="46"/>
      <c r="G421" s="46"/>
      <c r="H421" s="12" t="s">
        <v>230</v>
      </c>
      <c r="I421" s="24" t="s">
        <v>3</v>
      </c>
      <c r="J421" s="1" t="str">
        <f t="shared" ref="J421:J450" si="16">TEXT(A421,"JJJJ")</f>
        <v>samedi</v>
      </c>
    </row>
    <row r="422" spans="1:11" ht="19.5" customHeight="1">
      <c r="A422" s="19">
        <v>43729</v>
      </c>
      <c r="B422" s="12" t="s">
        <v>25</v>
      </c>
      <c r="C422" s="56" t="s">
        <v>6</v>
      </c>
      <c r="D422" s="54" t="s">
        <v>41</v>
      </c>
      <c r="E422" s="49" t="s">
        <v>45</v>
      </c>
      <c r="F422" s="46"/>
      <c r="G422" s="46"/>
      <c r="H422" s="12" t="s">
        <v>230</v>
      </c>
      <c r="I422" s="24" t="s">
        <v>3</v>
      </c>
      <c r="J422" s="1" t="str">
        <f t="shared" si="16"/>
        <v>samedi</v>
      </c>
    </row>
    <row r="423" spans="1:11" ht="19.5" customHeight="1">
      <c r="A423" s="19">
        <v>43729</v>
      </c>
      <c r="B423" s="12" t="s">
        <v>25</v>
      </c>
      <c r="C423" s="56" t="s">
        <v>6</v>
      </c>
      <c r="D423" s="54" t="s">
        <v>229</v>
      </c>
      <c r="E423" s="49" t="s">
        <v>45</v>
      </c>
      <c r="F423" s="46"/>
      <c r="G423" s="46"/>
      <c r="H423" s="12" t="s">
        <v>230</v>
      </c>
      <c r="I423" s="24" t="s">
        <v>3</v>
      </c>
      <c r="J423" s="1" t="str">
        <f t="shared" si="16"/>
        <v>samedi</v>
      </c>
    </row>
    <row r="424" spans="1:11" ht="19.5" customHeight="1">
      <c r="A424" s="19">
        <v>43736</v>
      </c>
      <c r="B424" s="12" t="s">
        <v>25</v>
      </c>
      <c r="C424" s="56" t="s">
        <v>6</v>
      </c>
      <c r="D424" s="56" t="s">
        <v>252</v>
      </c>
      <c r="E424" s="5" t="s">
        <v>46</v>
      </c>
      <c r="F424" s="46">
        <v>4</v>
      </c>
      <c r="G424" s="46">
        <v>0</v>
      </c>
      <c r="H424" s="12" t="s">
        <v>82</v>
      </c>
      <c r="I424" s="1" t="s">
        <v>83</v>
      </c>
      <c r="J424" s="1" t="str">
        <f t="shared" si="16"/>
        <v>samedi</v>
      </c>
    </row>
    <row r="425" spans="1:11" ht="19.5" customHeight="1">
      <c r="A425" s="19">
        <v>43736</v>
      </c>
      <c r="B425" s="12" t="s">
        <v>25</v>
      </c>
      <c r="C425" s="56" t="s">
        <v>6</v>
      </c>
      <c r="D425" s="56" t="s">
        <v>253</v>
      </c>
      <c r="E425" s="5" t="s">
        <v>46</v>
      </c>
      <c r="F425" s="46">
        <v>4</v>
      </c>
      <c r="G425" s="46">
        <v>2</v>
      </c>
      <c r="H425" s="12" t="s">
        <v>82</v>
      </c>
      <c r="I425" s="1" t="s">
        <v>83</v>
      </c>
      <c r="J425" s="1" t="str">
        <f t="shared" si="16"/>
        <v>samedi</v>
      </c>
    </row>
    <row r="426" spans="1:11" ht="19.5" customHeight="1">
      <c r="A426" s="19">
        <v>43743</v>
      </c>
      <c r="B426" s="12" t="s">
        <v>25</v>
      </c>
      <c r="C426" s="56" t="s">
        <v>8</v>
      </c>
      <c r="D426" s="5" t="s">
        <v>301</v>
      </c>
      <c r="E426" s="5" t="s">
        <v>46</v>
      </c>
      <c r="F426" s="46"/>
      <c r="G426" s="46"/>
      <c r="H426" s="12" t="s">
        <v>318</v>
      </c>
      <c r="I426" s="1" t="s">
        <v>83</v>
      </c>
      <c r="J426" s="1" t="str">
        <f t="shared" si="16"/>
        <v>samedi</v>
      </c>
    </row>
    <row r="427" spans="1:11" ht="19.5" customHeight="1">
      <c r="A427" s="19">
        <v>43743</v>
      </c>
      <c r="B427" s="12" t="s">
        <v>25</v>
      </c>
      <c r="C427" s="56" t="s">
        <v>8</v>
      </c>
      <c r="D427" s="5" t="s">
        <v>254</v>
      </c>
      <c r="E427" s="5" t="s">
        <v>46</v>
      </c>
      <c r="F427" s="46"/>
      <c r="G427" s="46"/>
      <c r="H427" s="12" t="s">
        <v>318</v>
      </c>
      <c r="I427" s="1" t="s">
        <v>83</v>
      </c>
      <c r="J427" s="1" t="str">
        <f t="shared" si="16"/>
        <v>samedi</v>
      </c>
    </row>
    <row r="428" spans="1:11" ht="19.5" customHeight="1">
      <c r="A428" s="19">
        <v>43750</v>
      </c>
      <c r="B428" s="12" t="s">
        <v>25</v>
      </c>
      <c r="C428" s="56" t="s">
        <v>6</v>
      </c>
      <c r="D428" s="5" t="s">
        <v>255</v>
      </c>
      <c r="E428" s="5" t="s">
        <v>45</v>
      </c>
      <c r="F428" s="46"/>
      <c r="G428" s="46"/>
      <c r="H428" s="12" t="s">
        <v>80</v>
      </c>
      <c r="I428" s="1" t="s">
        <v>83</v>
      </c>
      <c r="J428" s="1" t="str">
        <f t="shared" si="16"/>
        <v>samedi</v>
      </c>
    </row>
    <row r="429" spans="1:11" ht="19.5" customHeight="1">
      <c r="A429" s="19">
        <v>43750</v>
      </c>
      <c r="B429" s="12" t="s">
        <v>25</v>
      </c>
      <c r="C429" s="56" t="s">
        <v>6</v>
      </c>
      <c r="D429" s="5" t="s">
        <v>68</v>
      </c>
      <c r="E429" s="5" t="s">
        <v>45</v>
      </c>
      <c r="F429" s="46"/>
      <c r="G429" s="46"/>
      <c r="H429" s="12" t="s">
        <v>80</v>
      </c>
      <c r="I429" s="1" t="s">
        <v>83</v>
      </c>
      <c r="J429" s="1" t="str">
        <f t="shared" si="16"/>
        <v>samedi</v>
      </c>
    </row>
    <row r="430" spans="1:11" ht="19.5" customHeight="1">
      <c r="A430" s="19">
        <v>43778</v>
      </c>
      <c r="B430" s="12" t="s">
        <v>25</v>
      </c>
      <c r="C430" s="115" t="s">
        <v>8</v>
      </c>
      <c r="D430" s="115" t="s">
        <v>302</v>
      </c>
      <c r="E430" s="49" t="s">
        <v>46</v>
      </c>
      <c r="F430" s="115"/>
      <c r="G430" s="115"/>
      <c r="H430" s="12" t="s">
        <v>318</v>
      </c>
      <c r="I430" s="24" t="s">
        <v>3</v>
      </c>
      <c r="J430" s="1" t="str">
        <f t="shared" si="16"/>
        <v>samedi</v>
      </c>
    </row>
    <row r="431" spans="1:11" ht="19.5" customHeight="1">
      <c r="A431" s="19">
        <v>43778</v>
      </c>
      <c r="B431" s="12" t="s">
        <v>25</v>
      </c>
      <c r="C431" s="115" t="s">
        <v>8</v>
      </c>
      <c r="D431" s="115" t="s">
        <v>298</v>
      </c>
      <c r="E431" s="49" t="s">
        <v>46</v>
      </c>
      <c r="F431" s="115"/>
      <c r="G431" s="115"/>
      <c r="H431" s="12" t="s">
        <v>318</v>
      </c>
      <c r="I431" s="24" t="s">
        <v>3</v>
      </c>
      <c r="J431" s="1" t="str">
        <f t="shared" si="16"/>
        <v>samedi</v>
      </c>
    </row>
    <row r="432" spans="1:11" ht="19.5" customHeight="1">
      <c r="A432" s="19">
        <v>43778</v>
      </c>
      <c r="B432" s="12" t="s">
        <v>25</v>
      </c>
      <c r="C432" s="115" t="s">
        <v>8</v>
      </c>
      <c r="D432" s="115" t="s">
        <v>299</v>
      </c>
      <c r="E432" s="49" t="s">
        <v>46</v>
      </c>
      <c r="F432" s="115"/>
      <c r="G432" s="115"/>
      <c r="H432" s="12" t="s">
        <v>318</v>
      </c>
      <c r="I432" s="24" t="s">
        <v>3</v>
      </c>
      <c r="J432" s="1" t="str">
        <f t="shared" si="16"/>
        <v>samedi</v>
      </c>
    </row>
    <row r="433" spans="1:10" ht="19.5" customHeight="1">
      <c r="A433" s="19">
        <v>43785</v>
      </c>
      <c r="B433" s="12" t="s">
        <v>25</v>
      </c>
      <c r="C433" s="122" t="s">
        <v>8</v>
      </c>
      <c r="D433" s="122" t="s">
        <v>302</v>
      </c>
      <c r="E433" s="5" t="s">
        <v>204</v>
      </c>
      <c r="F433" s="46">
        <v>0</v>
      </c>
      <c r="G433" s="46">
        <v>4</v>
      </c>
      <c r="H433" s="12" t="s">
        <v>318</v>
      </c>
      <c r="I433" s="1" t="s">
        <v>83</v>
      </c>
      <c r="J433" s="1" t="str">
        <f t="shared" si="16"/>
        <v>samedi</v>
      </c>
    </row>
    <row r="434" spans="1:10" ht="19.5" customHeight="1">
      <c r="A434" s="19">
        <v>43785</v>
      </c>
      <c r="B434" s="12" t="s">
        <v>25</v>
      </c>
      <c r="C434" s="122" t="s">
        <v>8</v>
      </c>
      <c r="D434" s="122" t="s">
        <v>322</v>
      </c>
      <c r="E434" s="5" t="s">
        <v>204</v>
      </c>
      <c r="F434" s="46">
        <v>1</v>
      </c>
      <c r="G434" s="46">
        <v>4</v>
      </c>
      <c r="H434" s="12" t="s">
        <v>318</v>
      </c>
      <c r="I434" s="1" t="s">
        <v>83</v>
      </c>
      <c r="J434" s="1" t="str">
        <f t="shared" si="16"/>
        <v>samedi</v>
      </c>
    </row>
    <row r="435" spans="1:10" ht="19.5" customHeight="1">
      <c r="A435" s="19">
        <v>43792</v>
      </c>
      <c r="B435" s="12" t="s">
        <v>25</v>
      </c>
      <c r="C435" s="122" t="s">
        <v>6</v>
      </c>
      <c r="D435" s="122" t="s">
        <v>183</v>
      </c>
      <c r="E435" s="5" t="s">
        <v>46</v>
      </c>
      <c r="F435" s="46"/>
      <c r="G435" s="46"/>
      <c r="H435" s="12" t="s">
        <v>96</v>
      </c>
      <c r="I435" s="1" t="s">
        <v>83</v>
      </c>
      <c r="J435" s="1" t="str">
        <f t="shared" si="16"/>
        <v>samedi</v>
      </c>
    </row>
    <row r="436" spans="1:10" ht="19.5" customHeight="1">
      <c r="A436" s="19">
        <v>43792</v>
      </c>
      <c r="B436" s="12" t="s">
        <v>25</v>
      </c>
      <c r="C436" s="122" t="s">
        <v>6</v>
      </c>
      <c r="D436" s="122" t="s">
        <v>56</v>
      </c>
      <c r="E436" s="5" t="s">
        <v>46</v>
      </c>
      <c r="F436" s="46"/>
      <c r="G436" s="46"/>
      <c r="H436" s="12" t="s">
        <v>96</v>
      </c>
      <c r="I436" s="1" t="s">
        <v>83</v>
      </c>
      <c r="J436" s="1" t="str">
        <f t="shared" si="16"/>
        <v>samedi</v>
      </c>
    </row>
    <row r="437" spans="1:10" ht="19.5" customHeight="1">
      <c r="A437" s="19">
        <v>43799</v>
      </c>
      <c r="B437" s="12" t="s">
        <v>25</v>
      </c>
      <c r="C437" s="122" t="s">
        <v>6</v>
      </c>
      <c r="D437" s="122" t="s">
        <v>42</v>
      </c>
      <c r="E437" s="5" t="s">
        <v>46</v>
      </c>
      <c r="F437" s="46"/>
      <c r="G437" s="46"/>
      <c r="H437" s="12" t="s">
        <v>77</v>
      </c>
      <c r="I437" s="1" t="s">
        <v>83</v>
      </c>
      <c r="J437" s="1" t="str">
        <f t="shared" si="16"/>
        <v>samedi</v>
      </c>
    </row>
    <row r="438" spans="1:10" ht="19.5" customHeight="1">
      <c r="A438" s="19">
        <v>43799</v>
      </c>
      <c r="B438" s="12" t="s">
        <v>25</v>
      </c>
      <c r="C438" s="122" t="s">
        <v>6</v>
      </c>
      <c r="D438" s="122" t="s">
        <v>39</v>
      </c>
      <c r="E438" s="5" t="s">
        <v>46</v>
      </c>
      <c r="F438" s="46"/>
      <c r="G438" s="46"/>
      <c r="H438" s="12" t="s">
        <v>77</v>
      </c>
      <c r="I438" s="1" t="s">
        <v>83</v>
      </c>
      <c r="J438" s="1" t="str">
        <f t="shared" si="16"/>
        <v>samedi</v>
      </c>
    </row>
    <row r="439" spans="1:10" ht="19.5" customHeight="1">
      <c r="A439" s="19">
        <v>43806</v>
      </c>
      <c r="B439" s="12" t="s">
        <v>25</v>
      </c>
      <c r="C439" s="122" t="s">
        <v>8</v>
      </c>
      <c r="D439" s="122" t="s">
        <v>33</v>
      </c>
      <c r="E439" s="5" t="s">
        <v>204</v>
      </c>
      <c r="F439" s="46"/>
      <c r="G439" s="46"/>
      <c r="H439" s="12" t="s">
        <v>318</v>
      </c>
      <c r="I439" s="1" t="s">
        <v>83</v>
      </c>
      <c r="J439" s="1" t="str">
        <f t="shared" si="16"/>
        <v>samedi</v>
      </c>
    </row>
    <row r="440" spans="1:10" ht="19.5" customHeight="1">
      <c r="A440" s="19">
        <v>43806</v>
      </c>
      <c r="B440" s="12" t="s">
        <v>25</v>
      </c>
      <c r="C440" s="122" t="s">
        <v>8</v>
      </c>
      <c r="D440" s="122" t="s">
        <v>42</v>
      </c>
      <c r="E440" s="5" t="s">
        <v>204</v>
      </c>
      <c r="F440" s="46"/>
      <c r="G440" s="46"/>
      <c r="H440" s="12" t="s">
        <v>318</v>
      </c>
      <c r="I440" s="1" t="s">
        <v>83</v>
      </c>
      <c r="J440" s="1" t="str">
        <f t="shared" si="16"/>
        <v>samedi</v>
      </c>
    </row>
    <row r="441" spans="1:10" ht="19.5" customHeight="1">
      <c r="A441" s="116">
        <v>43834</v>
      </c>
      <c r="B441" s="12" t="s">
        <v>25</v>
      </c>
      <c r="C441" s="143" t="s">
        <v>6</v>
      </c>
      <c r="D441" s="143" t="s">
        <v>307</v>
      </c>
      <c r="E441" s="5" t="s">
        <v>46</v>
      </c>
      <c r="F441" s="46"/>
      <c r="G441" s="46"/>
      <c r="H441" s="12" t="s">
        <v>29</v>
      </c>
      <c r="I441" s="23" t="s">
        <v>84</v>
      </c>
      <c r="J441" s="1" t="str">
        <f t="shared" si="16"/>
        <v>samedi</v>
      </c>
    </row>
    <row r="442" spans="1:10" ht="19.5" customHeight="1">
      <c r="A442" s="116">
        <v>43834</v>
      </c>
      <c r="B442" s="12" t="s">
        <v>25</v>
      </c>
      <c r="C442" s="143" t="s">
        <v>6</v>
      </c>
      <c r="D442" s="143" t="s">
        <v>335</v>
      </c>
      <c r="E442" s="5" t="s">
        <v>19</v>
      </c>
      <c r="F442" s="46"/>
      <c r="G442" s="46"/>
      <c r="H442" s="12" t="s">
        <v>29</v>
      </c>
      <c r="I442" s="23" t="s">
        <v>84</v>
      </c>
      <c r="J442" s="1" t="str">
        <f t="shared" si="16"/>
        <v>samedi</v>
      </c>
    </row>
    <row r="443" spans="1:10" ht="19.5" customHeight="1">
      <c r="A443" s="116">
        <v>43848</v>
      </c>
      <c r="B443" s="12" t="s">
        <v>25</v>
      </c>
      <c r="C443" s="122" t="s">
        <v>6</v>
      </c>
      <c r="D443" s="122" t="s">
        <v>39</v>
      </c>
      <c r="E443" s="5" t="s">
        <v>46</v>
      </c>
      <c r="F443" s="46"/>
      <c r="G443" s="46"/>
      <c r="H443" s="12" t="s">
        <v>96</v>
      </c>
      <c r="I443" s="1" t="s">
        <v>83</v>
      </c>
      <c r="J443" s="1" t="str">
        <f t="shared" si="16"/>
        <v>samedi</v>
      </c>
    </row>
    <row r="444" spans="1:10" ht="19.5" customHeight="1">
      <c r="A444" s="116">
        <v>43848</v>
      </c>
      <c r="B444" s="12" t="s">
        <v>25</v>
      </c>
      <c r="C444" s="122" t="s">
        <v>6</v>
      </c>
      <c r="D444" s="122" t="s">
        <v>56</v>
      </c>
      <c r="E444" s="5" t="s">
        <v>46</v>
      </c>
      <c r="F444" s="46"/>
      <c r="G444" s="46"/>
      <c r="H444" s="12" t="s">
        <v>96</v>
      </c>
      <c r="I444" s="1" t="s">
        <v>83</v>
      </c>
      <c r="J444" s="1" t="str">
        <f t="shared" si="16"/>
        <v>samedi</v>
      </c>
    </row>
    <row r="445" spans="1:10" ht="19.5" customHeight="1">
      <c r="A445" s="116">
        <v>43855</v>
      </c>
      <c r="B445" s="12" t="s">
        <v>25</v>
      </c>
      <c r="C445" s="122" t="s">
        <v>8</v>
      </c>
      <c r="D445" s="143" t="s">
        <v>317</v>
      </c>
      <c r="E445" s="5" t="s">
        <v>46</v>
      </c>
      <c r="F445" s="46"/>
      <c r="G445" s="46"/>
      <c r="H445" s="12" t="s">
        <v>318</v>
      </c>
      <c r="I445" s="1" t="s">
        <v>83</v>
      </c>
      <c r="J445" s="1" t="str">
        <f t="shared" si="16"/>
        <v>samedi</v>
      </c>
    </row>
    <row r="446" spans="1:10" ht="19.5" customHeight="1">
      <c r="A446" s="116">
        <v>43855</v>
      </c>
      <c r="B446" s="12" t="s">
        <v>25</v>
      </c>
      <c r="C446" s="122" t="s">
        <v>8</v>
      </c>
      <c r="D446" s="122" t="s">
        <v>302</v>
      </c>
      <c r="E446" s="5" t="s">
        <v>46</v>
      </c>
      <c r="F446" s="46"/>
      <c r="G446" s="46"/>
      <c r="H446" s="12" t="s">
        <v>318</v>
      </c>
      <c r="I446" s="1" t="s">
        <v>83</v>
      </c>
      <c r="J446" s="1" t="str">
        <f t="shared" si="16"/>
        <v>samedi</v>
      </c>
    </row>
    <row r="447" spans="1:10" ht="19.5" customHeight="1">
      <c r="A447" s="116">
        <v>43869</v>
      </c>
      <c r="B447" s="12" t="s">
        <v>25</v>
      </c>
      <c r="C447" s="122" t="s">
        <v>6</v>
      </c>
      <c r="D447" s="122" t="s">
        <v>183</v>
      </c>
      <c r="E447" s="5" t="s">
        <v>46</v>
      </c>
      <c r="F447" s="46"/>
      <c r="G447" s="46"/>
      <c r="H447" s="12" t="s">
        <v>323</v>
      </c>
      <c r="I447" s="1" t="s">
        <v>83</v>
      </c>
      <c r="J447" s="1" t="str">
        <f t="shared" si="16"/>
        <v>samedi</v>
      </c>
    </row>
    <row r="448" spans="1:10" ht="19.5" customHeight="1">
      <c r="A448" s="116">
        <v>43869</v>
      </c>
      <c r="B448" s="12" t="s">
        <v>25</v>
      </c>
      <c r="C448" s="122" t="s">
        <v>6</v>
      </c>
      <c r="D448" s="122" t="s">
        <v>33</v>
      </c>
      <c r="E448" s="5" t="s">
        <v>46</v>
      </c>
      <c r="F448" s="46"/>
      <c r="G448" s="46"/>
      <c r="H448" s="12" t="s">
        <v>323</v>
      </c>
      <c r="I448" s="1" t="s">
        <v>83</v>
      </c>
      <c r="J448" s="1" t="str">
        <f t="shared" si="16"/>
        <v>samedi</v>
      </c>
    </row>
    <row r="449" spans="1:11" ht="19.5" customHeight="1">
      <c r="A449" s="116">
        <v>43883</v>
      </c>
      <c r="B449" s="12" t="s">
        <v>25</v>
      </c>
      <c r="C449" s="143" t="s">
        <v>6</v>
      </c>
      <c r="D449" s="143" t="s">
        <v>253</v>
      </c>
      <c r="E449" s="5" t="s">
        <v>46</v>
      </c>
      <c r="F449" s="46"/>
      <c r="G449" s="46"/>
      <c r="H449" s="12" t="s">
        <v>334</v>
      </c>
      <c r="I449" s="23" t="s">
        <v>84</v>
      </c>
      <c r="J449" s="1" t="str">
        <f t="shared" si="16"/>
        <v>samedi</v>
      </c>
    </row>
    <row r="450" spans="1:11" ht="19.5" customHeight="1">
      <c r="A450" s="116">
        <v>43883</v>
      </c>
      <c r="B450" s="12" t="s">
        <v>25</v>
      </c>
      <c r="C450" s="143" t="s">
        <v>6</v>
      </c>
      <c r="D450" s="143" t="s">
        <v>336</v>
      </c>
      <c r="E450" s="5" t="s">
        <v>22</v>
      </c>
      <c r="F450" s="46"/>
      <c r="G450" s="46"/>
      <c r="H450" s="12" t="s">
        <v>334</v>
      </c>
      <c r="I450" s="23" t="s">
        <v>84</v>
      </c>
      <c r="J450" s="1" t="str">
        <f t="shared" si="16"/>
        <v>samedi</v>
      </c>
    </row>
    <row r="451" spans="1:11" ht="19.5" customHeight="1">
      <c r="A451" s="19"/>
      <c r="B451" s="12" t="s">
        <v>25</v>
      </c>
      <c r="C451" s="56"/>
      <c r="D451" s="46"/>
      <c r="E451" s="5"/>
      <c r="F451" s="46"/>
      <c r="G451" s="46"/>
      <c r="H451" s="12"/>
      <c r="I451" s="1" t="s">
        <v>83</v>
      </c>
    </row>
    <row r="452" spans="1:11" ht="19.5" customHeight="1">
      <c r="A452" s="19"/>
      <c r="B452" s="12" t="s">
        <v>25</v>
      </c>
      <c r="C452" s="143"/>
      <c r="D452" s="143"/>
      <c r="E452" s="5"/>
      <c r="F452" s="143"/>
      <c r="G452" s="143"/>
      <c r="H452" s="12"/>
      <c r="I452" s="1" t="s">
        <v>83</v>
      </c>
    </row>
    <row r="453" spans="1:11" ht="19.5" customHeight="1">
      <c r="A453" s="19"/>
      <c r="B453" s="12" t="s">
        <v>25</v>
      </c>
      <c r="C453" s="143"/>
      <c r="D453" s="143"/>
      <c r="E453" s="5"/>
      <c r="F453" s="143"/>
      <c r="G453" s="143"/>
      <c r="H453" s="12"/>
      <c r="I453" s="1" t="s">
        <v>83</v>
      </c>
    </row>
    <row r="454" spans="1:11" ht="19.5" customHeight="1">
      <c r="A454" s="19"/>
      <c r="B454" s="12" t="s">
        <v>25</v>
      </c>
      <c r="C454" s="143"/>
      <c r="D454" s="143"/>
      <c r="E454" s="5"/>
      <c r="F454" s="143"/>
      <c r="G454" s="143"/>
      <c r="H454" s="12"/>
      <c r="I454" s="1" t="s">
        <v>83</v>
      </c>
    </row>
    <row r="455" spans="1:11" ht="19.5" customHeight="1">
      <c r="A455" s="19"/>
      <c r="B455" s="12" t="s">
        <v>25</v>
      </c>
      <c r="C455" s="143"/>
      <c r="D455" s="143"/>
      <c r="E455" s="5"/>
      <c r="F455" s="143"/>
      <c r="G455" s="143"/>
      <c r="H455" s="12"/>
      <c r="I455" s="1" t="s">
        <v>83</v>
      </c>
    </row>
    <row r="456" spans="1:11" ht="19.5" customHeight="1">
      <c r="A456" s="19"/>
      <c r="B456" s="12" t="s">
        <v>25</v>
      </c>
      <c r="C456" s="143"/>
      <c r="D456" s="143"/>
      <c r="E456" s="5"/>
      <c r="F456" s="143"/>
      <c r="G456" s="143"/>
      <c r="H456" s="12"/>
      <c r="I456" s="1" t="s">
        <v>83</v>
      </c>
    </row>
    <row r="457" spans="1:11" ht="19.5" customHeight="1">
      <c r="A457" s="19"/>
      <c r="B457" s="12" t="s">
        <v>25</v>
      </c>
      <c r="C457" s="143"/>
      <c r="D457" s="143"/>
      <c r="E457" s="5"/>
      <c r="F457" s="143"/>
      <c r="G457" s="143"/>
      <c r="H457" s="12"/>
      <c r="I457" s="1" t="s">
        <v>83</v>
      </c>
    </row>
    <row r="458" spans="1:11" ht="19.5" customHeight="1">
      <c r="A458" s="19"/>
      <c r="B458" s="12" t="s">
        <v>25</v>
      </c>
      <c r="C458" s="143"/>
      <c r="D458" s="143"/>
      <c r="E458" s="5"/>
      <c r="F458" s="143"/>
      <c r="G458" s="143"/>
      <c r="H458" s="12"/>
      <c r="I458" s="1" t="s">
        <v>83</v>
      </c>
    </row>
    <row r="459" spans="1:11" ht="19.5" customHeight="1">
      <c r="A459" s="19"/>
      <c r="B459" s="12" t="s">
        <v>25</v>
      </c>
      <c r="C459" s="143"/>
      <c r="D459" s="143"/>
      <c r="E459" s="5"/>
      <c r="F459" s="143"/>
      <c r="G459" s="143"/>
      <c r="H459" s="12"/>
      <c r="I459" s="1" t="s">
        <v>83</v>
      </c>
    </row>
    <row r="460" spans="1:11" ht="19.5" customHeight="1">
      <c r="A460" s="19"/>
      <c r="B460" s="12" t="s">
        <v>25</v>
      </c>
      <c r="C460" s="56"/>
      <c r="D460" s="46"/>
      <c r="E460" s="5"/>
      <c r="F460" s="46"/>
      <c r="G460" s="46"/>
      <c r="H460" s="12"/>
      <c r="I460" s="1" t="s">
        <v>83</v>
      </c>
    </row>
    <row r="461" spans="1:11" s="66" customFormat="1" ht="19.5" customHeight="1">
      <c r="A461" s="63"/>
      <c r="B461" s="64"/>
      <c r="C461" s="64"/>
      <c r="D461" s="64"/>
      <c r="E461" s="65"/>
      <c r="F461" s="65"/>
      <c r="G461" s="65"/>
      <c r="H461" s="65">
        <v>0</v>
      </c>
      <c r="I461" s="65"/>
      <c r="K461" s="65"/>
    </row>
    <row r="462" spans="1:11" ht="19.5" customHeight="1">
      <c r="A462" s="19">
        <v>43729</v>
      </c>
      <c r="B462" s="12" t="s">
        <v>26</v>
      </c>
      <c r="C462" s="56" t="s">
        <v>6</v>
      </c>
      <c r="D462" s="54" t="s">
        <v>231</v>
      </c>
      <c r="E462" s="49" t="s">
        <v>46</v>
      </c>
      <c r="F462" s="54"/>
      <c r="G462" s="54"/>
      <c r="H462" s="12" t="s">
        <v>261</v>
      </c>
      <c r="I462" s="24" t="s">
        <v>3</v>
      </c>
      <c r="J462" s="1" t="str">
        <f t="shared" ref="J462:J484" si="17">TEXT(A462,"JJJJ")</f>
        <v>samedi</v>
      </c>
    </row>
    <row r="463" spans="1:11" ht="19.5" customHeight="1">
      <c r="A463" s="19">
        <v>43729</v>
      </c>
      <c r="B463" s="12" t="s">
        <v>26</v>
      </c>
      <c r="C463" s="56" t="s">
        <v>6</v>
      </c>
      <c r="D463" s="54" t="s">
        <v>232</v>
      </c>
      <c r="E463" s="5" t="s">
        <v>46</v>
      </c>
      <c r="F463" s="54"/>
      <c r="G463" s="54"/>
      <c r="H463" s="12" t="s">
        <v>261</v>
      </c>
      <c r="I463" s="24" t="s">
        <v>3</v>
      </c>
      <c r="J463" s="1" t="str">
        <f t="shared" si="17"/>
        <v>samedi</v>
      </c>
    </row>
    <row r="464" spans="1:11" ht="19.5" customHeight="1">
      <c r="A464" s="19">
        <v>43729</v>
      </c>
      <c r="B464" s="12" t="s">
        <v>26</v>
      </c>
      <c r="C464" s="56" t="s">
        <v>6</v>
      </c>
      <c r="D464" s="54" t="s">
        <v>233</v>
      </c>
      <c r="E464" s="5" t="s">
        <v>46</v>
      </c>
      <c r="F464" s="54"/>
      <c r="G464" s="54"/>
      <c r="H464" s="12" t="s">
        <v>261</v>
      </c>
      <c r="I464" s="24" t="s">
        <v>3</v>
      </c>
      <c r="J464" s="1" t="str">
        <f t="shared" si="17"/>
        <v>samedi</v>
      </c>
    </row>
    <row r="465" spans="1:10" ht="19.5" customHeight="1">
      <c r="A465" s="19">
        <v>43736</v>
      </c>
      <c r="B465" s="12" t="s">
        <v>26</v>
      </c>
      <c r="C465" s="56" t="s">
        <v>6</v>
      </c>
      <c r="D465" s="56" t="s">
        <v>68</v>
      </c>
      <c r="E465" s="5" t="s">
        <v>46</v>
      </c>
      <c r="F465" s="56">
        <v>2</v>
      </c>
      <c r="G465" s="56">
        <v>1</v>
      </c>
      <c r="H465" s="12" t="s">
        <v>82</v>
      </c>
      <c r="I465" s="1" t="s">
        <v>83</v>
      </c>
      <c r="J465" s="1" t="str">
        <f t="shared" si="17"/>
        <v>samedi</v>
      </c>
    </row>
    <row r="466" spans="1:10" ht="19.5" customHeight="1">
      <c r="A466" s="19">
        <v>43736</v>
      </c>
      <c r="B466" s="12" t="s">
        <v>26</v>
      </c>
      <c r="C466" s="56" t="s">
        <v>6</v>
      </c>
      <c r="D466" s="56" t="s">
        <v>252</v>
      </c>
      <c r="E466" s="5" t="s">
        <v>46</v>
      </c>
      <c r="F466" s="56">
        <v>4</v>
      </c>
      <c r="G466" s="56">
        <v>2</v>
      </c>
      <c r="H466" s="12" t="s">
        <v>82</v>
      </c>
      <c r="I466" s="1" t="s">
        <v>83</v>
      </c>
      <c r="J466" s="1" t="str">
        <f t="shared" si="17"/>
        <v>samedi</v>
      </c>
    </row>
    <row r="467" spans="1:10" ht="19.5" customHeight="1">
      <c r="A467" s="19">
        <v>43743</v>
      </c>
      <c r="B467" s="12" t="s">
        <v>26</v>
      </c>
      <c r="C467" s="56" t="s">
        <v>8</v>
      </c>
      <c r="D467" s="5" t="s">
        <v>256</v>
      </c>
      <c r="E467" s="5" t="s">
        <v>46</v>
      </c>
      <c r="F467" s="56"/>
      <c r="G467" s="56"/>
      <c r="H467" s="12" t="s">
        <v>318</v>
      </c>
      <c r="I467" s="1" t="s">
        <v>83</v>
      </c>
      <c r="J467" s="1" t="str">
        <f t="shared" si="17"/>
        <v>samedi</v>
      </c>
    </row>
    <row r="468" spans="1:10" ht="19.5" customHeight="1">
      <c r="A468" s="19">
        <v>43743</v>
      </c>
      <c r="B468" s="12" t="s">
        <v>26</v>
      </c>
      <c r="C468" s="56" t="s">
        <v>8</v>
      </c>
      <c r="D468" s="5" t="s">
        <v>253</v>
      </c>
      <c r="E468" s="5" t="s">
        <v>46</v>
      </c>
      <c r="F468" s="56"/>
      <c r="G468" s="56"/>
      <c r="H468" s="12" t="s">
        <v>318</v>
      </c>
      <c r="I468" s="1" t="s">
        <v>83</v>
      </c>
      <c r="J468" s="1" t="str">
        <f t="shared" si="17"/>
        <v>samedi</v>
      </c>
    </row>
    <row r="469" spans="1:10" ht="19.5" customHeight="1">
      <c r="A469" s="19">
        <v>43750</v>
      </c>
      <c r="B469" s="12" t="s">
        <v>26</v>
      </c>
      <c r="C469" s="56" t="s">
        <v>6</v>
      </c>
      <c r="D469" s="5" t="s">
        <v>255</v>
      </c>
      <c r="E469" s="5" t="s">
        <v>45</v>
      </c>
      <c r="F469" s="56"/>
      <c r="G469" s="56"/>
      <c r="H469" s="12" t="s">
        <v>80</v>
      </c>
      <c r="I469" s="1" t="s">
        <v>83</v>
      </c>
      <c r="J469" s="1" t="str">
        <f t="shared" si="17"/>
        <v>samedi</v>
      </c>
    </row>
    <row r="470" spans="1:10" ht="19.5" customHeight="1">
      <c r="A470" s="19">
        <v>43750</v>
      </c>
      <c r="B470" s="12" t="s">
        <v>26</v>
      </c>
      <c r="C470" s="56" t="s">
        <v>6</v>
      </c>
      <c r="D470" s="5" t="s">
        <v>254</v>
      </c>
      <c r="E470" s="5" t="s">
        <v>45</v>
      </c>
      <c r="F470" s="56"/>
      <c r="G470" s="56"/>
      <c r="H470" s="12" t="s">
        <v>80</v>
      </c>
      <c r="I470" s="1" t="s">
        <v>83</v>
      </c>
      <c r="J470" s="1" t="str">
        <f t="shared" si="17"/>
        <v>samedi</v>
      </c>
    </row>
    <row r="471" spans="1:10" ht="19.5" customHeight="1">
      <c r="A471" s="19">
        <v>43785</v>
      </c>
      <c r="B471" s="12" t="s">
        <v>26</v>
      </c>
      <c r="C471" s="115" t="s">
        <v>6</v>
      </c>
      <c r="D471" s="5" t="s">
        <v>68</v>
      </c>
      <c r="E471" s="5" t="s">
        <v>46</v>
      </c>
      <c r="F471" s="46"/>
      <c r="G471" s="46"/>
      <c r="H471" s="12" t="s">
        <v>305</v>
      </c>
      <c r="I471" s="1" t="s">
        <v>83</v>
      </c>
      <c r="J471" s="1" t="str">
        <f t="shared" si="17"/>
        <v>samedi</v>
      </c>
    </row>
    <row r="472" spans="1:10" ht="19.5" customHeight="1">
      <c r="A472" s="19">
        <v>43785</v>
      </c>
      <c r="B472" s="12" t="s">
        <v>26</v>
      </c>
      <c r="C472" s="115" t="s">
        <v>6</v>
      </c>
      <c r="D472" s="5" t="s">
        <v>308</v>
      </c>
      <c r="E472" s="5" t="s">
        <v>46</v>
      </c>
      <c r="F472" s="115"/>
      <c r="G472" s="115"/>
      <c r="H472" s="12" t="s">
        <v>305</v>
      </c>
      <c r="I472" s="1" t="s">
        <v>83</v>
      </c>
      <c r="J472" s="1" t="str">
        <f t="shared" si="17"/>
        <v>samedi</v>
      </c>
    </row>
    <row r="473" spans="1:10" ht="19.5" customHeight="1">
      <c r="A473" s="19">
        <v>43792</v>
      </c>
      <c r="B473" s="12" t="s">
        <v>26</v>
      </c>
      <c r="C473" s="115" t="s">
        <v>6</v>
      </c>
      <c r="D473" s="115" t="s">
        <v>252</v>
      </c>
      <c r="E473" s="5" t="s">
        <v>46</v>
      </c>
      <c r="F473" s="46"/>
      <c r="G473" s="46"/>
      <c r="H473" s="12" t="s">
        <v>48</v>
      </c>
      <c r="I473" s="1" t="s">
        <v>83</v>
      </c>
      <c r="J473" s="1" t="str">
        <f t="shared" si="17"/>
        <v>samedi</v>
      </c>
    </row>
    <row r="474" spans="1:10" ht="19.5" customHeight="1">
      <c r="A474" s="19">
        <v>43792</v>
      </c>
      <c r="B474" s="12" t="s">
        <v>26</v>
      </c>
      <c r="C474" s="115" t="s">
        <v>6</v>
      </c>
      <c r="D474" s="115" t="s">
        <v>306</v>
      </c>
      <c r="E474" s="5" t="s">
        <v>46</v>
      </c>
      <c r="F474" s="46"/>
      <c r="G474" s="46"/>
      <c r="H474" s="12" t="s">
        <v>48</v>
      </c>
      <c r="I474" s="1" t="s">
        <v>83</v>
      </c>
      <c r="J474" s="1" t="str">
        <f t="shared" si="17"/>
        <v>samedi</v>
      </c>
    </row>
    <row r="475" spans="1:10" ht="19.5" customHeight="1">
      <c r="A475" s="19">
        <v>43799</v>
      </c>
      <c r="B475" s="12" t="s">
        <v>26</v>
      </c>
      <c r="C475" s="115" t="s">
        <v>8</v>
      </c>
      <c r="D475" s="115" t="s">
        <v>44</v>
      </c>
      <c r="E475" s="5" t="s">
        <v>46</v>
      </c>
      <c r="F475" s="46"/>
      <c r="G475" s="46"/>
      <c r="H475" s="12" t="s">
        <v>318</v>
      </c>
      <c r="I475" s="1" t="s">
        <v>83</v>
      </c>
      <c r="J475" s="1" t="str">
        <f t="shared" si="17"/>
        <v>samedi</v>
      </c>
    </row>
    <row r="476" spans="1:10" ht="19.5" customHeight="1">
      <c r="A476" s="19">
        <v>43799</v>
      </c>
      <c r="B476" s="12" t="s">
        <v>26</v>
      </c>
      <c r="C476" s="115" t="s">
        <v>8</v>
      </c>
      <c r="D476" s="115" t="s">
        <v>307</v>
      </c>
      <c r="E476" s="5" t="s">
        <v>46</v>
      </c>
      <c r="F476" s="46"/>
      <c r="G476" s="46"/>
      <c r="H476" s="12" t="s">
        <v>318</v>
      </c>
      <c r="I476" s="1" t="s">
        <v>83</v>
      </c>
      <c r="J476" s="1" t="str">
        <f t="shared" si="17"/>
        <v>samedi</v>
      </c>
    </row>
    <row r="477" spans="1:10" ht="19.5" customHeight="1">
      <c r="A477" s="19">
        <v>43806</v>
      </c>
      <c r="B477" s="12" t="s">
        <v>26</v>
      </c>
      <c r="C477" s="115" t="s">
        <v>6</v>
      </c>
      <c r="D477" s="115" t="s">
        <v>309</v>
      </c>
      <c r="E477" s="5" t="s">
        <v>46</v>
      </c>
      <c r="F477" s="46"/>
      <c r="G477" s="46"/>
      <c r="H477" s="12" t="s">
        <v>310</v>
      </c>
      <c r="I477" s="1" t="s">
        <v>83</v>
      </c>
      <c r="J477" s="1" t="str">
        <f t="shared" si="17"/>
        <v>samedi</v>
      </c>
    </row>
    <row r="478" spans="1:10" ht="19.5" customHeight="1">
      <c r="A478" s="19">
        <v>43806</v>
      </c>
      <c r="B478" s="12" t="s">
        <v>26</v>
      </c>
      <c r="C478" s="115" t="s">
        <v>6</v>
      </c>
      <c r="D478" s="115" t="s">
        <v>44</v>
      </c>
      <c r="E478" s="5" t="s">
        <v>46</v>
      </c>
      <c r="F478" s="46"/>
      <c r="G478" s="46"/>
      <c r="H478" s="12" t="s">
        <v>310</v>
      </c>
      <c r="I478" s="1" t="s">
        <v>83</v>
      </c>
      <c r="J478" s="1" t="str">
        <f t="shared" si="17"/>
        <v>samedi</v>
      </c>
    </row>
    <row r="479" spans="1:10" ht="19.5" customHeight="1">
      <c r="A479" s="116">
        <v>43848</v>
      </c>
      <c r="B479" s="12" t="s">
        <v>26</v>
      </c>
      <c r="C479" s="115" t="s">
        <v>6</v>
      </c>
      <c r="D479" s="115" t="s">
        <v>307</v>
      </c>
      <c r="E479" s="5" t="s">
        <v>46</v>
      </c>
      <c r="F479" s="46"/>
      <c r="G479" s="46"/>
      <c r="H479" s="12" t="s">
        <v>40</v>
      </c>
      <c r="I479" s="1" t="s">
        <v>83</v>
      </c>
      <c r="J479" s="1" t="str">
        <f t="shared" si="17"/>
        <v>samedi</v>
      </c>
    </row>
    <row r="480" spans="1:10" ht="19.5" customHeight="1">
      <c r="A480" s="116">
        <v>43848</v>
      </c>
      <c r="B480" s="12" t="s">
        <v>26</v>
      </c>
      <c r="C480" s="115" t="s">
        <v>6</v>
      </c>
      <c r="D480" s="115" t="s">
        <v>306</v>
      </c>
      <c r="E480" s="5" t="s">
        <v>46</v>
      </c>
      <c r="F480" s="46"/>
      <c r="G480" s="46"/>
      <c r="H480" s="12" t="s">
        <v>40</v>
      </c>
      <c r="I480" s="1" t="s">
        <v>83</v>
      </c>
      <c r="J480" s="1" t="str">
        <f t="shared" si="17"/>
        <v>samedi</v>
      </c>
    </row>
    <row r="481" spans="1:10" ht="19.5" customHeight="1">
      <c r="A481" s="116">
        <v>43855</v>
      </c>
      <c r="B481" s="12" t="s">
        <v>26</v>
      </c>
      <c r="C481" s="115" t="s">
        <v>6</v>
      </c>
      <c r="D481" s="5" t="s">
        <v>308</v>
      </c>
      <c r="E481" s="5" t="s">
        <v>46</v>
      </c>
      <c r="F481" s="46"/>
      <c r="G481" s="46"/>
      <c r="H481" s="12" t="s">
        <v>305</v>
      </c>
      <c r="I481" s="1" t="s">
        <v>83</v>
      </c>
      <c r="J481" s="1" t="str">
        <f t="shared" si="17"/>
        <v>samedi</v>
      </c>
    </row>
    <row r="482" spans="1:10" ht="19.5" customHeight="1">
      <c r="A482" s="116">
        <v>43855</v>
      </c>
      <c r="B482" s="12" t="s">
        <v>26</v>
      </c>
      <c r="C482" s="115" t="s">
        <v>6</v>
      </c>
      <c r="D482" s="115" t="s">
        <v>68</v>
      </c>
      <c r="E482" s="5" t="s">
        <v>46</v>
      </c>
      <c r="F482" s="46"/>
      <c r="G482" s="46"/>
      <c r="H482" s="12" t="s">
        <v>305</v>
      </c>
      <c r="I482" s="1" t="s">
        <v>83</v>
      </c>
      <c r="J482" s="1" t="str">
        <f t="shared" si="17"/>
        <v>samedi</v>
      </c>
    </row>
    <row r="483" spans="1:10" ht="19.5" customHeight="1">
      <c r="A483" s="116">
        <v>43869</v>
      </c>
      <c r="B483" s="12" t="s">
        <v>26</v>
      </c>
      <c r="C483" s="115" t="s">
        <v>8</v>
      </c>
      <c r="D483" s="115" t="s">
        <v>252</v>
      </c>
      <c r="E483" s="5" t="s">
        <v>46</v>
      </c>
      <c r="F483" s="46"/>
      <c r="G483" s="46"/>
      <c r="H483" s="12" t="s">
        <v>318</v>
      </c>
      <c r="I483" s="1" t="s">
        <v>83</v>
      </c>
      <c r="J483" s="1" t="str">
        <f t="shared" si="17"/>
        <v>samedi</v>
      </c>
    </row>
    <row r="484" spans="1:10" ht="19.5" customHeight="1">
      <c r="A484" s="116">
        <v>43869</v>
      </c>
      <c r="B484" s="12" t="s">
        <v>26</v>
      </c>
      <c r="C484" s="115" t="s">
        <v>8</v>
      </c>
      <c r="D484" s="115" t="s">
        <v>309</v>
      </c>
      <c r="E484" s="5" t="s">
        <v>46</v>
      </c>
      <c r="F484" s="46"/>
      <c r="G484" s="46"/>
      <c r="H484" s="12" t="s">
        <v>318</v>
      </c>
      <c r="I484" s="1" t="s">
        <v>83</v>
      </c>
      <c r="J484" s="1" t="str">
        <f t="shared" si="17"/>
        <v>samedi</v>
      </c>
    </row>
    <row r="485" spans="1:10" ht="19.5" customHeight="1">
      <c r="A485" s="19"/>
      <c r="B485" s="12" t="s">
        <v>26</v>
      </c>
      <c r="C485" s="56"/>
      <c r="D485" s="46"/>
      <c r="E485" s="5"/>
      <c r="F485" s="46"/>
      <c r="G485" s="46"/>
      <c r="H485" s="12"/>
      <c r="I485" s="1" t="s">
        <v>83</v>
      </c>
    </row>
    <row r="486" spans="1:10" ht="19.5" customHeight="1">
      <c r="A486" s="19"/>
      <c r="B486" s="12" t="s">
        <v>26</v>
      </c>
      <c r="C486" s="56"/>
      <c r="D486" s="46"/>
      <c r="E486" s="5"/>
      <c r="F486" s="46"/>
      <c r="G486" s="46"/>
      <c r="H486" s="12"/>
      <c r="I486" s="1" t="s">
        <v>83</v>
      </c>
    </row>
    <row r="487" spans="1:10" ht="19.5" customHeight="1">
      <c r="A487" s="19"/>
      <c r="B487" s="12" t="s">
        <v>26</v>
      </c>
      <c r="C487" s="56"/>
      <c r="D487" s="46"/>
      <c r="E487" s="5"/>
      <c r="F487" s="46"/>
      <c r="G487" s="46"/>
      <c r="H487" s="12"/>
      <c r="I487" s="1" t="s">
        <v>83</v>
      </c>
    </row>
    <row r="488" spans="1:10" ht="19.5" customHeight="1">
      <c r="A488" s="19"/>
      <c r="B488" s="12" t="s">
        <v>26</v>
      </c>
      <c r="C488" s="56"/>
      <c r="D488" s="46"/>
      <c r="E488" s="5"/>
      <c r="F488" s="46"/>
      <c r="G488" s="46"/>
      <c r="H488" s="12"/>
      <c r="I488" s="1" t="s">
        <v>83</v>
      </c>
    </row>
    <row r="489" spans="1:10" ht="19.5" customHeight="1">
      <c r="A489" s="19"/>
      <c r="B489" s="12" t="s">
        <v>26</v>
      </c>
      <c r="C489" s="56"/>
      <c r="D489" s="46"/>
      <c r="E489" s="5"/>
      <c r="F489" s="46"/>
      <c r="G489" s="46"/>
      <c r="H489" s="12"/>
      <c r="I489" s="1" t="s">
        <v>83</v>
      </c>
    </row>
    <row r="490" spans="1:10" ht="19.5" customHeight="1">
      <c r="A490" s="19"/>
      <c r="B490" s="12" t="s">
        <v>26</v>
      </c>
      <c r="C490" s="56"/>
      <c r="D490" s="46"/>
      <c r="E490" s="5"/>
      <c r="F490" s="46"/>
      <c r="G490" s="46"/>
      <c r="H490" s="12"/>
      <c r="I490" s="23" t="s">
        <v>84</v>
      </c>
    </row>
    <row r="491" spans="1:10" ht="19.5" customHeight="1">
      <c r="A491" s="19"/>
      <c r="B491" s="12" t="s">
        <v>26</v>
      </c>
      <c r="C491" s="56"/>
      <c r="D491" s="46"/>
      <c r="E491" s="5"/>
      <c r="F491" s="46"/>
      <c r="G491" s="46"/>
      <c r="H491" s="12"/>
      <c r="I491" s="23" t="s">
        <v>84</v>
      </c>
    </row>
    <row r="492" spans="1:10" ht="19.5" customHeight="1">
      <c r="A492" s="19"/>
      <c r="B492" s="12" t="s">
        <v>26</v>
      </c>
      <c r="C492" s="56"/>
      <c r="D492" s="46"/>
      <c r="E492" s="5"/>
      <c r="F492" s="46"/>
      <c r="G492" s="46"/>
      <c r="H492" s="12"/>
      <c r="I492" s="23" t="s">
        <v>84</v>
      </c>
    </row>
    <row r="493" spans="1:10" ht="19.5" customHeight="1">
      <c r="A493" s="19"/>
      <c r="B493" s="12" t="s">
        <v>26</v>
      </c>
      <c r="C493" s="56"/>
      <c r="D493" s="46"/>
      <c r="E493" s="5"/>
      <c r="F493" s="46"/>
      <c r="G493" s="46"/>
      <c r="H493" s="12"/>
      <c r="I493" s="23" t="s">
        <v>84</v>
      </c>
    </row>
    <row r="494" spans="1:10" ht="19.5" customHeight="1">
      <c r="A494" s="19"/>
      <c r="B494" s="12" t="s">
        <v>26</v>
      </c>
      <c r="C494" s="56"/>
      <c r="D494" s="46"/>
      <c r="E494" s="5"/>
      <c r="F494" s="46"/>
      <c r="G494" s="46"/>
      <c r="H494" s="12"/>
      <c r="I494" s="1" t="s">
        <v>83</v>
      </c>
    </row>
    <row r="495" spans="1:10" ht="19.5" customHeight="1">
      <c r="A495" s="19"/>
      <c r="B495" s="12" t="s">
        <v>26</v>
      </c>
      <c r="C495" s="56"/>
      <c r="D495" s="46"/>
      <c r="E495" s="5"/>
      <c r="F495" s="46"/>
      <c r="G495" s="46"/>
      <c r="H495" s="12"/>
      <c r="I495" s="1" t="s">
        <v>83</v>
      </c>
    </row>
    <row r="496" spans="1:10" ht="19.5" customHeight="1">
      <c r="A496" s="19"/>
      <c r="B496" s="12" t="s">
        <v>26</v>
      </c>
      <c r="C496" s="56"/>
      <c r="D496" s="46"/>
      <c r="E496" s="5"/>
      <c r="F496" s="46"/>
      <c r="G496" s="46"/>
      <c r="H496" s="12"/>
      <c r="I496" s="1" t="s">
        <v>83</v>
      </c>
    </row>
    <row r="497" spans="1:11" ht="19.5" customHeight="1">
      <c r="A497" s="19"/>
      <c r="B497" s="12" t="s">
        <v>26</v>
      </c>
      <c r="C497" s="56"/>
      <c r="D497" s="46"/>
      <c r="E497" s="5"/>
      <c r="F497" s="46"/>
      <c r="G497" s="46"/>
      <c r="H497" s="12"/>
      <c r="I497" s="1" t="s">
        <v>83</v>
      </c>
    </row>
    <row r="498" spans="1:11" ht="19.5" customHeight="1">
      <c r="A498" s="19"/>
      <c r="B498" s="12" t="s">
        <v>26</v>
      </c>
      <c r="C498" s="56"/>
      <c r="D498" s="46"/>
      <c r="E498" s="5"/>
      <c r="F498" s="46"/>
      <c r="G498" s="46"/>
      <c r="H498" s="12"/>
      <c r="I498" s="1" t="s">
        <v>83</v>
      </c>
    </row>
    <row r="499" spans="1:11" s="66" customFormat="1" ht="19.5" customHeight="1">
      <c r="A499" s="63"/>
      <c r="B499" s="64"/>
      <c r="C499" s="64"/>
      <c r="D499" s="64"/>
      <c r="E499" s="65"/>
      <c r="F499" s="65"/>
      <c r="G499" s="65"/>
      <c r="H499" s="65">
        <v>0</v>
      </c>
      <c r="I499" s="65"/>
      <c r="K499" s="65"/>
    </row>
    <row r="500" spans="1:11" ht="19.5" customHeight="1">
      <c r="A500" s="19">
        <v>43729</v>
      </c>
      <c r="B500" s="12" t="s">
        <v>101</v>
      </c>
      <c r="C500" s="54" t="s">
        <v>6</v>
      </c>
      <c r="D500" s="54" t="s">
        <v>220</v>
      </c>
      <c r="E500" s="11" t="s">
        <v>204</v>
      </c>
      <c r="F500" s="5"/>
      <c r="G500" s="5"/>
      <c r="H500" s="12" t="s">
        <v>80</v>
      </c>
      <c r="I500" s="1" t="s">
        <v>102</v>
      </c>
      <c r="J500" s="1" t="str">
        <f t="shared" ref="J500:J506" si="18">TEXT(A500,"JJJJ")</f>
        <v>samedi</v>
      </c>
    </row>
    <row r="501" spans="1:11" ht="19.5" customHeight="1">
      <c r="A501" s="19">
        <v>43743</v>
      </c>
      <c r="B501" s="12" t="s">
        <v>101</v>
      </c>
      <c r="C501" s="54" t="s">
        <v>6</v>
      </c>
      <c r="D501" s="54" t="s">
        <v>221</v>
      </c>
      <c r="E501" s="11" t="s">
        <v>204</v>
      </c>
      <c r="H501" s="12" t="s">
        <v>216</v>
      </c>
      <c r="I501" s="1" t="s">
        <v>102</v>
      </c>
      <c r="J501" s="1" t="str">
        <f t="shared" si="18"/>
        <v>samedi</v>
      </c>
    </row>
    <row r="502" spans="1:11" ht="19.5" customHeight="1">
      <c r="A502" s="19">
        <v>43750</v>
      </c>
      <c r="B502" s="12" t="s">
        <v>101</v>
      </c>
      <c r="C502" s="54" t="s">
        <v>8</v>
      </c>
      <c r="D502" s="54" t="s">
        <v>222</v>
      </c>
      <c r="E502" s="11" t="s">
        <v>204</v>
      </c>
      <c r="H502" s="12" t="s">
        <v>318</v>
      </c>
      <c r="I502" s="1" t="s">
        <v>102</v>
      </c>
      <c r="J502" s="1" t="str">
        <f t="shared" si="18"/>
        <v>samedi</v>
      </c>
    </row>
    <row r="503" spans="1:11" ht="19.5" customHeight="1">
      <c r="A503" s="19">
        <v>43778</v>
      </c>
      <c r="B503" s="12" t="s">
        <v>101</v>
      </c>
      <c r="C503" s="54" t="s">
        <v>6</v>
      </c>
      <c r="D503" s="54" t="s">
        <v>223</v>
      </c>
      <c r="E503" s="11" t="s">
        <v>46</v>
      </c>
      <c r="H503" s="12" t="s">
        <v>48</v>
      </c>
      <c r="I503" s="1" t="s">
        <v>102</v>
      </c>
      <c r="J503" s="1" t="str">
        <f t="shared" si="18"/>
        <v>samedi</v>
      </c>
    </row>
    <row r="504" spans="1:11" ht="19.5" customHeight="1">
      <c r="A504" s="19">
        <v>43792</v>
      </c>
      <c r="B504" s="12" t="s">
        <v>101</v>
      </c>
      <c r="C504" s="54" t="s">
        <v>6</v>
      </c>
      <c r="D504" s="54" t="s">
        <v>219</v>
      </c>
      <c r="E504" s="11" t="s">
        <v>46</v>
      </c>
      <c r="H504" s="12" t="s">
        <v>40</v>
      </c>
      <c r="I504" s="1" t="s">
        <v>102</v>
      </c>
      <c r="J504" s="1" t="str">
        <f t="shared" si="18"/>
        <v>samedi</v>
      </c>
    </row>
    <row r="505" spans="1:11" ht="19.5" customHeight="1">
      <c r="A505" s="19">
        <v>43806</v>
      </c>
      <c r="B505" s="12" t="s">
        <v>101</v>
      </c>
      <c r="C505" s="54" t="s">
        <v>6</v>
      </c>
      <c r="D505" s="54" t="s">
        <v>221</v>
      </c>
      <c r="E505" s="11" t="s">
        <v>22</v>
      </c>
      <c r="H505" s="12" t="s">
        <v>217</v>
      </c>
      <c r="I505" s="1" t="s">
        <v>102</v>
      </c>
      <c r="J505" s="1" t="str">
        <f t="shared" si="18"/>
        <v>samedi</v>
      </c>
    </row>
    <row r="506" spans="1:11" ht="19.5" customHeight="1">
      <c r="A506" s="192">
        <v>43813</v>
      </c>
      <c r="B506" s="12" t="s">
        <v>101</v>
      </c>
      <c r="C506" s="54" t="s">
        <v>6</v>
      </c>
      <c r="D506" s="54" t="s">
        <v>224</v>
      </c>
      <c r="E506" s="11" t="s">
        <v>46</v>
      </c>
      <c r="H506" s="12" t="s">
        <v>218</v>
      </c>
      <c r="I506" s="16" t="s">
        <v>103</v>
      </c>
      <c r="J506" s="1" t="str">
        <f t="shared" si="18"/>
        <v>samedi</v>
      </c>
    </row>
    <row r="507" spans="1:11" ht="19.5" customHeight="1">
      <c r="A507" s="19"/>
      <c r="B507" s="12" t="s">
        <v>101</v>
      </c>
      <c r="C507" s="5"/>
      <c r="D507" s="6"/>
      <c r="E507" s="11"/>
      <c r="H507" s="12"/>
      <c r="I507" s="16" t="s">
        <v>103</v>
      </c>
    </row>
    <row r="508" spans="1:11" ht="19.5" customHeight="1">
      <c r="A508" s="19"/>
      <c r="B508" s="12" t="s">
        <v>101</v>
      </c>
      <c r="C508" s="5"/>
      <c r="D508" s="6"/>
      <c r="E508" s="11"/>
      <c r="H508" s="12"/>
      <c r="I508" s="16" t="s">
        <v>103</v>
      </c>
    </row>
    <row r="509" spans="1:11" ht="19.5" customHeight="1">
      <c r="A509" s="19"/>
      <c r="B509" s="12" t="s">
        <v>101</v>
      </c>
      <c r="C509" s="5"/>
      <c r="D509" s="6"/>
      <c r="E509" s="11"/>
      <c r="H509" s="12"/>
      <c r="I509" s="16" t="s">
        <v>103</v>
      </c>
    </row>
    <row r="510" spans="1:11" ht="19.5" customHeight="1">
      <c r="A510" s="19"/>
      <c r="B510" s="12" t="s">
        <v>101</v>
      </c>
      <c r="C510" s="5"/>
      <c r="D510" s="6"/>
      <c r="E510" s="11"/>
      <c r="H510" s="12"/>
      <c r="I510" s="1" t="s">
        <v>102</v>
      </c>
    </row>
    <row r="511" spans="1:11" ht="19.5" customHeight="1">
      <c r="A511" s="19"/>
      <c r="B511" s="12" t="s">
        <v>101</v>
      </c>
      <c r="C511" s="5"/>
      <c r="D511" s="6"/>
      <c r="E511" s="11"/>
      <c r="H511" s="12"/>
      <c r="I511" s="1" t="s">
        <v>102</v>
      </c>
    </row>
    <row r="512" spans="1:11" ht="19.5" customHeight="1">
      <c r="A512" s="19"/>
      <c r="B512" s="12" t="s">
        <v>101</v>
      </c>
      <c r="C512" s="5"/>
      <c r="D512" s="6"/>
      <c r="E512" s="11"/>
      <c r="H512" s="12"/>
      <c r="I512" s="1" t="s">
        <v>102</v>
      </c>
    </row>
    <row r="513" spans="1:11" ht="19.5" customHeight="1">
      <c r="A513" s="19"/>
      <c r="B513" s="12" t="s">
        <v>101</v>
      </c>
      <c r="C513" s="5"/>
      <c r="D513" s="6"/>
      <c r="E513" s="11"/>
      <c r="H513" s="12"/>
      <c r="I513" s="1" t="s">
        <v>102</v>
      </c>
    </row>
    <row r="514" spans="1:11" ht="19.5" customHeight="1">
      <c r="A514" s="19"/>
      <c r="B514" s="12" t="s">
        <v>101</v>
      </c>
      <c r="D514" s="6"/>
      <c r="E514" s="11"/>
      <c r="H514" s="12"/>
      <c r="I514" s="1" t="s">
        <v>102</v>
      </c>
    </row>
    <row r="515" spans="1:11" s="66" customFormat="1" ht="19.5" customHeight="1">
      <c r="A515" s="63"/>
      <c r="B515" s="64"/>
      <c r="C515" s="64"/>
      <c r="D515" s="64"/>
      <c r="E515" s="65"/>
      <c r="F515" s="65"/>
      <c r="G515" s="65"/>
      <c r="H515" s="65">
        <v>0</v>
      </c>
      <c r="I515" s="65"/>
      <c r="K515" s="65"/>
    </row>
    <row r="516" spans="1:11" ht="19.5" customHeight="1">
      <c r="A516" s="19">
        <v>43736</v>
      </c>
      <c r="B516" s="1" t="s">
        <v>104</v>
      </c>
      <c r="C516" s="69" t="s">
        <v>8</v>
      </c>
      <c r="D516" s="56" t="s">
        <v>235</v>
      </c>
      <c r="E516" s="1" t="s">
        <v>204</v>
      </c>
      <c r="H516" s="12" t="s">
        <v>318</v>
      </c>
      <c r="I516" s="1" t="s">
        <v>102</v>
      </c>
      <c r="J516" s="1" t="str">
        <f t="shared" ref="J516:J520" si="19">TEXT(A516,"JJJJ")</f>
        <v>samedi</v>
      </c>
    </row>
    <row r="517" spans="1:11" ht="19.5" customHeight="1">
      <c r="A517" s="19">
        <v>43750</v>
      </c>
      <c r="B517" s="1" t="s">
        <v>104</v>
      </c>
      <c r="C517" s="69" t="s">
        <v>6</v>
      </c>
      <c r="D517" s="56" t="s">
        <v>236</v>
      </c>
      <c r="E517" s="1" t="s">
        <v>46</v>
      </c>
      <c r="H517" s="12" t="s">
        <v>48</v>
      </c>
      <c r="I517" s="1" t="s">
        <v>102</v>
      </c>
      <c r="J517" s="1" t="str">
        <f t="shared" si="19"/>
        <v>samedi</v>
      </c>
    </row>
    <row r="518" spans="1:11" ht="19.5" customHeight="1">
      <c r="A518" s="19">
        <v>43785</v>
      </c>
      <c r="B518" s="1" t="s">
        <v>104</v>
      </c>
      <c r="C518" s="69" t="s">
        <v>6</v>
      </c>
      <c r="D518" s="56" t="s">
        <v>237</v>
      </c>
      <c r="E518" s="1" t="s">
        <v>204</v>
      </c>
      <c r="H518" s="12" t="s">
        <v>211</v>
      </c>
      <c r="I518" s="1" t="s">
        <v>102</v>
      </c>
      <c r="J518" s="1" t="str">
        <f t="shared" si="19"/>
        <v>samedi</v>
      </c>
    </row>
    <row r="519" spans="1:11" ht="19.5" customHeight="1">
      <c r="A519" s="19">
        <v>43799</v>
      </c>
      <c r="B519" s="1" t="s">
        <v>104</v>
      </c>
      <c r="C519" s="69" t="s">
        <v>6</v>
      </c>
      <c r="D519" s="56" t="s">
        <v>238</v>
      </c>
      <c r="E519" s="1" t="s">
        <v>46</v>
      </c>
      <c r="G519"/>
      <c r="H519" s="12" t="s">
        <v>48</v>
      </c>
      <c r="I519" s="1" t="s">
        <v>102</v>
      </c>
      <c r="J519" s="1" t="str">
        <f t="shared" si="19"/>
        <v>samedi</v>
      </c>
    </row>
    <row r="520" spans="1:11" ht="19.5" customHeight="1">
      <c r="A520" s="192">
        <v>43813</v>
      </c>
      <c r="B520" s="1" t="s">
        <v>104</v>
      </c>
      <c r="C520" s="69" t="s">
        <v>6</v>
      </c>
      <c r="D520" s="56" t="s">
        <v>236</v>
      </c>
      <c r="E520" s="1" t="s">
        <v>46</v>
      </c>
      <c r="G520"/>
      <c r="H520" s="12" t="s">
        <v>80</v>
      </c>
      <c r="I520" s="1" t="s">
        <v>102</v>
      </c>
      <c r="J520" s="1" t="str">
        <f t="shared" si="19"/>
        <v>samedi</v>
      </c>
    </row>
    <row r="521" spans="1:11" ht="19.5" customHeight="1">
      <c r="A521" s="19"/>
      <c r="B521" s="1" t="s">
        <v>104</v>
      </c>
      <c r="C521" s="69"/>
      <c r="D521" s="6"/>
      <c r="G521"/>
      <c r="H521" s="12"/>
      <c r="I521" s="16" t="s">
        <v>103</v>
      </c>
    </row>
    <row r="522" spans="1:11" ht="19.5" customHeight="1">
      <c r="A522" s="19"/>
      <c r="B522" s="1" t="s">
        <v>104</v>
      </c>
      <c r="C522" s="69"/>
      <c r="D522" s="6"/>
      <c r="G522"/>
      <c r="H522" s="12"/>
      <c r="I522" s="16" t="s">
        <v>103</v>
      </c>
    </row>
    <row r="523" spans="1:11" ht="19.5" customHeight="1">
      <c r="A523" s="19"/>
      <c r="B523" s="1" t="s">
        <v>104</v>
      </c>
      <c r="C523" s="69"/>
      <c r="D523" s="6"/>
      <c r="G523"/>
      <c r="H523" s="12"/>
      <c r="I523" s="1" t="s">
        <v>102</v>
      </c>
    </row>
    <row r="524" spans="1:11" ht="19.5" customHeight="1">
      <c r="A524" s="19"/>
      <c r="B524" s="1" t="s">
        <v>104</v>
      </c>
      <c r="C524" s="69"/>
      <c r="D524" s="6"/>
      <c r="G524"/>
      <c r="H524" s="12"/>
      <c r="I524" s="1" t="s">
        <v>102</v>
      </c>
    </row>
    <row r="525" spans="1:11" ht="19.5" customHeight="1">
      <c r="A525" s="19"/>
      <c r="B525" s="1" t="s">
        <v>104</v>
      </c>
      <c r="C525" s="69"/>
      <c r="D525" s="6"/>
      <c r="G525"/>
      <c r="H525" s="12"/>
      <c r="I525" s="1" t="s">
        <v>102</v>
      </c>
    </row>
    <row r="526" spans="1:11" ht="19.5" customHeight="1">
      <c r="A526" s="19"/>
      <c r="B526" s="1" t="s">
        <v>104</v>
      </c>
      <c r="C526" s="69"/>
      <c r="D526" s="6"/>
      <c r="G526"/>
      <c r="H526" s="12"/>
      <c r="I526" s="1" t="s">
        <v>102</v>
      </c>
    </row>
    <row r="527" spans="1:11" ht="19.5" customHeight="1">
      <c r="A527" s="19"/>
      <c r="B527" s="1" t="s">
        <v>104</v>
      </c>
      <c r="C527" s="69"/>
      <c r="D527" s="6"/>
      <c r="G527"/>
      <c r="H527" s="12"/>
      <c r="I527" s="1" t="s">
        <v>102</v>
      </c>
    </row>
    <row r="528" spans="1:11" ht="19.5" customHeight="1">
      <c r="A528" s="19"/>
      <c r="B528" s="1" t="s">
        <v>104</v>
      </c>
      <c r="C528" s="69"/>
      <c r="D528" s="6"/>
      <c r="E528" s="11"/>
      <c r="H528" s="12"/>
      <c r="I528" s="1" t="s">
        <v>102</v>
      </c>
    </row>
    <row r="529" spans="1:11" s="66" customFormat="1" ht="19.5" customHeight="1">
      <c r="A529" s="63"/>
      <c r="B529" s="64"/>
      <c r="C529" s="64"/>
      <c r="D529" s="64"/>
      <c r="E529" s="65"/>
      <c r="F529" s="65"/>
      <c r="G529" s="65"/>
      <c r="H529" s="65"/>
      <c r="I529" s="65"/>
      <c r="K529" s="65"/>
    </row>
    <row r="530" spans="1:11" ht="19.5" customHeight="1">
      <c r="A530" s="19"/>
      <c r="G530"/>
      <c r="H530"/>
      <c r="I530"/>
    </row>
    <row r="531" spans="1:11" ht="19.5" customHeight="1">
      <c r="A531" s="19"/>
      <c r="G531"/>
      <c r="H531"/>
      <c r="I531"/>
    </row>
    <row r="532" spans="1:11" ht="19.5" customHeight="1">
      <c r="A532" s="19"/>
      <c r="G532"/>
      <c r="H532"/>
      <c r="I532"/>
    </row>
    <row r="533" spans="1:11" ht="19.5" customHeight="1">
      <c r="A533" s="19"/>
      <c r="G533"/>
      <c r="H533"/>
      <c r="I533"/>
    </row>
    <row r="534" spans="1:11" ht="19.5" customHeight="1">
      <c r="A534" s="19"/>
      <c r="G534"/>
      <c r="H534"/>
      <c r="I534"/>
    </row>
    <row r="535" spans="1:11" ht="19.5" customHeight="1">
      <c r="A535" s="19"/>
      <c r="G535"/>
      <c r="H535"/>
      <c r="I535"/>
    </row>
    <row r="536" spans="1:11" ht="19.5" customHeight="1">
      <c r="A536" s="19"/>
      <c r="G536"/>
      <c r="H536"/>
      <c r="I536"/>
    </row>
    <row r="537" spans="1:11" ht="19.5" customHeight="1">
      <c r="A537" s="19"/>
      <c r="G537"/>
      <c r="H537"/>
      <c r="I537"/>
    </row>
    <row r="538" spans="1:11" ht="19.5" customHeight="1">
      <c r="A538" s="19"/>
      <c r="G538"/>
      <c r="H538"/>
      <c r="I538"/>
    </row>
    <row r="539" spans="1:11" ht="19.5" customHeight="1">
      <c r="A539" s="19"/>
      <c r="G539"/>
      <c r="H539"/>
      <c r="I539"/>
    </row>
    <row r="540" spans="1:11" ht="19.5" customHeight="1">
      <c r="A540" s="19"/>
      <c r="G540"/>
      <c r="H540"/>
      <c r="I540"/>
    </row>
    <row r="541" spans="1:11" ht="19.5" customHeight="1">
      <c r="A541" s="19"/>
      <c r="G541"/>
      <c r="H541"/>
      <c r="I541"/>
    </row>
    <row r="542" spans="1:11" ht="19.5" customHeight="1">
      <c r="A542" s="19"/>
      <c r="G542"/>
      <c r="H542"/>
      <c r="I542"/>
    </row>
    <row r="543" spans="1:11" ht="19.5" customHeight="1">
      <c r="A543" s="19"/>
      <c r="G543"/>
      <c r="H543"/>
      <c r="I543"/>
    </row>
    <row r="544" spans="1:11" ht="19.5" customHeight="1">
      <c r="A544" s="19"/>
      <c r="G544"/>
      <c r="H544"/>
      <c r="I544"/>
    </row>
    <row r="545" spans="1:9" ht="19.5" customHeight="1">
      <c r="A545" s="19"/>
      <c r="G545"/>
      <c r="H545"/>
      <c r="I545"/>
    </row>
    <row r="546" spans="1:9" ht="19.5" customHeight="1">
      <c r="A546" s="19"/>
      <c r="G546"/>
      <c r="H546"/>
      <c r="I546"/>
    </row>
    <row r="547" spans="1:9" ht="19.5" customHeight="1">
      <c r="A547" s="19"/>
      <c r="G547"/>
      <c r="H547"/>
      <c r="I547"/>
    </row>
    <row r="548" spans="1:9" ht="19.5" customHeight="1">
      <c r="A548" s="19"/>
      <c r="G548"/>
      <c r="H548"/>
      <c r="I548"/>
    </row>
    <row r="549" spans="1:9" ht="19.5" customHeight="1">
      <c r="A549" s="19"/>
      <c r="G549"/>
      <c r="H549"/>
      <c r="I549"/>
    </row>
    <row r="550" spans="1:9" ht="19.5" customHeight="1">
      <c r="A550" s="19"/>
      <c r="G550"/>
      <c r="H550"/>
      <c r="I550"/>
    </row>
    <row r="551" spans="1:9" ht="19.5" customHeight="1">
      <c r="A551" s="19"/>
      <c r="G551"/>
      <c r="H551"/>
      <c r="I551"/>
    </row>
    <row r="552" spans="1:9" ht="19.5" customHeight="1">
      <c r="A552" s="19"/>
      <c r="G552"/>
      <c r="H552"/>
      <c r="I552"/>
    </row>
    <row r="553" spans="1:9" ht="19.5" customHeight="1">
      <c r="A553" s="19"/>
      <c r="G553"/>
      <c r="H553"/>
      <c r="I553"/>
    </row>
    <row r="554" spans="1:9" ht="19.5" customHeight="1">
      <c r="A554" s="19"/>
      <c r="G554"/>
      <c r="H554"/>
      <c r="I554"/>
    </row>
    <row r="555" spans="1:9" ht="19.5" customHeight="1">
      <c r="A555" s="19"/>
      <c r="G555"/>
      <c r="H555"/>
      <c r="I555"/>
    </row>
    <row r="556" spans="1:9" ht="19.5" customHeight="1">
      <c r="A556" s="19"/>
      <c r="G556"/>
      <c r="H556"/>
      <c r="I556"/>
    </row>
    <row r="557" spans="1:9" ht="19.5" customHeight="1">
      <c r="A557" s="19"/>
      <c r="G557"/>
      <c r="H557"/>
      <c r="I557"/>
    </row>
    <row r="558" spans="1:9" ht="19.5" customHeight="1">
      <c r="A558" s="19"/>
      <c r="G558"/>
      <c r="H558"/>
      <c r="I558"/>
    </row>
    <row r="559" spans="1:9" ht="19.5" customHeight="1">
      <c r="A559" s="19"/>
      <c r="G559"/>
      <c r="H559"/>
      <c r="I559"/>
    </row>
    <row r="560" spans="1:9" ht="19.5" customHeight="1">
      <c r="A560" s="19"/>
      <c r="G560"/>
      <c r="H560"/>
      <c r="I560"/>
    </row>
    <row r="561" spans="1:9" ht="19.5" customHeight="1">
      <c r="A561" s="19"/>
      <c r="G561"/>
      <c r="H561"/>
      <c r="I561"/>
    </row>
    <row r="562" spans="1:9" ht="19.5" customHeight="1">
      <c r="A562" s="19"/>
      <c r="G562"/>
      <c r="H562"/>
      <c r="I562"/>
    </row>
    <row r="563" spans="1:9" ht="19.5" customHeight="1">
      <c r="A563" s="19"/>
      <c r="G563"/>
      <c r="H563"/>
      <c r="I563"/>
    </row>
    <row r="564" spans="1:9" ht="19.5" customHeight="1">
      <c r="A564" s="19"/>
      <c r="G564"/>
      <c r="H564"/>
      <c r="I564"/>
    </row>
    <row r="565" spans="1:9" ht="19.5" customHeight="1">
      <c r="A565" s="19"/>
      <c r="G565"/>
      <c r="H565"/>
      <c r="I565"/>
    </row>
    <row r="566" spans="1:9" ht="19.5" customHeight="1">
      <c r="A566" s="19"/>
      <c r="G566"/>
      <c r="H566"/>
      <c r="I566"/>
    </row>
    <row r="567" spans="1:9" ht="19.5" customHeight="1">
      <c r="A567" s="19"/>
      <c r="G567"/>
      <c r="H567"/>
      <c r="I567"/>
    </row>
    <row r="568" spans="1:9" ht="19.5" customHeight="1">
      <c r="A568" s="19"/>
      <c r="G568"/>
      <c r="H568"/>
      <c r="I568"/>
    </row>
    <row r="569" spans="1:9" ht="19.5" customHeight="1">
      <c r="A569" s="19"/>
      <c r="G569"/>
      <c r="H569"/>
      <c r="I569"/>
    </row>
    <row r="570" spans="1:9" ht="19.5" customHeight="1">
      <c r="A570" s="19"/>
      <c r="G570"/>
      <c r="H570"/>
      <c r="I570"/>
    </row>
    <row r="571" spans="1:9" ht="19.5" customHeight="1">
      <c r="A571" s="19"/>
      <c r="G571"/>
      <c r="H571"/>
      <c r="I571"/>
    </row>
    <row r="572" spans="1:9" ht="19.5" customHeight="1">
      <c r="A572" s="19"/>
      <c r="G572"/>
      <c r="H572"/>
      <c r="I572"/>
    </row>
    <row r="573" spans="1:9" ht="19.5" customHeight="1">
      <c r="A573" s="19"/>
      <c r="G573"/>
      <c r="H573"/>
      <c r="I573"/>
    </row>
    <row r="574" spans="1:9" ht="19.5" customHeight="1">
      <c r="A574" s="19"/>
      <c r="G574"/>
      <c r="H574"/>
      <c r="I574"/>
    </row>
    <row r="575" spans="1:9" ht="19.5" customHeight="1">
      <c r="A575" s="19"/>
      <c r="G575"/>
      <c r="H575"/>
      <c r="I575"/>
    </row>
    <row r="576" spans="1:9" ht="19.5" customHeight="1">
      <c r="A576" s="19"/>
      <c r="G576"/>
      <c r="H576"/>
      <c r="I576"/>
    </row>
    <row r="577" spans="1:9" ht="19.5" customHeight="1">
      <c r="A577" s="19"/>
      <c r="G577"/>
      <c r="H577"/>
      <c r="I577"/>
    </row>
    <row r="578" spans="1:9" ht="19.5" customHeight="1">
      <c r="A578" s="19"/>
      <c r="G578"/>
      <c r="H578"/>
      <c r="I578"/>
    </row>
    <row r="579" spans="1:9" ht="19.5" customHeight="1">
      <c r="A579" s="19"/>
      <c r="G579"/>
      <c r="H579"/>
      <c r="I579"/>
    </row>
    <row r="580" spans="1:9" ht="19.5" customHeight="1">
      <c r="A580" s="19"/>
      <c r="G580"/>
      <c r="H580"/>
      <c r="I580"/>
    </row>
    <row r="581" spans="1:9" ht="19.5" customHeight="1">
      <c r="A581" s="19"/>
      <c r="G581"/>
      <c r="H581"/>
      <c r="I581"/>
    </row>
    <row r="582" spans="1:9" ht="19.5" customHeight="1">
      <c r="A582" s="19"/>
      <c r="G582"/>
      <c r="H582"/>
      <c r="I582"/>
    </row>
    <row r="583" spans="1:9" ht="19.5" customHeight="1">
      <c r="A583" s="19"/>
      <c r="G583"/>
      <c r="H583"/>
      <c r="I583"/>
    </row>
    <row r="584" spans="1:9" ht="19.5" customHeight="1">
      <c r="A584" s="19"/>
      <c r="G584"/>
      <c r="H584"/>
      <c r="I584"/>
    </row>
    <row r="585" spans="1:9" ht="19.5" customHeight="1">
      <c r="A585" s="19"/>
      <c r="G585"/>
      <c r="H585"/>
      <c r="I585"/>
    </row>
    <row r="586" spans="1:9" ht="19.5" customHeight="1">
      <c r="A586" s="19"/>
      <c r="G586"/>
      <c r="H586"/>
      <c r="I586"/>
    </row>
    <row r="587" spans="1:9" ht="19.5" customHeight="1">
      <c r="A587" s="19"/>
      <c r="G587"/>
      <c r="H587"/>
      <c r="I587"/>
    </row>
    <row r="588" spans="1:9" ht="19.5" customHeight="1">
      <c r="A588" s="19"/>
      <c r="G588"/>
      <c r="H588"/>
      <c r="I588"/>
    </row>
    <row r="589" spans="1:9" ht="19.5" customHeight="1">
      <c r="A589" s="19"/>
      <c r="G589"/>
      <c r="H589"/>
      <c r="I589"/>
    </row>
    <row r="590" spans="1:9" ht="19.5" customHeight="1">
      <c r="A590" s="19"/>
      <c r="G590"/>
      <c r="H590"/>
      <c r="I590"/>
    </row>
    <row r="591" spans="1:9" ht="19.5" customHeight="1">
      <c r="A591" s="19"/>
      <c r="G591"/>
      <c r="H591"/>
      <c r="I591"/>
    </row>
    <row r="592" spans="1:9" ht="19.5" customHeight="1">
      <c r="A592" s="19"/>
      <c r="G592"/>
      <c r="H592"/>
      <c r="I592"/>
    </row>
    <row r="593" spans="1:9" ht="19.5" customHeight="1">
      <c r="A593" s="19"/>
      <c r="G593"/>
      <c r="H593"/>
      <c r="I593"/>
    </row>
    <row r="594" spans="1:9" ht="19.5" customHeight="1">
      <c r="A594" s="19"/>
      <c r="G594"/>
      <c r="H594"/>
      <c r="I594"/>
    </row>
    <row r="595" spans="1:9" ht="19.5" customHeight="1">
      <c r="A595" s="19"/>
      <c r="G595"/>
      <c r="H595"/>
      <c r="I595"/>
    </row>
    <row r="596" spans="1:9" ht="19.5" customHeight="1">
      <c r="A596" s="19"/>
      <c r="G596"/>
      <c r="H596"/>
      <c r="I596"/>
    </row>
    <row r="597" spans="1:9" ht="19.5" customHeight="1">
      <c r="A597" s="19"/>
      <c r="G597"/>
      <c r="H597"/>
      <c r="I597"/>
    </row>
    <row r="598" spans="1:9" ht="19.5" customHeight="1">
      <c r="A598" s="19"/>
      <c r="G598"/>
      <c r="H598"/>
      <c r="I598"/>
    </row>
    <row r="599" spans="1:9" ht="19.5" customHeight="1">
      <c r="A599" s="19"/>
      <c r="G599"/>
      <c r="H599"/>
      <c r="I599"/>
    </row>
    <row r="600" spans="1:9" ht="19.5" customHeight="1">
      <c r="A600" s="19"/>
    </row>
    <row r="601" spans="1:9" ht="19.5" customHeight="1">
      <c r="A601" s="19"/>
    </row>
    <row r="602" spans="1:9" ht="19.5" customHeight="1">
      <c r="A602" s="19"/>
    </row>
    <row r="603" spans="1:9" ht="19.5" customHeight="1">
      <c r="A603" s="19"/>
    </row>
    <row r="604" spans="1:9" ht="19.5" customHeight="1">
      <c r="A604" s="19"/>
    </row>
    <row r="605" spans="1:9" ht="19.5" customHeight="1">
      <c r="A605" s="19"/>
    </row>
    <row r="606" spans="1:9" ht="19.5" customHeight="1">
      <c r="A606" s="19"/>
    </row>
    <row r="607" spans="1:9" ht="19.5" customHeight="1">
      <c r="A607" s="19"/>
    </row>
    <row r="608" spans="1:9" ht="19.5" customHeight="1">
      <c r="A608" s="19"/>
    </row>
    <row r="609" spans="1:1" ht="19.5" customHeight="1">
      <c r="A609" s="19"/>
    </row>
    <row r="610" spans="1:1" ht="19.5" customHeight="1">
      <c r="A610" s="19"/>
    </row>
    <row r="611" spans="1:1" ht="19.5" customHeight="1">
      <c r="A611" s="19"/>
    </row>
    <row r="612" spans="1:1" ht="19.5" customHeight="1">
      <c r="A612" s="19"/>
    </row>
    <row r="613" spans="1:1" ht="19.5" customHeight="1">
      <c r="A613" s="19"/>
    </row>
    <row r="614" spans="1:1" ht="19.5" customHeight="1">
      <c r="A614" s="19"/>
    </row>
    <row r="615" spans="1:1" ht="19.5" customHeight="1">
      <c r="A615" s="19"/>
    </row>
    <row r="616" spans="1:1" ht="19.5" customHeight="1">
      <c r="A616" s="19"/>
    </row>
    <row r="617" spans="1:1" ht="19.5" customHeight="1">
      <c r="A617" s="19"/>
    </row>
    <row r="618" spans="1:1" ht="19.5" customHeight="1">
      <c r="A618" s="19"/>
    </row>
    <row r="619" spans="1:1" ht="19.5" customHeight="1">
      <c r="A619" s="19"/>
    </row>
    <row r="620" spans="1:1" ht="19.5" customHeight="1">
      <c r="A620" s="19"/>
    </row>
    <row r="621" spans="1:1" ht="19.5" customHeight="1">
      <c r="A621" s="19"/>
    </row>
    <row r="622" spans="1:1" ht="19.5" customHeight="1">
      <c r="A622" s="19"/>
    </row>
    <row r="623" spans="1:1" ht="19.5" customHeight="1">
      <c r="A623" s="19"/>
    </row>
    <row r="624" spans="1:1" ht="19.5" customHeight="1">
      <c r="A624" s="19"/>
    </row>
    <row r="625" spans="1:1" ht="19.5" customHeight="1">
      <c r="A625" s="19"/>
    </row>
    <row r="626" spans="1:1" ht="19.5" customHeight="1">
      <c r="A626" s="19"/>
    </row>
    <row r="627" spans="1:1" ht="19.5" customHeight="1">
      <c r="A627" s="19"/>
    </row>
    <row r="628" spans="1:1" ht="19.5" customHeight="1">
      <c r="A628" s="19"/>
    </row>
    <row r="629" spans="1:1" ht="19.5" customHeight="1">
      <c r="A629" s="19"/>
    </row>
    <row r="630" spans="1:1" ht="19.5" customHeight="1">
      <c r="A630" s="19"/>
    </row>
    <row r="631" spans="1:1" ht="19.5" customHeight="1">
      <c r="A631" s="19"/>
    </row>
    <row r="632" spans="1:1" ht="19.5" customHeight="1">
      <c r="A632" s="19"/>
    </row>
    <row r="633" spans="1:1" ht="19.5" customHeight="1">
      <c r="A633" s="19"/>
    </row>
    <row r="634" spans="1:1" ht="19.5" customHeight="1">
      <c r="A634" s="19"/>
    </row>
    <row r="635" spans="1:1" ht="19.5" customHeight="1">
      <c r="A635" s="19"/>
    </row>
    <row r="636" spans="1:1" ht="19.5" customHeight="1">
      <c r="A636" s="19"/>
    </row>
    <row r="637" spans="1:1" ht="19.5" customHeight="1">
      <c r="A637" s="19"/>
    </row>
    <row r="638" spans="1:1" ht="19.5" customHeight="1">
      <c r="A638" s="19"/>
    </row>
    <row r="639" spans="1:1" ht="19.5" customHeight="1">
      <c r="A639" s="19"/>
    </row>
    <row r="640" spans="1:1" ht="19.5" customHeight="1">
      <c r="A640" s="19"/>
    </row>
    <row r="641" spans="1:1" ht="19.5" customHeight="1">
      <c r="A641" s="19"/>
    </row>
    <row r="642" spans="1:1" ht="19.5" customHeight="1">
      <c r="A642" s="19"/>
    </row>
    <row r="643" spans="1:1" ht="19.5" customHeight="1">
      <c r="A643" s="19"/>
    </row>
    <row r="644" spans="1:1" ht="19.5" customHeight="1">
      <c r="A644" s="19"/>
    </row>
    <row r="645" spans="1:1" ht="19.5" customHeight="1">
      <c r="A645" s="19"/>
    </row>
    <row r="646" spans="1:1" ht="19.5" customHeight="1">
      <c r="A646" s="19"/>
    </row>
    <row r="647" spans="1:1" ht="19.5" customHeight="1">
      <c r="A647" s="19"/>
    </row>
    <row r="648" spans="1:1" ht="19.5" customHeight="1">
      <c r="A648" s="19"/>
    </row>
    <row r="649" spans="1:1" ht="19.5" customHeight="1">
      <c r="A649" s="19"/>
    </row>
    <row r="650" spans="1:1" ht="19.5" customHeight="1">
      <c r="A650" s="19"/>
    </row>
    <row r="651" spans="1:1" ht="19.5" customHeight="1">
      <c r="A651" s="19"/>
    </row>
    <row r="652" spans="1:1" ht="19.5" customHeight="1">
      <c r="A652" s="19"/>
    </row>
    <row r="653" spans="1:1" ht="19.5" customHeight="1">
      <c r="A653" s="19"/>
    </row>
    <row r="654" spans="1:1" ht="19.5" customHeight="1">
      <c r="A654" s="19"/>
    </row>
    <row r="655" spans="1:1" ht="19.5" customHeight="1">
      <c r="A655" s="19"/>
    </row>
    <row r="656" spans="1:1" ht="19.5" customHeight="1">
      <c r="A656" s="19"/>
    </row>
    <row r="657" spans="1:1" ht="19.5" customHeight="1">
      <c r="A657" s="19"/>
    </row>
    <row r="658" spans="1:1" ht="19.5" customHeight="1">
      <c r="A658" s="19"/>
    </row>
    <row r="659" spans="1:1" ht="19.5" customHeight="1">
      <c r="A659" s="19"/>
    </row>
    <row r="660" spans="1:1" ht="19.5" customHeight="1">
      <c r="A660" s="19"/>
    </row>
    <row r="661" spans="1:1" ht="19.5" customHeight="1">
      <c r="A661" s="19"/>
    </row>
    <row r="662" spans="1:1" ht="19.5" customHeight="1">
      <c r="A662" s="19"/>
    </row>
    <row r="663" spans="1:1" ht="19.5" customHeight="1">
      <c r="A663" s="19"/>
    </row>
    <row r="664" spans="1:1" ht="19.5" customHeight="1">
      <c r="A664" s="19"/>
    </row>
    <row r="665" spans="1:1" ht="19.5" customHeight="1">
      <c r="A665" s="19"/>
    </row>
    <row r="666" spans="1:1" ht="19.5" customHeight="1">
      <c r="A666" s="19"/>
    </row>
    <row r="667" spans="1:1" ht="19.5" customHeight="1">
      <c r="A667" s="19"/>
    </row>
    <row r="668" spans="1:1" ht="19.5" customHeight="1">
      <c r="A668" s="19"/>
    </row>
    <row r="669" spans="1:1" ht="19.5" customHeight="1">
      <c r="A669" s="19"/>
    </row>
    <row r="670" spans="1:1" ht="19.5" customHeight="1">
      <c r="A670" s="19"/>
    </row>
    <row r="671" spans="1:1" ht="19.5" customHeight="1">
      <c r="A671" s="19"/>
    </row>
    <row r="672" spans="1:1" ht="19.5" customHeight="1">
      <c r="A672" s="19"/>
    </row>
    <row r="673" spans="1:1" ht="19.5" customHeight="1">
      <c r="A673" s="19"/>
    </row>
    <row r="674" spans="1:1" ht="19.5" customHeight="1">
      <c r="A674" s="19"/>
    </row>
    <row r="675" spans="1:1" ht="19.5" customHeight="1">
      <c r="A675" s="19"/>
    </row>
    <row r="676" spans="1:1" ht="19.5" customHeight="1">
      <c r="A676" s="19"/>
    </row>
    <row r="677" spans="1:1" ht="19.5" customHeight="1">
      <c r="A677" s="19"/>
    </row>
    <row r="678" spans="1:1" ht="19.5" customHeight="1">
      <c r="A678" s="19"/>
    </row>
    <row r="679" spans="1:1" ht="19.5" customHeight="1">
      <c r="A679" s="19"/>
    </row>
    <row r="680" spans="1:1" ht="19.5" customHeight="1">
      <c r="A680" s="19"/>
    </row>
    <row r="681" spans="1:1" ht="19.5" customHeight="1">
      <c r="A681" s="19"/>
    </row>
    <row r="682" spans="1:1" ht="19.5" customHeight="1">
      <c r="A682" s="19"/>
    </row>
    <row r="683" spans="1:1" ht="19.5" customHeight="1">
      <c r="A683" s="19"/>
    </row>
    <row r="684" spans="1:1" ht="19.5" customHeight="1">
      <c r="A684" s="19"/>
    </row>
    <row r="685" spans="1:1" ht="19.5" customHeight="1">
      <c r="A685" s="19"/>
    </row>
    <row r="686" spans="1:1" ht="19.5" customHeight="1">
      <c r="A686" s="19"/>
    </row>
    <row r="687" spans="1:1" ht="19.5" customHeight="1">
      <c r="A687" s="19"/>
    </row>
    <row r="688" spans="1:1" ht="19.5" customHeight="1">
      <c r="A688" s="19"/>
    </row>
    <row r="689" spans="1:1" ht="19.5" customHeight="1">
      <c r="A689" s="19"/>
    </row>
    <row r="690" spans="1:1" ht="19.5" customHeight="1">
      <c r="A690" s="19"/>
    </row>
    <row r="691" spans="1:1" ht="19.5" customHeight="1">
      <c r="A691" s="19"/>
    </row>
    <row r="692" spans="1:1" ht="19.5" customHeight="1">
      <c r="A692" s="19"/>
    </row>
    <row r="693" spans="1:1" ht="19.5" customHeight="1">
      <c r="A693" s="19"/>
    </row>
    <row r="694" spans="1:1" ht="19.5" customHeight="1">
      <c r="A694" s="19"/>
    </row>
    <row r="695" spans="1:1" ht="19.5" customHeight="1">
      <c r="A695" s="19"/>
    </row>
    <row r="696" spans="1:1" ht="19.5" customHeight="1">
      <c r="A696" s="19"/>
    </row>
    <row r="697" spans="1:1" ht="19.5" customHeight="1">
      <c r="A697" s="19"/>
    </row>
    <row r="698" spans="1:1" ht="19.5" customHeight="1">
      <c r="A698" s="19"/>
    </row>
    <row r="699" spans="1:1" ht="19.5" customHeight="1">
      <c r="A699" s="19"/>
    </row>
    <row r="700" spans="1:1" ht="19.5" customHeight="1">
      <c r="A700" s="19"/>
    </row>
    <row r="701" spans="1:1" ht="19.5" customHeight="1">
      <c r="A701" s="19"/>
    </row>
    <row r="702" spans="1:1" ht="19.5" customHeight="1">
      <c r="A702" s="19"/>
    </row>
    <row r="703" spans="1:1" ht="19.5" customHeight="1">
      <c r="A703" s="19"/>
    </row>
    <row r="704" spans="1:1" ht="19.5" customHeight="1">
      <c r="A704" s="19"/>
    </row>
    <row r="705" spans="1:1" ht="19.5" customHeight="1">
      <c r="A705" s="19"/>
    </row>
    <row r="706" spans="1:1" ht="19.5" customHeight="1">
      <c r="A706" s="19"/>
    </row>
    <row r="707" spans="1:1" ht="19.5" customHeight="1">
      <c r="A707" s="19"/>
    </row>
    <row r="708" spans="1:1" ht="19.5" customHeight="1">
      <c r="A708" s="19"/>
    </row>
    <row r="709" spans="1:1" ht="19.5" customHeight="1">
      <c r="A709" s="19"/>
    </row>
    <row r="710" spans="1:1" ht="19.5" customHeight="1">
      <c r="A710" s="19"/>
    </row>
    <row r="711" spans="1:1" ht="19.5" customHeight="1">
      <c r="A711" s="19"/>
    </row>
    <row r="712" spans="1:1" ht="19.5" customHeight="1">
      <c r="A712" s="19"/>
    </row>
    <row r="713" spans="1:1" ht="19.5" customHeight="1">
      <c r="A713" s="19"/>
    </row>
    <row r="714" spans="1:1" ht="19.5" customHeight="1">
      <c r="A714" s="19"/>
    </row>
    <row r="715" spans="1:1" ht="19.5" customHeight="1">
      <c r="A715" s="19"/>
    </row>
    <row r="716" spans="1:1" ht="19.5" customHeight="1">
      <c r="A716" s="19"/>
    </row>
    <row r="717" spans="1:1" ht="19.5" customHeight="1">
      <c r="A717" s="19"/>
    </row>
    <row r="718" spans="1:1" ht="19.5" customHeight="1">
      <c r="A718" s="19"/>
    </row>
    <row r="719" spans="1:1" ht="19.5" customHeight="1">
      <c r="A719" s="19"/>
    </row>
    <row r="720" spans="1:1" ht="19.5" customHeight="1">
      <c r="A720" s="19"/>
    </row>
    <row r="721" spans="1:1" ht="19.5" customHeight="1">
      <c r="A721" s="19"/>
    </row>
    <row r="722" spans="1:1" ht="19.5" customHeight="1">
      <c r="A722" s="19"/>
    </row>
    <row r="723" spans="1:1" ht="19.5" customHeight="1">
      <c r="A723" s="19"/>
    </row>
    <row r="724" spans="1:1" ht="19.5" customHeight="1">
      <c r="A724" s="19"/>
    </row>
    <row r="725" spans="1:1" ht="19.5" customHeight="1">
      <c r="A725" s="19"/>
    </row>
    <row r="726" spans="1:1" ht="19.5" customHeight="1">
      <c r="A726" s="19"/>
    </row>
    <row r="727" spans="1:1" ht="19.5" customHeight="1">
      <c r="A727" s="19"/>
    </row>
    <row r="728" spans="1:1" ht="19.5" customHeight="1">
      <c r="A728" s="19"/>
    </row>
    <row r="729" spans="1:1" ht="19.5" customHeight="1">
      <c r="A729" s="19"/>
    </row>
    <row r="730" spans="1:1" ht="19.5" customHeight="1">
      <c r="A730" s="19"/>
    </row>
    <row r="731" spans="1:1" ht="19.5" customHeight="1">
      <c r="A731" s="19"/>
    </row>
    <row r="732" spans="1:1" ht="19.5" customHeight="1">
      <c r="A732" s="19"/>
    </row>
    <row r="733" spans="1:1" ht="19.5" customHeight="1">
      <c r="A733" s="19"/>
    </row>
    <row r="734" spans="1:1" ht="19.5" customHeight="1">
      <c r="A734" s="19"/>
    </row>
    <row r="735" spans="1:1" ht="19.5" customHeight="1">
      <c r="A735" s="19"/>
    </row>
    <row r="736" spans="1:1" ht="19.5" customHeight="1">
      <c r="A736" s="19"/>
    </row>
    <row r="737" spans="1:1" ht="19.5" customHeight="1">
      <c r="A737" s="19"/>
    </row>
    <row r="738" spans="1:1" ht="19.5" customHeight="1">
      <c r="A738" s="19"/>
    </row>
    <row r="739" spans="1:1" ht="19.5" customHeight="1">
      <c r="A739" s="19"/>
    </row>
    <row r="740" spans="1:1" ht="19.5" customHeight="1">
      <c r="A740" s="19"/>
    </row>
    <row r="741" spans="1:1" ht="19.5" customHeight="1">
      <c r="A741" s="19"/>
    </row>
    <row r="742" spans="1:1" ht="19.5" customHeight="1">
      <c r="A742" s="19"/>
    </row>
    <row r="743" spans="1:1" ht="19.5" customHeight="1">
      <c r="A743" s="19"/>
    </row>
    <row r="744" spans="1:1" ht="19.5" customHeight="1">
      <c r="A744" s="19"/>
    </row>
    <row r="745" spans="1:1" ht="19.5" customHeight="1">
      <c r="A745" s="19"/>
    </row>
    <row r="746" spans="1:1" ht="19.5" customHeight="1">
      <c r="A746" s="19"/>
    </row>
    <row r="747" spans="1:1" ht="19.5" customHeight="1">
      <c r="A747" s="19"/>
    </row>
    <row r="748" spans="1:1" ht="19.5" customHeight="1">
      <c r="A748" s="19"/>
    </row>
    <row r="749" spans="1:1" ht="19.5" customHeight="1">
      <c r="A749" s="19"/>
    </row>
    <row r="750" spans="1:1" ht="19.5" customHeight="1">
      <c r="A750" s="19"/>
    </row>
    <row r="751" spans="1:1" ht="19.5" customHeight="1">
      <c r="A751" s="19"/>
    </row>
    <row r="752" spans="1:1" ht="19.5" customHeight="1">
      <c r="A752" s="19"/>
    </row>
    <row r="753" spans="1:1" ht="19.5" customHeight="1">
      <c r="A753" s="19"/>
    </row>
    <row r="754" spans="1:1" ht="19.5" customHeight="1">
      <c r="A754" s="19"/>
    </row>
    <row r="755" spans="1:1" ht="19.5" customHeight="1">
      <c r="A755" s="19"/>
    </row>
    <row r="756" spans="1:1" ht="19.5" customHeight="1">
      <c r="A756" s="19"/>
    </row>
    <row r="757" spans="1:1" ht="19.5" customHeight="1">
      <c r="A757" s="19"/>
    </row>
    <row r="758" spans="1:1" ht="19.5" customHeight="1">
      <c r="A758" s="19"/>
    </row>
    <row r="759" spans="1:1" ht="19.5" customHeight="1">
      <c r="A759" s="19"/>
    </row>
    <row r="760" spans="1:1" ht="19.5" customHeight="1">
      <c r="A760" s="19"/>
    </row>
    <row r="761" spans="1:1" ht="19.5" customHeight="1">
      <c r="A761" s="19"/>
    </row>
    <row r="762" spans="1:1" ht="19.5" customHeight="1">
      <c r="A762" s="19"/>
    </row>
    <row r="763" spans="1:1" ht="19.5" customHeight="1">
      <c r="A763" s="19"/>
    </row>
    <row r="764" spans="1:1" ht="19.5" customHeight="1">
      <c r="A764" s="19"/>
    </row>
    <row r="765" spans="1:1" ht="19.5" customHeight="1">
      <c r="A765" s="19"/>
    </row>
    <row r="766" spans="1:1" ht="19.5" customHeight="1">
      <c r="A766" s="19"/>
    </row>
    <row r="767" spans="1:1" ht="19.5" customHeight="1">
      <c r="A767" s="19"/>
    </row>
    <row r="768" spans="1:1" ht="19.5" customHeight="1">
      <c r="A768" s="19"/>
    </row>
    <row r="769" spans="1:1" ht="19.5" customHeight="1">
      <c r="A769" s="19"/>
    </row>
    <row r="770" spans="1:1" ht="19.5" customHeight="1">
      <c r="A770" s="19"/>
    </row>
    <row r="771" spans="1:1" ht="19.5" customHeight="1">
      <c r="A771" s="19"/>
    </row>
    <row r="772" spans="1:1" ht="19.5" customHeight="1">
      <c r="A772" s="19"/>
    </row>
    <row r="773" spans="1:1" ht="19.5" customHeight="1">
      <c r="A773" s="19"/>
    </row>
    <row r="774" spans="1:1" ht="19.5" customHeight="1">
      <c r="A774" s="19"/>
    </row>
    <row r="775" spans="1:1" ht="19.5" customHeight="1">
      <c r="A775" s="19"/>
    </row>
    <row r="776" spans="1:1" ht="19.5" customHeight="1">
      <c r="A776" s="19"/>
    </row>
    <row r="777" spans="1:1" ht="19.5" customHeight="1">
      <c r="A777" s="19"/>
    </row>
    <row r="778" spans="1:1" ht="19.5" customHeight="1">
      <c r="A778" s="19"/>
    </row>
    <row r="779" spans="1:1" ht="19.5" customHeight="1">
      <c r="A779" s="19"/>
    </row>
    <row r="780" spans="1:1" ht="19.5" customHeight="1">
      <c r="A780" s="19"/>
    </row>
    <row r="781" spans="1:1" ht="19.5" customHeight="1">
      <c r="A781" s="19"/>
    </row>
    <row r="782" spans="1:1" ht="19.5" customHeight="1">
      <c r="A782" s="19"/>
    </row>
    <row r="783" spans="1:1" ht="19.5" customHeight="1">
      <c r="A783" s="19"/>
    </row>
    <row r="784" spans="1:1" ht="19.5" customHeight="1">
      <c r="A784" s="19"/>
    </row>
    <row r="785" spans="1:1" ht="19.5" customHeight="1">
      <c r="A785" s="19"/>
    </row>
    <row r="786" spans="1:1" ht="19.5" customHeight="1">
      <c r="A786" s="19"/>
    </row>
    <row r="787" spans="1:1" ht="19.5" customHeight="1">
      <c r="A787" s="19"/>
    </row>
    <row r="788" spans="1:1" ht="19.5" customHeight="1">
      <c r="A788" s="19"/>
    </row>
    <row r="789" spans="1:1" ht="19.5" customHeight="1">
      <c r="A789" s="19"/>
    </row>
    <row r="790" spans="1:1" ht="19.5" customHeight="1">
      <c r="A790" s="19"/>
    </row>
    <row r="791" spans="1:1" ht="19.5" customHeight="1">
      <c r="A791" s="19"/>
    </row>
    <row r="792" spans="1:1" ht="19.5" customHeight="1">
      <c r="A792" s="19"/>
    </row>
    <row r="793" spans="1:1" ht="19.5" customHeight="1">
      <c r="A793" s="19"/>
    </row>
    <row r="794" spans="1:1" ht="19.5" customHeight="1">
      <c r="A794" s="19"/>
    </row>
    <row r="795" spans="1:1" ht="19.5" customHeight="1">
      <c r="A795" s="19"/>
    </row>
    <row r="796" spans="1:1" ht="19.5" customHeight="1">
      <c r="A796" s="19"/>
    </row>
    <row r="797" spans="1:1" ht="19.5" customHeight="1">
      <c r="A797" s="19"/>
    </row>
    <row r="798" spans="1:1" ht="19.5" customHeight="1">
      <c r="A798" s="19"/>
    </row>
    <row r="799" spans="1:1" ht="19.5" customHeight="1">
      <c r="A799" s="19"/>
    </row>
    <row r="800" spans="1:1" ht="19.5" customHeight="1">
      <c r="A800" s="19"/>
    </row>
    <row r="801" spans="1:1" ht="19.5" customHeight="1">
      <c r="A801" s="19"/>
    </row>
    <row r="802" spans="1:1" ht="19.5" customHeight="1">
      <c r="A802" s="19"/>
    </row>
    <row r="803" spans="1:1" ht="19.5" customHeight="1">
      <c r="A803" s="19"/>
    </row>
    <row r="804" spans="1:1" ht="19.5" customHeight="1">
      <c r="A804" s="19"/>
    </row>
    <row r="805" spans="1:1" ht="19.5" customHeight="1">
      <c r="A805" s="19"/>
    </row>
    <row r="806" spans="1:1" ht="19.5" customHeight="1">
      <c r="A806" s="19"/>
    </row>
    <row r="807" spans="1:1" ht="19.5" customHeight="1">
      <c r="A807" s="19"/>
    </row>
    <row r="808" spans="1:1" ht="19.5" customHeight="1">
      <c r="A808" s="19"/>
    </row>
    <row r="809" spans="1:1" ht="19.5" customHeight="1">
      <c r="A809" s="19"/>
    </row>
    <row r="810" spans="1:1" ht="19.5" customHeight="1">
      <c r="A810" s="19"/>
    </row>
    <row r="811" spans="1:1" ht="19.5" customHeight="1">
      <c r="A811" s="19"/>
    </row>
    <row r="812" spans="1:1" ht="19.5" customHeight="1">
      <c r="A812" s="19"/>
    </row>
    <row r="813" spans="1:1" ht="19.5" customHeight="1">
      <c r="A813" s="19"/>
    </row>
    <row r="814" spans="1:1" ht="19.5" customHeight="1">
      <c r="A814" s="19"/>
    </row>
    <row r="815" spans="1:1" ht="19.5" customHeight="1">
      <c r="A815" s="19"/>
    </row>
    <row r="816" spans="1:1" ht="19.5" customHeight="1">
      <c r="A816" s="19"/>
    </row>
    <row r="817" spans="1:1" ht="19.5" customHeight="1">
      <c r="A817" s="19"/>
    </row>
    <row r="818" spans="1:1" ht="19.5" customHeight="1">
      <c r="A818" s="19"/>
    </row>
    <row r="819" spans="1:1" ht="19.5" customHeight="1">
      <c r="A819" s="19"/>
    </row>
    <row r="820" spans="1:1" ht="19.5" customHeight="1">
      <c r="A820" s="19"/>
    </row>
    <row r="821" spans="1:1" ht="19.5" customHeight="1">
      <c r="A821" s="19"/>
    </row>
    <row r="822" spans="1:1" ht="19.5" customHeight="1">
      <c r="A822" s="19"/>
    </row>
    <row r="823" spans="1:1" ht="19.5" customHeight="1">
      <c r="A823" s="19"/>
    </row>
    <row r="824" spans="1:1" ht="19.5" customHeight="1">
      <c r="A824" s="19"/>
    </row>
    <row r="825" spans="1:1" ht="19.5" customHeight="1">
      <c r="A825" s="19"/>
    </row>
    <row r="826" spans="1:1" ht="19.5" customHeight="1">
      <c r="A826" s="19"/>
    </row>
    <row r="827" spans="1:1" ht="19.5" customHeight="1">
      <c r="A827" s="19"/>
    </row>
    <row r="828" spans="1:1" ht="19.5" customHeight="1">
      <c r="A828" s="19"/>
    </row>
    <row r="829" spans="1:1" ht="19.5" customHeight="1">
      <c r="A829" s="19"/>
    </row>
    <row r="830" spans="1:1" ht="19.5" customHeight="1">
      <c r="A830" s="19"/>
    </row>
    <row r="831" spans="1:1" ht="19.5" customHeight="1">
      <c r="A831" s="19"/>
    </row>
    <row r="832" spans="1:1" ht="19.5" customHeight="1">
      <c r="A832" s="19"/>
    </row>
    <row r="833" spans="1:1" ht="19.5" customHeight="1">
      <c r="A833" s="19"/>
    </row>
    <row r="834" spans="1:1" ht="19.5" customHeight="1">
      <c r="A834" s="19"/>
    </row>
    <row r="835" spans="1:1" ht="19.5" customHeight="1">
      <c r="A835" s="19"/>
    </row>
    <row r="836" spans="1:1" ht="19.5" customHeight="1">
      <c r="A836" s="19"/>
    </row>
    <row r="837" spans="1:1" ht="19.5" customHeight="1">
      <c r="A837" s="19"/>
    </row>
    <row r="838" spans="1:1" ht="19.5" customHeight="1">
      <c r="A838" s="19"/>
    </row>
    <row r="839" spans="1:1" ht="19.5" customHeight="1">
      <c r="A839" s="19"/>
    </row>
    <row r="840" spans="1:1" ht="19.5" customHeight="1">
      <c r="A840" s="19"/>
    </row>
    <row r="841" spans="1:1" ht="19.5" customHeight="1">
      <c r="A841" s="19"/>
    </row>
    <row r="842" spans="1:1" ht="19.5" customHeight="1">
      <c r="A842" s="19"/>
    </row>
    <row r="843" spans="1:1" ht="19.5" customHeight="1">
      <c r="A843" s="19"/>
    </row>
    <row r="844" spans="1:1" ht="19.5" customHeight="1">
      <c r="A844" s="19"/>
    </row>
    <row r="845" spans="1:1" ht="19.5" customHeight="1">
      <c r="A845" s="19"/>
    </row>
    <row r="846" spans="1:1" ht="19.5" customHeight="1">
      <c r="A846" s="19"/>
    </row>
    <row r="847" spans="1:1" ht="19.5" customHeight="1">
      <c r="A847" s="19"/>
    </row>
    <row r="848" spans="1:1" ht="19.5" customHeight="1">
      <c r="A848" s="19"/>
    </row>
    <row r="849" spans="1:1" ht="19.5" customHeight="1">
      <c r="A849" s="19"/>
    </row>
    <row r="850" spans="1:1" ht="19.5" customHeight="1">
      <c r="A850" s="19"/>
    </row>
    <row r="851" spans="1:1" ht="19.5" customHeight="1">
      <c r="A851" s="19"/>
    </row>
    <row r="852" spans="1:1" ht="19.5" customHeight="1">
      <c r="A852" s="19"/>
    </row>
    <row r="853" spans="1:1" ht="19.5" customHeight="1">
      <c r="A853" s="19"/>
    </row>
    <row r="854" spans="1:1" ht="19.5" customHeight="1">
      <c r="A854" s="19"/>
    </row>
    <row r="855" spans="1:1" ht="19.5" customHeight="1">
      <c r="A855" s="19"/>
    </row>
    <row r="856" spans="1:1" ht="19.5" customHeight="1">
      <c r="A856" s="19"/>
    </row>
    <row r="857" spans="1:1" ht="19.5" customHeight="1">
      <c r="A857" s="19"/>
    </row>
    <row r="858" spans="1:1" ht="19.5" customHeight="1">
      <c r="A858" s="19"/>
    </row>
    <row r="859" spans="1:1" ht="19.5" customHeight="1">
      <c r="A859" s="19"/>
    </row>
    <row r="860" spans="1:1" ht="19.5" customHeight="1">
      <c r="A860" s="19"/>
    </row>
    <row r="861" spans="1:1" ht="19.5" customHeight="1">
      <c r="A861" s="19"/>
    </row>
    <row r="862" spans="1:1" ht="19.5" customHeight="1">
      <c r="A862" s="19"/>
    </row>
    <row r="863" spans="1:1" ht="19.5" customHeight="1">
      <c r="A863" s="19"/>
    </row>
    <row r="864" spans="1:1" ht="19.5" customHeight="1">
      <c r="A864" s="19"/>
    </row>
    <row r="865" spans="1:1" ht="19.5" customHeight="1">
      <c r="A865" s="19"/>
    </row>
    <row r="866" spans="1:1" ht="19.5" customHeight="1">
      <c r="A866" s="19"/>
    </row>
    <row r="867" spans="1:1" ht="19.5" customHeight="1">
      <c r="A867" s="19"/>
    </row>
    <row r="868" spans="1:1" ht="19.5" customHeight="1">
      <c r="A868" s="19"/>
    </row>
    <row r="869" spans="1:1" ht="19.5" customHeight="1">
      <c r="A869" s="19"/>
    </row>
    <row r="870" spans="1:1" ht="19.5" customHeight="1">
      <c r="A870" s="19"/>
    </row>
    <row r="871" spans="1:1" ht="19.5" customHeight="1">
      <c r="A871" s="19"/>
    </row>
    <row r="872" spans="1:1" ht="19.5" customHeight="1">
      <c r="A872" s="19"/>
    </row>
    <row r="873" spans="1:1" ht="19.5" customHeight="1">
      <c r="A873" s="19"/>
    </row>
    <row r="874" spans="1:1" ht="19.5" customHeight="1">
      <c r="A874" s="19"/>
    </row>
    <row r="875" spans="1:1" ht="19.5" customHeight="1">
      <c r="A875" s="19"/>
    </row>
    <row r="876" spans="1:1" ht="19.5" customHeight="1">
      <c r="A876" s="19"/>
    </row>
    <row r="877" spans="1:1" ht="19.5" customHeight="1">
      <c r="A877" s="19"/>
    </row>
    <row r="878" spans="1:1" ht="19.5" customHeight="1">
      <c r="A878" s="19"/>
    </row>
    <row r="879" spans="1:1" ht="19.5" customHeight="1">
      <c r="A879" s="19"/>
    </row>
    <row r="880" spans="1:1" ht="19.5" customHeight="1">
      <c r="A880" s="19"/>
    </row>
    <row r="881" spans="1:1" ht="19.5" customHeight="1">
      <c r="A881" s="19"/>
    </row>
    <row r="882" spans="1:1" ht="19.5" customHeight="1">
      <c r="A882" s="19"/>
    </row>
    <row r="883" spans="1:1" ht="19.5" customHeight="1">
      <c r="A883" s="19"/>
    </row>
    <row r="884" spans="1:1" ht="19.5" customHeight="1">
      <c r="A884" s="19"/>
    </row>
    <row r="885" spans="1:1" ht="19.5" customHeight="1">
      <c r="A885" s="19"/>
    </row>
    <row r="886" spans="1:1" ht="19.5" customHeight="1">
      <c r="A886" s="19"/>
    </row>
    <row r="887" spans="1:1" ht="19.5" customHeight="1">
      <c r="A887" s="19"/>
    </row>
    <row r="888" spans="1:1" ht="19.5" customHeight="1">
      <c r="A888" s="19"/>
    </row>
    <row r="889" spans="1:1" ht="19.5" customHeight="1">
      <c r="A889" s="19"/>
    </row>
    <row r="890" spans="1:1" ht="19.5" customHeight="1">
      <c r="A890" s="19"/>
    </row>
    <row r="891" spans="1:1" ht="19.5" customHeight="1">
      <c r="A891" s="19"/>
    </row>
    <row r="892" spans="1:1" ht="19.5" customHeight="1">
      <c r="A892" s="19"/>
    </row>
    <row r="893" spans="1:1" ht="19.5" customHeight="1">
      <c r="A893" s="19"/>
    </row>
    <row r="894" spans="1:1" ht="19.5" customHeight="1">
      <c r="A894" s="19"/>
    </row>
    <row r="895" spans="1:1" ht="19.5" customHeight="1">
      <c r="A895" s="19"/>
    </row>
    <row r="896" spans="1:1" ht="19.5" customHeight="1">
      <c r="A896" s="19"/>
    </row>
    <row r="897" spans="1:1" ht="19.5" customHeight="1">
      <c r="A897" s="19"/>
    </row>
    <row r="898" spans="1:1" ht="19.5" customHeight="1">
      <c r="A898" s="19"/>
    </row>
    <row r="899" spans="1:1" ht="19.5" customHeight="1">
      <c r="A899" s="19"/>
    </row>
    <row r="900" spans="1:1" ht="19.5" customHeight="1">
      <c r="A900" s="19"/>
    </row>
    <row r="901" spans="1:1" ht="19.5" customHeight="1">
      <c r="A901" s="19"/>
    </row>
    <row r="902" spans="1:1" ht="19.5" customHeight="1">
      <c r="A902" s="19"/>
    </row>
    <row r="903" spans="1:1" ht="19.5" customHeight="1">
      <c r="A903" s="19"/>
    </row>
    <row r="904" spans="1:1" ht="19.5" customHeight="1">
      <c r="A904" s="19"/>
    </row>
    <row r="905" spans="1:1" ht="19.5" customHeight="1">
      <c r="A905" s="19"/>
    </row>
    <row r="906" spans="1:1" ht="19.5" customHeight="1">
      <c r="A906" s="19"/>
    </row>
    <row r="907" spans="1:1" ht="19.5" customHeight="1">
      <c r="A907" s="19"/>
    </row>
    <row r="908" spans="1:1" ht="19.5" customHeight="1">
      <c r="A908" s="19"/>
    </row>
    <row r="909" spans="1:1" ht="19.5" customHeight="1">
      <c r="A909" s="19"/>
    </row>
    <row r="910" spans="1:1" ht="19.5" customHeight="1">
      <c r="A910" s="19"/>
    </row>
    <row r="911" spans="1:1" ht="19.5" customHeight="1">
      <c r="A911" s="19"/>
    </row>
    <row r="912" spans="1:1" ht="19.5" customHeight="1">
      <c r="A912" s="19"/>
    </row>
    <row r="913" spans="1:1" ht="19.5" customHeight="1">
      <c r="A913" s="19"/>
    </row>
    <row r="914" spans="1:1" ht="19.5" customHeight="1">
      <c r="A914" s="19"/>
    </row>
    <row r="915" spans="1:1" ht="19.5" customHeight="1">
      <c r="A915" s="19"/>
    </row>
    <row r="916" spans="1:1" ht="19.5" customHeight="1">
      <c r="A916" s="19"/>
    </row>
    <row r="917" spans="1:1" ht="19.5" customHeight="1">
      <c r="A917" s="19"/>
    </row>
    <row r="918" spans="1:1" ht="19.5" customHeight="1">
      <c r="A918" s="19"/>
    </row>
    <row r="919" spans="1:1" ht="19.5" customHeight="1">
      <c r="A919" s="19"/>
    </row>
    <row r="920" spans="1:1" ht="19.5" customHeight="1">
      <c r="A920" s="19"/>
    </row>
    <row r="921" spans="1:1" ht="19.5" customHeight="1">
      <c r="A921" s="19"/>
    </row>
    <row r="922" spans="1:1" ht="19.5" customHeight="1">
      <c r="A922" s="19"/>
    </row>
    <row r="923" spans="1:1" ht="19.5" customHeight="1">
      <c r="A923" s="19"/>
    </row>
    <row r="924" spans="1:1" ht="19.5" customHeight="1">
      <c r="A924" s="19"/>
    </row>
    <row r="925" spans="1:1" ht="19.5" customHeight="1">
      <c r="A925" s="19"/>
    </row>
    <row r="926" spans="1:1" ht="19.5" customHeight="1">
      <c r="A926" s="19"/>
    </row>
    <row r="927" spans="1:1" ht="19.5" customHeight="1">
      <c r="A927" s="19"/>
    </row>
    <row r="928" spans="1:1" ht="19.5" customHeight="1">
      <c r="A928" s="19"/>
    </row>
    <row r="929" spans="1:1" ht="19.5" customHeight="1">
      <c r="A929" s="19"/>
    </row>
    <row r="930" spans="1:1" ht="19.5" customHeight="1">
      <c r="A930" s="19"/>
    </row>
    <row r="931" spans="1:1" ht="19.5" customHeight="1">
      <c r="A931" s="19"/>
    </row>
    <row r="932" spans="1:1" ht="19.5" customHeight="1">
      <c r="A932" s="19"/>
    </row>
    <row r="933" spans="1:1" ht="19.5" customHeight="1">
      <c r="A933" s="19"/>
    </row>
    <row r="934" spans="1:1" ht="19.5" customHeight="1">
      <c r="A934" s="19"/>
    </row>
    <row r="935" spans="1:1" ht="19.5" customHeight="1">
      <c r="A935" s="19"/>
    </row>
    <row r="936" spans="1:1" ht="19.5" customHeight="1">
      <c r="A936" s="19"/>
    </row>
    <row r="937" spans="1:1" ht="19.5" customHeight="1">
      <c r="A937" s="19"/>
    </row>
    <row r="938" spans="1:1" ht="19.5" customHeight="1">
      <c r="A938" s="19"/>
    </row>
    <row r="939" spans="1:1" ht="19.5" customHeight="1">
      <c r="A939" s="19"/>
    </row>
    <row r="940" spans="1:1" ht="19.5" customHeight="1">
      <c r="A940" s="19"/>
    </row>
    <row r="941" spans="1:1" ht="19.5" customHeight="1">
      <c r="A941" s="19"/>
    </row>
    <row r="942" spans="1:1" ht="19.5" customHeight="1">
      <c r="A942" s="19"/>
    </row>
    <row r="943" spans="1:1" ht="19.5" customHeight="1">
      <c r="A943" s="19"/>
    </row>
    <row r="944" spans="1:1" ht="19.5" customHeight="1">
      <c r="A944" s="19"/>
    </row>
    <row r="945" spans="1:1" ht="19.5" customHeight="1">
      <c r="A945" s="19"/>
    </row>
    <row r="946" spans="1:1" ht="19.5" customHeight="1">
      <c r="A946" s="19"/>
    </row>
    <row r="947" spans="1:1" ht="19.5" customHeight="1">
      <c r="A947" s="19"/>
    </row>
    <row r="948" spans="1:1" ht="19.5" customHeight="1">
      <c r="A948" s="19"/>
    </row>
    <row r="949" spans="1:1" ht="19.5" customHeight="1">
      <c r="A949" s="19"/>
    </row>
    <row r="950" spans="1:1" ht="19.5" customHeight="1">
      <c r="A950" s="19"/>
    </row>
    <row r="951" spans="1:1" ht="19.5" customHeight="1">
      <c r="A951" s="19"/>
    </row>
    <row r="952" spans="1:1" ht="19.5" customHeight="1">
      <c r="A952" s="19"/>
    </row>
    <row r="953" spans="1:1" ht="19.5" customHeight="1">
      <c r="A953" s="19"/>
    </row>
    <row r="954" spans="1:1" ht="19.5" customHeight="1">
      <c r="A954" s="19"/>
    </row>
    <row r="955" spans="1:1" ht="19.5" customHeight="1">
      <c r="A955" s="19"/>
    </row>
    <row r="956" spans="1:1" ht="19.5" customHeight="1">
      <c r="A956" s="19"/>
    </row>
    <row r="957" spans="1:1" ht="19.5" customHeight="1">
      <c r="A957" s="19"/>
    </row>
    <row r="958" spans="1:1" ht="19.5" customHeight="1">
      <c r="A958" s="19"/>
    </row>
    <row r="959" spans="1:1" ht="19.5" customHeight="1">
      <c r="A959" s="19"/>
    </row>
    <row r="960" spans="1:1" ht="19.5" customHeight="1">
      <c r="A960" s="19"/>
    </row>
    <row r="961" spans="1:1" ht="19.5" customHeight="1">
      <c r="A961" s="19"/>
    </row>
    <row r="962" spans="1:1" ht="19.5" customHeight="1">
      <c r="A962" s="19"/>
    </row>
    <row r="963" spans="1:1" ht="19.5" customHeight="1">
      <c r="A963" s="19"/>
    </row>
    <row r="964" spans="1:1" ht="19.5" customHeight="1">
      <c r="A964" s="19"/>
    </row>
    <row r="965" spans="1:1" ht="19.5" customHeight="1">
      <c r="A965" s="19"/>
    </row>
    <row r="966" spans="1:1" ht="19.5" customHeight="1">
      <c r="A966" s="19"/>
    </row>
    <row r="967" spans="1:1" ht="19.5" customHeight="1">
      <c r="A967" s="19"/>
    </row>
    <row r="968" spans="1:1" ht="19.5" customHeight="1">
      <c r="A968" s="19"/>
    </row>
    <row r="969" spans="1:1" ht="19.5" customHeight="1">
      <c r="A969" s="19"/>
    </row>
    <row r="970" spans="1:1" ht="19.5" customHeight="1">
      <c r="A970" s="19"/>
    </row>
    <row r="971" spans="1:1" ht="19.5" customHeight="1">
      <c r="A971" s="19"/>
    </row>
    <row r="972" spans="1:1" ht="19.5" customHeight="1">
      <c r="A972" s="19"/>
    </row>
    <row r="973" spans="1:1" ht="19.5" customHeight="1">
      <c r="A973" s="19"/>
    </row>
    <row r="974" spans="1:1" ht="19.5" customHeight="1">
      <c r="A974" s="19"/>
    </row>
    <row r="975" spans="1:1" ht="19.5" customHeight="1">
      <c r="A975" s="19"/>
    </row>
    <row r="976" spans="1:1" ht="19.5" customHeight="1">
      <c r="A976" s="19"/>
    </row>
    <row r="977" spans="1:1" ht="19.5" customHeight="1">
      <c r="A977" s="19"/>
    </row>
    <row r="978" spans="1:1" ht="19.5" customHeight="1">
      <c r="A978" s="19"/>
    </row>
    <row r="979" spans="1:1" ht="19.5" customHeight="1">
      <c r="A979" s="19"/>
    </row>
    <row r="980" spans="1:1" ht="19.5" customHeight="1">
      <c r="A980" s="19"/>
    </row>
    <row r="981" spans="1:1" ht="19.5" customHeight="1">
      <c r="A981" s="19"/>
    </row>
    <row r="982" spans="1:1" ht="19.5" customHeight="1">
      <c r="A982" s="19"/>
    </row>
    <row r="983" spans="1:1" ht="19.5" customHeight="1">
      <c r="A983" s="19"/>
    </row>
    <row r="984" spans="1:1" ht="19.5" customHeight="1">
      <c r="A984" s="19"/>
    </row>
    <row r="985" spans="1:1" ht="19.5" customHeight="1">
      <c r="A985" s="19"/>
    </row>
    <row r="986" spans="1:1" ht="19.5" customHeight="1">
      <c r="A986" s="19"/>
    </row>
    <row r="987" spans="1:1" ht="19.5" customHeight="1">
      <c r="A987" s="19"/>
    </row>
    <row r="988" spans="1:1" ht="19.5" customHeight="1">
      <c r="A988" s="19"/>
    </row>
    <row r="989" spans="1:1" ht="19.5" customHeight="1">
      <c r="A989" s="19"/>
    </row>
    <row r="990" spans="1:1" ht="19.5" customHeight="1">
      <c r="A990" s="19"/>
    </row>
    <row r="991" spans="1:1" ht="19.5" customHeight="1">
      <c r="A991" s="19"/>
    </row>
    <row r="992" spans="1:1" ht="19.5" customHeight="1">
      <c r="A992" s="19"/>
    </row>
    <row r="993" spans="1:1" ht="19.5" customHeight="1">
      <c r="A993" s="19"/>
    </row>
    <row r="994" spans="1:1" ht="19.5" customHeight="1">
      <c r="A994" s="19"/>
    </row>
    <row r="995" spans="1:1" ht="19.5" customHeight="1">
      <c r="A995" s="19"/>
    </row>
    <row r="996" spans="1:1" ht="19.5" customHeight="1">
      <c r="A996" s="19"/>
    </row>
    <row r="997" spans="1:1" ht="19.5" customHeight="1">
      <c r="A997" s="19"/>
    </row>
    <row r="998" spans="1:1" ht="19.5" customHeight="1">
      <c r="A998" s="19"/>
    </row>
    <row r="999" spans="1:1" ht="19.5" customHeight="1">
      <c r="A999" s="19"/>
    </row>
    <row r="1000" spans="1:1" ht="19.5" customHeight="1">
      <c r="A1000" s="19"/>
    </row>
    <row r="1001" spans="1:1" ht="19.5" customHeight="1">
      <c r="A1001" s="19"/>
    </row>
    <row r="1002" spans="1:1" ht="19.5" customHeight="1">
      <c r="A1002" s="19"/>
    </row>
    <row r="1003" spans="1:1" ht="19.5" customHeight="1">
      <c r="A1003" s="19"/>
    </row>
    <row r="1004" spans="1:1" ht="19.5" customHeight="1">
      <c r="A1004" s="19"/>
    </row>
    <row r="1005" spans="1:1" ht="19.5" customHeight="1">
      <c r="A1005" s="19"/>
    </row>
    <row r="1006" spans="1:1" ht="19.5" customHeight="1">
      <c r="A1006" s="19"/>
    </row>
    <row r="1007" spans="1:1" ht="19.5" customHeight="1">
      <c r="A1007" s="19"/>
    </row>
    <row r="1008" spans="1:1" ht="19.5" customHeight="1">
      <c r="A1008" s="19"/>
    </row>
    <row r="1009" spans="1:1" ht="19.5" customHeight="1">
      <c r="A1009" s="19"/>
    </row>
    <row r="1010" spans="1:1" ht="19.5" customHeight="1">
      <c r="A1010" s="19"/>
    </row>
    <row r="1011" spans="1:1" ht="19.5" customHeight="1">
      <c r="A1011" s="19"/>
    </row>
    <row r="1012" spans="1:1" ht="19.5" customHeight="1">
      <c r="A1012" s="19"/>
    </row>
    <row r="1013" spans="1:1" ht="19.5" customHeight="1">
      <c r="A1013" s="19"/>
    </row>
    <row r="1014" spans="1:1" ht="19.5" customHeight="1">
      <c r="A1014" s="19"/>
    </row>
    <row r="1015" spans="1:1" ht="19.5" customHeight="1">
      <c r="A1015" s="19"/>
    </row>
    <row r="1016" spans="1:1" ht="19.5" customHeight="1">
      <c r="A1016" s="19"/>
    </row>
    <row r="1017" spans="1:1" ht="19.5" customHeight="1">
      <c r="A1017" s="19"/>
    </row>
    <row r="1018" spans="1:1" ht="19.5" customHeight="1">
      <c r="A1018" s="19"/>
    </row>
    <row r="1019" spans="1:1" ht="19.5" customHeight="1">
      <c r="A1019" s="19"/>
    </row>
    <row r="1020" spans="1:1" ht="19.5" customHeight="1">
      <c r="A1020" s="19"/>
    </row>
    <row r="1021" spans="1:1" ht="19.5" customHeight="1">
      <c r="A1021" s="19"/>
    </row>
    <row r="1022" spans="1:1" ht="19.5" customHeight="1">
      <c r="A1022" s="19"/>
    </row>
    <row r="1023" spans="1:1" ht="19.5" customHeight="1">
      <c r="A1023" s="19"/>
    </row>
    <row r="1024" spans="1:1" ht="19.5" customHeight="1">
      <c r="A1024" s="19"/>
    </row>
    <row r="1025" spans="1:1" ht="19.5" customHeight="1">
      <c r="A1025" s="19"/>
    </row>
    <row r="1026" spans="1:1" ht="19.5" customHeight="1">
      <c r="A1026" s="19"/>
    </row>
    <row r="1027" spans="1:1" ht="19.5" customHeight="1">
      <c r="A1027" s="19"/>
    </row>
    <row r="1028" spans="1:1" ht="19.5" customHeight="1">
      <c r="A1028" s="19"/>
    </row>
    <row r="1029" spans="1:1" ht="19.5" customHeight="1">
      <c r="A1029" s="19"/>
    </row>
    <row r="1030" spans="1:1" ht="19.5" customHeight="1">
      <c r="A1030" s="19"/>
    </row>
    <row r="1031" spans="1:1" ht="19.5" customHeight="1">
      <c r="A1031" s="19"/>
    </row>
    <row r="1032" spans="1:1" ht="19.5" customHeight="1">
      <c r="A1032" s="19"/>
    </row>
    <row r="1033" spans="1:1" ht="19.5" customHeight="1">
      <c r="A1033" s="19"/>
    </row>
    <row r="1034" spans="1:1" ht="19.5" customHeight="1">
      <c r="A1034" s="19"/>
    </row>
    <row r="1035" spans="1:1" ht="19.5" customHeight="1">
      <c r="A1035" s="19"/>
    </row>
    <row r="1036" spans="1:1" ht="19.5" customHeight="1">
      <c r="A1036" s="19"/>
    </row>
    <row r="1037" spans="1:1" ht="19.5" customHeight="1">
      <c r="A1037" s="19"/>
    </row>
    <row r="1038" spans="1:1" ht="19.5" customHeight="1">
      <c r="A1038" s="19"/>
    </row>
    <row r="1039" spans="1:1" ht="19.5" customHeight="1">
      <c r="A1039" s="19"/>
    </row>
    <row r="1040" spans="1:1" ht="19.5" customHeight="1">
      <c r="A1040" s="19"/>
    </row>
    <row r="1041" spans="1:1" ht="19.5" customHeight="1">
      <c r="A1041" s="19"/>
    </row>
    <row r="1042" spans="1:1" ht="19.5" customHeight="1">
      <c r="A1042" s="19"/>
    </row>
    <row r="1043" spans="1:1" ht="19.5" customHeight="1">
      <c r="A1043" s="19"/>
    </row>
    <row r="1044" spans="1:1" ht="19.5" customHeight="1">
      <c r="A1044" s="19"/>
    </row>
    <row r="1045" spans="1:1" ht="19.5" customHeight="1">
      <c r="A1045" s="19"/>
    </row>
    <row r="1046" spans="1:1" ht="19.5" customHeight="1">
      <c r="A1046" s="19"/>
    </row>
    <row r="1047" spans="1:1" ht="19.5" customHeight="1">
      <c r="A1047" s="19"/>
    </row>
    <row r="1048" spans="1:1" ht="19.5" customHeight="1">
      <c r="A1048" s="19"/>
    </row>
    <row r="1049" spans="1:1" ht="19.5" customHeight="1">
      <c r="A1049" s="19"/>
    </row>
    <row r="1050" spans="1:1" ht="19.5" customHeight="1">
      <c r="A1050" s="19"/>
    </row>
    <row r="1051" spans="1:1" ht="19.5" customHeight="1">
      <c r="A1051" s="19"/>
    </row>
    <row r="1052" spans="1:1" ht="19.5" customHeight="1">
      <c r="A1052" s="19"/>
    </row>
    <row r="1053" spans="1:1" ht="19.5" customHeight="1">
      <c r="A1053" s="19"/>
    </row>
    <row r="1054" spans="1:1" ht="19.5" customHeight="1">
      <c r="A1054" s="19"/>
    </row>
    <row r="1055" spans="1:1" ht="19.5" customHeight="1">
      <c r="A1055" s="19"/>
    </row>
    <row r="1056" spans="1:1" ht="19.5" customHeight="1">
      <c r="A1056" s="19"/>
    </row>
    <row r="1057" spans="1:1" ht="19.5" customHeight="1">
      <c r="A1057" s="19"/>
    </row>
    <row r="1058" spans="1:1" ht="19.5" customHeight="1">
      <c r="A1058" s="19"/>
    </row>
    <row r="1059" spans="1:1" ht="19.5" customHeight="1">
      <c r="A1059" s="19"/>
    </row>
    <row r="1060" spans="1:1" ht="19.5" customHeight="1">
      <c r="A1060" s="19"/>
    </row>
    <row r="1061" spans="1:1" ht="19.5" customHeight="1">
      <c r="A1061" s="19"/>
    </row>
    <row r="1062" spans="1:1" ht="19.5" customHeight="1">
      <c r="A1062" s="19"/>
    </row>
    <row r="1063" spans="1:1" ht="19.5" customHeight="1">
      <c r="A1063" s="19"/>
    </row>
    <row r="1064" spans="1:1" ht="19.5" customHeight="1">
      <c r="A1064" s="19"/>
    </row>
    <row r="1065" spans="1:1" ht="19.5" customHeight="1">
      <c r="A1065" s="19"/>
    </row>
    <row r="1066" spans="1:1" ht="19.5" customHeight="1">
      <c r="A1066" s="19"/>
    </row>
    <row r="1067" spans="1:1" ht="19.5" customHeight="1">
      <c r="A1067" s="19"/>
    </row>
    <row r="1068" spans="1:1" ht="19.5" customHeight="1">
      <c r="A1068" s="19"/>
    </row>
    <row r="1069" spans="1:1" ht="19.5" customHeight="1">
      <c r="A1069" s="19"/>
    </row>
    <row r="1070" spans="1:1" ht="19.5" customHeight="1">
      <c r="A1070" s="19"/>
    </row>
    <row r="1071" spans="1:1" ht="19.5" customHeight="1">
      <c r="A1071" s="19"/>
    </row>
    <row r="1072" spans="1:1" ht="19.5" customHeight="1">
      <c r="A1072" s="19"/>
    </row>
    <row r="1073" spans="1:1" ht="19.5" customHeight="1">
      <c r="A1073" s="19"/>
    </row>
    <row r="1074" spans="1:1" ht="19.5" customHeight="1">
      <c r="A1074" s="19"/>
    </row>
    <row r="1075" spans="1:1" ht="19.5" customHeight="1">
      <c r="A1075" s="19"/>
    </row>
    <row r="1076" spans="1:1" ht="19.5" customHeight="1">
      <c r="A1076" s="19"/>
    </row>
    <row r="1077" spans="1:1" ht="19.5" customHeight="1">
      <c r="A1077" s="19"/>
    </row>
    <row r="1078" spans="1:1" ht="19.5" customHeight="1">
      <c r="A1078" s="19"/>
    </row>
    <row r="1079" spans="1:1" ht="19.5" customHeight="1">
      <c r="A1079" s="19"/>
    </row>
    <row r="1080" spans="1:1" ht="19.5" customHeight="1">
      <c r="A1080" s="19"/>
    </row>
    <row r="1081" spans="1:1" ht="19.5" customHeight="1">
      <c r="A1081" s="19"/>
    </row>
    <row r="1082" spans="1:1" ht="19.5" customHeight="1">
      <c r="A1082" s="19"/>
    </row>
    <row r="1083" spans="1:1" ht="19.5" customHeight="1">
      <c r="A1083" s="19"/>
    </row>
    <row r="1084" spans="1:1" ht="19.5" customHeight="1">
      <c r="A1084" s="19"/>
    </row>
    <row r="1085" spans="1:1" ht="19.5" customHeight="1">
      <c r="A1085" s="19"/>
    </row>
    <row r="1086" spans="1:1" ht="19.5" customHeight="1">
      <c r="A1086" s="19"/>
    </row>
    <row r="1087" spans="1:1" ht="19.5" customHeight="1">
      <c r="A1087" s="19"/>
    </row>
    <row r="1088" spans="1:1" ht="19.5" customHeight="1">
      <c r="A1088" s="19"/>
    </row>
    <row r="1089" spans="1:1" ht="19.5" customHeight="1">
      <c r="A1089" s="19"/>
    </row>
    <row r="1090" spans="1:1" ht="19.5" customHeight="1">
      <c r="A1090" s="19"/>
    </row>
    <row r="1091" spans="1:1" ht="19.5" customHeight="1">
      <c r="A1091" s="19"/>
    </row>
    <row r="1092" spans="1:1" ht="19.5" customHeight="1">
      <c r="A1092" s="19"/>
    </row>
    <row r="1093" spans="1:1" ht="19.5" customHeight="1">
      <c r="A1093" s="19"/>
    </row>
    <row r="1094" spans="1:1" ht="19.5" customHeight="1">
      <c r="A1094" s="19"/>
    </row>
    <row r="1095" spans="1:1" ht="19.5" customHeight="1">
      <c r="A1095" s="19"/>
    </row>
    <row r="1096" spans="1:1" ht="19.5" customHeight="1">
      <c r="A1096" s="19"/>
    </row>
    <row r="1097" spans="1:1" ht="19.5" customHeight="1">
      <c r="A1097" s="19"/>
    </row>
    <row r="1098" spans="1:1" ht="19.5" customHeight="1">
      <c r="A1098" s="19"/>
    </row>
    <row r="1099" spans="1:1" ht="19.5" customHeight="1">
      <c r="A1099" s="19"/>
    </row>
    <row r="1100" spans="1:1" ht="19.5" customHeight="1">
      <c r="A1100" s="19"/>
    </row>
    <row r="1101" spans="1:1" ht="19.5" customHeight="1">
      <c r="A1101" s="19"/>
    </row>
    <row r="1102" spans="1:1" ht="19.5" customHeight="1">
      <c r="A1102" s="19"/>
    </row>
    <row r="1103" spans="1:1" ht="19.5" customHeight="1">
      <c r="A1103" s="19"/>
    </row>
    <row r="1104" spans="1:1" ht="19.5" customHeight="1">
      <c r="A1104" s="19"/>
    </row>
  </sheetData>
  <autoFilter ref="A1:I514">
    <filterColumn colId="5" showButton="0"/>
    <sortState ref="A2:I261">
      <sortCondition ref="A2:A261"/>
    </sortState>
  </autoFilter>
  <sortState ref="A3:J524">
    <sortCondition ref="A3:A261"/>
  </sortState>
  <mergeCells count="2">
    <mergeCell ref="F1:G1"/>
    <mergeCell ref="F123:G123"/>
  </mergeCells>
  <conditionalFormatting sqref="E361:E362">
    <cfRule type="containsText" dxfId="190" priority="1179" operator="containsText" text="D">
      <formula>NOT(ISERROR(SEARCH("D",E361)))</formula>
    </cfRule>
    <cfRule type="colorScale" priority="1180">
      <colorScale>
        <cfvo type="min" val="0"/>
        <cfvo type="max" val="0"/>
        <color rgb="FFFF7128"/>
        <color rgb="FFFFEF9C"/>
      </colorScale>
    </cfRule>
  </conditionalFormatting>
  <conditionalFormatting sqref="D188">
    <cfRule type="containsText" dxfId="189" priority="1089" operator="containsText" text="D">
      <formula>NOT(ISERROR(SEARCH("D",D188)))</formula>
    </cfRule>
    <cfRule type="colorScale" priority="1090">
      <colorScale>
        <cfvo type="min" val="0"/>
        <cfvo type="max" val="0"/>
        <color rgb="FFFF7128"/>
        <color rgb="FFFFEF9C"/>
      </colorScale>
    </cfRule>
  </conditionalFormatting>
  <conditionalFormatting sqref="E294">
    <cfRule type="containsText" dxfId="188" priority="979" operator="containsText" text="D">
      <formula>NOT(ISERROR(SEARCH("D",E294)))</formula>
    </cfRule>
    <cfRule type="colorScale" priority="980">
      <colorScale>
        <cfvo type="min" val="0"/>
        <cfvo type="max" val="0"/>
        <color rgb="FFFF7128"/>
        <color rgb="FFFFEF9C"/>
      </colorScale>
    </cfRule>
  </conditionalFormatting>
  <conditionalFormatting sqref="G128 G124 G85:G100 G62:G80 G309:G330 G284 G367 G182:G190 G33:G60 G121:G122 G261:G279 G332:G357 G2:G31 G167:G180 G206:G214 G232:G255 G290 G360:G364 G135:G142 G441:G460 G379:G408">
    <cfRule type="cellIs" dxfId="187" priority="532" operator="equal">
      <formula>$F2</formula>
    </cfRule>
    <cfRule type="cellIs" dxfId="186" priority="533" operator="greaterThan">
      <formula>$F2</formula>
    </cfRule>
    <cfRule type="cellIs" dxfId="185" priority="534" operator="lessThan">
      <formula>$F2</formula>
    </cfRule>
  </conditionalFormatting>
  <conditionalFormatting sqref="F128 F124 F85:F100 F62:F80 F309:F330 F284 F367 F182:F190 F33:F60 F121:F122 F261:F279 F332:F357 F2:F31 F167:F180 F206:F214 F232:F255 F290 F360:F364 F135:F142 F441:F460 F379:F408">
    <cfRule type="cellIs" dxfId="184" priority="529" operator="equal">
      <formula>$G2</formula>
    </cfRule>
    <cfRule type="cellIs" dxfId="183" priority="530" operator="greaterThan">
      <formula>$G2</formula>
    </cfRule>
    <cfRule type="cellIs" dxfId="182" priority="531" operator="lessThan">
      <formula>$G2</formula>
    </cfRule>
  </conditionalFormatting>
  <conditionalFormatting sqref="G81:G83">
    <cfRule type="cellIs" dxfId="181" priority="424" operator="equal">
      <formula>$F81</formula>
    </cfRule>
    <cfRule type="cellIs" dxfId="180" priority="425" operator="greaterThan">
      <formula>$F81</formula>
    </cfRule>
    <cfRule type="cellIs" dxfId="179" priority="426" operator="lessThan">
      <formula>$F81</formula>
    </cfRule>
  </conditionalFormatting>
  <conditionalFormatting sqref="F81:F83">
    <cfRule type="cellIs" dxfId="178" priority="421" operator="equal">
      <formula>$G81</formula>
    </cfRule>
    <cfRule type="cellIs" dxfId="177" priority="422" operator="greaterThan">
      <formula>$G81</formula>
    </cfRule>
    <cfRule type="cellIs" dxfId="176" priority="423" operator="lessThan">
      <formula>$G81</formula>
    </cfRule>
  </conditionalFormatting>
  <conditionalFormatting sqref="G102">
    <cfRule type="cellIs" dxfId="175" priority="412" operator="equal">
      <formula>$F102</formula>
    </cfRule>
    <cfRule type="cellIs" dxfId="174" priority="413" operator="greaterThan">
      <formula>$F102</formula>
    </cfRule>
    <cfRule type="cellIs" dxfId="173" priority="414" operator="lessThan">
      <formula>$F102</formula>
    </cfRule>
  </conditionalFormatting>
  <conditionalFormatting sqref="F102">
    <cfRule type="cellIs" dxfId="172" priority="409" operator="equal">
      <formula>$G102</formula>
    </cfRule>
    <cfRule type="cellIs" dxfId="171" priority="410" operator="greaterThan">
      <formula>$G102</formula>
    </cfRule>
    <cfRule type="cellIs" dxfId="170" priority="411" operator="lessThan">
      <formula>$G102</formula>
    </cfRule>
  </conditionalFormatting>
  <conditionalFormatting sqref="G102:G119">
    <cfRule type="cellIs" dxfId="169" priority="406" operator="equal">
      <formula>$F102</formula>
    </cfRule>
    <cfRule type="cellIs" dxfId="168" priority="407" operator="greaterThan">
      <formula>$F102</formula>
    </cfRule>
    <cfRule type="cellIs" dxfId="167" priority="408" operator="lessThan">
      <formula>$F102</formula>
    </cfRule>
  </conditionalFormatting>
  <conditionalFormatting sqref="F102:F119">
    <cfRule type="cellIs" dxfId="166" priority="403" operator="equal">
      <formula>$G102</formula>
    </cfRule>
    <cfRule type="cellIs" dxfId="165" priority="404" operator="greaterThan">
      <formula>$G102</formula>
    </cfRule>
    <cfRule type="cellIs" dxfId="164" priority="405" operator="lessThan">
      <formula>$G102</formula>
    </cfRule>
  </conditionalFormatting>
  <conditionalFormatting sqref="G135:G136">
    <cfRule type="cellIs" dxfId="163" priority="400" operator="equal">
      <formula>$F135</formula>
    </cfRule>
    <cfRule type="cellIs" dxfId="162" priority="401" operator="greaterThan">
      <formula>$F135</formula>
    </cfRule>
    <cfRule type="cellIs" dxfId="161" priority="402" operator="lessThan">
      <formula>$F135</formula>
    </cfRule>
  </conditionalFormatting>
  <conditionalFormatting sqref="F135:F136">
    <cfRule type="cellIs" dxfId="160" priority="397" operator="equal">
      <formula>$G135</formula>
    </cfRule>
    <cfRule type="cellIs" dxfId="159" priority="398" operator="greaterThan">
      <formula>$G135</formula>
    </cfRule>
    <cfRule type="cellIs" dxfId="158" priority="399" operator="lessThan">
      <formula>$G135</formula>
    </cfRule>
  </conditionalFormatting>
  <conditionalFormatting sqref="G143:G149">
    <cfRule type="cellIs" dxfId="157" priority="394" operator="equal">
      <formula>$F143</formula>
    </cfRule>
    <cfRule type="cellIs" dxfId="156" priority="395" operator="greaterThan">
      <formula>$F143</formula>
    </cfRule>
    <cfRule type="cellIs" dxfId="155" priority="396" operator="lessThan">
      <formula>$F143</formula>
    </cfRule>
  </conditionalFormatting>
  <conditionalFormatting sqref="F143:F149">
    <cfRule type="cellIs" dxfId="154" priority="391" operator="equal">
      <formula>$G143</formula>
    </cfRule>
    <cfRule type="cellIs" dxfId="153" priority="392" operator="greaterThan">
      <formula>$G143</formula>
    </cfRule>
    <cfRule type="cellIs" dxfId="152" priority="393" operator="lessThan">
      <formula>$G143</formula>
    </cfRule>
  </conditionalFormatting>
  <conditionalFormatting sqref="G149:G158">
    <cfRule type="cellIs" dxfId="151" priority="388" operator="equal">
      <formula>$F149</formula>
    </cfRule>
    <cfRule type="cellIs" dxfId="150" priority="389" operator="greaterThan">
      <formula>$F149</formula>
    </cfRule>
    <cfRule type="cellIs" dxfId="149" priority="390" operator="lessThan">
      <formula>$F149</formula>
    </cfRule>
  </conditionalFormatting>
  <conditionalFormatting sqref="F149:F158">
    <cfRule type="cellIs" dxfId="148" priority="385" operator="equal">
      <formula>$G149</formula>
    </cfRule>
    <cfRule type="cellIs" dxfId="147" priority="386" operator="greaterThan">
      <formula>$G149</formula>
    </cfRule>
    <cfRule type="cellIs" dxfId="146" priority="387" operator="lessThan">
      <formula>$G149</formula>
    </cfRule>
  </conditionalFormatting>
  <conditionalFormatting sqref="G160">
    <cfRule type="cellIs" dxfId="145" priority="382" operator="equal">
      <formula>$F160</formula>
    </cfRule>
    <cfRule type="cellIs" dxfId="144" priority="383" operator="greaterThan">
      <formula>$F160</formula>
    </cfRule>
    <cfRule type="cellIs" dxfId="143" priority="384" operator="lessThan">
      <formula>$F160</formula>
    </cfRule>
  </conditionalFormatting>
  <conditionalFormatting sqref="F160">
    <cfRule type="cellIs" dxfId="142" priority="379" operator="equal">
      <formula>$G160</formula>
    </cfRule>
    <cfRule type="cellIs" dxfId="141" priority="380" operator="greaterThan">
      <formula>$G160</formula>
    </cfRule>
    <cfRule type="cellIs" dxfId="140" priority="381" operator="lessThan">
      <formula>$G160</formula>
    </cfRule>
  </conditionalFormatting>
  <conditionalFormatting sqref="G160:G166">
    <cfRule type="cellIs" dxfId="139" priority="376" operator="equal">
      <formula>$F160</formula>
    </cfRule>
    <cfRule type="cellIs" dxfId="138" priority="377" operator="greaterThan">
      <formula>$F160</formula>
    </cfRule>
    <cfRule type="cellIs" dxfId="137" priority="378" operator="lessThan">
      <formula>$F160</formula>
    </cfRule>
  </conditionalFormatting>
  <conditionalFormatting sqref="F160:F166">
    <cfRule type="cellIs" dxfId="136" priority="373" operator="equal">
      <formula>$G160</formula>
    </cfRule>
    <cfRule type="cellIs" dxfId="135" priority="374" operator="greaterThan">
      <formula>$G160</formula>
    </cfRule>
    <cfRule type="cellIs" dxfId="134" priority="375" operator="lessThan">
      <formula>$G160</formula>
    </cfRule>
  </conditionalFormatting>
  <conditionalFormatting sqref="G191:G204">
    <cfRule type="cellIs" dxfId="133" priority="370" operator="equal">
      <formula>$F191</formula>
    </cfRule>
    <cfRule type="cellIs" dxfId="132" priority="371" operator="greaterThan">
      <formula>$F191</formula>
    </cfRule>
    <cfRule type="cellIs" dxfId="131" priority="372" operator="lessThan">
      <formula>$F191</formula>
    </cfRule>
  </conditionalFormatting>
  <conditionalFormatting sqref="F191:F204">
    <cfRule type="cellIs" dxfId="130" priority="367" operator="equal">
      <formula>$G191</formula>
    </cfRule>
    <cfRule type="cellIs" dxfId="129" priority="368" operator="greaterThan">
      <formula>$G191</formula>
    </cfRule>
    <cfRule type="cellIs" dxfId="128" priority="369" operator="lessThan">
      <formula>$G191</formula>
    </cfRule>
  </conditionalFormatting>
  <conditionalFormatting sqref="G462:G498">
    <cfRule type="cellIs" dxfId="127" priority="286" operator="equal">
      <formula>$F462</formula>
    </cfRule>
    <cfRule type="cellIs" dxfId="126" priority="287" operator="greaterThan">
      <formula>$F462</formula>
    </cfRule>
    <cfRule type="cellIs" dxfId="125" priority="288" operator="lessThan">
      <formula>$F462</formula>
    </cfRule>
  </conditionalFormatting>
  <conditionalFormatting sqref="F462:F498">
    <cfRule type="cellIs" dxfId="124" priority="283" operator="equal">
      <formula>$G462</formula>
    </cfRule>
    <cfRule type="cellIs" dxfId="123" priority="284" operator="greaterThan">
      <formula>$G462</formula>
    </cfRule>
    <cfRule type="cellIs" dxfId="122" priority="285" operator="lessThan">
      <formula>$G462</formula>
    </cfRule>
  </conditionalFormatting>
  <conditionalFormatting sqref="G215:G230">
    <cfRule type="cellIs" dxfId="121" priority="358" operator="equal">
      <formula>$F215</formula>
    </cfRule>
    <cfRule type="cellIs" dxfId="120" priority="359" operator="greaterThan">
      <formula>$F215</formula>
    </cfRule>
    <cfRule type="cellIs" dxfId="119" priority="360" operator="lessThan">
      <formula>$F215</formula>
    </cfRule>
  </conditionalFormatting>
  <conditionalFormatting sqref="F215:F230">
    <cfRule type="cellIs" dxfId="118" priority="355" operator="equal">
      <formula>$G215</formula>
    </cfRule>
    <cfRule type="cellIs" dxfId="117" priority="356" operator="greaterThan">
      <formula>$G215</formula>
    </cfRule>
    <cfRule type="cellIs" dxfId="116" priority="357" operator="lessThan">
      <formula>$G215</formula>
    </cfRule>
  </conditionalFormatting>
  <conditionalFormatting sqref="G262 G257:G260">
    <cfRule type="cellIs" dxfId="115" priority="346" operator="equal">
      <formula>$F257</formula>
    </cfRule>
    <cfRule type="cellIs" dxfId="114" priority="347" operator="greaterThan">
      <formula>$F257</formula>
    </cfRule>
    <cfRule type="cellIs" dxfId="113" priority="348" operator="lessThan">
      <formula>$F257</formula>
    </cfRule>
  </conditionalFormatting>
  <conditionalFormatting sqref="F262 F257:F260">
    <cfRule type="cellIs" dxfId="112" priority="343" operator="equal">
      <formula>$G257</formula>
    </cfRule>
    <cfRule type="cellIs" dxfId="111" priority="344" operator="greaterThan">
      <formula>$G257</formula>
    </cfRule>
    <cfRule type="cellIs" dxfId="110" priority="345" operator="lessThan">
      <formula>$G257</formula>
    </cfRule>
  </conditionalFormatting>
  <conditionalFormatting sqref="G281:G283 G285:G289 G291:G303">
    <cfRule type="cellIs" dxfId="109" priority="340" operator="equal">
      <formula>$F281</formula>
    </cfRule>
    <cfRule type="cellIs" dxfId="108" priority="341" operator="greaterThan">
      <formula>$F281</formula>
    </cfRule>
    <cfRule type="cellIs" dxfId="107" priority="342" operator="lessThan">
      <formula>$F281</formula>
    </cfRule>
  </conditionalFormatting>
  <conditionalFormatting sqref="F281:F283 F285:F289 F291:F303">
    <cfRule type="cellIs" dxfId="106" priority="337" operator="equal">
      <formula>$G281</formula>
    </cfRule>
    <cfRule type="cellIs" dxfId="105" priority="338" operator="greaterThan">
      <formula>$G281</formula>
    </cfRule>
    <cfRule type="cellIs" dxfId="104" priority="339" operator="lessThan">
      <formula>$G281</formula>
    </cfRule>
  </conditionalFormatting>
  <conditionalFormatting sqref="G305:G308">
    <cfRule type="cellIs" dxfId="103" priority="334" operator="equal">
      <formula>$F305</formula>
    </cfRule>
    <cfRule type="cellIs" dxfId="102" priority="335" operator="greaterThan">
      <formula>$F305</formula>
    </cfRule>
    <cfRule type="cellIs" dxfId="101" priority="336" operator="lessThan">
      <formula>$F305</formula>
    </cfRule>
  </conditionalFormatting>
  <conditionalFormatting sqref="F305:F308">
    <cfRule type="cellIs" dxfId="100" priority="331" operator="equal">
      <formula>$G305</formula>
    </cfRule>
    <cfRule type="cellIs" dxfId="99" priority="332" operator="greaterThan">
      <formula>$G305</formula>
    </cfRule>
    <cfRule type="cellIs" dxfId="98" priority="333" operator="lessThan">
      <formula>$G305</formula>
    </cfRule>
  </conditionalFormatting>
  <conditionalFormatting sqref="G358">
    <cfRule type="cellIs" dxfId="97" priority="328" operator="equal">
      <formula>$F358</formula>
    </cfRule>
    <cfRule type="cellIs" dxfId="96" priority="329" operator="greaterThan">
      <formula>$F358</formula>
    </cfRule>
    <cfRule type="cellIs" dxfId="95" priority="330" operator="lessThan">
      <formula>$F358</formula>
    </cfRule>
  </conditionalFormatting>
  <conditionalFormatting sqref="F358">
    <cfRule type="cellIs" dxfId="94" priority="325" operator="equal">
      <formula>$G358</formula>
    </cfRule>
    <cfRule type="cellIs" dxfId="93" priority="326" operator="greaterThan">
      <formula>$G358</formula>
    </cfRule>
    <cfRule type="cellIs" dxfId="92" priority="327" operator="lessThan">
      <formula>$G358</formula>
    </cfRule>
  </conditionalFormatting>
  <conditionalFormatting sqref="G360">
    <cfRule type="cellIs" dxfId="91" priority="322" operator="equal">
      <formula>$F360</formula>
    </cfRule>
    <cfRule type="cellIs" dxfId="90" priority="323" operator="greaterThan">
      <formula>$F360</formula>
    </cfRule>
    <cfRule type="cellIs" dxfId="89" priority="324" operator="lessThan">
      <formula>$F360</formula>
    </cfRule>
  </conditionalFormatting>
  <conditionalFormatting sqref="F360">
    <cfRule type="cellIs" dxfId="88" priority="319" operator="equal">
      <formula>$G360</formula>
    </cfRule>
    <cfRule type="cellIs" dxfId="87" priority="320" operator="greaterThan">
      <formula>$G360</formula>
    </cfRule>
    <cfRule type="cellIs" dxfId="86" priority="321" operator="lessThan">
      <formula>$G360</formula>
    </cfRule>
  </conditionalFormatting>
  <conditionalFormatting sqref="G360">
    <cfRule type="cellIs" dxfId="85" priority="316" operator="equal">
      <formula>$F360</formula>
    </cfRule>
    <cfRule type="cellIs" dxfId="84" priority="317" operator="greaterThan">
      <formula>$F360</formula>
    </cfRule>
    <cfRule type="cellIs" dxfId="83" priority="318" operator="lessThan">
      <formula>$F360</formula>
    </cfRule>
  </conditionalFormatting>
  <conditionalFormatting sqref="F360">
    <cfRule type="cellIs" dxfId="82" priority="313" operator="equal">
      <formula>$G360</formula>
    </cfRule>
    <cfRule type="cellIs" dxfId="81" priority="314" operator="greaterThan">
      <formula>$G360</formula>
    </cfRule>
    <cfRule type="cellIs" dxfId="80" priority="315" operator="lessThan">
      <formula>$G360</formula>
    </cfRule>
  </conditionalFormatting>
  <conditionalFormatting sqref="G360">
    <cfRule type="cellIs" dxfId="79" priority="310" operator="equal">
      <formula>$F360</formula>
    </cfRule>
    <cfRule type="cellIs" dxfId="78" priority="311" operator="greaterThan">
      <formula>$F360</formula>
    </cfRule>
    <cfRule type="cellIs" dxfId="77" priority="312" operator="lessThan">
      <formula>$F360</formula>
    </cfRule>
  </conditionalFormatting>
  <conditionalFormatting sqref="F360">
    <cfRule type="cellIs" dxfId="76" priority="307" operator="equal">
      <formula>$G360</formula>
    </cfRule>
    <cfRule type="cellIs" dxfId="75" priority="308" operator="greaterThan">
      <formula>$G360</formula>
    </cfRule>
    <cfRule type="cellIs" dxfId="74" priority="309" operator="lessThan">
      <formula>$G360</formula>
    </cfRule>
  </conditionalFormatting>
  <conditionalFormatting sqref="G365:G366 G368:G377">
    <cfRule type="cellIs" dxfId="73" priority="304" operator="equal">
      <formula>$F365</formula>
    </cfRule>
    <cfRule type="cellIs" dxfId="72" priority="305" operator="greaterThan">
      <formula>$F365</formula>
    </cfRule>
    <cfRule type="cellIs" dxfId="71" priority="306" operator="lessThan">
      <formula>$F365</formula>
    </cfRule>
  </conditionalFormatting>
  <conditionalFormatting sqref="F365:F366 F368:F377">
    <cfRule type="cellIs" dxfId="70" priority="301" operator="equal">
      <formula>$G365</formula>
    </cfRule>
    <cfRule type="cellIs" dxfId="69" priority="302" operator="greaterThan">
      <formula>$G365</formula>
    </cfRule>
    <cfRule type="cellIs" dxfId="68" priority="303" operator="lessThan">
      <formula>$G365</formula>
    </cfRule>
  </conditionalFormatting>
  <conditionalFormatting sqref="G409:G419">
    <cfRule type="cellIs" dxfId="67" priority="298" operator="equal">
      <formula>$F409</formula>
    </cfRule>
    <cfRule type="cellIs" dxfId="66" priority="299" operator="greaterThan">
      <formula>$F409</formula>
    </cfRule>
    <cfRule type="cellIs" dxfId="65" priority="300" operator="lessThan">
      <formula>$F409</formula>
    </cfRule>
  </conditionalFormatting>
  <conditionalFormatting sqref="F409:F419">
    <cfRule type="cellIs" dxfId="64" priority="295" operator="equal">
      <formula>$G409</formula>
    </cfRule>
    <cfRule type="cellIs" dxfId="63" priority="296" operator="greaterThan">
      <formula>$G409</formula>
    </cfRule>
    <cfRule type="cellIs" dxfId="62" priority="297" operator="lessThan">
      <formula>$G409</formula>
    </cfRule>
  </conditionalFormatting>
  <conditionalFormatting sqref="G421:G440">
    <cfRule type="cellIs" dxfId="61" priority="292" operator="equal">
      <formula>$F421</formula>
    </cfRule>
    <cfRule type="cellIs" dxfId="60" priority="293" operator="greaterThan">
      <formula>$F421</formula>
    </cfRule>
    <cfRule type="cellIs" dxfId="59" priority="294" operator="lessThan">
      <formula>$F421</formula>
    </cfRule>
  </conditionalFormatting>
  <conditionalFormatting sqref="F421:F440">
    <cfRule type="cellIs" dxfId="58" priority="289" operator="equal">
      <formula>$G421</formula>
    </cfRule>
    <cfRule type="cellIs" dxfId="57" priority="290" operator="greaterThan">
      <formula>$G421</formula>
    </cfRule>
    <cfRule type="cellIs" dxfId="56" priority="291" operator="lessThan">
      <formula>$G421</formula>
    </cfRule>
  </conditionalFormatting>
  <conditionalFormatting sqref="C500:C506 C462:C498 C516:C528 C421:C460 C360:C377 C163:C169 C160 C85:C100 C102:C119 C121:C132 C62:C83 C2:C31 C33:C60 C332:C358 C305:C330 C379:C419">
    <cfRule type="containsText" dxfId="55" priority="276" operator="containsText" text="D">
      <formula>NOT(ISERROR(SEARCH("D",C2)))</formula>
    </cfRule>
  </conditionalFormatting>
  <conditionalFormatting sqref="G134">
    <cfRule type="cellIs" dxfId="54" priority="270" operator="equal">
      <formula>$F134</formula>
    </cfRule>
    <cfRule type="cellIs" dxfId="53" priority="271" operator="greaterThan">
      <formula>$F134</formula>
    </cfRule>
    <cfRule type="cellIs" dxfId="52" priority="272" operator="lessThan">
      <formula>$F134</formula>
    </cfRule>
  </conditionalFormatting>
  <conditionalFormatting sqref="F134">
    <cfRule type="cellIs" dxfId="51" priority="267" operator="equal">
      <formula>$G134</formula>
    </cfRule>
    <cfRule type="cellIs" dxfId="50" priority="268" operator="greaterThan">
      <formula>$G134</formula>
    </cfRule>
    <cfRule type="cellIs" dxfId="49" priority="269" operator="lessThan">
      <formula>$G134</formula>
    </cfRule>
  </conditionalFormatting>
  <conditionalFormatting sqref="G134">
    <cfRule type="cellIs" dxfId="48" priority="264" operator="equal">
      <formula>$F134</formula>
    </cfRule>
    <cfRule type="cellIs" dxfId="47" priority="265" operator="greaterThan">
      <formula>$F134</formula>
    </cfRule>
    <cfRule type="cellIs" dxfId="46" priority="266" operator="lessThan">
      <formula>$F134</formula>
    </cfRule>
  </conditionalFormatting>
  <conditionalFormatting sqref="F134">
    <cfRule type="cellIs" dxfId="45" priority="261" operator="equal">
      <formula>$G134</formula>
    </cfRule>
    <cfRule type="cellIs" dxfId="44" priority="262" operator="greaterThan">
      <formula>$G134</formula>
    </cfRule>
    <cfRule type="cellIs" dxfId="43" priority="263" operator="lessThan">
      <formula>$G134</formula>
    </cfRule>
  </conditionalFormatting>
  <conditionalFormatting sqref="H462:H498 H500:H514 H516:H528 H421:H460 H407:H419 H281:H303 H332:H358 H232:H255 H257:H279 H360:H377 H182:H204 H160:H180 H206:H230 H33:H60 H62:H83 H85:H100 H102:H119 H121:H132 H2:H31 H134:H158 H305:H330 H379:H404">
    <cfRule type="containsText" dxfId="42" priority="260" operator="containsText" text="Pareau">
      <formula>NOT(ISERROR(SEARCH("Pareau",H2)))</formula>
    </cfRule>
  </conditionalFormatting>
  <conditionalFormatting sqref="H232:H255 H257:H279 H281:H303 H182:H204 H160:H180 H206:H230 H121:H132 H134:H158">
    <cfRule type="containsText" dxfId="41" priority="253" operator="containsText" text="Notre Dame">
      <formula>NOT(ISERROR(SEARCH("Notre Dame",H121)))</formula>
    </cfRule>
    <cfRule type="containsText" dxfId="40" priority="254" operator="containsText" text="Coursac">
      <formula>NOT(ISERROR(SEARCH("Coursac",H121)))</formula>
    </cfRule>
  </conditionalFormatting>
  <conditionalFormatting sqref="G4">
    <cfRule type="cellIs" dxfId="39" priority="224" operator="equal">
      <formula>$F4</formula>
    </cfRule>
    <cfRule type="cellIs" dxfId="38" priority="225" operator="greaterThan">
      <formula>$F4</formula>
    </cfRule>
    <cfRule type="cellIs" dxfId="37" priority="226" operator="lessThan">
      <formula>$F4</formula>
    </cfRule>
  </conditionalFormatting>
  <conditionalFormatting sqref="F4">
    <cfRule type="cellIs" dxfId="36" priority="221" operator="equal">
      <formula>$G4</formula>
    </cfRule>
    <cfRule type="cellIs" dxfId="35" priority="222" operator="greaterThan">
      <formula>$G4</formula>
    </cfRule>
    <cfRule type="cellIs" dxfId="34" priority="223" operator="lessThan">
      <formula>$G4</formula>
    </cfRule>
  </conditionalFormatting>
  <conditionalFormatting sqref="G462:G464">
    <cfRule type="cellIs" dxfId="33" priority="215" operator="equal">
      <formula>$F462</formula>
    </cfRule>
    <cfRule type="cellIs" dxfId="32" priority="216" operator="greaterThan">
      <formula>$F462</formula>
    </cfRule>
    <cfRule type="cellIs" dxfId="31" priority="217" operator="lessThan">
      <formula>$F462</formula>
    </cfRule>
  </conditionalFormatting>
  <conditionalFormatting sqref="F462:F464">
    <cfRule type="cellIs" dxfId="30" priority="212" operator="equal">
      <formula>$G462</formula>
    </cfRule>
    <cfRule type="cellIs" dxfId="29" priority="213" operator="greaterThan">
      <formula>$G462</formula>
    </cfRule>
    <cfRule type="cellIs" dxfId="28" priority="214" operator="lessThan">
      <formula>$G462</formula>
    </cfRule>
  </conditionalFormatting>
  <conditionalFormatting sqref="G465:G470">
    <cfRule type="cellIs" dxfId="27" priority="196" operator="equal">
      <formula>$F465</formula>
    </cfRule>
    <cfRule type="cellIs" dxfId="26" priority="197" operator="greaterThan">
      <formula>$F465</formula>
    </cfRule>
    <cfRule type="cellIs" dxfId="25" priority="198" operator="lessThan">
      <formula>$F465</formula>
    </cfRule>
  </conditionalFormatting>
  <conditionalFormatting sqref="F465:F470">
    <cfRule type="cellIs" dxfId="24" priority="193" operator="equal">
      <formula>$G465</formula>
    </cfRule>
    <cfRule type="cellIs" dxfId="23" priority="194" operator="greaterThan">
      <formula>$G465</formula>
    </cfRule>
    <cfRule type="cellIs" dxfId="22" priority="195" operator="lessThan">
      <formula>$G465</formula>
    </cfRule>
  </conditionalFormatting>
  <conditionalFormatting sqref="G125:G127 G129:G132">
    <cfRule type="cellIs" dxfId="21" priority="188" operator="equal">
      <formula>$F125</formula>
    </cfRule>
    <cfRule type="cellIs" dxfId="20" priority="189" operator="greaterThan">
      <formula>$F125</formula>
    </cfRule>
    <cfRule type="cellIs" dxfId="19" priority="190" operator="lessThan">
      <formula>$F125</formula>
    </cfRule>
  </conditionalFormatting>
  <conditionalFormatting sqref="F125:F127 F129:F132">
    <cfRule type="cellIs" dxfId="18" priority="185" operator="equal">
      <formula>$G125</formula>
    </cfRule>
    <cfRule type="cellIs" dxfId="17" priority="186" operator="greaterThan">
      <formula>$G125</formula>
    </cfRule>
    <cfRule type="cellIs" dxfId="16" priority="187" operator="lessThan">
      <formula>$G125</formula>
    </cfRule>
  </conditionalFormatting>
  <conditionalFormatting sqref="G125:G127 G129:G132">
    <cfRule type="cellIs" dxfId="15" priority="182" operator="equal">
      <formula>$F125</formula>
    </cfRule>
    <cfRule type="cellIs" dxfId="14" priority="183" operator="greaterThan">
      <formula>$F125</formula>
    </cfRule>
    <cfRule type="cellIs" dxfId="13" priority="184" operator="lessThan">
      <formula>$F125</formula>
    </cfRule>
  </conditionalFormatting>
  <conditionalFormatting sqref="F125:F127 F129:F132">
    <cfRule type="cellIs" dxfId="12" priority="179" operator="equal">
      <formula>$G125</formula>
    </cfRule>
    <cfRule type="cellIs" dxfId="11" priority="180" operator="greaterThan">
      <formula>$G125</formula>
    </cfRule>
    <cfRule type="cellIs" dxfId="10" priority="181" operator="lessThan">
      <formula>$G125</formula>
    </cfRule>
  </conditionalFormatting>
  <conditionalFormatting sqref="G430:G432">
    <cfRule type="cellIs" dxfId="9" priority="175" operator="equal">
      <formula>$F430</formula>
    </cfRule>
    <cfRule type="cellIs" dxfId="8" priority="176" operator="greaterThan">
      <formula>$F430</formula>
    </cfRule>
    <cfRule type="cellIs" dxfId="7" priority="177" operator="lessThan">
      <formula>$F430</formula>
    </cfRule>
  </conditionalFormatting>
  <conditionalFormatting sqref="F430:F432">
    <cfRule type="cellIs" dxfId="6" priority="172" operator="equal">
      <formula>$G430</formula>
    </cfRule>
    <cfRule type="cellIs" dxfId="5" priority="173" operator="greaterThan">
      <formula>$G430</formula>
    </cfRule>
    <cfRule type="cellIs" dxfId="4" priority="174" operator="lessThan">
      <formula>$G430</formula>
    </cfRule>
  </conditionalFormatting>
  <conditionalFormatting sqref="J421:J450 J462:J484 J500:J506 J516:J520 J2:J28 J33:J57 J62:J69 J85:J100 J102:J111 J121:J127 J134:J142 J160:J169 J182:J190 J206:J223 J232:J240 J257:J267 J281:J300 J305:J320 J332:J349 J360:J367 J379:J408">
    <cfRule type="containsText" dxfId="3" priority="163" operator="containsText" text="samedi">
      <formula>NOT(ISERROR(SEARCH("samedi",J2)))</formula>
    </cfRule>
    <cfRule type="containsText" dxfId="2" priority="164" operator="containsText" text="dimanche">
      <formula>NOT(ISERROR(SEARCH("dimanche",J2)))</formula>
    </cfRule>
  </conditionalFormatting>
  <conditionalFormatting sqref="J421:J450 J462:J484 J500:J506 J516:J520 J2:J28 J33:J57 J62:J69 J85:J96 J102:J111 J121:J127 J134:J142 J160:J169 J182:J190 J206:J223 J232:J240 J257:J267 J281:J300 J305:J320 J332:J349 J360:J367 J379:J408">
    <cfRule type="containsText" dxfId="1" priority="157" operator="containsText" text="mercredi">
      <formula>NOT(ISERROR(SEARCH("mercredi",J2)))</formula>
    </cfRule>
    <cfRule type="containsText" dxfId="0" priority="158" operator="containsText" text="vendredi">
      <formula>NOT(ISERROR(SEARCH("vendredi",J2)))</formula>
    </cfRule>
  </conditionalFormatting>
  <hyperlinks>
    <hyperlink ref="A120" location="'Calendrier Général'!A358" display="'Calendrier Général'!A358"/>
    <hyperlink ref="A359" location="'Calendrier Général'!A118" display="'Calendrier Général'!A118"/>
  </hyperlinks>
  <pageMargins left="0.31496062992125984" right="0.31496062992125984" top="0.74803149606299213" bottom="0.74803149606299213" header="0.31496062992125984" footer="0.31496062992125984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47"/>
  <sheetViews>
    <sheetView tabSelected="1" zoomScale="140" zoomScaleNormal="140" workbookViewId="0">
      <selection activeCell="D6" sqref="D6"/>
    </sheetView>
  </sheetViews>
  <sheetFormatPr baseColWidth="10" defaultRowHeight="20.100000000000001" customHeight="1"/>
  <cols>
    <col min="1" max="1" width="25.7109375" style="1" customWidth="1"/>
    <col min="2" max="2" width="26" style="5" customWidth="1"/>
    <col min="3" max="3" width="24.42578125" style="5" customWidth="1"/>
    <col min="4" max="4" width="28.7109375" style="5" bestFit="1" customWidth="1"/>
    <col min="5" max="5" width="25.7109375" style="1" customWidth="1"/>
    <col min="6" max="6" width="28.7109375" style="5" bestFit="1" customWidth="1"/>
    <col min="7" max="7" width="25.7109375" style="1" customWidth="1"/>
    <col min="8" max="8" width="13.5703125" style="1" customWidth="1"/>
    <col min="9" max="9" width="14.28515625" style="1" customWidth="1"/>
    <col min="10" max="10" width="14.140625" style="1" customWidth="1"/>
    <col min="11" max="11" width="12.85546875" style="1" customWidth="1"/>
    <col min="12" max="16384" width="11.42578125" style="1"/>
  </cols>
  <sheetData>
    <row r="1" spans="1:9" ht="33" customHeight="1" thickBot="1">
      <c r="A1" s="149" t="s">
        <v>107</v>
      </c>
      <c r="B1" s="150"/>
      <c r="C1" s="150"/>
      <c r="D1" s="150"/>
      <c r="E1" s="150"/>
      <c r="F1" s="150"/>
      <c r="G1" s="151"/>
    </row>
    <row r="2" spans="1:9" ht="21" customHeight="1" thickBot="1">
      <c r="A2" s="152"/>
      <c r="B2" s="43" t="s">
        <v>106</v>
      </c>
      <c r="C2" s="154" t="s">
        <v>88</v>
      </c>
      <c r="D2" s="43" t="s">
        <v>0</v>
      </c>
      <c r="E2" s="154" t="s">
        <v>88</v>
      </c>
      <c r="F2" s="43" t="s">
        <v>27</v>
      </c>
      <c r="G2" s="154" t="s">
        <v>88</v>
      </c>
    </row>
    <row r="3" spans="1:9" ht="21" customHeight="1" thickBot="1">
      <c r="A3" s="153"/>
      <c r="B3" s="44">
        <v>43819</v>
      </c>
      <c r="C3" s="155"/>
      <c r="D3" s="44">
        <f>B3+1</f>
        <v>43820</v>
      </c>
      <c r="E3" s="155"/>
      <c r="F3" s="44">
        <f>D3+1</f>
        <v>43821</v>
      </c>
      <c r="G3" s="155"/>
    </row>
    <row r="4" spans="1:9" ht="15.95" customHeight="1">
      <c r="A4" s="156" t="s">
        <v>9</v>
      </c>
      <c r="B4" s="37" t="str">
        <f>IFERROR(VLOOKUP($B$3,'Calendrier Général'!$A$2:$I$32,4,FALSE),"")</f>
        <v/>
      </c>
      <c r="C4" s="38" t="str">
        <f>IFERROR(VLOOKUP($B$3,'Calendrier Général'!$A$2:$I$32,5,FALSE),"")</f>
        <v/>
      </c>
      <c r="D4" s="58" t="str">
        <f>B13</f>
        <v/>
      </c>
      <c r="E4" s="21" t="str">
        <f>IFERROR(VLOOKUP($D$3,'Calendrier Général'!$A$2:$I$32,5,FALSE),"")</f>
        <v/>
      </c>
      <c r="F4" s="20" t="str">
        <f>IFERROR(VLOOKUP($F$3,'Calendrier Général'!$A$2:$I$32,4,FALSE),"")</f>
        <v/>
      </c>
      <c r="G4" s="21" t="str">
        <f>IFERROR(VLOOKUP($F$3,'Calendrier Général'!$A$2:$I$32,5,FALSE),"")</f>
        <v/>
      </c>
    </row>
    <row r="5" spans="1:9" ht="15.95" customHeight="1">
      <c r="A5" s="157"/>
      <c r="B5" s="39" t="str">
        <f>IFERROR(VLOOKUP($B$3,'Calendrier Général'!$A$2:$I$32,9,FALSE),"")</f>
        <v/>
      </c>
      <c r="C5" s="40" t="str">
        <f>IFERROR(VLOOKUP($B$3,'Calendrier Général'!$A$2:$I$32,8,FALSE),"")</f>
        <v/>
      </c>
      <c r="D5" s="61" t="str">
        <f>IFERROR(VLOOKUP($D$3,'Calendrier Général'!$A$2:$I$32,9,FALSE),"")</f>
        <v/>
      </c>
      <c r="E5" s="121" t="str">
        <f>IFERROR(VLOOKUP($D$3,'Calendrier Général'!$A$2:$I$32,8,FALSE),"")</f>
        <v/>
      </c>
      <c r="F5" s="59" t="str">
        <f>IFERROR(VLOOKUP($F$3,'Calendrier Général'!$A$2:$I$32,9,FALSE),"")</f>
        <v/>
      </c>
      <c r="G5" s="121" t="str">
        <f>IFERROR(VLOOKUP($F$3,'Calendrier Général'!$A$2:$I$32,8,FALSE),"")</f>
        <v/>
      </c>
    </row>
    <row r="6" spans="1:9" ht="15.95" customHeight="1">
      <c r="A6" s="158" t="s">
        <v>10</v>
      </c>
      <c r="B6" s="41" t="str">
        <f>IFERROR(VLOOKUP($B$3,'Calendrier Général'!$A$33:$I$61,4,FALSE),"")</f>
        <v/>
      </c>
      <c r="C6" s="42" t="str">
        <f>IFERROR(VLOOKUP($B$3,'Calendrier Général'!$A$33:$I$61,5,FALSE),"")</f>
        <v/>
      </c>
      <c r="D6" s="55" t="str">
        <f>IFERROR(VLOOKUP($D$3,'Calendrier Général'!$A$33:$I$61,4,FALSE),"")</f>
        <v/>
      </c>
      <c r="E6" s="34" t="str">
        <f>IFERROR(VLOOKUP($D$3,'Calendrier Général'!$A$33:$I$61,5,FALSE),"")</f>
        <v/>
      </c>
      <c r="F6" s="55" t="str">
        <f>IFERROR(VLOOKUP($F$3,'Calendrier Général'!$A$33:$I$61,4,FALSE),"")</f>
        <v/>
      </c>
      <c r="G6" s="34" t="str">
        <f>IFERROR(VLOOKUP($F$3,'Calendrier Général'!$A$33:$I$61,5,FALSE),"")</f>
        <v/>
      </c>
    </row>
    <row r="7" spans="1:9" ht="15.95" customHeight="1">
      <c r="A7" s="157"/>
      <c r="B7" s="39" t="str">
        <f>IFERROR(VLOOKUP($B$3,'Calendrier Général'!$A$33:$I$61,9,FALSE),"")</f>
        <v/>
      </c>
      <c r="C7" s="40" t="str">
        <f>IFERROR(VLOOKUP($B$3,'Calendrier Général'!$A$33:$I$61,8,FALSE),"")</f>
        <v/>
      </c>
      <c r="D7" s="61" t="str">
        <f>IFERROR(VLOOKUP($D$3,'Calendrier Général'!$A$33:$I$61,9,FALSE),"")</f>
        <v/>
      </c>
      <c r="E7" s="121" t="str">
        <f>IFERROR(VLOOKUP($D$3,'Calendrier Général'!$A$33:$I$61,8,FALSE),"")</f>
        <v/>
      </c>
      <c r="F7" s="61" t="str">
        <f>IFERROR(VLOOKUP($F$3,'Calendrier Général'!$A$33:$I$61,9,FALSE),"")</f>
        <v/>
      </c>
      <c r="G7" s="60" t="str">
        <f>IFERROR(VLOOKUP($F$3,'Calendrier Général'!$A$33:$I$61,8,FALSE),"")</f>
        <v/>
      </c>
    </row>
    <row r="8" spans="1:9" ht="15.95" customHeight="1">
      <c r="A8" s="158" t="s">
        <v>11</v>
      </c>
      <c r="B8" s="41" t="str">
        <f>IFERROR(VLOOKUP($B$3,'Calendrier Général'!$A$62:$I$84,4,FALSE),"")</f>
        <v/>
      </c>
      <c r="C8" s="42" t="str">
        <f>IFERROR(VLOOKUP($B$3,'Calendrier Général'!$A$62:$I$84,5,FALSE),"")</f>
        <v/>
      </c>
      <c r="D8" s="55" t="str">
        <f>IFERROR(VLOOKUP($D$3,'Calendrier Général'!$A$62:$I$84,4,FALSE),"")</f>
        <v/>
      </c>
      <c r="E8" s="34" t="str">
        <f>IFERROR(VLOOKUP($D$3,'Calendrier Général'!$A$62:$I$84,5,FALSE),"")</f>
        <v/>
      </c>
      <c r="F8" s="55" t="str">
        <f>IFERROR(VLOOKUP($F$3,'Calendrier Général'!$A$62:$I$84,4,FALSE),"")</f>
        <v/>
      </c>
      <c r="G8" s="34" t="str">
        <f>IFERROR(VLOOKUP($F$3,'Calendrier Général'!$A$62:$I$84,5,FALSE),"")</f>
        <v/>
      </c>
    </row>
    <row r="9" spans="1:9" ht="15.95" customHeight="1" thickBot="1">
      <c r="A9" s="159"/>
      <c r="B9" s="74" t="str">
        <f>IFERROR(VLOOKUP($B$3,'Calendrier Général'!$A$62:$I$84,9,FALSE),"")</f>
        <v/>
      </c>
      <c r="C9" s="40" t="str">
        <f>IFERROR(VLOOKUP($B$3,'Calendrier Général'!$A$62:$I$84,8,FALSE),"")</f>
        <v/>
      </c>
      <c r="D9" s="62" t="str">
        <f>IFERROR(VLOOKUP($D$3,'Calendrier Général'!$A$62:$I$84,9,FALSE),"")</f>
        <v/>
      </c>
      <c r="E9" s="121" t="str">
        <f>IFERROR(VLOOKUP($D$3,'Calendrier Général'!$A$62:$I$84,8,FALSE),"")</f>
        <v/>
      </c>
      <c r="F9" s="62" t="str">
        <f>IFERROR(VLOOKUP($F$3,'Calendrier Général'!$A$62:$I$84,9,FALSE),"")</f>
        <v/>
      </c>
      <c r="G9" s="53" t="str">
        <f>IFERROR(VLOOKUP($F$3,'Calendrier Général'!$A$62:$I$84,8,FALSE),"")</f>
        <v/>
      </c>
    </row>
    <row r="10" spans="1:9" ht="15.95" customHeight="1">
      <c r="A10" s="162" t="s">
        <v>12</v>
      </c>
      <c r="B10" s="37" t="str">
        <f>IFERROR(VLOOKUP($B$3,'Calendrier Général'!$A$85:$I$101,4,FALSE),"")</f>
        <v/>
      </c>
      <c r="C10" s="38" t="str">
        <f>IFERROR(VLOOKUP($B$3,'Calendrier Général'!$A$85:$I$101,5,FALSE),"")</f>
        <v/>
      </c>
      <c r="D10" s="58" t="str">
        <f>IFERROR(VLOOKUP($D$3,'Calendrier Général'!$A$85:$I$101,4,FALSE),"")</f>
        <v/>
      </c>
      <c r="E10" s="21" t="str">
        <f>IFERROR(VLOOKUP($D$3,'Calendrier Général'!$A$85:$I$101,5,FALSE),"")</f>
        <v/>
      </c>
      <c r="F10" s="58" t="str">
        <f>IFERROR(VLOOKUP($F$3,'Calendrier Général'!$A$85:$I$101,4,FALSE),"")</f>
        <v/>
      </c>
      <c r="G10" s="21" t="str">
        <f>IFERROR(VLOOKUP($F$3,'Calendrier Général'!$A$85:$I$101,5,FALSE),"")</f>
        <v/>
      </c>
    </row>
    <row r="11" spans="1:9" ht="15.95" customHeight="1">
      <c r="A11" s="161"/>
      <c r="B11" s="39" t="str">
        <f>IFERROR(VLOOKUP($B$3,'Calendrier Général'!$A$85:$I$101,9,FALSE),"")</f>
        <v/>
      </c>
      <c r="C11" s="40" t="str">
        <f>IFERROR(VLOOKUP($B$3,'Calendrier Général'!$A$85:$I$101,8,FALSE),"")</f>
        <v/>
      </c>
      <c r="D11" s="61" t="str">
        <f>IFERROR(VLOOKUP($D$3,'Calendrier Général'!$A$85:$I$101,9,FALSE),"")</f>
        <v/>
      </c>
      <c r="E11" s="121" t="str">
        <f>IFERROR(VLOOKUP($D$3,'Calendrier Général'!$A$85:$I$101,8,FALSE),"")</f>
        <v/>
      </c>
      <c r="F11" s="61" t="str">
        <f>IFERROR(VLOOKUP($F$3,'Calendrier Général'!$A$85:$I$101,9,FALSE),"")</f>
        <v/>
      </c>
      <c r="G11" s="111" t="str">
        <f>IFERROR(VLOOKUP($F$3,'Calendrier Général'!$A$85:$I$101,8,FALSE),"")</f>
        <v/>
      </c>
    </row>
    <row r="12" spans="1:9" ht="15.95" customHeight="1">
      <c r="A12" s="160" t="s">
        <v>239</v>
      </c>
      <c r="B12" s="76" t="str">
        <f>IFERROR(VLOOKUP($B$3,'Calendrier Général'!$A$102:$I$120,4,FALSE),"")</f>
        <v/>
      </c>
      <c r="C12" s="77" t="str">
        <f>IFERROR(VLOOKUP($B$3,'Calendrier Général'!$A$102:$I$120,5,FALSE),"")</f>
        <v/>
      </c>
      <c r="D12" s="57" t="str">
        <f>IFERROR(VLOOKUP($D$3,'Calendrier Général'!$A$102:$I$120,4,FALSE),"")</f>
        <v/>
      </c>
      <c r="E12" s="78" t="str">
        <f>IFERROR(VLOOKUP($D$3,'Calendrier Général'!$A$102:$I$120,5,FALSE),"")</f>
        <v/>
      </c>
      <c r="F12" s="57" t="str">
        <f>IFERROR(VLOOKUP($F$3,'Calendrier Général'!$A$102:$I$120,4,FALSE),"")</f>
        <v/>
      </c>
      <c r="G12" s="78" t="str">
        <f>IFERROR(VLOOKUP($F$3,'Calendrier Général'!$A$102:$I$120,5,FALSE),"")</f>
        <v/>
      </c>
    </row>
    <row r="13" spans="1:9" ht="15.95" customHeight="1">
      <c r="A13" s="161"/>
      <c r="B13" s="39" t="str">
        <f>IFERROR(VLOOKUP($B$3,'Calendrier Général'!$A$102:$I$120,9,FALSE),"")</f>
        <v/>
      </c>
      <c r="C13" s="40" t="str">
        <f>IFERROR(VLOOKUP($B$3,'Calendrier Général'!$A$102:$I$120,8,FALSE),"")</f>
        <v/>
      </c>
      <c r="D13" s="61" t="str">
        <f>IFERROR(VLOOKUP($D$3,'Calendrier Général'!$A$102:$I$120,9,FALSE),"")</f>
        <v/>
      </c>
      <c r="E13" s="121" t="str">
        <f>IFERROR(VLOOKUP($D$3,'Calendrier Général'!$A$102:$I$120,8,FALSE),"")</f>
        <v/>
      </c>
      <c r="F13" s="61" t="str">
        <f>IFERROR(VLOOKUP($F$3,'Calendrier Général'!$A$102:$I$120,9,FALSE),"")</f>
        <v/>
      </c>
      <c r="G13" s="60" t="str">
        <f>IFERROR(VLOOKUP($F$3,'Calendrier Général'!$A$102:$I$120,8,FALSE),"")</f>
        <v/>
      </c>
    </row>
    <row r="14" spans="1:9" ht="15.95" customHeight="1">
      <c r="A14" s="163" t="s">
        <v>240</v>
      </c>
      <c r="B14" s="41" t="str">
        <f>IFERROR(VLOOKUP($B$3,'Calendrier Général'!$A$121:$I$133,4,FALSE),"")</f>
        <v/>
      </c>
      <c r="C14" s="42" t="str">
        <f>IFERROR(VLOOKUP($B$3,'Calendrier Général'!$A$121:$I$133,5,FALSE),"")</f>
        <v/>
      </c>
      <c r="D14" s="55" t="str">
        <f>IFERROR(VLOOKUP($D$3,'Calendrier Général'!$A$121:$I$133,4,FALSE),"")</f>
        <v/>
      </c>
      <c r="E14" s="34" t="str">
        <f>IFERROR(VLOOKUP($D$3,'Calendrier Général'!$A$121:$I$133,5,FALSE),"")</f>
        <v/>
      </c>
      <c r="F14" s="55" t="str">
        <f>IFERROR(VLOOKUP($F$3,'Calendrier Général'!$A$121:$I$133,4,FALSE),"")</f>
        <v/>
      </c>
      <c r="G14" s="34" t="str">
        <f>IFERROR(VLOOKUP($F$3,'Calendrier Général'!$A$121:$I$133,5,FALSE),"")</f>
        <v/>
      </c>
    </row>
    <row r="15" spans="1:9" ht="15.95" customHeight="1" thickBot="1">
      <c r="A15" s="164"/>
      <c r="B15" s="74" t="str">
        <f>IFERROR(VLOOKUP($B$3,'Calendrier Général'!$A$121:$I$133,9,FALSE),"")</f>
        <v/>
      </c>
      <c r="C15" s="75" t="str">
        <f>IFERROR(VLOOKUP($B$3,'Calendrier Général'!$A$121:$I$133,8,FALSE),"")</f>
        <v/>
      </c>
      <c r="D15" s="62" t="str">
        <f>IFERROR(VLOOKUP($D$3,'Calendrier Général'!$A$121:$I$133,9,FALSE),"")</f>
        <v/>
      </c>
      <c r="E15" s="121" t="str">
        <f>IFERROR(VLOOKUP($D$3,'Calendrier Général'!$A$121:$I$133,8,FALSE),"")</f>
        <v/>
      </c>
      <c r="F15" s="62" t="str">
        <f>IFERROR(VLOOKUP($F$3,'Calendrier Général'!$A$121:$I$133,9,FALSE),"")</f>
        <v/>
      </c>
      <c r="G15" s="53" t="str">
        <f>IFERROR(VLOOKUP($F$3,'Calendrier Général'!$A$121:$I$133,8,FALSE),"")</f>
        <v/>
      </c>
    </row>
    <row r="16" spans="1:9" ht="15.95" customHeight="1">
      <c r="A16" s="167" t="s">
        <v>141</v>
      </c>
      <c r="B16" s="37" t="str">
        <f>IFERROR(VLOOKUP($B$3,'Calendrier Général'!$A$134:$I$159,4,FALSE),"")</f>
        <v/>
      </c>
      <c r="C16" s="38" t="str">
        <f>IFERROR(VLOOKUP($B$3,'Calendrier Général'!$A$134:$I$159,5,FALSE),"")</f>
        <v/>
      </c>
      <c r="D16" s="58" t="str">
        <f>IFERROR(VLOOKUP($D$3,'Calendrier Général'!$A$134:$I$159,4,FALSE),"")</f>
        <v/>
      </c>
      <c r="E16" s="21" t="str">
        <f>IFERROR(VLOOKUP($D$3,'Calendrier Général'!$A$134:$I$159,5,FALSE),"")</f>
        <v/>
      </c>
      <c r="F16" s="58" t="str">
        <f>IFERROR(VLOOKUP($F$3,'Calendrier Général'!$A$134:$I$159,4,FALSE),"")</f>
        <v>La Souterraine Ent</v>
      </c>
      <c r="G16" s="21" t="str">
        <f>IFERROR(VLOOKUP($F$3,'Calendrier Général'!$A$134:$I$159,5,FALSE),"")</f>
        <v>15h</v>
      </c>
      <c r="H16" s="12"/>
      <c r="I16" s="12"/>
    </row>
    <row r="17" spans="1:9" ht="15.95" customHeight="1">
      <c r="A17" s="166"/>
      <c r="B17" s="39" t="str">
        <f>IFERROR(VLOOKUP($B$3,'Calendrier Général'!$A$134:$I$159,9,FALSE),"")</f>
        <v/>
      </c>
      <c r="C17" s="40" t="str">
        <f>IFERROR(VLOOKUP($B$3,'Calendrier Général'!$A$134:$I$159,8,FALSE),"")</f>
        <v/>
      </c>
      <c r="D17" s="61" t="str">
        <f>IFERROR(VLOOKUP($D$3,'Calendrier Général'!$A$134:$I$159,9,FALSE),"")</f>
        <v/>
      </c>
      <c r="E17" s="121" t="str">
        <f>IFERROR(VLOOKUP($D$3,'Calendrier Général'!$A$134:$I$159,8,FALSE),"")</f>
        <v/>
      </c>
      <c r="F17" s="61" t="str">
        <f>IFERROR(VLOOKUP($F$3,'Calendrier Général'!$A$134:$I$159,9,FALSE),"")</f>
        <v>Championnat</v>
      </c>
      <c r="G17" s="60" t="str">
        <f>IFERROR(VLOOKUP($F$3,'Calendrier Général'!$A$134:$I$159,8,FALSE),"")</f>
        <v>Pareau</v>
      </c>
      <c r="H17" s="12"/>
      <c r="I17" s="12"/>
    </row>
    <row r="18" spans="1:9" ht="15.95" customHeight="1">
      <c r="A18" s="165" t="s">
        <v>155</v>
      </c>
      <c r="B18" s="41" t="str">
        <f>IFERROR(VLOOKUP($B$3,'Calendrier Général'!$A$160:$I$181,4,FALSE),"")</f>
        <v/>
      </c>
      <c r="C18" s="42" t="str">
        <f>IFERROR(VLOOKUP($B$3,'Calendrier Général'!$A$160:$I$181,5,FALSE),"")</f>
        <v/>
      </c>
      <c r="D18" s="55" t="str">
        <f>IFERROR(VLOOKUP($D$3,'Calendrier Général'!$A$160:$I$181,4,FALSE),"")</f>
        <v>Foothislecole</v>
      </c>
      <c r="E18" s="34" t="str">
        <f>IFERROR(VLOOKUP($D$3,'Calendrier Général'!$A$160:$I$181,5,FALSE),"")</f>
        <v>15h</v>
      </c>
      <c r="F18" s="55" t="str">
        <f>IFERROR(VLOOKUP($F$3,'Calendrier Général'!$A$160:$I$181,4,FALSE),"")</f>
        <v/>
      </c>
      <c r="G18" s="34" t="str">
        <f>IFERROR(VLOOKUP($F$3,'Calendrier Général'!$A$160:$I$181,5,FALSE),"")</f>
        <v/>
      </c>
      <c r="H18" s="1" t="s">
        <v>89</v>
      </c>
      <c r="I18" s="12"/>
    </row>
    <row r="19" spans="1:9" ht="15.95" customHeight="1">
      <c r="A19" s="166"/>
      <c r="B19" s="39" t="str">
        <f>IFERROR(VLOOKUP($B$3,'Calendrier Général'!$A$160:$I$181,9,FALSE),"")</f>
        <v/>
      </c>
      <c r="C19" s="40" t="str">
        <f>IFERROR(VLOOKUP($B$3,'Calendrier Général'!$A$160:$I$181,8,FALSE),"")</f>
        <v/>
      </c>
      <c r="D19" s="61" t="str">
        <f>IFERROR(VLOOKUP($D$3,'Calendrier Général'!$A$160:$I$181,9,FALSE),"")</f>
        <v>Championnat</v>
      </c>
      <c r="E19" s="121" t="str">
        <f>IFERROR(VLOOKUP($D$3,'Calendrier Général'!$A$160:$I$181,8,FALSE),"")</f>
        <v>Thiviers</v>
      </c>
      <c r="F19" s="61" t="str">
        <f>IFERROR(VLOOKUP($F$3,'Calendrier Général'!$A$160:$I$181,9,FALSE),"")</f>
        <v/>
      </c>
      <c r="G19" s="60" t="str">
        <f>IFERROR(VLOOKUP($F$3,'Calendrier Général'!$A$160:$I$181,8,FALSE),"")</f>
        <v/>
      </c>
      <c r="I19" s="12"/>
    </row>
    <row r="20" spans="1:9" ht="15.95" customHeight="1">
      <c r="A20" s="165" t="s">
        <v>156</v>
      </c>
      <c r="B20" s="41" t="str">
        <f>IFERROR(VLOOKUP($B$3,'Calendrier Général'!$A$182:$I$205,4,FALSE),"")</f>
        <v/>
      </c>
      <c r="C20" s="42" t="str">
        <f>IFERROR(VLOOKUP($B$3,'Calendrier Général'!$A$182:$I$205,5,FALSE),"")</f>
        <v/>
      </c>
      <c r="D20" s="55" t="str">
        <f>IFERROR(VLOOKUP($D$3,'Calendrier Général'!$A$182:$I$205,4,FALSE),"")</f>
        <v>Razac Aiglons</v>
      </c>
      <c r="E20" s="34" t="str">
        <f>IFERROR(VLOOKUP($D$3,'Calendrier Général'!$A$182:$I$205,5,FALSE),"")</f>
        <v>15h</v>
      </c>
      <c r="F20" s="55" t="str">
        <f>IFERROR(VLOOKUP($F$3,'Calendrier Général'!$A$182:$I$205,4,FALSE),"")</f>
        <v/>
      </c>
      <c r="G20" s="34" t="str">
        <f>IFERROR(VLOOKUP($F$3,'Calendrier Général'!$A$182:$I$205,5,FALSE),"")</f>
        <v/>
      </c>
    </row>
    <row r="21" spans="1:9" ht="15.95" customHeight="1">
      <c r="A21" s="166"/>
      <c r="B21" s="39" t="str">
        <f>IFERROR(VLOOKUP($B$3,'Calendrier Général'!$A$182:$I$205,9,FALSE),"")</f>
        <v/>
      </c>
      <c r="C21" s="40" t="str">
        <f>IFERROR(VLOOKUP($B$3,'Calendrier Général'!$A$182:$I$205,8,FALSE),"")</f>
        <v/>
      </c>
      <c r="D21" s="61" t="str">
        <f>IFERROR(VLOOKUP($D$3,'Calendrier Général'!$A$182:$I$205,9,FALSE),"")</f>
        <v>Championnat</v>
      </c>
      <c r="E21" s="121" t="str">
        <f>IFERROR(VLOOKUP($D$3,'Calendrier Général'!$A$182:$I$205,8,FALSE),"")</f>
        <v>Razac sur l'isle</v>
      </c>
      <c r="F21" s="61" t="str">
        <f>IFERROR(VLOOKUP($F$3,'Calendrier Général'!$A$182:$I$205,9,FALSE),"")</f>
        <v/>
      </c>
      <c r="G21" s="60" t="str">
        <f>IFERROR(VLOOKUP($F$3,'Calendrier Général'!$A$182:$I$205,8,FALSE),"")</f>
        <v/>
      </c>
    </row>
    <row r="22" spans="1:9" ht="15.95" customHeight="1">
      <c r="A22" s="165" t="s">
        <v>13</v>
      </c>
      <c r="B22" s="41" t="str">
        <f>IFERROR(VLOOKUP($B$3,'Calendrier Général'!$A$206:$I$231,4,FALSE),"")</f>
        <v/>
      </c>
      <c r="C22" s="42" t="str">
        <f>IFERROR(VLOOKUP($B$3,'Calendrier Général'!$A$206:$I$231,5,FALSE),"")</f>
        <v/>
      </c>
      <c r="D22" s="55" t="str">
        <f>IFERROR(VLOOKUP($D$3,'Calendrier Général'!$A$206:$I$231,4,FALSE),"")</f>
        <v/>
      </c>
      <c r="E22" s="34" t="str">
        <f>IFERROR(VLOOKUP($D$3,'Calendrier Général'!$A$206:$I$231,5,FALSE),"")</f>
        <v/>
      </c>
      <c r="F22" s="55" t="str">
        <f>IFERROR(VLOOKUP($F$3,'Calendrier Général'!$A$206:$I$231,4,FALSE),"")</f>
        <v/>
      </c>
      <c r="G22" s="34" t="str">
        <f>IFERROR(VLOOKUP($F$3,'Calendrier Général'!$A$206:$I$231,5,FALSE),"")</f>
        <v/>
      </c>
    </row>
    <row r="23" spans="1:9" ht="15.95" customHeight="1">
      <c r="A23" s="166"/>
      <c r="B23" s="39" t="str">
        <f>IFERROR(VLOOKUP($B$3,'Calendrier Général'!$A$206:$I$231,9,FALSE),"")</f>
        <v/>
      </c>
      <c r="C23" s="40" t="str">
        <f>IFERROR(VLOOKUP($B$3,'Calendrier Général'!$A$206:$I$231,8,FALSE),"")</f>
        <v/>
      </c>
      <c r="D23" s="61" t="str">
        <f>IFERROR(VLOOKUP($D$3,'Calendrier Général'!$A$206:$I$231,9,FALSE),"")</f>
        <v/>
      </c>
      <c r="E23" s="121" t="str">
        <f>IFERROR(VLOOKUP($D$3,'Calendrier Général'!$A$206:$I$231,8,FALSE),"")</f>
        <v/>
      </c>
      <c r="F23" s="61" t="str">
        <f>IFERROR(VLOOKUP($F$3,'Calendrier Général'!$A$206:$I$231,9,FALSE),"")</f>
        <v/>
      </c>
      <c r="G23" s="60" t="str">
        <f>IFERROR(VLOOKUP($F$3,'Calendrier Général'!$A$206:$I$231,8,FALSE),"")</f>
        <v/>
      </c>
    </row>
    <row r="24" spans="1:9" ht="15.95" customHeight="1">
      <c r="A24" s="165" t="s">
        <v>14</v>
      </c>
      <c r="B24" s="41" t="str">
        <f>IFERROR(VLOOKUP($B$3,'Calendrier Général'!$A$232:$I$256,4,FALSE),"")</f>
        <v/>
      </c>
      <c r="C24" s="42" t="str">
        <f>IFERROR(VLOOKUP($B$3,'Calendrier Général'!$A$232:$I$256,5,FALSE),"")</f>
        <v/>
      </c>
      <c r="D24" s="55" t="str">
        <f>IFERROR(VLOOKUP($D$3,'Calendrier Général'!$A$232:$I$256,4,FALSE),"")</f>
        <v>Tocane Ribérac  2</v>
      </c>
      <c r="E24" s="34" t="str">
        <f>IFERROR(VLOOKUP($D$3,'Calendrier Général'!$A$232:$I$256,5,FALSE),"")</f>
        <v>15h</v>
      </c>
      <c r="F24" s="55" t="str">
        <f>IFERROR(VLOOKUP($F$3,'Calendrier Général'!$A$232:$I$256,4,FALSE),"")</f>
        <v/>
      </c>
      <c r="G24" s="34" t="str">
        <f>IFERROR(VLOOKUP($F$3,'Calendrier Général'!$A$232:$I$256,5,FALSE),"")</f>
        <v/>
      </c>
    </row>
    <row r="25" spans="1:9" ht="15.95" customHeight="1">
      <c r="A25" s="166"/>
      <c r="B25" s="39" t="str">
        <f>IFERROR(VLOOKUP($B$3,'Calendrier Général'!$A$232:$I$256,9,FALSE),"")</f>
        <v/>
      </c>
      <c r="C25" s="40" t="str">
        <f>IFERROR(VLOOKUP($B$3,'Calendrier Général'!$A$232:$I$256,8,FALSE),"")</f>
        <v/>
      </c>
      <c r="D25" s="61" t="str">
        <f>IFERROR(VLOOKUP($D$3,'Calendrier Général'!$A$232:$I$256,9,FALSE),"")</f>
        <v>Coupe Futsal U15</v>
      </c>
      <c r="E25" s="121" t="str">
        <f>IFERROR(VLOOKUP($D$3,'Calendrier Général'!$A$232:$I$256,8,FALSE),"")</f>
        <v>Tocane</v>
      </c>
      <c r="F25" s="61" t="str">
        <f>IFERROR(VLOOKUP($F$3,'Calendrier Général'!$A$232:$I$256,9,FALSE),"")</f>
        <v/>
      </c>
      <c r="G25" s="60" t="str">
        <f>IFERROR(VLOOKUP($F$3,'Calendrier Général'!$A$232:$I$256,8,FALSE),"")</f>
        <v/>
      </c>
    </row>
    <row r="26" spans="1:9" ht="15.95" customHeight="1">
      <c r="A26" s="165" t="s">
        <v>15</v>
      </c>
      <c r="B26" s="41" t="str">
        <f>IFERROR(VLOOKUP($B$3,'Calendrier Général'!$A$257:$I$280,4,FALSE),"")</f>
        <v/>
      </c>
      <c r="C26" s="42" t="str">
        <f>IFERROR(VLOOKUP($B$3,'Calendrier Général'!$A$257:$I$280,5,FALSE),"")</f>
        <v/>
      </c>
      <c r="D26" s="55" t="str">
        <f>IFERROR(VLOOKUP($D$3,'Calendrier Général'!$A$257:$I$280,4,FALSE),"")</f>
        <v>Pays de Montaigne</v>
      </c>
      <c r="E26" s="34" t="str">
        <f>IFERROR(VLOOKUP($D$3,'Calendrier Général'!$A$257:$I$280,5,FALSE),"")</f>
        <v>14h</v>
      </c>
      <c r="F26" s="55" t="str">
        <f>IFERROR(VLOOKUP($F$3,'Calendrier Général'!$A$257:$I$280,4,FALSE),"")</f>
        <v/>
      </c>
      <c r="G26" s="34" t="str">
        <f>IFERROR(VLOOKUP($F$3,'Calendrier Général'!$A$257:$I$280,5,FALSE),"")</f>
        <v/>
      </c>
    </row>
    <row r="27" spans="1:9" ht="15.95" customHeight="1">
      <c r="A27" s="166"/>
      <c r="B27" s="39" t="str">
        <f>IFERROR(VLOOKUP($B$3,'Calendrier Général'!$A$257:$I$280,9,FALSE),"")</f>
        <v/>
      </c>
      <c r="C27" s="40" t="str">
        <f>IFERROR(VLOOKUP($B$3,'Calendrier Général'!$A$257:$I$280,8,FALSE),"")</f>
        <v/>
      </c>
      <c r="D27" s="61" t="str">
        <f>IFERROR(VLOOKUP($D$3,'Calendrier Général'!$A$257:$I$280,9,FALSE),"")</f>
        <v>Coupe Futsal U15</v>
      </c>
      <c r="E27" s="121" t="str">
        <f>IFERROR(VLOOKUP($D$3,'Calendrier Général'!$A$257:$I$280,8,FALSE),"")</f>
        <v>La Force</v>
      </c>
      <c r="F27" s="61" t="str">
        <f>IFERROR(VLOOKUP($F$3,'Calendrier Général'!$A$257:$I$280,9,FALSE),"")</f>
        <v/>
      </c>
      <c r="G27" s="60" t="str">
        <f>IFERROR(VLOOKUP($F$3,'Calendrier Général'!$A$257:$I$280,8,FALSE),"")</f>
        <v/>
      </c>
    </row>
    <row r="28" spans="1:9" ht="15.95" customHeight="1">
      <c r="A28" s="165" t="s">
        <v>20</v>
      </c>
      <c r="B28" s="41" t="str">
        <f>IFERROR(VLOOKUP($B$3,'Calendrier Général'!$A$281:$I$304,4,FALSE),"")</f>
        <v/>
      </c>
      <c r="C28" s="42" t="str">
        <f>IFERROR(VLOOKUP($B$3,'Calendrier Général'!$A$281:$I$304,5,FALSE),"")</f>
        <v/>
      </c>
      <c r="D28" s="55" t="str">
        <f>IFERROR(VLOOKUP($D$3,'Calendrier Général'!$A$281:$I$304,4,FALSE),"")</f>
        <v/>
      </c>
      <c r="E28" s="34" t="str">
        <f>IFERROR(VLOOKUP($D$3,'Calendrier Général'!$A$281:$I$304,5,FALSE),"")</f>
        <v/>
      </c>
      <c r="F28" s="55" t="str">
        <f>IFERROR(VLOOKUP($F$3,'Calendrier Général'!$A$281:$I$304,4,FALSE),"")</f>
        <v/>
      </c>
      <c r="G28" s="34" t="str">
        <f>IFERROR(VLOOKUP($F$3,'Calendrier Général'!$A$281:$I$304,5,FALSE),"")</f>
        <v/>
      </c>
    </row>
    <row r="29" spans="1:9" ht="15.95" customHeight="1" thickBot="1">
      <c r="A29" s="168"/>
      <c r="B29" s="74" t="str">
        <f>IFERROR(VLOOKUP($B$3,'Calendrier Général'!$A$281:$I$304,9,FALSE),"")</f>
        <v/>
      </c>
      <c r="C29" s="75" t="str">
        <f>IFERROR(VLOOKUP($B$3,'Calendrier Général'!$A$281:$I$304,8,FALSE),"")</f>
        <v/>
      </c>
      <c r="D29" s="62" t="str">
        <f>IFERROR(VLOOKUP($D$3,'Calendrier Général'!$A$281:$I$304,9,FALSE),"")</f>
        <v/>
      </c>
      <c r="E29" s="121" t="str">
        <f>IFERROR(VLOOKUP($D$3,'Calendrier Général'!$A$281:$I$304,8,FALSE),"")</f>
        <v/>
      </c>
      <c r="F29" s="62" t="str">
        <f>IFERROR(VLOOKUP($F$3,'Calendrier Général'!$A$281:$I$304,9,FALSE),"")</f>
        <v/>
      </c>
      <c r="G29" s="53" t="str">
        <f>IFERROR(VLOOKUP($F$3,'Calendrier Général'!$A$281:$I$304,8,FALSE),"")</f>
        <v/>
      </c>
    </row>
    <row r="30" spans="1:9" ht="15.95" customHeight="1">
      <c r="A30" s="156" t="s">
        <v>16</v>
      </c>
      <c r="B30" s="37" t="str">
        <f>IFERROR(VLOOKUP($B$3,'Calendrier Général'!$A$305:$I$331,4,FALSE),"")</f>
        <v/>
      </c>
      <c r="C30" s="38" t="str">
        <f>IFERROR(VLOOKUP($B$3,'Calendrier Général'!$A$305:$I$331,5,FALSE),"")</f>
        <v/>
      </c>
      <c r="D30" s="58" t="str">
        <f>IFERROR(VLOOKUP($D$3,'Calendrier Général'!$A$305:$I$331,4,FALSE),"")</f>
        <v/>
      </c>
      <c r="E30" s="21" t="str">
        <f>IFERROR(VLOOKUP($D$3,'Calendrier Général'!$A$305:$I$331,5,FALSE),"")</f>
        <v/>
      </c>
      <c r="F30" s="58" t="str">
        <f>IFERROR(VLOOKUP($F$3,'Calendrier Général'!$A$305:$I$331,4,FALSE),"")</f>
        <v/>
      </c>
      <c r="G30" s="21" t="str">
        <f>IFERROR(VLOOKUP($F$3,'Calendrier Général'!$A$305:$I$331,5,FALSE),"")</f>
        <v/>
      </c>
    </row>
    <row r="31" spans="1:9" ht="15.95" customHeight="1">
      <c r="A31" s="157"/>
      <c r="B31" s="39" t="str">
        <f>IFERROR(VLOOKUP($B$3,'Calendrier Général'!$A$305:$I$331,9,FALSE),"")</f>
        <v/>
      </c>
      <c r="C31" s="40" t="str">
        <f>IFERROR(VLOOKUP($B$3,'Calendrier Général'!$A$305:$I$331,8,FALSE),"")</f>
        <v/>
      </c>
      <c r="D31" s="61" t="str">
        <f>IFERROR(VLOOKUP($D$3,'Calendrier Général'!$A$305:$I$331,9,FALSE),"")</f>
        <v/>
      </c>
      <c r="E31" s="121" t="str">
        <f>IFERROR(VLOOKUP($D$3,'Calendrier Général'!$A$305:$I$331,8,FALSE),"")</f>
        <v/>
      </c>
      <c r="F31" s="61" t="str">
        <f>IFERROR(VLOOKUP($F$3,'Calendrier Général'!$A$305:$I$333,FALSE),"")</f>
        <v/>
      </c>
      <c r="G31" s="60" t="str">
        <f>IFERROR(VLOOKUP($F$3,'Calendrier Général'!$A$305:$I$331,8,FALSE),"")</f>
        <v/>
      </c>
    </row>
    <row r="32" spans="1:9" ht="15.95" customHeight="1">
      <c r="A32" s="158" t="s">
        <v>17</v>
      </c>
      <c r="B32" s="41" t="str">
        <f>IFERROR(VLOOKUP($B$3,'Calendrier Général'!$A$332:$I$359,4,FALSE),"")</f>
        <v/>
      </c>
      <c r="C32" s="42" t="str">
        <f>IFERROR(VLOOKUP($B$3,'Calendrier Général'!$A$332:$I$359,5,FALSE),"")</f>
        <v/>
      </c>
      <c r="D32" s="55" t="str">
        <f>IFERROR(VLOOKUP($D$3,'Calendrier Général'!$A$332:$I$359,4,FALSE),"")</f>
        <v>Champcevinel</v>
      </c>
      <c r="E32" s="34" t="str">
        <f>IFERROR(VLOOKUP($D$3,'Calendrier Général'!$A$332:$I$359,5,FALSE),"")</f>
        <v>14h30</v>
      </c>
      <c r="F32" s="55" t="str">
        <f>IFERROR(VLOOKUP($F$3,'Calendrier Général'!$A$332:$I$359,4,FALSE),"")</f>
        <v/>
      </c>
      <c r="G32" s="34" t="str">
        <f>IFERROR(VLOOKUP($F$3,'Calendrier Général'!$A$332:$I$359,5,FALSE),"")</f>
        <v/>
      </c>
    </row>
    <row r="33" spans="1:7" ht="15.95" customHeight="1" thickBot="1">
      <c r="A33" s="159"/>
      <c r="B33" s="74" t="str">
        <f>IFERROR(VLOOKUP($B$3,'Calendrier Général'!$A$332:$I$359,9,FALSE),"")</f>
        <v/>
      </c>
      <c r="C33" s="75" t="str">
        <f>IFERROR(VLOOKUP($B$3,'Calendrier Général'!$A$332:$I$359,8,FALSE),"")</f>
        <v/>
      </c>
      <c r="D33" s="62" t="str">
        <f>IFERROR(VLOOKUP($D$3,'Calendrier Général'!$A$332:$I$359,9,FALSE),"")</f>
        <v>Championnat - Phase 2</v>
      </c>
      <c r="E33" s="53" t="str">
        <f>IFERROR(VLOOKUP($D$3,'Calendrier Général'!$A$332:$I$359,8,FALSE),"")</f>
        <v>Champcevinel</v>
      </c>
      <c r="F33" s="62" t="str">
        <f>IFERROR(VLOOKUP($F$3,'Calendrier Général'!$A$332:$I$359,9,FALSE),"")</f>
        <v/>
      </c>
      <c r="G33" s="53" t="str">
        <f>IFERROR(VLOOKUP($F$3,'Calendrier Général'!$A$332:$I$359,8,FALSE),"")</f>
        <v/>
      </c>
    </row>
    <row r="34" spans="1:7" ht="15.95" customHeight="1">
      <c r="A34" s="163" t="s">
        <v>259</v>
      </c>
      <c r="B34" s="41" t="str">
        <f>IFERROR(VLOOKUP($B$3,'Calendrier Général'!$A$360:$I$378,4,FALSE),"")</f>
        <v/>
      </c>
      <c r="C34" s="42" t="str">
        <f>IFERROR(VLOOKUP($B$3,'Calendrier Général'!$A$360:$I$378,5,FALSE),"")</f>
        <v/>
      </c>
      <c r="D34" s="32" t="str">
        <f>IFERROR(VLOOKUP($D$3,'Calendrier Général'!$A$360:$I$378,4,FALSE),"")</f>
        <v/>
      </c>
      <c r="E34" s="34" t="str">
        <f>IFERROR(VLOOKUP($D$3,'Calendrier Général'!$A$360:$I$378,5,FALSE),"")</f>
        <v/>
      </c>
      <c r="F34" s="36" t="str">
        <f>IFERROR(VLOOKUP($F$3,'Calendrier Général'!$A$360:$I$378,4,FALSE),"")</f>
        <v/>
      </c>
      <c r="G34" s="34" t="str">
        <f>IFERROR(VLOOKUP($F$3,'Calendrier Général'!$A$360:$I$378,5,FALSE),"")</f>
        <v/>
      </c>
    </row>
    <row r="35" spans="1:7" ht="15.95" customHeight="1" thickBot="1">
      <c r="A35" s="163"/>
      <c r="B35" s="41" t="str">
        <f>IFERROR(VLOOKUP($B$3,'Calendrier Général'!$A$360:$I$378,9,FALSE),"")</f>
        <v/>
      </c>
      <c r="C35" s="42" t="str">
        <f>IFERROR(VLOOKUP($B$3,'Calendrier Général'!$A$360:$I$378,8,FALSE),"")</f>
        <v/>
      </c>
      <c r="D35" s="55" t="str">
        <f>IFERROR(VLOOKUP($D$3,'Calendrier Général'!$A$360:$I$378,9,FALSE),"")</f>
        <v/>
      </c>
      <c r="E35" s="121" t="str">
        <f>IFERROR(VLOOKUP($D$3,'Calendrier Général'!$A$360:$I$378,8,FALSE),"")</f>
        <v/>
      </c>
      <c r="F35" s="55" t="str">
        <f>IFERROR(VLOOKUP($F$3,'Calendrier Général'!$A$360:$I$378,9,FALSE),"")</f>
        <v/>
      </c>
      <c r="G35" s="34" t="str">
        <f>IFERROR(VLOOKUP($F$3,'Calendrier Général'!$A$360:$I$378,8,FALSE),"")</f>
        <v/>
      </c>
    </row>
    <row r="36" spans="1:7" ht="15.95" customHeight="1">
      <c r="A36" s="156" t="s">
        <v>24</v>
      </c>
      <c r="B36" s="37" t="str">
        <f>IFERROR(VLOOKUP($B$3,'Calendrier Général'!$A$379:$I$420,4,FALSE),"")</f>
        <v/>
      </c>
      <c r="C36" s="38" t="str">
        <f>IFERROR(VLOOKUP($B$3,'Calendrier Général'!$A$379:$I$420,5,FALSE),"")</f>
        <v/>
      </c>
      <c r="D36" s="58" t="str">
        <f>IFERROR(VLOOKUP($D$3,'Calendrier Général'!$A$379:$I$420,4,FALSE),"")</f>
        <v/>
      </c>
      <c r="E36" s="21" t="str">
        <f>IFERROR(VLOOKUP($D$3,'Calendrier Général'!$A$379:$I$420,5,FALSE),"")</f>
        <v/>
      </c>
      <c r="F36" s="58" t="str">
        <f>IFERROR(VLOOKUP($F$3,'Calendrier Général'!$A$379:$I$420,4,FALSE),"")</f>
        <v/>
      </c>
      <c r="G36" s="21" t="str">
        <f>IFERROR(VLOOKUP($F$3,'Calendrier Général'!$A$379:$I$420,5,FALSE),"")</f>
        <v/>
      </c>
    </row>
    <row r="37" spans="1:7" ht="15.95" customHeight="1">
      <c r="A37" s="157"/>
      <c r="B37" s="39" t="str">
        <f>IFERROR(VLOOKUP($B$3,'Calendrier Général'!$A$379:$I$420,9,FALSE),"")</f>
        <v/>
      </c>
      <c r="C37" s="40" t="str">
        <f>IFERROR(VLOOKUP($B$3,'Calendrier Général'!$A$379:$I$420,8,FALSE),"")</f>
        <v/>
      </c>
      <c r="D37" s="61" t="str">
        <f>IFERROR(VLOOKUP($D$3,'Calendrier Général'!$A$379:$I$420,9,FALSE),"")</f>
        <v/>
      </c>
      <c r="E37" s="121" t="str">
        <f>IFERROR(VLOOKUP($D$3,'Calendrier Général'!$A$379:$I$420,8,FALSE),"")</f>
        <v/>
      </c>
      <c r="F37" s="61" t="str">
        <f>IFERROR(VLOOKUP($F$3,'Calendrier Général'!$A$379:$I$420,9,FALSE),"")</f>
        <v/>
      </c>
      <c r="G37" s="60" t="str">
        <f>IFERROR(VLOOKUP($F$3,'Calendrier Général'!$A$379:$I$420,8,FALSE),"")</f>
        <v/>
      </c>
    </row>
    <row r="38" spans="1:7" ht="15.95" customHeight="1">
      <c r="A38" s="158" t="s">
        <v>25</v>
      </c>
      <c r="B38" s="41" t="str">
        <f>IFERROR(VLOOKUP($B$3,'Calendrier Général'!$A$421:$I$461,4,FALSE),"")</f>
        <v/>
      </c>
      <c r="C38" s="42" t="str">
        <f>IFERROR(VLOOKUP($B$3,'Calendrier Général'!$A$421:$I$461,5,FALSE),"")</f>
        <v/>
      </c>
      <c r="D38" s="55" t="str">
        <f>IFERROR(VLOOKUP($D$3,'Calendrier Général'!$A$421:$I$461,4,FALSE),"")</f>
        <v/>
      </c>
      <c r="E38" s="34" t="str">
        <f>IFERROR(VLOOKUP($D$3,'Calendrier Général'!$A$421:$I$461,5,FALSE),"")</f>
        <v/>
      </c>
      <c r="F38" s="55" t="str">
        <f>IFERROR(VLOOKUP($F$3,'Calendrier Général'!$A$421:$I$461,4,FALSE),"")</f>
        <v/>
      </c>
      <c r="G38" s="34" t="str">
        <f>IFERROR(VLOOKUP($F$3,'Calendrier Général'!$A$421:$I$461,5,FALSE),"")</f>
        <v/>
      </c>
    </row>
    <row r="39" spans="1:7" ht="15.95" customHeight="1">
      <c r="A39" s="157"/>
      <c r="B39" s="39" t="str">
        <f>IFERROR(VLOOKUP($B$3,'Calendrier Général'!$A$421:$I$461,9,FALSE),"")</f>
        <v/>
      </c>
      <c r="C39" s="40" t="str">
        <f>IFERROR(VLOOKUP($B$3,'Calendrier Général'!$A$421:$I$461,8,FALSE),"")</f>
        <v/>
      </c>
      <c r="D39" s="61" t="str">
        <f>IFERROR(VLOOKUP($D$3,'Calendrier Général'!$A$421:$I$461,9,FALSE),"")</f>
        <v/>
      </c>
      <c r="E39" s="121" t="str">
        <f>IFERROR(VLOOKUP($D$3,'Calendrier Général'!$A$421:$I$461,8,FALSE),"")</f>
        <v/>
      </c>
      <c r="F39" s="61" t="str">
        <f>IFERROR(VLOOKUP($F$3,'Calendrier Général'!$A$421:$I$461,9,FALSE),"")</f>
        <v/>
      </c>
      <c r="G39" s="60" t="str">
        <f>IFERROR(VLOOKUP($F$3,'Calendrier Général'!$A$421:$I$461,8,FALSE),"")</f>
        <v/>
      </c>
    </row>
    <row r="40" spans="1:7" ht="15.95" customHeight="1">
      <c r="A40" s="158" t="s">
        <v>26</v>
      </c>
      <c r="B40" s="41" t="str">
        <f>IFERROR(VLOOKUP($B$3,'Calendrier Général'!$A$462:$I$499,4,FALSE),"")</f>
        <v/>
      </c>
      <c r="C40" s="42" t="str">
        <f>IFERROR(VLOOKUP($B$3,'Calendrier Général'!$A$462:$I$499,5,FALSE),"")</f>
        <v/>
      </c>
      <c r="D40" s="55" t="str">
        <f>IFERROR(VLOOKUP($D$3,'Calendrier Général'!$A$462:$I$499,4,FALSE),"")</f>
        <v/>
      </c>
      <c r="E40" s="34" t="str">
        <f>IFERROR(VLOOKUP($D$3,'Calendrier Général'!$A$462:$I$499,5,FALSE),"")</f>
        <v/>
      </c>
      <c r="F40" s="55" t="str">
        <f>IFERROR(VLOOKUP($F$3,'Calendrier Général'!$A$462:$I$499,4,FALSE),"")</f>
        <v/>
      </c>
      <c r="G40" s="34" t="str">
        <f>IFERROR(VLOOKUP($F$3,'Calendrier Général'!$A$462:$I$499,5,FALSE),"")</f>
        <v/>
      </c>
    </row>
    <row r="41" spans="1:7" ht="15.95" customHeight="1" thickBot="1">
      <c r="A41" s="159"/>
      <c r="B41" s="74" t="str">
        <f>IFERROR(VLOOKUP($B$3,'Calendrier Général'!$A$462:$I$499,9,FALSE),"")</f>
        <v/>
      </c>
      <c r="C41" s="75" t="str">
        <f>IFERROR(VLOOKUP($B$3,'Calendrier Général'!$A$462:$I$499,8,FALSE),"")</f>
        <v/>
      </c>
      <c r="D41" s="62" t="str">
        <f>IFERROR(VLOOKUP($D$3,'Calendrier Général'!$A$462:$I$499,9,FALSE),"")</f>
        <v/>
      </c>
      <c r="E41" s="121" t="str">
        <f>IFERROR(VLOOKUP($D$3,'Calendrier Général'!$A$462:$I$499,8,FALSE),"")</f>
        <v/>
      </c>
      <c r="F41" s="62" t="str">
        <f>IFERROR(VLOOKUP($F$3,'Calendrier Général'!$A$462:$I$499,9,FALSE),"")</f>
        <v/>
      </c>
      <c r="G41" s="53" t="str">
        <f>IFERROR(VLOOKUP($F$3,'Calendrier Général'!$A$462:$I$499,8,FALSE),"")</f>
        <v/>
      </c>
    </row>
    <row r="42" spans="1:7" ht="15.95" customHeight="1">
      <c r="A42" s="156" t="s">
        <v>90</v>
      </c>
      <c r="B42" s="37" t="str">
        <f>IFERROR(VLOOKUP($B$3,'Calendrier Général'!$A$500:$I$515,4,FALSE),"")</f>
        <v/>
      </c>
      <c r="C42" s="38" t="str">
        <f>IFERROR(VLOOKUP($B$3,'Calendrier Général'!$A$500:$I$515,5,FALSE),"")</f>
        <v/>
      </c>
      <c r="D42" s="67" t="str">
        <f>IFERROR(VLOOKUP($D$3,'Calendrier Général'!$A$500:$I$515,4,FALSE),"")</f>
        <v/>
      </c>
      <c r="E42" s="21" t="str">
        <f>IFERROR(VLOOKUP($D$3,'Calendrier Général'!$A$500:$I$515,5,FALSE),"")</f>
        <v/>
      </c>
      <c r="F42" s="67" t="str">
        <f>IFERROR(VLOOKUP($F$3,'Calendrier Général'!$A$500:$I$515,4,FALSE),"")</f>
        <v/>
      </c>
      <c r="G42" s="21" t="str">
        <f>IFERROR(VLOOKUP($F$3,'Calendrier Général'!$A$500:$I$515,5,FALSE),"")</f>
        <v/>
      </c>
    </row>
    <row r="43" spans="1:7" ht="15.95" customHeight="1">
      <c r="A43" s="157"/>
      <c r="B43" s="39" t="str">
        <f>IFERROR(VLOOKUP($B$3,'Calendrier Général'!$A$500:$I$515,9,FALSE),"")</f>
        <v/>
      </c>
      <c r="C43" s="40" t="str">
        <f>IFERROR(VLOOKUP($B$3,'Calendrier Général'!$A$500:$I$515,8,FALSE),"")</f>
        <v/>
      </c>
      <c r="D43" s="72" t="str">
        <f>IFERROR(VLOOKUP($D$3,'Calendrier Général'!$A$500:$I$515,9,FALSE),"")</f>
        <v/>
      </c>
      <c r="E43" s="121" t="str">
        <f>IFERROR(VLOOKUP($D$3,'Calendrier Général'!$A$500:$I$515,8,FALSE),"")</f>
        <v/>
      </c>
      <c r="F43" s="72" t="str">
        <f>IFERROR(VLOOKUP($F$3,'Calendrier Général'!$A$500:$I$515,9,FALSE),"")</f>
        <v/>
      </c>
      <c r="G43" s="70" t="str">
        <f>IFERROR(VLOOKUP($F$3,'Calendrier Général'!$A$500:$I$515,8,FALSE),"")</f>
        <v/>
      </c>
    </row>
    <row r="44" spans="1:7" ht="16.5" customHeight="1">
      <c r="A44" s="158" t="s">
        <v>28</v>
      </c>
      <c r="B44" s="41" t="str">
        <f>IFERROR(VLOOKUP($B$3,'Calendrier Général'!$A$516:$I$529,4,FALSE),"")</f>
        <v/>
      </c>
      <c r="C44" s="42" t="str">
        <f>IFERROR(VLOOKUP($B$3,'Calendrier Général'!$A$516:$I$529,5,FALSE),"")</f>
        <v/>
      </c>
      <c r="D44" s="68" t="str">
        <f>IFERROR(VLOOKUP($D$3,'Calendrier Général'!$A$516:$I$529,4,FALSE),"")</f>
        <v/>
      </c>
      <c r="E44" s="34" t="str">
        <f>IFERROR(VLOOKUP($D$3,'Calendrier Général'!$A$516:$I$529,5,FALSE),"")</f>
        <v/>
      </c>
      <c r="F44" s="68" t="str">
        <f>IFERROR(VLOOKUP($F$3,'Calendrier Général'!$A$516:$I$529,4,FALSE),"")</f>
        <v/>
      </c>
      <c r="G44" s="34" t="str">
        <f>IFERROR(VLOOKUP($F$3,'Calendrier Général'!$A$516:$I$529,5,FALSE),"")</f>
        <v/>
      </c>
    </row>
    <row r="45" spans="1:7" ht="15.95" customHeight="1" thickBot="1">
      <c r="A45" s="159"/>
      <c r="B45" s="74" t="str">
        <f>IFERROR(VLOOKUP($B$3,'Calendrier Général'!$A$516:$I$529,9,FALSE),"")</f>
        <v/>
      </c>
      <c r="C45" s="75" t="str">
        <f>IFERROR(VLOOKUP($B$3,'Calendrier Général'!$A$516:$I$529,8,FALSE),"")</f>
        <v/>
      </c>
      <c r="D45" s="71" t="str">
        <f>IFERROR(VLOOKUP($D$3,'Calendrier Général'!$A$516:$I$529,9,FALSE),"")</f>
        <v/>
      </c>
      <c r="E45" s="53" t="str">
        <f>IFERROR(VLOOKUP($D$3,'Calendrier Général'!$A$516:$I$529,8,FALSE),"")</f>
        <v/>
      </c>
      <c r="F45" s="71" t="str">
        <f>IFERROR(VLOOKUP($F$3,'Calendrier Général'!$A$516:$I$529,9,FALSE),"")</f>
        <v/>
      </c>
      <c r="G45" s="53" t="str">
        <f>IFERROR(VLOOKUP($F$3,'Calendrier Général'!$A$516:$I$529,8,FALSE),"")</f>
        <v/>
      </c>
    </row>
    <row r="46" spans="1:7" ht="4.5" customHeight="1" thickBot="1"/>
    <row r="47" spans="1:7" ht="30" customHeight="1" thickBot="1">
      <c r="A47" s="173" t="s">
        <v>108</v>
      </c>
      <c r="B47" s="174"/>
      <c r="C47" s="175"/>
      <c r="D47" s="169" t="s">
        <v>260</v>
      </c>
      <c r="E47" s="170"/>
      <c r="F47" s="171" t="s">
        <v>91</v>
      </c>
      <c r="G47" s="172"/>
    </row>
  </sheetData>
  <mergeCells count="29">
    <mergeCell ref="D47:E47"/>
    <mergeCell ref="F47:G47"/>
    <mergeCell ref="A47:C47"/>
    <mergeCell ref="A42:A43"/>
    <mergeCell ref="A44:A45"/>
    <mergeCell ref="A38:A39"/>
    <mergeCell ref="A36:A37"/>
    <mergeCell ref="A40:A41"/>
    <mergeCell ref="A28:A29"/>
    <mergeCell ref="A30:A31"/>
    <mergeCell ref="A32:A33"/>
    <mergeCell ref="A34:A35"/>
    <mergeCell ref="A22:A23"/>
    <mergeCell ref="A24:A25"/>
    <mergeCell ref="A26:A27"/>
    <mergeCell ref="A20:A21"/>
    <mergeCell ref="A16:A17"/>
    <mergeCell ref="A18:A19"/>
    <mergeCell ref="A6:A7"/>
    <mergeCell ref="A8:A9"/>
    <mergeCell ref="A12:A13"/>
    <mergeCell ref="A10:A11"/>
    <mergeCell ref="A14:A15"/>
    <mergeCell ref="A1:G1"/>
    <mergeCell ref="A2:A3"/>
    <mergeCell ref="E2:E3"/>
    <mergeCell ref="G2:G3"/>
    <mergeCell ref="A4:A5"/>
    <mergeCell ref="C2:C3"/>
  </mergeCells>
  <conditionalFormatting sqref="E19 G45 G31 G33 G35 G37 G39 G41 G43 C45 G7 G17 G19 G21 G23 G25 G27 G29 G13:G15 C5 C7 C19 C31 C33 C35 C37 C39 C41 C43 C13:C15 C21 C23 C25 C27 C29 E7 E5 E13:E15 E21 E23 E25 E27 E29 E31 E35 E37 E39 E41 E43 E45 E33 G5">
    <cfRule type="containsText" dxfId="939" priority="717" operator="containsText" text="Pareau 2">
      <formula>NOT(ISERROR(SEARCH("Pareau 2",C5)))</formula>
    </cfRule>
  </conditionalFormatting>
  <conditionalFormatting sqref="E9 G9 C9">
    <cfRule type="containsText" dxfId="938" priority="686" operator="containsText" text="Coursac">
      <formula>NOT(ISERROR(SEARCH("Coursac",C9)))</formula>
    </cfRule>
  </conditionalFormatting>
  <conditionalFormatting sqref="E11 G11 C11">
    <cfRule type="containsText" dxfId="937" priority="683" operator="containsText" text="Coursac">
      <formula>NOT(ISERROR(SEARCH("Coursac",C11)))</formula>
    </cfRule>
    <cfRule type="containsText" dxfId="936" priority="713" operator="containsText" text="Pareau">
      <formula>NOT(ISERROR(SEARCH("Pareau",C11)))</formula>
    </cfRule>
  </conditionalFormatting>
  <conditionalFormatting sqref="E17 G17 G19 G21 G23 G25 G27 G29 C17 C19 C21 C23 C25 C27 C29 E19 E21 E23 E25 E27 E29">
    <cfRule type="containsText" dxfId="935" priority="679" operator="containsText" text="Coursac">
      <formula>NOT(ISERROR(SEARCH("Coursac",C17)))</formula>
    </cfRule>
    <cfRule type="containsText" dxfId="934" priority="680" operator="containsText" text="Notre Dame">
      <formula>NOT(ISERROR(SEARCH("Notre Dame",C17)))</formula>
    </cfRule>
    <cfRule type="containsText" dxfId="933" priority="711" operator="containsText" text="Pareau">
      <formula>NOT(ISERROR(SEARCH("Pareau",C17)))</formula>
    </cfRule>
  </conditionalFormatting>
  <conditionalFormatting sqref="C9">
    <cfRule type="containsText" dxfId="932" priority="553" operator="containsText" text="Pareau">
      <formula>NOT(ISERROR(SEARCH("Pareau",C9)))</formula>
    </cfRule>
  </conditionalFormatting>
  <conditionalFormatting sqref="E15">
    <cfRule type="containsText" dxfId="931" priority="552" operator="containsText" text="Pareau">
      <formula>NOT(ISERROR(SEARCH("Pareau",E15)))</formula>
    </cfRule>
  </conditionalFormatting>
  <conditionalFormatting sqref="E5">
    <cfRule type="containsText" dxfId="930" priority="551" operator="containsText" text="Pareau">
      <formula>NOT(ISERROR(SEARCH("Pareau",E5)))</formula>
    </cfRule>
  </conditionalFormatting>
  <conditionalFormatting sqref="E7">
    <cfRule type="containsText" dxfId="929" priority="550" operator="containsText" text="Pareau">
      <formula>NOT(ISERROR(SEARCH("Pareau",E7)))</formula>
    </cfRule>
    <cfRule type="containsText" dxfId="928" priority="529" operator="containsText" text="Pareau 2">
      <formula>NOT(ISERROR(SEARCH("Pareau 2",E7)))</formula>
    </cfRule>
  </conditionalFormatting>
  <conditionalFormatting sqref="E11">
    <cfRule type="containsText" dxfId="927" priority="549" operator="containsText" text="Pareau 2">
      <formula>NOT(ISERROR(SEARCH("Pareau 2",E11)))</formula>
    </cfRule>
  </conditionalFormatting>
  <conditionalFormatting sqref="E11">
    <cfRule type="containsText" dxfId="926" priority="548" operator="containsText" text="Pareau">
      <formula>NOT(ISERROR(SEARCH("Pareau",E11)))</formula>
    </cfRule>
  </conditionalFormatting>
  <conditionalFormatting sqref="E13">
    <cfRule type="containsText" dxfId="925" priority="546" operator="containsText" text="Coursac">
      <formula>NOT(ISERROR(SEARCH("Coursac",E13)))</formula>
    </cfRule>
    <cfRule type="containsText" dxfId="924" priority="547" operator="containsText" text="Pareau">
      <formula>NOT(ISERROR(SEARCH("Pareau",E13)))</formula>
    </cfRule>
  </conditionalFormatting>
  <conditionalFormatting sqref="E13">
    <cfRule type="containsText" dxfId="923" priority="545" operator="containsText" text="Pareau 2">
      <formula>NOT(ISERROR(SEARCH("Pareau 2",E13)))</formula>
    </cfRule>
  </conditionalFormatting>
  <conditionalFormatting sqref="E13">
    <cfRule type="containsText" dxfId="922" priority="544" operator="containsText" text="Pareau">
      <formula>NOT(ISERROR(SEARCH("Pareau",E13)))</formula>
    </cfRule>
  </conditionalFormatting>
  <conditionalFormatting sqref="E15">
    <cfRule type="containsText" dxfId="921" priority="542" operator="containsText" text="Coursac">
      <formula>NOT(ISERROR(SEARCH("Coursac",E15)))</formula>
    </cfRule>
    <cfRule type="containsText" dxfId="920" priority="543" operator="containsText" text="Pareau">
      <formula>NOT(ISERROR(SEARCH("Pareau",E15)))</formula>
    </cfRule>
  </conditionalFormatting>
  <conditionalFormatting sqref="E15">
    <cfRule type="containsText" dxfId="919" priority="541" operator="containsText" text="Pareau 2">
      <formula>NOT(ISERROR(SEARCH("Pareau 2",E15)))</formula>
    </cfRule>
  </conditionalFormatting>
  <conditionalFormatting sqref="E15">
    <cfRule type="containsText" dxfId="918" priority="540" operator="containsText" text="Pareau">
      <formula>NOT(ISERROR(SEARCH("Pareau",E15)))</formula>
    </cfRule>
  </conditionalFormatting>
  <conditionalFormatting sqref="E35">
    <cfRule type="containsText" dxfId="917" priority="539" operator="containsText" text="Pareau">
      <formula>NOT(ISERROR(SEARCH("Pareau",E35)))</formula>
    </cfRule>
  </conditionalFormatting>
  <conditionalFormatting sqref="E35">
    <cfRule type="containsText" dxfId="916" priority="537" operator="containsText" text="Coursac">
      <formula>NOT(ISERROR(SEARCH("Coursac",E35)))</formula>
    </cfRule>
    <cfRule type="containsText" dxfId="915" priority="538" operator="containsText" text="Pareau">
      <formula>NOT(ISERROR(SEARCH("Pareau",E35)))</formula>
    </cfRule>
  </conditionalFormatting>
  <conditionalFormatting sqref="E35">
    <cfRule type="containsText" dxfId="914" priority="536" operator="containsText" text="Pareau 2">
      <formula>NOT(ISERROR(SEARCH("Pareau 2",E35)))</formula>
    </cfRule>
  </conditionalFormatting>
  <conditionalFormatting sqref="E35">
    <cfRule type="containsText" dxfId="913" priority="535" operator="containsText" text="Pareau">
      <formula>NOT(ISERROR(SEARCH("Pareau",E35)))</formula>
    </cfRule>
  </conditionalFormatting>
  <conditionalFormatting sqref="E37">
    <cfRule type="containsText" dxfId="912" priority="534" operator="containsText" text="Pareau">
      <formula>NOT(ISERROR(SEARCH("Pareau",E37)))</formula>
    </cfRule>
  </conditionalFormatting>
  <conditionalFormatting sqref="E37">
    <cfRule type="containsText" dxfId="911" priority="532" operator="containsText" text="Coursac">
      <formula>NOT(ISERROR(SEARCH("Coursac",E37)))</formula>
    </cfRule>
    <cfRule type="containsText" dxfId="910" priority="533" operator="containsText" text="Pareau">
      <formula>NOT(ISERROR(SEARCH("Pareau",E37)))</formula>
    </cfRule>
  </conditionalFormatting>
  <conditionalFormatting sqref="E37">
    <cfRule type="containsText" dxfId="909" priority="531" operator="containsText" text="Pareau 2">
      <formula>NOT(ISERROR(SEARCH("Pareau 2",E37)))</formula>
    </cfRule>
  </conditionalFormatting>
  <conditionalFormatting sqref="E37">
    <cfRule type="containsText" dxfId="908" priority="530" operator="containsText" text="Pareau">
      <formula>NOT(ISERROR(SEARCH("Pareau",E37)))</formula>
    </cfRule>
  </conditionalFormatting>
  <conditionalFormatting sqref="E35">
    <cfRule type="containsText" dxfId="907" priority="527" operator="containsText" text="Pareau 2">
      <formula>NOT(ISERROR(SEARCH("Pareau 2",E35)))</formula>
    </cfRule>
    <cfRule type="containsText" dxfId="906" priority="528" operator="containsText" text="Pareau">
      <formula>NOT(ISERROR(SEARCH("Pareau",E35)))</formula>
    </cfRule>
  </conditionalFormatting>
  <conditionalFormatting sqref="E5">
    <cfRule type="containsText" dxfId="905" priority="526" operator="containsText" text="Pareau">
      <formula>NOT(ISERROR(SEARCH("Pareau",E5)))</formula>
    </cfRule>
  </conditionalFormatting>
  <conditionalFormatting sqref="E5">
    <cfRule type="containsText" dxfId="904" priority="524" operator="containsText" text="Coursac">
      <formula>NOT(ISERROR(SEARCH("Coursac",E5)))</formula>
    </cfRule>
    <cfRule type="containsText" dxfId="903" priority="525" operator="containsText" text="Pareau">
      <formula>NOT(ISERROR(SEARCH("Pareau",E5)))</formula>
    </cfRule>
  </conditionalFormatting>
  <conditionalFormatting sqref="E5">
    <cfRule type="containsText" dxfId="902" priority="523" operator="containsText" text="Pareau 2">
      <formula>NOT(ISERROR(SEARCH("Pareau 2",E5)))</formula>
    </cfRule>
  </conditionalFormatting>
  <conditionalFormatting sqref="E5">
    <cfRule type="containsText" dxfId="901" priority="522" operator="containsText" text="Pareau">
      <formula>NOT(ISERROR(SEARCH("Pareau",E5)))</formula>
    </cfRule>
  </conditionalFormatting>
  <conditionalFormatting sqref="E5">
    <cfRule type="containsText" dxfId="900" priority="520" operator="containsText" text="Pareau 2">
      <formula>NOT(ISERROR(SEARCH("Pareau 2",E5)))</formula>
    </cfRule>
    <cfRule type="containsText" dxfId="899" priority="521" operator="containsText" text="Pareau">
      <formula>NOT(ISERROR(SEARCH("Pareau",E5)))</formula>
    </cfRule>
  </conditionalFormatting>
  <conditionalFormatting sqref="E9">
    <cfRule type="containsText" dxfId="898" priority="519" operator="containsText" text="Pareau 2">
      <formula>NOT(ISERROR(SEARCH("Pareau 2",E9)))</formula>
    </cfRule>
  </conditionalFormatting>
  <conditionalFormatting sqref="E9">
    <cfRule type="containsText" dxfId="897" priority="518" operator="containsText" text="Pareau">
      <formula>NOT(ISERROR(SEARCH("Pareau",E9)))</formula>
    </cfRule>
  </conditionalFormatting>
  <conditionalFormatting sqref="E9">
    <cfRule type="containsText" dxfId="896" priority="517" operator="containsText" text="Pareau">
      <formula>NOT(ISERROR(SEARCH("Pareau",E9)))</formula>
    </cfRule>
  </conditionalFormatting>
  <conditionalFormatting sqref="E9">
    <cfRule type="containsText" dxfId="895" priority="515" operator="containsText" text="Coursac">
      <formula>NOT(ISERROR(SEARCH("Coursac",E9)))</formula>
    </cfRule>
    <cfRule type="containsText" dxfId="894" priority="516" operator="containsText" text="Pareau">
      <formula>NOT(ISERROR(SEARCH("Pareau",E9)))</formula>
    </cfRule>
  </conditionalFormatting>
  <conditionalFormatting sqref="E9">
    <cfRule type="containsText" dxfId="893" priority="514" operator="containsText" text="Pareau 2">
      <formula>NOT(ISERROR(SEARCH("Pareau 2",E9)))</formula>
    </cfRule>
  </conditionalFormatting>
  <conditionalFormatting sqref="E9">
    <cfRule type="containsText" dxfId="892" priority="513" operator="containsText" text="Pareau">
      <formula>NOT(ISERROR(SEARCH("Pareau",E9)))</formula>
    </cfRule>
  </conditionalFormatting>
  <conditionalFormatting sqref="E9">
    <cfRule type="containsText" dxfId="891" priority="511" operator="containsText" text="Pareau 2">
      <formula>NOT(ISERROR(SEARCH("Pareau 2",E9)))</formula>
    </cfRule>
    <cfRule type="containsText" dxfId="890" priority="512" operator="containsText" text="Pareau">
      <formula>NOT(ISERROR(SEARCH("Pareau",E9)))</formula>
    </cfRule>
  </conditionalFormatting>
  <conditionalFormatting sqref="E11">
    <cfRule type="containsText" dxfId="889" priority="510" operator="containsText" text="Coursac">
      <formula>NOT(ISERROR(SEARCH("Coursac",E11)))</formula>
    </cfRule>
  </conditionalFormatting>
  <conditionalFormatting sqref="E11">
    <cfRule type="containsText" dxfId="888" priority="509" operator="containsText" text="Pareau 2">
      <formula>NOT(ISERROR(SEARCH("Pareau 2",E11)))</formula>
    </cfRule>
  </conditionalFormatting>
  <conditionalFormatting sqref="E11">
    <cfRule type="containsText" dxfId="887" priority="508" operator="containsText" text="Pareau">
      <formula>NOT(ISERROR(SEARCH("Pareau",E11)))</formula>
    </cfRule>
  </conditionalFormatting>
  <conditionalFormatting sqref="E11">
    <cfRule type="containsText" dxfId="886" priority="507" operator="containsText" text="Pareau">
      <formula>NOT(ISERROR(SEARCH("Pareau",E11)))</formula>
    </cfRule>
  </conditionalFormatting>
  <conditionalFormatting sqref="E11">
    <cfRule type="containsText" dxfId="885" priority="505" operator="containsText" text="Coursac">
      <formula>NOT(ISERROR(SEARCH("Coursac",E11)))</formula>
    </cfRule>
    <cfRule type="containsText" dxfId="884" priority="506" operator="containsText" text="Pareau">
      <formula>NOT(ISERROR(SEARCH("Pareau",E11)))</formula>
    </cfRule>
  </conditionalFormatting>
  <conditionalFormatting sqref="E11">
    <cfRule type="containsText" dxfId="883" priority="504" operator="containsText" text="Pareau 2">
      <formula>NOT(ISERROR(SEARCH("Pareau 2",E11)))</formula>
    </cfRule>
  </conditionalFormatting>
  <conditionalFormatting sqref="E11">
    <cfRule type="containsText" dxfId="882" priority="503" operator="containsText" text="Pareau">
      <formula>NOT(ISERROR(SEARCH("Pareau",E11)))</formula>
    </cfRule>
  </conditionalFormatting>
  <conditionalFormatting sqref="E11">
    <cfRule type="containsText" dxfId="881" priority="501" operator="containsText" text="Pareau 2">
      <formula>NOT(ISERROR(SEARCH("Pareau 2",E11)))</formula>
    </cfRule>
    <cfRule type="containsText" dxfId="880" priority="502" operator="containsText" text="Pareau">
      <formula>NOT(ISERROR(SEARCH("Pareau",E11)))</formula>
    </cfRule>
  </conditionalFormatting>
  <conditionalFormatting sqref="E13">
    <cfRule type="containsText" dxfId="879" priority="499" operator="containsText" text="Coursac">
      <formula>NOT(ISERROR(SEARCH("Coursac",E13)))</formula>
    </cfRule>
    <cfRule type="containsText" dxfId="878" priority="500" operator="containsText" text="Pareau">
      <formula>NOT(ISERROR(SEARCH("Pareau",E13)))</formula>
    </cfRule>
  </conditionalFormatting>
  <conditionalFormatting sqref="E13">
    <cfRule type="containsText" dxfId="877" priority="498" operator="containsText" text="Pareau 2">
      <formula>NOT(ISERROR(SEARCH("Pareau 2",E13)))</formula>
    </cfRule>
  </conditionalFormatting>
  <conditionalFormatting sqref="E13">
    <cfRule type="containsText" dxfId="876" priority="497" operator="containsText" text="Pareau">
      <formula>NOT(ISERROR(SEARCH("Pareau",E13)))</formula>
    </cfRule>
  </conditionalFormatting>
  <conditionalFormatting sqref="E13">
    <cfRule type="containsText" dxfId="875" priority="496" operator="containsText" text="Coursac">
      <formula>NOT(ISERROR(SEARCH("Coursac",E13)))</formula>
    </cfRule>
  </conditionalFormatting>
  <conditionalFormatting sqref="E13">
    <cfRule type="containsText" dxfId="874" priority="495" operator="containsText" text="Pareau 2">
      <formula>NOT(ISERROR(SEARCH("Pareau 2",E13)))</formula>
    </cfRule>
  </conditionalFormatting>
  <conditionalFormatting sqref="E13">
    <cfRule type="containsText" dxfId="873" priority="494" operator="containsText" text="Pareau">
      <formula>NOT(ISERROR(SEARCH("Pareau",E13)))</formula>
    </cfRule>
  </conditionalFormatting>
  <conditionalFormatting sqref="E13">
    <cfRule type="containsText" dxfId="872" priority="493" operator="containsText" text="Pareau">
      <formula>NOT(ISERROR(SEARCH("Pareau",E13)))</formula>
    </cfRule>
  </conditionalFormatting>
  <conditionalFormatting sqref="E13">
    <cfRule type="containsText" dxfId="871" priority="491" operator="containsText" text="Coursac">
      <formula>NOT(ISERROR(SEARCH("Coursac",E13)))</formula>
    </cfRule>
    <cfRule type="containsText" dxfId="870" priority="492" operator="containsText" text="Pareau">
      <formula>NOT(ISERROR(SEARCH("Pareau",E13)))</formula>
    </cfRule>
  </conditionalFormatting>
  <conditionalFormatting sqref="E13">
    <cfRule type="containsText" dxfId="869" priority="490" operator="containsText" text="Pareau 2">
      <formula>NOT(ISERROR(SEARCH("Pareau 2",E13)))</formula>
    </cfRule>
  </conditionalFormatting>
  <conditionalFormatting sqref="E13">
    <cfRule type="containsText" dxfId="868" priority="489" operator="containsText" text="Pareau">
      <formula>NOT(ISERROR(SEARCH("Pareau",E13)))</formula>
    </cfRule>
  </conditionalFormatting>
  <conditionalFormatting sqref="E13">
    <cfRule type="containsText" dxfId="867" priority="487" operator="containsText" text="Pareau 2">
      <formula>NOT(ISERROR(SEARCH("Pareau 2",E13)))</formula>
    </cfRule>
    <cfRule type="containsText" dxfId="866" priority="488" operator="containsText" text="Pareau">
      <formula>NOT(ISERROR(SEARCH("Pareau",E13)))</formula>
    </cfRule>
  </conditionalFormatting>
  <conditionalFormatting sqref="E15">
    <cfRule type="containsText" dxfId="865" priority="485" operator="containsText" text="Coursac">
      <formula>NOT(ISERROR(SEARCH("Coursac",E15)))</formula>
    </cfRule>
    <cfRule type="containsText" dxfId="864" priority="486" operator="containsText" text="Pareau">
      <formula>NOT(ISERROR(SEARCH("Pareau",E15)))</formula>
    </cfRule>
  </conditionalFormatting>
  <conditionalFormatting sqref="E15">
    <cfRule type="containsText" dxfId="863" priority="484" operator="containsText" text="Pareau 2">
      <formula>NOT(ISERROR(SEARCH("Pareau 2",E15)))</formula>
    </cfRule>
  </conditionalFormatting>
  <conditionalFormatting sqref="E15">
    <cfRule type="containsText" dxfId="862" priority="483" operator="containsText" text="Pareau">
      <formula>NOT(ISERROR(SEARCH("Pareau",E15)))</formula>
    </cfRule>
  </conditionalFormatting>
  <conditionalFormatting sqref="E15">
    <cfRule type="containsText" dxfId="861" priority="481" operator="containsText" text="Coursac">
      <formula>NOT(ISERROR(SEARCH("Coursac",E15)))</formula>
    </cfRule>
    <cfRule type="containsText" dxfId="860" priority="482" operator="containsText" text="Pareau">
      <formula>NOT(ISERROR(SEARCH("Pareau",E15)))</formula>
    </cfRule>
  </conditionalFormatting>
  <conditionalFormatting sqref="E15">
    <cfRule type="containsText" dxfId="859" priority="480" operator="containsText" text="Pareau 2">
      <formula>NOT(ISERROR(SEARCH("Pareau 2",E15)))</formula>
    </cfRule>
  </conditionalFormatting>
  <conditionalFormatting sqref="E15">
    <cfRule type="containsText" dxfId="858" priority="479" operator="containsText" text="Pareau">
      <formula>NOT(ISERROR(SEARCH("Pareau",E15)))</formula>
    </cfRule>
  </conditionalFormatting>
  <conditionalFormatting sqref="E15">
    <cfRule type="containsText" dxfId="857" priority="478" operator="containsText" text="Coursac">
      <formula>NOT(ISERROR(SEARCH("Coursac",E15)))</formula>
    </cfRule>
  </conditionalFormatting>
  <conditionalFormatting sqref="E15">
    <cfRule type="containsText" dxfId="856" priority="477" operator="containsText" text="Pareau 2">
      <formula>NOT(ISERROR(SEARCH("Pareau 2",E15)))</formula>
    </cfRule>
  </conditionalFormatting>
  <conditionalFormatting sqref="E15">
    <cfRule type="containsText" dxfId="855" priority="476" operator="containsText" text="Pareau">
      <formula>NOT(ISERROR(SEARCH("Pareau",E15)))</formula>
    </cfRule>
  </conditionalFormatting>
  <conditionalFormatting sqref="E15">
    <cfRule type="containsText" dxfId="854" priority="475" operator="containsText" text="Pareau">
      <formula>NOT(ISERROR(SEARCH("Pareau",E15)))</formula>
    </cfRule>
  </conditionalFormatting>
  <conditionalFormatting sqref="E15">
    <cfRule type="containsText" dxfId="853" priority="473" operator="containsText" text="Coursac">
      <formula>NOT(ISERROR(SEARCH("Coursac",E15)))</formula>
    </cfRule>
    <cfRule type="containsText" dxfId="852" priority="474" operator="containsText" text="Pareau">
      <formula>NOT(ISERROR(SEARCH("Pareau",E15)))</formula>
    </cfRule>
  </conditionalFormatting>
  <conditionalFormatting sqref="E15">
    <cfRule type="containsText" dxfId="851" priority="472" operator="containsText" text="Pareau 2">
      <formula>NOT(ISERROR(SEARCH("Pareau 2",E15)))</formula>
    </cfRule>
  </conditionalFormatting>
  <conditionalFormatting sqref="E15">
    <cfRule type="containsText" dxfId="850" priority="471" operator="containsText" text="Pareau">
      <formula>NOT(ISERROR(SEARCH("Pareau",E15)))</formula>
    </cfRule>
  </conditionalFormatting>
  <conditionalFormatting sqref="E15">
    <cfRule type="containsText" dxfId="849" priority="469" operator="containsText" text="Pareau 2">
      <formula>NOT(ISERROR(SEARCH("Pareau 2",E15)))</formula>
    </cfRule>
    <cfRule type="containsText" dxfId="848" priority="470" operator="containsText" text="Pareau">
      <formula>NOT(ISERROR(SEARCH("Pareau",E15)))</formula>
    </cfRule>
  </conditionalFormatting>
  <conditionalFormatting sqref="E17">
    <cfRule type="containsText" dxfId="847" priority="468" operator="containsText" text="Pareau 2">
      <formula>NOT(ISERROR(SEARCH("Pareau 2",E17)))</formula>
    </cfRule>
  </conditionalFormatting>
  <conditionalFormatting sqref="E17">
    <cfRule type="containsText" dxfId="846" priority="467" operator="containsText" text="Pareau">
      <formula>NOT(ISERROR(SEARCH("Pareau",E17)))</formula>
    </cfRule>
  </conditionalFormatting>
  <conditionalFormatting sqref="E17">
    <cfRule type="containsText" dxfId="845" priority="465" operator="containsText" text="Coursac">
      <formula>NOT(ISERROR(SEARCH("Coursac",E17)))</formula>
    </cfRule>
    <cfRule type="containsText" dxfId="844" priority="466" operator="containsText" text="Pareau">
      <formula>NOT(ISERROR(SEARCH("Pareau",E17)))</formula>
    </cfRule>
  </conditionalFormatting>
  <conditionalFormatting sqref="E17">
    <cfRule type="containsText" dxfId="843" priority="464" operator="containsText" text="Pareau 2">
      <formula>NOT(ISERROR(SEARCH("Pareau 2",E17)))</formula>
    </cfRule>
  </conditionalFormatting>
  <conditionalFormatting sqref="E17">
    <cfRule type="containsText" dxfId="842" priority="463" operator="containsText" text="Pareau">
      <formula>NOT(ISERROR(SEARCH("Pareau",E17)))</formula>
    </cfRule>
  </conditionalFormatting>
  <conditionalFormatting sqref="E17">
    <cfRule type="containsText" dxfId="841" priority="461" operator="containsText" text="Coursac">
      <formula>NOT(ISERROR(SEARCH("Coursac",E17)))</formula>
    </cfRule>
    <cfRule type="containsText" dxfId="840" priority="462" operator="containsText" text="Pareau">
      <formula>NOT(ISERROR(SEARCH("Pareau",E17)))</formula>
    </cfRule>
  </conditionalFormatting>
  <conditionalFormatting sqref="E17">
    <cfRule type="containsText" dxfId="839" priority="460" operator="containsText" text="Pareau 2">
      <formula>NOT(ISERROR(SEARCH("Pareau 2",E17)))</formula>
    </cfRule>
  </conditionalFormatting>
  <conditionalFormatting sqref="E17">
    <cfRule type="containsText" dxfId="838" priority="459" operator="containsText" text="Pareau">
      <formula>NOT(ISERROR(SEARCH("Pareau",E17)))</formula>
    </cfRule>
  </conditionalFormatting>
  <conditionalFormatting sqref="E17">
    <cfRule type="containsText" dxfId="837" priority="457" operator="containsText" text="Coursac">
      <formula>NOT(ISERROR(SEARCH("Coursac",E17)))</formula>
    </cfRule>
    <cfRule type="containsText" dxfId="836" priority="458" operator="containsText" text="Pareau">
      <formula>NOT(ISERROR(SEARCH("Pareau",E17)))</formula>
    </cfRule>
  </conditionalFormatting>
  <conditionalFormatting sqref="E17">
    <cfRule type="containsText" dxfId="835" priority="456" operator="containsText" text="Pareau 2">
      <formula>NOT(ISERROR(SEARCH("Pareau 2",E17)))</formula>
    </cfRule>
  </conditionalFormatting>
  <conditionalFormatting sqref="E17">
    <cfRule type="containsText" dxfId="834" priority="455" operator="containsText" text="Pareau">
      <formula>NOT(ISERROR(SEARCH("Pareau",E17)))</formula>
    </cfRule>
  </conditionalFormatting>
  <conditionalFormatting sqref="E17">
    <cfRule type="containsText" dxfId="833" priority="454" operator="containsText" text="Coursac">
      <formula>NOT(ISERROR(SEARCH("Coursac",E17)))</formula>
    </cfRule>
  </conditionalFormatting>
  <conditionalFormatting sqref="E17">
    <cfRule type="containsText" dxfId="832" priority="453" operator="containsText" text="Pareau 2">
      <formula>NOT(ISERROR(SEARCH("Pareau 2",E17)))</formula>
    </cfRule>
  </conditionalFormatting>
  <conditionalFormatting sqref="E17">
    <cfRule type="containsText" dxfId="831" priority="452" operator="containsText" text="Pareau">
      <formula>NOT(ISERROR(SEARCH("Pareau",E17)))</formula>
    </cfRule>
  </conditionalFormatting>
  <conditionalFormatting sqref="E17">
    <cfRule type="containsText" dxfId="830" priority="451" operator="containsText" text="Pareau">
      <formula>NOT(ISERROR(SEARCH("Pareau",E17)))</formula>
    </cfRule>
  </conditionalFormatting>
  <conditionalFormatting sqref="E17">
    <cfRule type="containsText" dxfId="829" priority="449" operator="containsText" text="Coursac">
      <formula>NOT(ISERROR(SEARCH("Coursac",E17)))</formula>
    </cfRule>
    <cfRule type="containsText" dxfId="828" priority="450" operator="containsText" text="Pareau">
      <formula>NOT(ISERROR(SEARCH("Pareau",E17)))</formula>
    </cfRule>
  </conditionalFormatting>
  <conditionalFormatting sqref="E17">
    <cfRule type="containsText" dxfId="827" priority="448" operator="containsText" text="Pareau 2">
      <formula>NOT(ISERROR(SEARCH("Pareau 2",E17)))</formula>
    </cfRule>
  </conditionalFormatting>
  <conditionalFormatting sqref="E17">
    <cfRule type="containsText" dxfId="826" priority="447" operator="containsText" text="Pareau">
      <formula>NOT(ISERROR(SEARCH("Pareau",E17)))</formula>
    </cfRule>
  </conditionalFormatting>
  <conditionalFormatting sqref="E17">
    <cfRule type="containsText" dxfId="825" priority="445" operator="containsText" text="Pareau 2">
      <formula>NOT(ISERROR(SEARCH("Pareau 2",E17)))</formula>
    </cfRule>
    <cfRule type="containsText" dxfId="824" priority="446" operator="containsText" text="Pareau">
      <formula>NOT(ISERROR(SEARCH("Pareau",E17)))</formula>
    </cfRule>
  </conditionalFormatting>
  <conditionalFormatting sqref="E19">
    <cfRule type="containsText" dxfId="823" priority="444" operator="containsText" text="Pareau 2">
      <formula>NOT(ISERROR(SEARCH("Pareau 2",E19)))</formula>
    </cfRule>
  </conditionalFormatting>
  <conditionalFormatting sqref="E19">
    <cfRule type="containsText" dxfId="822" priority="443" operator="containsText" text="Pareau">
      <formula>NOT(ISERROR(SEARCH("Pareau",E19)))</formula>
    </cfRule>
  </conditionalFormatting>
  <conditionalFormatting sqref="E19">
    <cfRule type="containsText" dxfId="821" priority="441" operator="containsText" text="Coursac">
      <formula>NOT(ISERROR(SEARCH("Coursac",E19)))</formula>
    </cfRule>
    <cfRule type="containsText" dxfId="820" priority="442" operator="containsText" text="Pareau">
      <formula>NOT(ISERROR(SEARCH("Pareau",E19)))</formula>
    </cfRule>
  </conditionalFormatting>
  <conditionalFormatting sqref="E19">
    <cfRule type="containsText" dxfId="819" priority="440" operator="containsText" text="Pareau 2">
      <formula>NOT(ISERROR(SEARCH("Pareau 2",E19)))</formula>
    </cfRule>
  </conditionalFormatting>
  <conditionalFormatting sqref="E19">
    <cfRule type="containsText" dxfId="818" priority="439" operator="containsText" text="Pareau">
      <formula>NOT(ISERROR(SEARCH("Pareau",E19)))</formula>
    </cfRule>
  </conditionalFormatting>
  <conditionalFormatting sqref="E19">
    <cfRule type="containsText" dxfId="817" priority="437" operator="containsText" text="Coursac">
      <formula>NOT(ISERROR(SEARCH("Coursac",E19)))</formula>
    </cfRule>
    <cfRule type="containsText" dxfId="816" priority="438" operator="containsText" text="Pareau">
      <formula>NOT(ISERROR(SEARCH("Pareau",E19)))</formula>
    </cfRule>
  </conditionalFormatting>
  <conditionalFormatting sqref="E19">
    <cfRule type="containsText" dxfId="815" priority="436" operator="containsText" text="Pareau 2">
      <formula>NOT(ISERROR(SEARCH("Pareau 2",E19)))</formula>
    </cfRule>
  </conditionalFormatting>
  <conditionalFormatting sqref="E19">
    <cfRule type="containsText" dxfId="814" priority="435" operator="containsText" text="Pareau">
      <formula>NOT(ISERROR(SEARCH("Pareau",E19)))</formula>
    </cfRule>
  </conditionalFormatting>
  <conditionalFormatting sqref="E19">
    <cfRule type="containsText" dxfId="813" priority="433" operator="containsText" text="Coursac">
      <formula>NOT(ISERROR(SEARCH("Coursac",E19)))</formula>
    </cfRule>
    <cfRule type="containsText" dxfId="812" priority="434" operator="containsText" text="Pareau">
      <formula>NOT(ISERROR(SEARCH("Pareau",E19)))</formula>
    </cfRule>
  </conditionalFormatting>
  <conditionalFormatting sqref="E19">
    <cfRule type="containsText" dxfId="811" priority="432" operator="containsText" text="Pareau 2">
      <formula>NOT(ISERROR(SEARCH("Pareau 2",E19)))</formula>
    </cfRule>
  </conditionalFormatting>
  <conditionalFormatting sqref="E19">
    <cfRule type="containsText" dxfId="810" priority="431" operator="containsText" text="Pareau">
      <formula>NOT(ISERROR(SEARCH("Pareau",E19)))</formula>
    </cfRule>
  </conditionalFormatting>
  <conditionalFormatting sqref="E19">
    <cfRule type="containsText" dxfId="809" priority="430" operator="containsText" text="Coursac">
      <formula>NOT(ISERROR(SEARCH("Coursac",E19)))</formula>
    </cfRule>
  </conditionalFormatting>
  <conditionalFormatting sqref="E19">
    <cfRule type="containsText" dxfId="808" priority="429" operator="containsText" text="Pareau 2">
      <formula>NOT(ISERROR(SEARCH("Pareau 2",E19)))</formula>
    </cfRule>
  </conditionalFormatting>
  <conditionalFormatting sqref="E19">
    <cfRule type="containsText" dxfId="807" priority="428" operator="containsText" text="Pareau">
      <formula>NOT(ISERROR(SEARCH("Pareau",E19)))</formula>
    </cfRule>
  </conditionalFormatting>
  <conditionalFormatting sqref="E19">
    <cfRule type="containsText" dxfId="806" priority="427" operator="containsText" text="Pareau">
      <formula>NOT(ISERROR(SEARCH("Pareau",E19)))</formula>
    </cfRule>
  </conditionalFormatting>
  <conditionalFormatting sqref="E19">
    <cfRule type="containsText" dxfId="805" priority="425" operator="containsText" text="Coursac">
      <formula>NOT(ISERROR(SEARCH("Coursac",E19)))</formula>
    </cfRule>
    <cfRule type="containsText" dxfId="804" priority="426" operator="containsText" text="Pareau">
      <formula>NOT(ISERROR(SEARCH("Pareau",E19)))</formula>
    </cfRule>
  </conditionalFormatting>
  <conditionalFormatting sqref="E19">
    <cfRule type="containsText" dxfId="803" priority="424" operator="containsText" text="Pareau 2">
      <formula>NOT(ISERROR(SEARCH("Pareau 2",E19)))</formula>
    </cfRule>
  </conditionalFormatting>
  <conditionalFormatting sqref="E19">
    <cfRule type="containsText" dxfId="802" priority="423" operator="containsText" text="Pareau">
      <formula>NOT(ISERROR(SEARCH("Pareau",E19)))</formula>
    </cfRule>
  </conditionalFormatting>
  <conditionalFormatting sqref="E19">
    <cfRule type="containsText" dxfId="801" priority="421" operator="containsText" text="Pareau 2">
      <formula>NOT(ISERROR(SEARCH("Pareau 2",E19)))</formula>
    </cfRule>
    <cfRule type="containsText" dxfId="800" priority="422" operator="containsText" text="Pareau">
      <formula>NOT(ISERROR(SEARCH("Pareau",E19)))</formula>
    </cfRule>
  </conditionalFormatting>
  <conditionalFormatting sqref="E21">
    <cfRule type="containsText" dxfId="799" priority="420" operator="containsText" text="Pareau 2">
      <formula>NOT(ISERROR(SEARCH("Pareau 2",E21)))</formula>
    </cfRule>
  </conditionalFormatting>
  <conditionalFormatting sqref="E21">
    <cfRule type="containsText" dxfId="798" priority="419" operator="containsText" text="Pareau">
      <formula>NOT(ISERROR(SEARCH("Pareau",E21)))</formula>
    </cfRule>
  </conditionalFormatting>
  <conditionalFormatting sqref="E21">
    <cfRule type="containsText" dxfId="797" priority="417" operator="containsText" text="Coursac">
      <formula>NOT(ISERROR(SEARCH("Coursac",E21)))</formula>
    </cfRule>
    <cfRule type="containsText" dxfId="796" priority="418" operator="containsText" text="Pareau">
      <formula>NOT(ISERROR(SEARCH("Pareau",E21)))</formula>
    </cfRule>
  </conditionalFormatting>
  <conditionalFormatting sqref="E21">
    <cfRule type="containsText" dxfId="795" priority="416" operator="containsText" text="Pareau 2">
      <formula>NOT(ISERROR(SEARCH("Pareau 2",E21)))</formula>
    </cfRule>
  </conditionalFormatting>
  <conditionalFormatting sqref="E21">
    <cfRule type="containsText" dxfId="794" priority="415" operator="containsText" text="Pareau">
      <formula>NOT(ISERROR(SEARCH("Pareau",E21)))</formula>
    </cfRule>
  </conditionalFormatting>
  <conditionalFormatting sqref="E21">
    <cfRule type="containsText" dxfId="793" priority="413" operator="containsText" text="Coursac">
      <formula>NOT(ISERROR(SEARCH("Coursac",E21)))</formula>
    </cfRule>
    <cfRule type="containsText" dxfId="792" priority="414" operator="containsText" text="Pareau">
      <formula>NOT(ISERROR(SEARCH("Pareau",E21)))</formula>
    </cfRule>
  </conditionalFormatting>
  <conditionalFormatting sqref="E21">
    <cfRule type="containsText" dxfId="791" priority="412" operator="containsText" text="Pareau 2">
      <formula>NOT(ISERROR(SEARCH("Pareau 2",E21)))</formula>
    </cfRule>
  </conditionalFormatting>
  <conditionalFormatting sqref="E21">
    <cfRule type="containsText" dxfId="790" priority="411" operator="containsText" text="Pareau">
      <formula>NOT(ISERROR(SEARCH("Pareau",E21)))</formula>
    </cfRule>
  </conditionalFormatting>
  <conditionalFormatting sqref="E21">
    <cfRule type="containsText" dxfId="789" priority="409" operator="containsText" text="Coursac">
      <formula>NOT(ISERROR(SEARCH("Coursac",E21)))</formula>
    </cfRule>
    <cfRule type="containsText" dxfId="788" priority="410" operator="containsText" text="Pareau">
      <formula>NOT(ISERROR(SEARCH("Pareau",E21)))</formula>
    </cfRule>
  </conditionalFormatting>
  <conditionalFormatting sqref="E21">
    <cfRule type="containsText" dxfId="787" priority="408" operator="containsText" text="Pareau 2">
      <formula>NOT(ISERROR(SEARCH("Pareau 2",E21)))</formula>
    </cfRule>
  </conditionalFormatting>
  <conditionalFormatting sqref="E21">
    <cfRule type="containsText" dxfId="786" priority="407" operator="containsText" text="Pareau">
      <formula>NOT(ISERROR(SEARCH("Pareau",E21)))</formula>
    </cfRule>
  </conditionalFormatting>
  <conditionalFormatting sqref="E21">
    <cfRule type="containsText" dxfId="785" priority="406" operator="containsText" text="Coursac">
      <formula>NOT(ISERROR(SEARCH("Coursac",E21)))</formula>
    </cfRule>
  </conditionalFormatting>
  <conditionalFormatting sqref="E21">
    <cfRule type="containsText" dxfId="784" priority="405" operator="containsText" text="Pareau 2">
      <formula>NOT(ISERROR(SEARCH("Pareau 2",E21)))</formula>
    </cfRule>
  </conditionalFormatting>
  <conditionalFormatting sqref="E21">
    <cfRule type="containsText" dxfId="783" priority="404" operator="containsText" text="Pareau">
      <formula>NOT(ISERROR(SEARCH("Pareau",E21)))</formula>
    </cfRule>
  </conditionalFormatting>
  <conditionalFormatting sqref="E21">
    <cfRule type="containsText" dxfId="782" priority="403" operator="containsText" text="Pareau">
      <formula>NOT(ISERROR(SEARCH("Pareau",E21)))</formula>
    </cfRule>
  </conditionalFormatting>
  <conditionalFormatting sqref="E21">
    <cfRule type="containsText" dxfId="781" priority="401" operator="containsText" text="Coursac">
      <formula>NOT(ISERROR(SEARCH("Coursac",E21)))</formula>
    </cfRule>
    <cfRule type="containsText" dxfId="780" priority="402" operator="containsText" text="Pareau">
      <formula>NOT(ISERROR(SEARCH("Pareau",E21)))</formula>
    </cfRule>
  </conditionalFormatting>
  <conditionalFormatting sqref="E21">
    <cfRule type="containsText" dxfId="779" priority="400" operator="containsText" text="Pareau 2">
      <formula>NOT(ISERROR(SEARCH("Pareau 2",E21)))</formula>
    </cfRule>
  </conditionalFormatting>
  <conditionalFormatting sqref="E21">
    <cfRule type="containsText" dxfId="778" priority="399" operator="containsText" text="Pareau">
      <formula>NOT(ISERROR(SEARCH("Pareau",E21)))</formula>
    </cfRule>
  </conditionalFormatting>
  <conditionalFormatting sqref="E21">
    <cfRule type="containsText" dxfId="777" priority="397" operator="containsText" text="Pareau 2">
      <formula>NOT(ISERROR(SEARCH("Pareau 2",E21)))</formula>
    </cfRule>
    <cfRule type="containsText" dxfId="776" priority="398" operator="containsText" text="Pareau">
      <formula>NOT(ISERROR(SEARCH("Pareau",E21)))</formula>
    </cfRule>
  </conditionalFormatting>
  <conditionalFormatting sqref="E23">
    <cfRule type="containsText" dxfId="775" priority="396" operator="containsText" text="Pareau 2">
      <formula>NOT(ISERROR(SEARCH("Pareau 2",E23)))</formula>
    </cfRule>
  </conditionalFormatting>
  <conditionalFormatting sqref="E23">
    <cfRule type="containsText" dxfId="774" priority="395" operator="containsText" text="Pareau">
      <formula>NOT(ISERROR(SEARCH("Pareau",E23)))</formula>
    </cfRule>
  </conditionalFormatting>
  <conditionalFormatting sqref="E23">
    <cfRule type="containsText" dxfId="773" priority="393" operator="containsText" text="Coursac">
      <formula>NOT(ISERROR(SEARCH("Coursac",E23)))</formula>
    </cfRule>
    <cfRule type="containsText" dxfId="772" priority="394" operator="containsText" text="Pareau">
      <formula>NOT(ISERROR(SEARCH("Pareau",E23)))</formula>
    </cfRule>
  </conditionalFormatting>
  <conditionalFormatting sqref="E23">
    <cfRule type="containsText" dxfId="771" priority="392" operator="containsText" text="Pareau 2">
      <formula>NOT(ISERROR(SEARCH("Pareau 2",E23)))</formula>
    </cfRule>
  </conditionalFormatting>
  <conditionalFormatting sqref="E23">
    <cfRule type="containsText" dxfId="770" priority="391" operator="containsText" text="Pareau">
      <formula>NOT(ISERROR(SEARCH("Pareau",E23)))</formula>
    </cfRule>
  </conditionalFormatting>
  <conditionalFormatting sqref="E23">
    <cfRule type="containsText" dxfId="769" priority="389" operator="containsText" text="Coursac">
      <formula>NOT(ISERROR(SEARCH("Coursac",E23)))</formula>
    </cfRule>
    <cfRule type="containsText" dxfId="768" priority="390" operator="containsText" text="Pareau">
      <formula>NOT(ISERROR(SEARCH("Pareau",E23)))</formula>
    </cfRule>
  </conditionalFormatting>
  <conditionalFormatting sqref="E23">
    <cfRule type="containsText" dxfId="767" priority="388" operator="containsText" text="Pareau 2">
      <formula>NOT(ISERROR(SEARCH("Pareau 2",E23)))</formula>
    </cfRule>
  </conditionalFormatting>
  <conditionalFormatting sqref="E23">
    <cfRule type="containsText" dxfId="766" priority="387" operator="containsText" text="Pareau">
      <formula>NOT(ISERROR(SEARCH("Pareau",E23)))</formula>
    </cfRule>
  </conditionalFormatting>
  <conditionalFormatting sqref="E23">
    <cfRule type="containsText" dxfId="765" priority="385" operator="containsText" text="Coursac">
      <formula>NOT(ISERROR(SEARCH("Coursac",E23)))</formula>
    </cfRule>
    <cfRule type="containsText" dxfId="764" priority="386" operator="containsText" text="Pareau">
      <formula>NOT(ISERROR(SEARCH("Pareau",E23)))</formula>
    </cfRule>
  </conditionalFormatting>
  <conditionalFormatting sqref="E23">
    <cfRule type="containsText" dxfId="763" priority="384" operator="containsText" text="Pareau 2">
      <formula>NOT(ISERROR(SEARCH("Pareau 2",E23)))</formula>
    </cfRule>
  </conditionalFormatting>
  <conditionalFormatting sqref="E23">
    <cfRule type="containsText" dxfId="762" priority="383" operator="containsText" text="Pareau">
      <formula>NOT(ISERROR(SEARCH("Pareau",E23)))</formula>
    </cfRule>
  </conditionalFormatting>
  <conditionalFormatting sqref="E23">
    <cfRule type="containsText" dxfId="761" priority="382" operator="containsText" text="Coursac">
      <formula>NOT(ISERROR(SEARCH("Coursac",E23)))</formula>
    </cfRule>
  </conditionalFormatting>
  <conditionalFormatting sqref="E23">
    <cfRule type="containsText" dxfId="760" priority="381" operator="containsText" text="Pareau 2">
      <formula>NOT(ISERROR(SEARCH("Pareau 2",E23)))</formula>
    </cfRule>
  </conditionalFormatting>
  <conditionalFormatting sqref="E23">
    <cfRule type="containsText" dxfId="759" priority="380" operator="containsText" text="Pareau">
      <formula>NOT(ISERROR(SEARCH("Pareau",E23)))</formula>
    </cfRule>
  </conditionalFormatting>
  <conditionalFormatting sqref="E23">
    <cfRule type="containsText" dxfId="758" priority="379" operator="containsText" text="Pareau">
      <formula>NOT(ISERROR(SEARCH("Pareau",E23)))</formula>
    </cfRule>
  </conditionalFormatting>
  <conditionalFormatting sqref="E23">
    <cfRule type="containsText" dxfId="757" priority="377" operator="containsText" text="Coursac">
      <formula>NOT(ISERROR(SEARCH("Coursac",E23)))</formula>
    </cfRule>
    <cfRule type="containsText" dxfId="756" priority="378" operator="containsText" text="Pareau">
      <formula>NOT(ISERROR(SEARCH("Pareau",E23)))</formula>
    </cfRule>
  </conditionalFormatting>
  <conditionalFormatting sqref="E23">
    <cfRule type="containsText" dxfId="755" priority="376" operator="containsText" text="Pareau 2">
      <formula>NOT(ISERROR(SEARCH("Pareau 2",E23)))</formula>
    </cfRule>
  </conditionalFormatting>
  <conditionalFormatting sqref="E23">
    <cfRule type="containsText" dxfId="754" priority="375" operator="containsText" text="Pareau">
      <formula>NOT(ISERROR(SEARCH("Pareau",E23)))</formula>
    </cfRule>
  </conditionalFormatting>
  <conditionalFormatting sqref="E23">
    <cfRule type="containsText" dxfId="753" priority="373" operator="containsText" text="Pareau 2">
      <formula>NOT(ISERROR(SEARCH("Pareau 2",E23)))</formula>
    </cfRule>
    <cfRule type="containsText" dxfId="752" priority="374" operator="containsText" text="Pareau">
      <formula>NOT(ISERROR(SEARCH("Pareau",E23)))</formula>
    </cfRule>
  </conditionalFormatting>
  <conditionalFormatting sqref="E25">
    <cfRule type="containsText" dxfId="751" priority="372" operator="containsText" text="Pareau 2">
      <formula>NOT(ISERROR(SEARCH("Pareau 2",E25)))</formula>
    </cfRule>
  </conditionalFormatting>
  <conditionalFormatting sqref="E25">
    <cfRule type="containsText" dxfId="750" priority="371" operator="containsText" text="Pareau">
      <formula>NOT(ISERROR(SEARCH("Pareau",E25)))</formula>
    </cfRule>
  </conditionalFormatting>
  <conditionalFormatting sqref="E25">
    <cfRule type="containsText" dxfId="749" priority="369" operator="containsText" text="Coursac">
      <formula>NOT(ISERROR(SEARCH("Coursac",E25)))</formula>
    </cfRule>
    <cfRule type="containsText" dxfId="748" priority="370" operator="containsText" text="Pareau">
      <formula>NOT(ISERROR(SEARCH("Pareau",E25)))</formula>
    </cfRule>
  </conditionalFormatting>
  <conditionalFormatting sqref="E25">
    <cfRule type="containsText" dxfId="747" priority="368" operator="containsText" text="Pareau 2">
      <formula>NOT(ISERROR(SEARCH("Pareau 2",E25)))</formula>
    </cfRule>
  </conditionalFormatting>
  <conditionalFormatting sqref="E25">
    <cfRule type="containsText" dxfId="746" priority="367" operator="containsText" text="Pareau">
      <formula>NOT(ISERROR(SEARCH("Pareau",E25)))</formula>
    </cfRule>
  </conditionalFormatting>
  <conditionalFormatting sqref="E25">
    <cfRule type="containsText" dxfId="745" priority="365" operator="containsText" text="Coursac">
      <formula>NOT(ISERROR(SEARCH("Coursac",E25)))</formula>
    </cfRule>
    <cfRule type="containsText" dxfId="744" priority="366" operator="containsText" text="Pareau">
      <formula>NOT(ISERROR(SEARCH("Pareau",E25)))</formula>
    </cfRule>
  </conditionalFormatting>
  <conditionalFormatting sqref="E25">
    <cfRule type="containsText" dxfId="743" priority="364" operator="containsText" text="Pareau 2">
      <formula>NOT(ISERROR(SEARCH("Pareau 2",E25)))</formula>
    </cfRule>
  </conditionalFormatting>
  <conditionalFormatting sqref="E25">
    <cfRule type="containsText" dxfId="742" priority="363" operator="containsText" text="Pareau">
      <formula>NOT(ISERROR(SEARCH("Pareau",E25)))</formula>
    </cfRule>
  </conditionalFormatting>
  <conditionalFormatting sqref="E25">
    <cfRule type="containsText" dxfId="741" priority="361" operator="containsText" text="Coursac">
      <formula>NOT(ISERROR(SEARCH("Coursac",E25)))</formula>
    </cfRule>
    <cfRule type="containsText" dxfId="740" priority="362" operator="containsText" text="Pareau">
      <formula>NOT(ISERROR(SEARCH("Pareau",E25)))</formula>
    </cfRule>
  </conditionalFormatting>
  <conditionalFormatting sqref="E25">
    <cfRule type="containsText" dxfId="739" priority="360" operator="containsText" text="Pareau 2">
      <formula>NOT(ISERROR(SEARCH("Pareau 2",E25)))</formula>
    </cfRule>
  </conditionalFormatting>
  <conditionalFormatting sqref="E25">
    <cfRule type="containsText" dxfId="738" priority="359" operator="containsText" text="Pareau">
      <formula>NOT(ISERROR(SEARCH("Pareau",E25)))</formula>
    </cfRule>
  </conditionalFormatting>
  <conditionalFormatting sqref="E25">
    <cfRule type="containsText" dxfId="737" priority="358" operator="containsText" text="Coursac">
      <formula>NOT(ISERROR(SEARCH("Coursac",E25)))</formula>
    </cfRule>
  </conditionalFormatting>
  <conditionalFormatting sqref="E25">
    <cfRule type="containsText" dxfId="736" priority="357" operator="containsText" text="Pareau 2">
      <formula>NOT(ISERROR(SEARCH("Pareau 2",E25)))</formula>
    </cfRule>
  </conditionalFormatting>
  <conditionalFormatting sqref="E25">
    <cfRule type="containsText" dxfId="735" priority="356" operator="containsText" text="Pareau">
      <formula>NOT(ISERROR(SEARCH("Pareau",E25)))</formula>
    </cfRule>
  </conditionalFormatting>
  <conditionalFormatting sqref="E25">
    <cfRule type="containsText" dxfId="734" priority="355" operator="containsText" text="Pareau">
      <formula>NOT(ISERROR(SEARCH("Pareau",E25)))</formula>
    </cfRule>
  </conditionalFormatting>
  <conditionalFormatting sqref="E25">
    <cfRule type="containsText" dxfId="733" priority="353" operator="containsText" text="Coursac">
      <formula>NOT(ISERROR(SEARCH("Coursac",E25)))</formula>
    </cfRule>
    <cfRule type="containsText" dxfId="732" priority="354" operator="containsText" text="Pareau">
      <formula>NOT(ISERROR(SEARCH("Pareau",E25)))</formula>
    </cfRule>
  </conditionalFormatting>
  <conditionalFormatting sqref="E25">
    <cfRule type="containsText" dxfId="731" priority="352" operator="containsText" text="Pareau 2">
      <formula>NOT(ISERROR(SEARCH("Pareau 2",E25)))</formula>
    </cfRule>
  </conditionalFormatting>
  <conditionalFormatting sqref="E25">
    <cfRule type="containsText" dxfId="730" priority="351" operator="containsText" text="Pareau">
      <formula>NOT(ISERROR(SEARCH("Pareau",E25)))</formula>
    </cfRule>
  </conditionalFormatting>
  <conditionalFormatting sqref="E25">
    <cfRule type="containsText" dxfId="729" priority="349" operator="containsText" text="Pareau 2">
      <formula>NOT(ISERROR(SEARCH("Pareau 2",E25)))</formula>
    </cfRule>
    <cfRule type="containsText" dxfId="728" priority="350" operator="containsText" text="Pareau">
      <formula>NOT(ISERROR(SEARCH("Pareau",E25)))</formula>
    </cfRule>
  </conditionalFormatting>
  <conditionalFormatting sqref="E27">
    <cfRule type="containsText" dxfId="727" priority="348" operator="containsText" text="Pareau 2">
      <formula>NOT(ISERROR(SEARCH("Pareau 2",E27)))</formula>
    </cfRule>
  </conditionalFormatting>
  <conditionalFormatting sqref="E27">
    <cfRule type="containsText" dxfId="726" priority="347" operator="containsText" text="Pareau">
      <formula>NOT(ISERROR(SEARCH("Pareau",E27)))</formula>
    </cfRule>
  </conditionalFormatting>
  <conditionalFormatting sqref="E27">
    <cfRule type="containsText" dxfId="725" priority="345" operator="containsText" text="Coursac">
      <formula>NOT(ISERROR(SEARCH("Coursac",E27)))</formula>
    </cfRule>
    <cfRule type="containsText" dxfId="724" priority="346" operator="containsText" text="Pareau">
      <formula>NOT(ISERROR(SEARCH("Pareau",E27)))</formula>
    </cfRule>
  </conditionalFormatting>
  <conditionalFormatting sqref="E27">
    <cfRule type="containsText" dxfId="723" priority="344" operator="containsText" text="Pareau 2">
      <formula>NOT(ISERROR(SEARCH("Pareau 2",E27)))</formula>
    </cfRule>
  </conditionalFormatting>
  <conditionalFormatting sqref="E27">
    <cfRule type="containsText" dxfId="722" priority="343" operator="containsText" text="Pareau">
      <formula>NOT(ISERROR(SEARCH("Pareau",E27)))</formula>
    </cfRule>
  </conditionalFormatting>
  <conditionalFormatting sqref="E27">
    <cfRule type="containsText" dxfId="721" priority="341" operator="containsText" text="Coursac">
      <formula>NOT(ISERROR(SEARCH("Coursac",E27)))</formula>
    </cfRule>
    <cfRule type="containsText" dxfId="720" priority="342" operator="containsText" text="Pareau">
      <formula>NOT(ISERROR(SEARCH("Pareau",E27)))</formula>
    </cfRule>
  </conditionalFormatting>
  <conditionalFormatting sqref="E27">
    <cfRule type="containsText" dxfId="719" priority="340" operator="containsText" text="Pareau 2">
      <formula>NOT(ISERROR(SEARCH("Pareau 2",E27)))</formula>
    </cfRule>
  </conditionalFormatting>
  <conditionalFormatting sqref="E27">
    <cfRule type="containsText" dxfId="718" priority="339" operator="containsText" text="Pareau">
      <formula>NOT(ISERROR(SEARCH("Pareau",E27)))</formula>
    </cfRule>
  </conditionalFormatting>
  <conditionalFormatting sqref="E27">
    <cfRule type="containsText" dxfId="717" priority="337" operator="containsText" text="Coursac">
      <formula>NOT(ISERROR(SEARCH("Coursac",E27)))</formula>
    </cfRule>
    <cfRule type="containsText" dxfId="716" priority="338" operator="containsText" text="Pareau">
      <formula>NOT(ISERROR(SEARCH("Pareau",E27)))</formula>
    </cfRule>
  </conditionalFormatting>
  <conditionalFormatting sqref="E27">
    <cfRule type="containsText" dxfId="715" priority="336" operator="containsText" text="Pareau 2">
      <formula>NOT(ISERROR(SEARCH("Pareau 2",E27)))</formula>
    </cfRule>
  </conditionalFormatting>
  <conditionalFormatting sqref="E27">
    <cfRule type="containsText" dxfId="714" priority="335" operator="containsText" text="Pareau">
      <formula>NOT(ISERROR(SEARCH("Pareau",E27)))</formula>
    </cfRule>
  </conditionalFormatting>
  <conditionalFormatting sqref="E27">
    <cfRule type="containsText" dxfId="713" priority="334" operator="containsText" text="Coursac">
      <formula>NOT(ISERROR(SEARCH("Coursac",E27)))</formula>
    </cfRule>
  </conditionalFormatting>
  <conditionalFormatting sqref="E27">
    <cfRule type="containsText" dxfId="712" priority="333" operator="containsText" text="Pareau 2">
      <formula>NOT(ISERROR(SEARCH("Pareau 2",E27)))</formula>
    </cfRule>
  </conditionalFormatting>
  <conditionalFormatting sqref="E27">
    <cfRule type="containsText" dxfId="711" priority="332" operator="containsText" text="Pareau">
      <formula>NOT(ISERROR(SEARCH("Pareau",E27)))</formula>
    </cfRule>
  </conditionalFormatting>
  <conditionalFormatting sqref="E27">
    <cfRule type="containsText" dxfId="710" priority="331" operator="containsText" text="Pareau">
      <formula>NOT(ISERROR(SEARCH("Pareau",E27)))</formula>
    </cfRule>
  </conditionalFormatting>
  <conditionalFormatting sqref="E27">
    <cfRule type="containsText" dxfId="709" priority="329" operator="containsText" text="Coursac">
      <formula>NOT(ISERROR(SEARCH("Coursac",E27)))</formula>
    </cfRule>
    <cfRule type="containsText" dxfId="708" priority="330" operator="containsText" text="Pareau">
      <formula>NOT(ISERROR(SEARCH("Pareau",E27)))</formula>
    </cfRule>
  </conditionalFormatting>
  <conditionalFormatting sqref="E27">
    <cfRule type="containsText" dxfId="707" priority="328" operator="containsText" text="Pareau 2">
      <formula>NOT(ISERROR(SEARCH("Pareau 2",E27)))</formula>
    </cfRule>
  </conditionalFormatting>
  <conditionalFormatting sqref="E27">
    <cfRule type="containsText" dxfId="706" priority="327" operator="containsText" text="Pareau">
      <formula>NOT(ISERROR(SEARCH("Pareau",E27)))</formula>
    </cfRule>
  </conditionalFormatting>
  <conditionalFormatting sqref="E27">
    <cfRule type="containsText" dxfId="705" priority="325" operator="containsText" text="Pareau 2">
      <formula>NOT(ISERROR(SEARCH("Pareau 2",E27)))</formula>
    </cfRule>
    <cfRule type="containsText" dxfId="704" priority="326" operator="containsText" text="Pareau">
      <formula>NOT(ISERROR(SEARCH("Pareau",E27)))</formula>
    </cfRule>
  </conditionalFormatting>
  <conditionalFormatting sqref="E29">
    <cfRule type="containsText" dxfId="703" priority="324" operator="containsText" text="Pareau 2">
      <formula>NOT(ISERROR(SEARCH("Pareau 2",E29)))</formula>
    </cfRule>
  </conditionalFormatting>
  <conditionalFormatting sqref="E29">
    <cfRule type="containsText" dxfId="702" priority="323" operator="containsText" text="Pareau">
      <formula>NOT(ISERROR(SEARCH("Pareau",E29)))</formula>
    </cfRule>
  </conditionalFormatting>
  <conditionalFormatting sqref="E29">
    <cfRule type="containsText" dxfId="701" priority="321" operator="containsText" text="Coursac">
      <formula>NOT(ISERROR(SEARCH("Coursac",E29)))</formula>
    </cfRule>
    <cfRule type="containsText" dxfId="700" priority="322" operator="containsText" text="Pareau">
      <formula>NOT(ISERROR(SEARCH("Pareau",E29)))</formula>
    </cfRule>
  </conditionalFormatting>
  <conditionalFormatting sqref="E29">
    <cfRule type="containsText" dxfId="699" priority="320" operator="containsText" text="Pareau 2">
      <formula>NOT(ISERROR(SEARCH("Pareau 2",E29)))</formula>
    </cfRule>
  </conditionalFormatting>
  <conditionalFormatting sqref="E29">
    <cfRule type="containsText" dxfId="698" priority="319" operator="containsText" text="Pareau">
      <formula>NOT(ISERROR(SEARCH("Pareau",E29)))</formula>
    </cfRule>
  </conditionalFormatting>
  <conditionalFormatting sqref="E29">
    <cfRule type="containsText" dxfId="697" priority="317" operator="containsText" text="Coursac">
      <formula>NOT(ISERROR(SEARCH("Coursac",E29)))</formula>
    </cfRule>
    <cfRule type="containsText" dxfId="696" priority="318" operator="containsText" text="Pareau">
      <formula>NOT(ISERROR(SEARCH("Pareau",E29)))</formula>
    </cfRule>
  </conditionalFormatting>
  <conditionalFormatting sqref="E29">
    <cfRule type="containsText" dxfId="695" priority="316" operator="containsText" text="Pareau 2">
      <formula>NOT(ISERROR(SEARCH("Pareau 2",E29)))</formula>
    </cfRule>
  </conditionalFormatting>
  <conditionalFormatting sqref="E29">
    <cfRule type="containsText" dxfId="694" priority="315" operator="containsText" text="Pareau">
      <formula>NOT(ISERROR(SEARCH("Pareau",E29)))</formula>
    </cfRule>
  </conditionalFormatting>
  <conditionalFormatting sqref="E29">
    <cfRule type="containsText" dxfId="693" priority="313" operator="containsText" text="Coursac">
      <formula>NOT(ISERROR(SEARCH("Coursac",E29)))</formula>
    </cfRule>
    <cfRule type="containsText" dxfId="692" priority="314" operator="containsText" text="Pareau">
      <formula>NOT(ISERROR(SEARCH("Pareau",E29)))</formula>
    </cfRule>
  </conditionalFormatting>
  <conditionalFormatting sqref="E29">
    <cfRule type="containsText" dxfId="691" priority="312" operator="containsText" text="Pareau 2">
      <formula>NOT(ISERROR(SEARCH("Pareau 2",E29)))</formula>
    </cfRule>
  </conditionalFormatting>
  <conditionalFormatting sqref="E29">
    <cfRule type="containsText" dxfId="690" priority="311" operator="containsText" text="Pareau">
      <formula>NOT(ISERROR(SEARCH("Pareau",E29)))</formula>
    </cfRule>
  </conditionalFormatting>
  <conditionalFormatting sqref="E29">
    <cfRule type="containsText" dxfId="689" priority="310" operator="containsText" text="Coursac">
      <formula>NOT(ISERROR(SEARCH("Coursac",E29)))</formula>
    </cfRule>
  </conditionalFormatting>
  <conditionalFormatting sqref="E29">
    <cfRule type="containsText" dxfId="688" priority="309" operator="containsText" text="Pareau 2">
      <formula>NOT(ISERROR(SEARCH("Pareau 2",E29)))</formula>
    </cfRule>
  </conditionalFormatting>
  <conditionalFormatting sqref="E29">
    <cfRule type="containsText" dxfId="687" priority="308" operator="containsText" text="Pareau">
      <formula>NOT(ISERROR(SEARCH("Pareau",E29)))</formula>
    </cfRule>
  </conditionalFormatting>
  <conditionalFormatting sqref="E29">
    <cfRule type="containsText" dxfId="686" priority="307" operator="containsText" text="Pareau">
      <formula>NOT(ISERROR(SEARCH("Pareau",E29)))</formula>
    </cfRule>
  </conditionalFormatting>
  <conditionalFormatting sqref="E29">
    <cfRule type="containsText" dxfId="685" priority="305" operator="containsText" text="Coursac">
      <formula>NOT(ISERROR(SEARCH("Coursac",E29)))</formula>
    </cfRule>
    <cfRule type="containsText" dxfId="684" priority="306" operator="containsText" text="Pareau">
      <formula>NOT(ISERROR(SEARCH("Pareau",E29)))</formula>
    </cfRule>
  </conditionalFormatting>
  <conditionalFormatting sqref="E29">
    <cfRule type="containsText" dxfId="683" priority="304" operator="containsText" text="Pareau 2">
      <formula>NOT(ISERROR(SEARCH("Pareau 2",E29)))</formula>
    </cfRule>
  </conditionalFormatting>
  <conditionalFormatting sqref="E29">
    <cfRule type="containsText" dxfId="682" priority="303" operator="containsText" text="Pareau">
      <formula>NOT(ISERROR(SEARCH("Pareau",E29)))</formula>
    </cfRule>
  </conditionalFormatting>
  <conditionalFormatting sqref="E29">
    <cfRule type="containsText" dxfId="681" priority="301" operator="containsText" text="Pareau 2">
      <formula>NOT(ISERROR(SEARCH("Pareau 2",E29)))</formula>
    </cfRule>
    <cfRule type="containsText" dxfId="680" priority="302" operator="containsText" text="Pareau">
      <formula>NOT(ISERROR(SEARCH("Pareau",E29)))</formula>
    </cfRule>
  </conditionalFormatting>
  <conditionalFormatting sqref="E31">
    <cfRule type="containsText" dxfId="679" priority="298" operator="containsText" text="Coursac">
      <formula>NOT(ISERROR(SEARCH("Coursac",E31)))</formula>
    </cfRule>
    <cfRule type="containsText" dxfId="678" priority="299" operator="containsText" text="Notre Dame">
      <formula>NOT(ISERROR(SEARCH("Notre Dame",E31)))</formula>
    </cfRule>
    <cfRule type="containsText" dxfId="677" priority="300" operator="containsText" text="Pareau">
      <formula>NOT(ISERROR(SEARCH("Pareau",E31)))</formula>
    </cfRule>
  </conditionalFormatting>
  <conditionalFormatting sqref="E31">
    <cfRule type="containsText" dxfId="676" priority="297" operator="containsText" text="Pareau 2">
      <formula>NOT(ISERROR(SEARCH("Pareau 2",E31)))</formula>
    </cfRule>
  </conditionalFormatting>
  <conditionalFormatting sqref="E31">
    <cfRule type="containsText" dxfId="675" priority="296" operator="containsText" text="Pareau">
      <formula>NOT(ISERROR(SEARCH("Pareau",E31)))</formula>
    </cfRule>
  </conditionalFormatting>
  <conditionalFormatting sqref="E31">
    <cfRule type="containsText" dxfId="674" priority="294" operator="containsText" text="Coursac">
      <formula>NOT(ISERROR(SEARCH("Coursac",E31)))</formula>
    </cfRule>
    <cfRule type="containsText" dxfId="673" priority="295" operator="containsText" text="Pareau">
      <formula>NOT(ISERROR(SEARCH("Pareau",E31)))</formula>
    </cfRule>
  </conditionalFormatting>
  <conditionalFormatting sqref="E31">
    <cfRule type="containsText" dxfId="672" priority="293" operator="containsText" text="Pareau 2">
      <formula>NOT(ISERROR(SEARCH("Pareau 2",E31)))</formula>
    </cfRule>
  </conditionalFormatting>
  <conditionalFormatting sqref="E31">
    <cfRule type="containsText" dxfId="671" priority="292" operator="containsText" text="Pareau">
      <formula>NOT(ISERROR(SEARCH("Pareau",E31)))</formula>
    </cfRule>
  </conditionalFormatting>
  <conditionalFormatting sqref="E31">
    <cfRule type="containsText" dxfId="670" priority="290" operator="containsText" text="Coursac">
      <formula>NOT(ISERROR(SEARCH("Coursac",E31)))</formula>
    </cfRule>
    <cfRule type="containsText" dxfId="669" priority="291" operator="containsText" text="Pareau">
      <formula>NOT(ISERROR(SEARCH("Pareau",E31)))</formula>
    </cfRule>
  </conditionalFormatting>
  <conditionalFormatting sqref="E31">
    <cfRule type="containsText" dxfId="668" priority="289" operator="containsText" text="Pareau 2">
      <formula>NOT(ISERROR(SEARCH("Pareau 2",E31)))</formula>
    </cfRule>
  </conditionalFormatting>
  <conditionalFormatting sqref="E31">
    <cfRule type="containsText" dxfId="667" priority="288" operator="containsText" text="Pareau">
      <formula>NOT(ISERROR(SEARCH("Pareau",E31)))</formula>
    </cfRule>
  </conditionalFormatting>
  <conditionalFormatting sqref="E31">
    <cfRule type="containsText" dxfId="666" priority="286" operator="containsText" text="Coursac">
      <formula>NOT(ISERROR(SEARCH("Coursac",E31)))</formula>
    </cfRule>
    <cfRule type="containsText" dxfId="665" priority="287" operator="containsText" text="Pareau">
      <formula>NOT(ISERROR(SEARCH("Pareau",E31)))</formula>
    </cfRule>
  </conditionalFormatting>
  <conditionalFormatting sqref="E31">
    <cfRule type="containsText" dxfId="664" priority="285" operator="containsText" text="Pareau 2">
      <formula>NOT(ISERROR(SEARCH("Pareau 2",E31)))</formula>
    </cfRule>
  </conditionalFormatting>
  <conditionalFormatting sqref="E31">
    <cfRule type="containsText" dxfId="663" priority="284" operator="containsText" text="Pareau">
      <formula>NOT(ISERROR(SEARCH("Pareau",E31)))</formula>
    </cfRule>
  </conditionalFormatting>
  <conditionalFormatting sqref="E31">
    <cfRule type="containsText" dxfId="662" priority="283" operator="containsText" text="Coursac">
      <formula>NOT(ISERROR(SEARCH("Coursac",E31)))</formula>
    </cfRule>
  </conditionalFormatting>
  <conditionalFormatting sqref="E31">
    <cfRule type="containsText" dxfId="661" priority="282" operator="containsText" text="Pareau 2">
      <formula>NOT(ISERROR(SEARCH("Pareau 2",E31)))</formula>
    </cfRule>
  </conditionalFormatting>
  <conditionalFormatting sqref="E31">
    <cfRule type="containsText" dxfId="660" priority="281" operator="containsText" text="Pareau">
      <formula>NOT(ISERROR(SEARCH("Pareau",E31)))</formula>
    </cfRule>
  </conditionalFormatting>
  <conditionalFormatting sqref="E31">
    <cfRule type="containsText" dxfId="659" priority="280" operator="containsText" text="Pareau">
      <formula>NOT(ISERROR(SEARCH("Pareau",E31)))</formula>
    </cfRule>
  </conditionalFormatting>
  <conditionalFormatting sqref="E31">
    <cfRule type="containsText" dxfId="658" priority="278" operator="containsText" text="Coursac">
      <formula>NOT(ISERROR(SEARCH("Coursac",E31)))</formula>
    </cfRule>
    <cfRule type="containsText" dxfId="657" priority="279" operator="containsText" text="Pareau">
      <formula>NOT(ISERROR(SEARCH("Pareau",E31)))</formula>
    </cfRule>
  </conditionalFormatting>
  <conditionalFormatting sqref="E31">
    <cfRule type="containsText" dxfId="656" priority="277" operator="containsText" text="Pareau 2">
      <formula>NOT(ISERROR(SEARCH("Pareau 2",E31)))</formula>
    </cfRule>
  </conditionalFormatting>
  <conditionalFormatting sqref="E31">
    <cfRule type="containsText" dxfId="655" priority="276" operator="containsText" text="Pareau">
      <formula>NOT(ISERROR(SEARCH("Pareau",E31)))</formula>
    </cfRule>
  </conditionalFormatting>
  <conditionalFormatting sqref="E31">
    <cfRule type="containsText" dxfId="654" priority="274" operator="containsText" text="Pareau 2">
      <formula>NOT(ISERROR(SEARCH("Pareau 2",E31)))</formula>
    </cfRule>
    <cfRule type="containsText" dxfId="653" priority="275" operator="containsText" text="Pareau">
      <formula>NOT(ISERROR(SEARCH("Pareau",E31)))</formula>
    </cfRule>
  </conditionalFormatting>
  <conditionalFormatting sqref="E33">
    <cfRule type="containsText" dxfId="652" priority="271" operator="containsText" text="Coursac">
      <formula>NOT(ISERROR(SEARCH("Coursac",E33)))</formula>
    </cfRule>
    <cfRule type="containsText" dxfId="651" priority="272" operator="containsText" text="Notre Dame">
      <formula>NOT(ISERROR(SEARCH("Notre Dame",E33)))</formula>
    </cfRule>
    <cfRule type="containsText" dxfId="650" priority="273" operator="containsText" text="Pareau">
      <formula>NOT(ISERROR(SEARCH("Pareau",E33)))</formula>
    </cfRule>
  </conditionalFormatting>
  <conditionalFormatting sqref="E33">
    <cfRule type="containsText" dxfId="649" priority="270" operator="containsText" text="Pareau 2">
      <formula>NOT(ISERROR(SEARCH("Pareau 2",E33)))</formula>
    </cfRule>
  </conditionalFormatting>
  <conditionalFormatting sqref="E33">
    <cfRule type="containsText" dxfId="648" priority="269" operator="containsText" text="Pareau">
      <formula>NOT(ISERROR(SEARCH("Pareau",E33)))</formula>
    </cfRule>
  </conditionalFormatting>
  <conditionalFormatting sqref="E33">
    <cfRule type="containsText" dxfId="647" priority="267" operator="containsText" text="Coursac">
      <formula>NOT(ISERROR(SEARCH("Coursac",E33)))</formula>
    </cfRule>
    <cfRule type="containsText" dxfId="646" priority="268" operator="containsText" text="Pareau">
      <formula>NOT(ISERROR(SEARCH("Pareau",E33)))</formula>
    </cfRule>
  </conditionalFormatting>
  <conditionalFormatting sqref="E33">
    <cfRule type="containsText" dxfId="645" priority="266" operator="containsText" text="Pareau 2">
      <formula>NOT(ISERROR(SEARCH("Pareau 2",E33)))</formula>
    </cfRule>
  </conditionalFormatting>
  <conditionalFormatting sqref="E33">
    <cfRule type="containsText" dxfId="644" priority="265" operator="containsText" text="Pareau">
      <formula>NOT(ISERROR(SEARCH("Pareau",E33)))</formula>
    </cfRule>
  </conditionalFormatting>
  <conditionalFormatting sqref="E33">
    <cfRule type="containsText" dxfId="643" priority="263" operator="containsText" text="Coursac">
      <formula>NOT(ISERROR(SEARCH("Coursac",E33)))</formula>
    </cfRule>
    <cfRule type="containsText" dxfId="642" priority="264" operator="containsText" text="Pareau">
      <formula>NOT(ISERROR(SEARCH("Pareau",E33)))</formula>
    </cfRule>
  </conditionalFormatting>
  <conditionalFormatting sqref="E33">
    <cfRule type="containsText" dxfId="641" priority="262" operator="containsText" text="Pareau 2">
      <formula>NOT(ISERROR(SEARCH("Pareau 2",E33)))</formula>
    </cfRule>
  </conditionalFormatting>
  <conditionalFormatting sqref="E33">
    <cfRule type="containsText" dxfId="640" priority="261" operator="containsText" text="Pareau">
      <formula>NOT(ISERROR(SEARCH("Pareau",E33)))</formula>
    </cfRule>
  </conditionalFormatting>
  <conditionalFormatting sqref="E33">
    <cfRule type="containsText" dxfId="639" priority="259" operator="containsText" text="Coursac">
      <formula>NOT(ISERROR(SEARCH("Coursac",E33)))</formula>
    </cfRule>
    <cfRule type="containsText" dxfId="638" priority="260" operator="containsText" text="Pareau">
      <formula>NOT(ISERROR(SEARCH("Pareau",E33)))</formula>
    </cfRule>
  </conditionalFormatting>
  <conditionalFormatting sqref="E33">
    <cfRule type="containsText" dxfId="637" priority="258" operator="containsText" text="Pareau 2">
      <formula>NOT(ISERROR(SEARCH("Pareau 2",E33)))</formula>
    </cfRule>
  </conditionalFormatting>
  <conditionalFormatting sqref="E33">
    <cfRule type="containsText" dxfId="636" priority="257" operator="containsText" text="Pareau">
      <formula>NOT(ISERROR(SEARCH("Pareau",E33)))</formula>
    </cfRule>
  </conditionalFormatting>
  <conditionalFormatting sqref="E33">
    <cfRule type="containsText" dxfId="635" priority="256" operator="containsText" text="Coursac">
      <formula>NOT(ISERROR(SEARCH("Coursac",E33)))</formula>
    </cfRule>
  </conditionalFormatting>
  <conditionalFormatting sqref="E33">
    <cfRule type="containsText" dxfId="634" priority="255" operator="containsText" text="Pareau 2">
      <formula>NOT(ISERROR(SEARCH("Pareau 2",E33)))</formula>
    </cfRule>
  </conditionalFormatting>
  <conditionalFormatting sqref="E33">
    <cfRule type="containsText" dxfId="633" priority="254" operator="containsText" text="Pareau">
      <formula>NOT(ISERROR(SEARCH("Pareau",E33)))</formula>
    </cfRule>
  </conditionalFormatting>
  <conditionalFormatting sqref="E33">
    <cfRule type="containsText" dxfId="632" priority="253" operator="containsText" text="Pareau">
      <formula>NOT(ISERROR(SEARCH("Pareau",E33)))</formula>
    </cfRule>
  </conditionalFormatting>
  <conditionalFormatting sqref="E33">
    <cfRule type="containsText" dxfId="631" priority="251" operator="containsText" text="Coursac">
      <formula>NOT(ISERROR(SEARCH("Coursac",E33)))</formula>
    </cfRule>
    <cfRule type="containsText" dxfId="630" priority="252" operator="containsText" text="Pareau">
      <formula>NOT(ISERROR(SEARCH("Pareau",E33)))</formula>
    </cfRule>
  </conditionalFormatting>
  <conditionalFormatting sqref="E33">
    <cfRule type="containsText" dxfId="629" priority="250" operator="containsText" text="Pareau 2">
      <formula>NOT(ISERROR(SEARCH("Pareau 2",E33)))</formula>
    </cfRule>
  </conditionalFormatting>
  <conditionalFormatting sqref="E33">
    <cfRule type="containsText" dxfId="628" priority="249" operator="containsText" text="Pareau">
      <formula>NOT(ISERROR(SEARCH("Pareau",E33)))</formula>
    </cfRule>
  </conditionalFormatting>
  <conditionalFormatting sqref="E33">
    <cfRule type="containsText" dxfId="627" priority="247" operator="containsText" text="Pareau 2">
      <formula>NOT(ISERROR(SEARCH("Pareau 2",E33)))</formula>
    </cfRule>
    <cfRule type="containsText" dxfId="626" priority="248" operator="containsText" text="Pareau">
      <formula>NOT(ISERROR(SEARCH("Pareau",E33)))</formula>
    </cfRule>
  </conditionalFormatting>
  <conditionalFormatting sqref="E35">
    <cfRule type="containsText" dxfId="625" priority="244" operator="containsText" text="Coursac">
      <formula>NOT(ISERROR(SEARCH("Coursac",E35)))</formula>
    </cfRule>
    <cfRule type="containsText" dxfId="624" priority="245" operator="containsText" text="Notre Dame">
      <formula>NOT(ISERROR(SEARCH("Notre Dame",E35)))</formula>
    </cfRule>
    <cfRule type="containsText" dxfId="623" priority="246" operator="containsText" text="Pareau">
      <formula>NOT(ISERROR(SEARCH("Pareau",E35)))</formula>
    </cfRule>
  </conditionalFormatting>
  <conditionalFormatting sqref="E35">
    <cfRule type="containsText" dxfId="622" priority="243" operator="containsText" text="Pareau 2">
      <formula>NOT(ISERROR(SEARCH("Pareau 2",E35)))</formula>
    </cfRule>
  </conditionalFormatting>
  <conditionalFormatting sqref="E35">
    <cfRule type="containsText" dxfId="621" priority="242" operator="containsText" text="Pareau">
      <formula>NOT(ISERROR(SEARCH("Pareau",E35)))</formula>
    </cfRule>
  </conditionalFormatting>
  <conditionalFormatting sqref="E35">
    <cfRule type="containsText" dxfId="620" priority="240" operator="containsText" text="Coursac">
      <formula>NOT(ISERROR(SEARCH("Coursac",E35)))</formula>
    </cfRule>
    <cfRule type="containsText" dxfId="619" priority="241" operator="containsText" text="Pareau">
      <formula>NOT(ISERROR(SEARCH("Pareau",E35)))</formula>
    </cfRule>
  </conditionalFormatting>
  <conditionalFormatting sqref="E35">
    <cfRule type="containsText" dxfId="618" priority="239" operator="containsText" text="Pareau 2">
      <formula>NOT(ISERROR(SEARCH("Pareau 2",E35)))</formula>
    </cfRule>
  </conditionalFormatting>
  <conditionalFormatting sqref="E35">
    <cfRule type="containsText" dxfId="617" priority="238" operator="containsText" text="Pareau">
      <formula>NOT(ISERROR(SEARCH("Pareau",E35)))</formula>
    </cfRule>
  </conditionalFormatting>
  <conditionalFormatting sqref="E35">
    <cfRule type="containsText" dxfId="616" priority="236" operator="containsText" text="Coursac">
      <formula>NOT(ISERROR(SEARCH("Coursac",E35)))</formula>
    </cfRule>
    <cfRule type="containsText" dxfId="615" priority="237" operator="containsText" text="Pareau">
      <formula>NOT(ISERROR(SEARCH("Pareau",E35)))</formula>
    </cfRule>
  </conditionalFormatting>
  <conditionalFormatting sqref="E35">
    <cfRule type="containsText" dxfId="614" priority="235" operator="containsText" text="Pareau 2">
      <formula>NOT(ISERROR(SEARCH("Pareau 2",E35)))</formula>
    </cfRule>
  </conditionalFormatting>
  <conditionalFormatting sqref="E35">
    <cfRule type="containsText" dxfId="613" priority="234" operator="containsText" text="Pareau">
      <formula>NOT(ISERROR(SEARCH("Pareau",E35)))</formula>
    </cfRule>
  </conditionalFormatting>
  <conditionalFormatting sqref="E35">
    <cfRule type="containsText" dxfId="612" priority="232" operator="containsText" text="Coursac">
      <formula>NOT(ISERROR(SEARCH("Coursac",E35)))</formula>
    </cfRule>
    <cfRule type="containsText" dxfId="611" priority="233" operator="containsText" text="Pareau">
      <formula>NOT(ISERROR(SEARCH("Pareau",E35)))</formula>
    </cfRule>
  </conditionalFormatting>
  <conditionalFormatting sqref="E35">
    <cfRule type="containsText" dxfId="610" priority="231" operator="containsText" text="Pareau 2">
      <formula>NOT(ISERROR(SEARCH("Pareau 2",E35)))</formula>
    </cfRule>
  </conditionalFormatting>
  <conditionalFormatting sqref="E35">
    <cfRule type="containsText" dxfId="609" priority="230" operator="containsText" text="Pareau">
      <formula>NOT(ISERROR(SEARCH("Pareau",E35)))</formula>
    </cfRule>
  </conditionalFormatting>
  <conditionalFormatting sqref="E35">
    <cfRule type="containsText" dxfId="608" priority="229" operator="containsText" text="Coursac">
      <formula>NOT(ISERROR(SEARCH("Coursac",E35)))</formula>
    </cfRule>
  </conditionalFormatting>
  <conditionalFormatting sqref="E35">
    <cfRule type="containsText" dxfId="607" priority="228" operator="containsText" text="Pareau 2">
      <formula>NOT(ISERROR(SEARCH("Pareau 2",E35)))</formula>
    </cfRule>
  </conditionalFormatting>
  <conditionalFormatting sqref="E35">
    <cfRule type="containsText" dxfId="606" priority="227" operator="containsText" text="Pareau">
      <formula>NOT(ISERROR(SEARCH("Pareau",E35)))</formula>
    </cfRule>
  </conditionalFormatting>
  <conditionalFormatting sqref="E35">
    <cfRule type="containsText" dxfId="605" priority="226" operator="containsText" text="Pareau">
      <formula>NOT(ISERROR(SEARCH("Pareau",E35)))</formula>
    </cfRule>
  </conditionalFormatting>
  <conditionalFormatting sqref="E35">
    <cfRule type="containsText" dxfId="604" priority="224" operator="containsText" text="Coursac">
      <formula>NOT(ISERROR(SEARCH("Coursac",E35)))</formula>
    </cfRule>
    <cfRule type="containsText" dxfId="603" priority="225" operator="containsText" text="Pareau">
      <formula>NOT(ISERROR(SEARCH("Pareau",E35)))</formula>
    </cfRule>
  </conditionalFormatting>
  <conditionalFormatting sqref="E35">
    <cfRule type="containsText" dxfId="602" priority="223" operator="containsText" text="Pareau 2">
      <formula>NOT(ISERROR(SEARCH("Pareau 2",E35)))</formula>
    </cfRule>
  </conditionalFormatting>
  <conditionalFormatting sqref="E35">
    <cfRule type="containsText" dxfId="601" priority="222" operator="containsText" text="Pareau">
      <formula>NOT(ISERROR(SEARCH("Pareau",E35)))</formula>
    </cfRule>
  </conditionalFormatting>
  <conditionalFormatting sqref="E35">
    <cfRule type="containsText" dxfId="600" priority="220" operator="containsText" text="Pareau 2">
      <formula>NOT(ISERROR(SEARCH("Pareau 2",E35)))</formula>
    </cfRule>
    <cfRule type="containsText" dxfId="599" priority="221" operator="containsText" text="Pareau">
      <formula>NOT(ISERROR(SEARCH("Pareau",E35)))</formula>
    </cfRule>
  </conditionalFormatting>
  <conditionalFormatting sqref="E37">
    <cfRule type="containsText" dxfId="598" priority="219" operator="containsText" text="Pareau">
      <formula>NOT(ISERROR(SEARCH("Pareau",E37)))</formula>
    </cfRule>
  </conditionalFormatting>
  <conditionalFormatting sqref="E37">
    <cfRule type="containsText" dxfId="597" priority="217" operator="containsText" text="Coursac">
      <formula>NOT(ISERROR(SEARCH("Coursac",E37)))</formula>
    </cfRule>
    <cfRule type="containsText" dxfId="596" priority="218" operator="containsText" text="Pareau">
      <formula>NOT(ISERROR(SEARCH("Pareau",E37)))</formula>
    </cfRule>
  </conditionalFormatting>
  <conditionalFormatting sqref="E37">
    <cfRule type="containsText" dxfId="595" priority="216" operator="containsText" text="Pareau 2">
      <formula>NOT(ISERROR(SEARCH("Pareau 2",E37)))</formula>
    </cfRule>
  </conditionalFormatting>
  <conditionalFormatting sqref="E37">
    <cfRule type="containsText" dxfId="594" priority="215" operator="containsText" text="Pareau">
      <formula>NOT(ISERROR(SEARCH("Pareau",E37)))</formula>
    </cfRule>
  </conditionalFormatting>
  <conditionalFormatting sqref="E37">
    <cfRule type="containsText" dxfId="593" priority="213" operator="containsText" text="Pareau 2">
      <formula>NOT(ISERROR(SEARCH("Pareau 2",E37)))</formula>
    </cfRule>
    <cfRule type="containsText" dxfId="592" priority="214" operator="containsText" text="Pareau">
      <formula>NOT(ISERROR(SEARCH("Pareau",E37)))</formula>
    </cfRule>
  </conditionalFormatting>
  <conditionalFormatting sqref="E37">
    <cfRule type="containsText" dxfId="591" priority="210" operator="containsText" text="Coursac">
      <formula>NOT(ISERROR(SEARCH("Coursac",E37)))</formula>
    </cfRule>
    <cfRule type="containsText" dxfId="590" priority="211" operator="containsText" text="Notre Dame">
      <formula>NOT(ISERROR(SEARCH("Notre Dame",E37)))</formula>
    </cfRule>
    <cfRule type="containsText" dxfId="589" priority="212" operator="containsText" text="Pareau">
      <formula>NOT(ISERROR(SEARCH("Pareau",E37)))</formula>
    </cfRule>
  </conditionalFormatting>
  <conditionalFormatting sqref="E37">
    <cfRule type="containsText" dxfId="588" priority="209" operator="containsText" text="Pareau 2">
      <formula>NOT(ISERROR(SEARCH("Pareau 2",E37)))</formula>
    </cfRule>
  </conditionalFormatting>
  <conditionalFormatting sqref="E37">
    <cfRule type="containsText" dxfId="587" priority="208" operator="containsText" text="Pareau">
      <formula>NOT(ISERROR(SEARCH("Pareau",E37)))</formula>
    </cfRule>
  </conditionalFormatting>
  <conditionalFormatting sqref="E37">
    <cfRule type="containsText" dxfId="586" priority="206" operator="containsText" text="Coursac">
      <formula>NOT(ISERROR(SEARCH("Coursac",E37)))</formula>
    </cfRule>
    <cfRule type="containsText" dxfId="585" priority="207" operator="containsText" text="Pareau">
      <formula>NOT(ISERROR(SEARCH("Pareau",E37)))</formula>
    </cfRule>
  </conditionalFormatting>
  <conditionalFormatting sqref="E37">
    <cfRule type="containsText" dxfId="584" priority="205" operator="containsText" text="Pareau 2">
      <formula>NOT(ISERROR(SEARCH("Pareau 2",E37)))</formula>
    </cfRule>
  </conditionalFormatting>
  <conditionalFormatting sqref="E37">
    <cfRule type="containsText" dxfId="583" priority="204" operator="containsText" text="Pareau">
      <formula>NOT(ISERROR(SEARCH("Pareau",E37)))</formula>
    </cfRule>
  </conditionalFormatting>
  <conditionalFormatting sqref="E37">
    <cfRule type="containsText" dxfId="582" priority="202" operator="containsText" text="Coursac">
      <formula>NOT(ISERROR(SEARCH("Coursac",E37)))</formula>
    </cfRule>
    <cfRule type="containsText" dxfId="581" priority="203" operator="containsText" text="Pareau">
      <formula>NOT(ISERROR(SEARCH("Pareau",E37)))</formula>
    </cfRule>
  </conditionalFormatting>
  <conditionalFormatting sqref="E37">
    <cfRule type="containsText" dxfId="580" priority="201" operator="containsText" text="Pareau 2">
      <formula>NOT(ISERROR(SEARCH("Pareau 2",E37)))</formula>
    </cfRule>
  </conditionalFormatting>
  <conditionalFormatting sqref="E37">
    <cfRule type="containsText" dxfId="579" priority="200" operator="containsText" text="Pareau">
      <formula>NOT(ISERROR(SEARCH("Pareau",E37)))</formula>
    </cfRule>
  </conditionalFormatting>
  <conditionalFormatting sqref="E37">
    <cfRule type="containsText" dxfId="578" priority="198" operator="containsText" text="Coursac">
      <formula>NOT(ISERROR(SEARCH("Coursac",E37)))</formula>
    </cfRule>
    <cfRule type="containsText" dxfId="577" priority="199" operator="containsText" text="Pareau">
      <formula>NOT(ISERROR(SEARCH("Pareau",E37)))</formula>
    </cfRule>
  </conditionalFormatting>
  <conditionalFormatting sqref="E37">
    <cfRule type="containsText" dxfId="576" priority="197" operator="containsText" text="Pareau 2">
      <formula>NOT(ISERROR(SEARCH("Pareau 2",E37)))</formula>
    </cfRule>
  </conditionalFormatting>
  <conditionalFormatting sqref="E37">
    <cfRule type="containsText" dxfId="575" priority="196" operator="containsText" text="Pareau">
      <formula>NOT(ISERROR(SEARCH("Pareau",E37)))</formula>
    </cfRule>
  </conditionalFormatting>
  <conditionalFormatting sqref="E37">
    <cfRule type="containsText" dxfId="574" priority="195" operator="containsText" text="Coursac">
      <formula>NOT(ISERROR(SEARCH("Coursac",E37)))</formula>
    </cfRule>
  </conditionalFormatting>
  <conditionalFormatting sqref="E37">
    <cfRule type="containsText" dxfId="573" priority="194" operator="containsText" text="Pareau 2">
      <formula>NOT(ISERROR(SEARCH("Pareau 2",E37)))</formula>
    </cfRule>
  </conditionalFormatting>
  <conditionalFormatting sqref="E37">
    <cfRule type="containsText" dxfId="572" priority="193" operator="containsText" text="Pareau">
      <formula>NOT(ISERROR(SEARCH("Pareau",E37)))</formula>
    </cfRule>
  </conditionalFormatting>
  <conditionalFormatting sqref="E37">
    <cfRule type="containsText" dxfId="571" priority="192" operator="containsText" text="Pareau">
      <formula>NOT(ISERROR(SEARCH("Pareau",E37)))</formula>
    </cfRule>
  </conditionalFormatting>
  <conditionalFormatting sqref="E37">
    <cfRule type="containsText" dxfId="570" priority="190" operator="containsText" text="Coursac">
      <formula>NOT(ISERROR(SEARCH("Coursac",E37)))</formula>
    </cfRule>
    <cfRule type="containsText" dxfId="569" priority="191" operator="containsText" text="Pareau">
      <formula>NOT(ISERROR(SEARCH("Pareau",E37)))</formula>
    </cfRule>
  </conditionalFormatting>
  <conditionalFormatting sqref="E37">
    <cfRule type="containsText" dxfId="568" priority="189" operator="containsText" text="Pareau 2">
      <formula>NOT(ISERROR(SEARCH("Pareau 2",E37)))</formula>
    </cfRule>
  </conditionalFormatting>
  <conditionalFormatting sqref="E37">
    <cfRule type="containsText" dxfId="567" priority="188" operator="containsText" text="Pareau">
      <formula>NOT(ISERROR(SEARCH("Pareau",E37)))</formula>
    </cfRule>
  </conditionalFormatting>
  <conditionalFormatting sqref="E37">
    <cfRule type="containsText" dxfId="566" priority="186" operator="containsText" text="Pareau 2">
      <formula>NOT(ISERROR(SEARCH("Pareau 2",E37)))</formula>
    </cfRule>
    <cfRule type="containsText" dxfId="565" priority="187" operator="containsText" text="Pareau">
      <formula>NOT(ISERROR(SEARCH("Pareau",E37)))</formula>
    </cfRule>
  </conditionalFormatting>
  <conditionalFormatting sqref="E39">
    <cfRule type="containsText" dxfId="564" priority="185" operator="containsText" text="Pareau">
      <formula>NOT(ISERROR(SEARCH("Pareau",E39)))</formula>
    </cfRule>
  </conditionalFormatting>
  <conditionalFormatting sqref="E39">
    <cfRule type="containsText" dxfId="563" priority="183" operator="containsText" text="Coursac">
      <formula>NOT(ISERROR(SEARCH("Coursac",E39)))</formula>
    </cfRule>
    <cfRule type="containsText" dxfId="562" priority="184" operator="containsText" text="Pareau">
      <formula>NOT(ISERROR(SEARCH("Pareau",E39)))</formula>
    </cfRule>
  </conditionalFormatting>
  <conditionalFormatting sqref="E39">
    <cfRule type="containsText" dxfId="561" priority="182" operator="containsText" text="Pareau 2">
      <formula>NOT(ISERROR(SEARCH("Pareau 2",E39)))</formula>
    </cfRule>
  </conditionalFormatting>
  <conditionalFormatting sqref="E39">
    <cfRule type="containsText" dxfId="560" priority="181" operator="containsText" text="Pareau">
      <formula>NOT(ISERROR(SEARCH("Pareau",E39)))</formula>
    </cfRule>
  </conditionalFormatting>
  <conditionalFormatting sqref="E39">
    <cfRule type="containsText" dxfId="559" priority="180" operator="containsText" text="Pareau">
      <formula>NOT(ISERROR(SEARCH("Pareau",E39)))</formula>
    </cfRule>
  </conditionalFormatting>
  <conditionalFormatting sqref="E39">
    <cfRule type="containsText" dxfId="558" priority="178" operator="containsText" text="Coursac">
      <formula>NOT(ISERROR(SEARCH("Coursac",E39)))</formula>
    </cfRule>
    <cfRule type="containsText" dxfId="557" priority="179" operator="containsText" text="Pareau">
      <formula>NOT(ISERROR(SEARCH("Pareau",E39)))</formula>
    </cfRule>
  </conditionalFormatting>
  <conditionalFormatting sqref="E39">
    <cfRule type="containsText" dxfId="556" priority="177" operator="containsText" text="Pareau 2">
      <formula>NOT(ISERROR(SEARCH("Pareau 2",E39)))</formula>
    </cfRule>
  </conditionalFormatting>
  <conditionalFormatting sqref="E39">
    <cfRule type="containsText" dxfId="555" priority="176" operator="containsText" text="Pareau">
      <formula>NOT(ISERROR(SEARCH("Pareau",E39)))</formula>
    </cfRule>
  </conditionalFormatting>
  <conditionalFormatting sqref="E39">
    <cfRule type="containsText" dxfId="554" priority="174" operator="containsText" text="Pareau 2">
      <formula>NOT(ISERROR(SEARCH("Pareau 2",E39)))</formula>
    </cfRule>
    <cfRule type="containsText" dxfId="553" priority="175" operator="containsText" text="Pareau">
      <formula>NOT(ISERROR(SEARCH("Pareau",E39)))</formula>
    </cfRule>
  </conditionalFormatting>
  <conditionalFormatting sqref="E39">
    <cfRule type="containsText" dxfId="552" priority="171" operator="containsText" text="Coursac">
      <formula>NOT(ISERROR(SEARCH("Coursac",E39)))</formula>
    </cfRule>
    <cfRule type="containsText" dxfId="551" priority="172" operator="containsText" text="Notre Dame">
      <formula>NOT(ISERROR(SEARCH("Notre Dame",E39)))</formula>
    </cfRule>
    <cfRule type="containsText" dxfId="550" priority="173" operator="containsText" text="Pareau">
      <formula>NOT(ISERROR(SEARCH("Pareau",E39)))</formula>
    </cfRule>
  </conditionalFormatting>
  <conditionalFormatting sqref="E39">
    <cfRule type="containsText" dxfId="549" priority="170" operator="containsText" text="Pareau 2">
      <formula>NOT(ISERROR(SEARCH("Pareau 2",E39)))</formula>
    </cfRule>
  </conditionalFormatting>
  <conditionalFormatting sqref="E39">
    <cfRule type="containsText" dxfId="548" priority="169" operator="containsText" text="Pareau">
      <formula>NOT(ISERROR(SEARCH("Pareau",E39)))</formula>
    </cfRule>
  </conditionalFormatting>
  <conditionalFormatting sqref="E39">
    <cfRule type="containsText" dxfId="547" priority="167" operator="containsText" text="Coursac">
      <formula>NOT(ISERROR(SEARCH("Coursac",E39)))</formula>
    </cfRule>
    <cfRule type="containsText" dxfId="546" priority="168" operator="containsText" text="Pareau">
      <formula>NOT(ISERROR(SEARCH("Pareau",E39)))</formula>
    </cfRule>
  </conditionalFormatting>
  <conditionalFormatting sqref="E39">
    <cfRule type="containsText" dxfId="545" priority="166" operator="containsText" text="Pareau 2">
      <formula>NOT(ISERROR(SEARCH("Pareau 2",E39)))</formula>
    </cfRule>
  </conditionalFormatting>
  <conditionalFormatting sqref="E39">
    <cfRule type="containsText" dxfId="544" priority="165" operator="containsText" text="Pareau">
      <formula>NOT(ISERROR(SEARCH("Pareau",E39)))</formula>
    </cfRule>
  </conditionalFormatting>
  <conditionalFormatting sqref="E39">
    <cfRule type="containsText" dxfId="543" priority="163" operator="containsText" text="Coursac">
      <formula>NOT(ISERROR(SEARCH("Coursac",E39)))</formula>
    </cfRule>
    <cfRule type="containsText" dxfId="542" priority="164" operator="containsText" text="Pareau">
      <formula>NOT(ISERROR(SEARCH("Pareau",E39)))</formula>
    </cfRule>
  </conditionalFormatting>
  <conditionalFormatting sqref="E39">
    <cfRule type="containsText" dxfId="541" priority="162" operator="containsText" text="Pareau 2">
      <formula>NOT(ISERROR(SEARCH("Pareau 2",E39)))</formula>
    </cfRule>
  </conditionalFormatting>
  <conditionalFormatting sqref="E39">
    <cfRule type="containsText" dxfId="540" priority="161" operator="containsText" text="Pareau">
      <formula>NOT(ISERROR(SEARCH("Pareau",E39)))</formula>
    </cfRule>
  </conditionalFormatting>
  <conditionalFormatting sqref="E39">
    <cfRule type="containsText" dxfId="539" priority="159" operator="containsText" text="Coursac">
      <formula>NOT(ISERROR(SEARCH("Coursac",E39)))</formula>
    </cfRule>
    <cfRule type="containsText" dxfId="538" priority="160" operator="containsText" text="Pareau">
      <formula>NOT(ISERROR(SEARCH("Pareau",E39)))</formula>
    </cfRule>
  </conditionalFormatting>
  <conditionalFormatting sqref="E39">
    <cfRule type="containsText" dxfId="537" priority="158" operator="containsText" text="Pareau 2">
      <formula>NOT(ISERROR(SEARCH("Pareau 2",E39)))</formula>
    </cfRule>
  </conditionalFormatting>
  <conditionalFormatting sqref="E39">
    <cfRule type="containsText" dxfId="536" priority="157" operator="containsText" text="Pareau">
      <formula>NOT(ISERROR(SEARCH("Pareau",E39)))</formula>
    </cfRule>
  </conditionalFormatting>
  <conditionalFormatting sqref="E39">
    <cfRule type="containsText" dxfId="535" priority="156" operator="containsText" text="Coursac">
      <formula>NOT(ISERROR(SEARCH("Coursac",E39)))</formula>
    </cfRule>
  </conditionalFormatting>
  <conditionalFormatting sqref="E39">
    <cfRule type="containsText" dxfId="534" priority="155" operator="containsText" text="Pareau 2">
      <formula>NOT(ISERROR(SEARCH("Pareau 2",E39)))</formula>
    </cfRule>
  </conditionalFormatting>
  <conditionalFormatting sqref="E39">
    <cfRule type="containsText" dxfId="533" priority="154" operator="containsText" text="Pareau">
      <formula>NOT(ISERROR(SEARCH("Pareau",E39)))</formula>
    </cfRule>
  </conditionalFormatting>
  <conditionalFormatting sqref="E39">
    <cfRule type="containsText" dxfId="532" priority="153" operator="containsText" text="Pareau">
      <formula>NOT(ISERROR(SEARCH("Pareau",E39)))</formula>
    </cfRule>
  </conditionalFormatting>
  <conditionalFormatting sqref="E39">
    <cfRule type="containsText" dxfId="531" priority="151" operator="containsText" text="Coursac">
      <formula>NOT(ISERROR(SEARCH("Coursac",E39)))</formula>
    </cfRule>
    <cfRule type="containsText" dxfId="530" priority="152" operator="containsText" text="Pareau">
      <formula>NOT(ISERROR(SEARCH("Pareau",E39)))</formula>
    </cfRule>
  </conditionalFormatting>
  <conditionalFormatting sqref="E39">
    <cfRule type="containsText" dxfId="529" priority="150" operator="containsText" text="Pareau 2">
      <formula>NOT(ISERROR(SEARCH("Pareau 2",E39)))</formula>
    </cfRule>
  </conditionalFormatting>
  <conditionalFormatting sqref="E39">
    <cfRule type="containsText" dxfId="528" priority="149" operator="containsText" text="Pareau">
      <formula>NOT(ISERROR(SEARCH("Pareau",E39)))</formula>
    </cfRule>
  </conditionalFormatting>
  <conditionalFormatting sqref="E39">
    <cfRule type="containsText" dxfId="527" priority="147" operator="containsText" text="Pareau 2">
      <formula>NOT(ISERROR(SEARCH("Pareau 2",E39)))</formula>
    </cfRule>
    <cfRule type="containsText" dxfId="526" priority="148" operator="containsText" text="Pareau">
      <formula>NOT(ISERROR(SEARCH("Pareau",E39)))</formula>
    </cfRule>
  </conditionalFormatting>
  <conditionalFormatting sqref="E41">
    <cfRule type="containsText" dxfId="525" priority="146" operator="containsText" text="Pareau">
      <formula>NOT(ISERROR(SEARCH("Pareau",E41)))</formula>
    </cfRule>
  </conditionalFormatting>
  <conditionalFormatting sqref="E41">
    <cfRule type="containsText" dxfId="524" priority="144" operator="containsText" text="Coursac">
      <formula>NOT(ISERROR(SEARCH("Coursac",E41)))</formula>
    </cfRule>
    <cfRule type="containsText" dxfId="523" priority="145" operator="containsText" text="Pareau">
      <formula>NOT(ISERROR(SEARCH("Pareau",E41)))</formula>
    </cfRule>
  </conditionalFormatting>
  <conditionalFormatting sqref="E41">
    <cfRule type="containsText" dxfId="522" priority="143" operator="containsText" text="Pareau 2">
      <formula>NOT(ISERROR(SEARCH("Pareau 2",E41)))</formula>
    </cfRule>
  </conditionalFormatting>
  <conditionalFormatting sqref="E41">
    <cfRule type="containsText" dxfId="521" priority="142" operator="containsText" text="Pareau">
      <formula>NOT(ISERROR(SEARCH("Pareau",E41)))</formula>
    </cfRule>
  </conditionalFormatting>
  <conditionalFormatting sqref="E41">
    <cfRule type="containsText" dxfId="520" priority="141" operator="containsText" text="Pareau">
      <formula>NOT(ISERROR(SEARCH("Pareau",E41)))</formula>
    </cfRule>
  </conditionalFormatting>
  <conditionalFormatting sqref="E41">
    <cfRule type="containsText" dxfId="519" priority="139" operator="containsText" text="Coursac">
      <formula>NOT(ISERROR(SEARCH("Coursac",E41)))</formula>
    </cfRule>
    <cfRule type="containsText" dxfId="518" priority="140" operator="containsText" text="Pareau">
      <formula>NOT(ISERROR(SEARCH("Pareau",E41)))</formula>
    </cfRule>
  </conditionalFormatting>
  <conditionalFormatting sqref="E41">
    <cfRule type="containsText" dxfId="517" priority="138" operator="containsText" text="Pareau 2">
      <formula>NOT(ISERROR(SEARCH("Pareau 2",E41)))</formula>
    </cfRule>
  </conditionalFormatting>
  <conditionalFormatting sqref="E41">
    <cfRule type="containsText" dxfId="516" priority="137" operator="containsText" text="Pareau">
      <formula>NOT(ISERROR(SEARCH("Pareau",E41)))</formula>
    </cfRule>
  </conditionalFormatting>
  <conditionalFormatting sqref="E41">
    <cfRule type="containsText" dxfId="515" priority="135" operator="containsText" text="Pareau 2">
      <formula>NOT(ISERROR(SEARCH("Pareau 2",E41)))</formula>
    </cfRule>
    <cfRule type="containsText" dxfId="514" priority="136" operator="containsText" text="Pareau">
      <formula>NOT(ISERROR(SEARCH("Pareau",E41)))</formula>
    </cfRule>
  </conditionalFormatting>
  <conditionalFormatting sqref="E41">
    <cfRule type="containsText" dxfId="513" priority="132" operator="containsText" text="Coursac">
      <formula>NOT(ISERROR(SEARCH("Coursac",E41)))</formula>
    </cfRule>
    <cfRule type="containsText" dxfId="512" priority="133" operator="containsText" text="Notre Dame">
      <formula>NOT(ISERROR(SEARCH("Notre Dame",E41)))</formula>
    </cfRule>
    <cfRule type="containsText" dxfId="511" priority="134" operator="containsText" text="Pareau">
      <formula>NOT(ISERROR(SEARCH("Pareau",E41)))</formula>
    </cfRule>
  </conditionalFormatting>
  <conditionalFormatting sqref="E41">
    <cfRule type="containsText" dxfId="510" priority="131" operator="containsText" text="Pareau 2">
      <formula>NOT(ISERROR(SEARCH("Pareau 2",E41)))</formula>
    </cfRule>
  </conditionalFormatting>
  <conditionalFormatting sqref="E41">
    <cfRule type="containsText" dxfId="509" priority="130" operator="containsText" text="Pareau">
      <formula>NOT(ISERROR(SEARCH("Pareau",E41)))</formula>
    </cfRule>
  </conditionalFormatting>
  <conditionalFormatting sqref="E41">
    <cfRule type="containsText" dxfId="508" priority="128" operator="containsText" text="Coursac">
      <formula>NOT(ISERROR(SEARCH("Coursac",E41)))</formula>
    </cfRule>
    <cfRule type="containsText" dxfId="507" priority="129" operator="containsText" text="Pareau">
      <formula>NOT(ISERROR(SEARCH("Pareau",E41)))</formula>
    </cfRule>
  </conditionalFormatting>
  <conditionalFormatting sqref="E41">
    <cfRule type="containsText" dxfId="506" priority="127" operator="containsText" text="Pareau 2">
      <formula>NOT(ISERROR(SEARCH("Pareau 2",E41)))</formula>
    </cfRule>
  </conditionalFormatting>
  <conditionalFormatting sqref="E41">
    <cfRule type="containsText" dxfId="505" priority="126" operator="containsText" text="Pareau">
      <formula>NOT(ISERROR(SEARCH("Pareau",E41)))</formula>
    </cfRule>
  </conditionalFormatting>
  <conditionalFormatting sqref="E41">
    <cfRule type="containsText" dxfId="504" priority="124" operator="containsText" text="Coursac">
      <formula>NOT(ISERROR(SEARCH("Coursac",E41)))</formula>
    </cfRule>
    <cfRule type="containsText" dxfId="503" priority="125" operator="containsText" text="Pareau">
      <formula>NOT(ISERROR(SEARCH("Pareau",E41)))</formula>
    </cfRule>
  </conditionalFormatting>
  <conditionalFormatting sqref="E41">
    <cfRule type="containsText" dxfId="502" priority="123" operator="containsText" text="Pareau 2">
      <formula>NOT(ISERROR(SEARCH("Pareau 2",E41)))</formula>
    </cfRule>
  </conditionalFormatting>
  <conditionalFormatting sqref="E41">
    <cfRule type="containsText" dxfId="501" priority="122" operator="containsText" text="Pareau">
      <formula>NOT(ISERROR(SEARCH("Pareau",E41)))</formula>
    </cfRule>
  </conditionalFormatting>
  <conditionalFormatting sqref="E41">
    <cfRule type="containsText" dxfId="500" priority="120" operator="containsText" text="Coursac">
      <formula>NOT(ISERROR(SEARCH("Coursac",E41)))</formula>
    </cfRule>
    <cfRule type="containsText" dxfId="499" priority="121" operator="containsText" text="Pareau">
      <formula>NOT(ISERROR(SEARCH("Pareau",E41)))</formula>
    </cfRule>
  </conditionalFormatting>
  <conditionalFormatting sqref="E41">
    <cfRule type="containsText" dxfId="498" priority="119" operator="containsText" text="Pareau 2">
      <formula>NOT(ISERROR(SEARCH("Pareau 2",E41)))</formula>
    </cfRule>
  </conditionalFormatting>
  <conditionalFormatting sqref="E41">
    <cfRule type="containsText" dxfId="497" priority="118" operator="containsText" text="Pareau">
      <formula>NOT(ISERROR(SEARCH("Pareau",E41)))</formula>
    </cfRule>
  </conditionalFormatting>
  <conditionalFormatting sqref="E41">
    <cfRule type="containsText" dxfId="496" priority="117" operator="containsText" text="Coursac">
      <formula>NOT(ISERROR(SEARCH("Coursac",E41)))</formula>
    </cfRule>
  </conditionalFormatting>
  <conditionalFormatting sqref="E41">
    <cfRule type="containsText" dxfId="495" priority="116" operator="containsText" text="Pareau 2">
      <formula>NOT(ISERROR(SEARCH("Pareau 2",E41)))</formula>
    </cfRule>
  </conditionalFormatting>
  <conditionalFormatting sqref="E41">
    <cfRule type="containsText" dxfId="494" priority="115" operator="containsText" text="Pareau">
      <formula>NOT(ISERROR(SEARCH("Pareau",E41)))</formula>
    </cfRule>
  </conditionalFormatting>
  <conditionalFormatting sqref="E41">
    <cfRule type="containsText" dxfId="493" priority="114" operator="containsText" text="Pareau">
      <formula>NOT(ISERROR(SEARCH("Pareau",E41)))</formula>
    </cfRule>
  </conditionalFormatting>
  <conditionalFormatting sqref="E41">
    <cfRule type="containsText" dxfId="492" priority="112" operator="containsText" text="Coursac">
      <formula>NOT(ISERROR(SEARCH("Coursac",E41)))</formula>
    </cfRule>
    <cfRule type="containsText" dxfId="491" priority="113" operator="containsText" text="Pareau">
      <formula>NOT(ISERROR(SEARCH("Pareau",E41)))</formula>
    </cfRule>
  </conditionalFormatting>
  <conditionalFormatting sqref="E41">
    <cfRule type="containsText" dxfId="490" priority="111" operator="containsText" text="Pareau 2">
      <formula>NOT(ISERROR(SEARCH("Pareau 2",E41)))</formula>
    </cfRule>
  </conditionalFormatting>
  <conditionalFormatting sqref="E41">
    <cfRule type="containsText" dxfId="489" priority="110" operator="containsText" text="Pareau">
      <formula>NOT(ISERROR(SEARCH("Pareau",E41)))</formula>
    </cfRule>
  </conditionalFormatting>
  <conditionalFormatting sqref="E41">
    <cfRule type="containsText" dxfId="488" priority="108" operator="containsText" text="Pareau 2">
      <formula>NOT(ISERROR(SEARCH("Pareau 2",E41)))</formula>
    </cfRule>
    <cfRule type="containsText" dxfId="487" priority="109" operator="containsText" text="Pareau">
      <formula>NOT(ISERROR(SEARCH("Pareau",E41)))</formula>
    </cfRule>
  </conditionalFormatting>
  <conditionalFormatting sqref="E43">
    <cfRule type="containsText" dxfId="486" priority="107" operator="containsText" text="Pareau">
      <formula>NOT(ISERROR(SEARCH("Pareau",E43)))</formula>
    </cfRule>
  </conditionalFormatting>
  <conditionalFormatting sqref="E43">
    <cfRule type="containsText" dxfId="485" priority="105" operator="containsText" text="Coursac">
      <formula>NOT(ISERROR(SEARCH("Coursac",E43)))</formula>
    </cfRule>
    <cfRule type="containsText" dxfId="484" priority="106" operator="containsText" text="Pareau">
      <formula>NOT(ISERROR(SEARCH("Pareau",E43)))</formula>
    </cfRule>
  </conditionalFormatting>
  <conditionalFormatting sqref="E43">
    <cfRule type="containsText" dxfId="483" priority="104" operator="containsText" text="Pareau 2">
      <formula>NOT(ISERROR(SEARCH("Pareau 2",E43)))</formula>
    </cfRule>
  </conditionalFormatting>
  <conditionalFormatting sqref="E43">
    <cfRule type="containsText" dxfId="482" priority="103" operator="containsText" text="Pareau">
      <formula>NOT(ISERROR(SEARCH("Pareau",E43)))</formula>
    </cfRule>
  </conditionalFormatting>
  <conditionalFormatting sqref="E43">
    <cfRule type="containsText" dxfId="481" priority="102" operator="containsText" text="Pareau">
      <formula>NOT(ISERROR(SEARCH("Pareau",E43)))</formula>
    </cfRule>
  </conditionalFormatting>
  <conditionalFormatting sqref="E43">
    <cfRule type="containsText" dxfId="480" priority="100" operator="containsText" text="Coursac">
      <formula>NOT(ISERROR(SEARCH("Coursac",E43)))</formula>
    </cfRule>
    <cfRule type="containsText" dxfId="479" priority="101" operator="containsText" text="Pareau">
      <formula>NOT(ISERROR(SEARCH("Pareau",E43)))</formula>
    </cfRule>
  </conditionalFormatting>
  <conditionalFormatting sqref="E43">
    <cfRule type="containsText" dxfId="478" priority="99" operator="containsText" text="Pareau 2">
      <formula>NOT(ISERROR(SEARCH("Pareau 2",E43)))</formula>
    </cfRule>
  </conditionalFormatting>
  <conditionalFormatting sqref="E43">
    <cfRule type="containsText" dxfId="477" priority="98" operator="containsText" text="Pareau">
      <formula>NOT(ISERROR(SEARCH("Pareau",E43)))</formula>
    </cfRule>
  </conditionalFormatting>
  <conditionalFormatting sqref="E43">
    <cfRule type="containsText" dxfId="476" priority="96" operator="containsText" text="Pareau 2">
      <formula>NOT(ISERROR(SEARCH("Pareau 2",E43)))</formula>
    </cfRule>
    <cfRule type="containsText" dxfId="475" priority="97" operator="containsText" text="Pareau">
      <formula>NOT(ISERROR(SEARCH("Pareau",E43)))</formula>
    </cfRule>
  </conditionalFormatting>
  <conditionalFormatting sqref="E43">
    <cfRule type="containsText" dxfId="474" priority="93" operator="containsText" text="Coursac">
      <formula>NOT(ISERROR(SEARCH("Coursac",E43)))</formula>
    </cfRule>
    <cfRule type="containsText" dxfId="473" priority="94" operator="containsText" text="Notre Dame">
      <formula>NOT(ISERROR(SEARCH("Notre Dame",E43)))</formula>
    </cfRule>
    <cfRule type="containsText" dxfId="472" priority="95" operator="containsText" text="Pareau">
      <formula>NOT(ISERROR(SEARCH("Pareau",E43)))</formula>
    </cfRule>
  </conditionalFormatting>
  <conditionalFormatting sqref="E43">
    <cfRule type="containsText" dxfId="471" priority="92" operator="containsText" text="Pareau 2">
      <formula>NOT(ISERROR(SEARCH("Pareau 2",E43)))</formula>
    </cfRule>
  </conditionalFormatting>
  <conditionalFormatting sqref="E43">
    <cfRule type="containsText" dxfId="470" priority="91" operator="containsText" text="Pareau">
      <formula>NOT(ISERROR(SEARCH("Pareau",E43)))</formula>
    </cfRule>
  </conditionalFormatting>
  <conditionalFormatting sqref="E43">
    <cfRule type="containsText" dxfId="469" priority="89" operator="containsText" text="Coursac">
      <formula>NOT(ISERROR(SEARCH("Coursac",E43)))</formula>
    </cfRule>
    <cfRule type="containsText" dxfId="468" priority="90" operator="containsText" text="Pareau">
      <formula>NOT(ISERROR(SEARCH("Pareau",E43)))</formula>
    </cfRule>
  </conditionalFormatting>
  <conditionalFormatting sqref="E43">
    <cfRule type="containsText" dxfId="467" priority="88" operator="containsText" text="Pareau 2">
      <formula>NOT(ISERROR(SEARCH("Pareau 2",E43)))</formula>
    </cfRule>
  </conditionalFormatting>
  <conditionalFormatting sqref="E43">
    <cfRule type="containsText" dxfId="466" priority="87" operator="containsText" text="Pareau">
      <formula>NOT(ISERROR(SEARCH("Pareau",E43)))</formula>
    </cfRule>
  </conditionalFormatting>
  <conditionalFormatting sqref="E43">
    <cfRule type="containsText" dxfId="465" priority="85" operator="containsText" text="Coursac">
      <formula>NOT(ISERROR(SEARCH("Coursac",E43)))</formula>
    </cfRule>
    <cfRule type="containsText" dxfId="464" priority="86" operator="containsText" text="Pareau">
      <formula>NOT(ISERROR(SEARCH("Pareau",E43)))</formula>
    </cfRule>
  </conditionalFormatting>
  <conditionalFormatting sqref="E43">
    <cfRule type="containsText" dxfId="463" priority="84" operator="containsText" text="Pareau 2">
      <formula>NOT(ISERROR(SEARCH("Pareau 2",E43)))</formula>
    </cfRule>
  </conditionalFormatting>
  <conditionalFormatting sqref="E43">
    <cfRule type="containsText" dxfId="462" priority="83" operator="containsText" text="Pareau">
      <formula>NOT(ISERROR(SEARCH("Pareau",E43)))</formula>
    </cfRule>
  </conditionalFormatting>
  <conditionalFormatting sqref="E43">
    <cfRule type="containsText" dxfId="461" priority="81" operator="containsText" text="Coursac">
      <formula>NOT(ISERROR(SEARCH("Coursac",E43)))</formula>
    </cfRule>
    <cfRule type="containsText" dxfId="460" priority="82" operator="containsText" text="Pareau">
      <formula>NOT(ISERROR(SEARCH("Pareau",E43)))</formula>
    </cfRule>
  </conditionalFormatting>
  <conditionalFormatting sqref="E43">
    <cfRule type="containsText" dxfId="459" priority="80" operator="containsText" text="Pareau 2">
      <formula>NOT(ISERROR(SEARCH("Pareau 2",E43)))</formula>
    </cfRule>
  </conditionalFormatting>
  <conditionalFormatting sqref="E43">
    <cfRule type="containsText" dxfId="458" priority="79" operator="containsText" text="Pareau">
      <formula>NOT(ISERROR(SEARCH("Pareau",E43)))</formula>
    </cfRule>
  </conditionalFormatting>
  <conditionalFormatting sqref="E43">
    <cfRule type="containsText" dxfId="457" priority="78" operator="containsText" text="Coursac">
      <formula>NOT(ISERROR(SEARCH("Coursac",E43)))</formula>
    </cfRule>
  </conditionalFormatting>
  <conditionalFormatting sqref="E43">
    <cfRule type="containsText" dxfId="456" priority="77" operator="containsText" text="Pareau 2">
      <formula>NOT(ISERROR(SEARCH("Pareau 2",E43)))</formula>
    </cfRule>
  </conditionalFormatting>
  <conditionalFormatting sqref="E43">
    <cfRule type="containsText" dxfId="455" priority="76" operator="containsText" text="Pareau">
      <formula>NOT(ISERROR(SEARCH("Pareau",E43)))</formula>
    </cfRule>
  </conditionalFormatting>
  <conditionalFormatting sqref="E43">
    <cfRule type="containsText" dxfId="454" priority="75" operator="containsText" text="Pareau">
      <formula>NOT(ISERROR(SEARCH("Pareau",E43)))</formula>
    </cfRule>
  </conditionalFormatting>
  <conditionalFormatting sqref="E43">
    <cfRule type="containsText" dxfId="453" priority="73" operator="containsText" text="Coursac">
      <formula>NOT(ISERROR(SEARCH("Coursac",E43)))</formula>
    </cfRule>
    <cfRule type="containsText" dxfId="452" priority="74" operator="containsText" text="Pareau">
      <formula>NOT(ISERROR(SEARCH("Pareau",E43)))</formula>
    </cfRule>
  </conditionalFormatting>
  <conditionalFormatting sqref="E43">
    <cfRule type="containsText" dxfId="451" priority="72" operator="containsText" text="Pareau 2">
      <formula>NOT(ISERROR(SEARCH("Pareau 2",E43)))</formula>
    </cfRule>
  </conditionalFormatting>
  <conditionalFormatting sqref="E43">
    <cfRule type="containsText" dxfId="450" priority="71" operator="containsText" text="Pareau">
      <formula>NOT(ISERROR(SEARCH("Pareau",E43)))</formula>
    </cfRule>
  </conditionalFormatting>
  <conditionalFormatting sqref="E43">
    <cfRule type="containsText" dxfId="449" priority="69" operator="containsText" text="Pareau 2">
      <formula>NOT(ISERROR(SEARCH("Pareau 2",E43)))</formula>
    </cfRule>
    <cfRule type="containsText" dxfId="448" priority="70" operator="containsText" text="Pareau">
      <formula>NOT(ISERROR(SEARCH("Pareau",E43)))</formula>
    </cfRule>
  </conditionalFormatting>
  <conditionalFormatting sqref="E45">
    <cfRule type="containsText" dxfId="447" priority="68" operator="containsText" text="Pareau">
      <formula>NOT(ISERROR(SEARCH("Pareau",E45)))</formula>
    </cfRule>
  </conditionalFormatting>
  <conditionalFormatting sqref="E45">
    <cfRule type="containsText" dxfId="446" priority="66" operator="containsText" text="Coursac">
      <formula>NOT(ISERROR(SEARCH("Coursac",E45)))</formula>
    </cfRule>
    <cfRule type="containsText" dxfId="445" priority="67" operator="containsText" text="Pareau">
      <formula>NOT(ISERROR(SEARCH("Pareau",E45)))</formula>
    </cfRule>
  </conditionalFormatting>
  <conditionalFormatting sqref="E45">
    <cfRule type="containsText" dxfId="444" priority="65" operator="containsText" text="Pareau 2">
      <formula>NOT(ISERROR(SEARCH("Pareau 2",E45)))</formula>
    </cfRule>
  </conditionalFormatting>
  <conditionalFormatting sqref="E45">
    <cfRule type="containsText" dxfId="443" priority="64" operator="containsText" text="Pareau">
      <formula>NOT(ISERROR(SEARCH("Pareau",E45)))</formula>
    </cfRule>
  </conditionalFormatting>
  <conditionalFormatting sqref="E45">
    <cfRule type="containsText" dxfId="442" priority="63" operator="containsText" text="Pareau">
      <formula>NOT(ISERROR(SEARCH("Pareau",E45)))</formula>
    </cfRule>
  </conditionalFormatting>
  <conditionalFormatting sqref="E45">
    <cfRule type="containsText" dxfId="441" priority="61" operator="containsText" text="Coursac">
      <formula>NOT(ISERROR(SEARCH("Coursac",E45)))</formula>
    </cfRule>
    <cfRule type="containsText" dxfId="440" priority="62" operator="containsText" text="Pareau">
      <formula>NOT(ISERROR(SEARCH("Pareau",E45)))</formula>
    </cfRule>
  </conditionalFormatting>
  <conditionalFormatting sqref="E45">
    <cfRule type="containsText" dxfId="439" priority="60" operator="containsText" text="Pareau 2">
      <formula>NOT(ISERROR(SEARCH("Pareau 2",E45)))</formula>
    </cfRule>
  </conditionalFormatting>
  <conditionalFormatting sqref="E45">
    <cfRule type="containsText" dxfId="438" priority="59" operator="containsText" text="Pareau">
      <formula>NOT(ISERROR(SEARCH("Pareau",E45)))</formula>
    </cfRule>
  </conditionalFormatting>
  <conditionalFormatting sqref="E45">
    <cfRule type="containsText" dxfId="437" priority="57" operator="containsText" text="Pareau 2">
      <formula>NOT(ISERROR(SEARCH("Pareau 2",E45)))</formula>
    </cfRule>
    <cfRule type="containsText" dxfId="436" priority="58" operator="containsText" text="Pareau">
      <formula>NOT(ISERROR(SEARCH("Pareau",E45)))</formula>
    </cfRule>
  </conditionalFormatting>
  <conditionalFormatting sqref="E45">
    <cfRule type="containsText" dxfId="435" priority="54" operator="containsText" text="Coursac">
      <formula>NOT(ISERROR(SEARCH("Coursac",E45)))</formula>
    </cfRule>
    <cfRule type="containsText" dxfId="434" priority="55" operator="containsText" text="Notre Dame">
      <formula>NOT(ISERROR(SEARCH("Notre Dame",E45)))</formula>
    </cfRule>
    <cfRule type="containsText" dxfId="433" priority="56" operator="containsText" text="Pareau">
      <formula>NOT(ISERROR(SEARCH("Pareau",E45)))</formula>
    </cfRule>
  </conditionalFormatting>
  <conditionalFormatting sqref="E45">
    <cfRule type="containsText" dxfId="432" priority="53" operator="containsText" text="Pareau 2">
      <formula>NOT(ISERROR(SEARCH("Pareau 2",E45)))</formula>
    </cfRule>
  </conditionalFormatting>
  <conditionalFormatting sqref="E45">
    <cfRule type="containsText" dxfId="431" priority="52" operator="containsText" text="Pareau">
      <formula>NOT(ISERROR(SEARCH("Pareau",E45)))</formula>
    </cfRule>
  </conditionalFormatting>
  <conditionalFormatting sqref="E45">
    <cfRule type="containsText" dxfId="430" priority="50" operator="containsText" text="Coursac">
      <formula>NOT(ISERROR(SEARCH("Coursac",E45)))</formula>
    </cfRule>
    <cfRule type="containsText" dxfId="429" priority="51" operator="containsText" text="Pareau">
      <formula>NOT(ISERROR(SEARCH("Pareau",E45)))</formula>
    </cfRule>
  </conditionalFormatting>
  <conditionalFormatting sqref="E45">
    <cfRule type="containsText" dxfId="428" priority="49" operator="containsText" text="Pareau 2">
      <formula>NOT(ISERROR(SEARCH("Pareau 2",E45)))</formula>
    </cfRule>
  </conditionalFormatting>
  <conditionalFormatting sqref="E45">
    <cfRule type="containsText" dxfId="427" priority="48" operator="containsText" text="Pareau">
      <formula>NOT(ISERROR(SEARCH("Pareau",E45)))</formula>
    </cfRule>
  </conditionalFormatting>
  <conditionalFormatting sqref="E45">
    <cfRule type="containsText" dxfId="426" priority="46" operator="containsText" text="Coursac">
      <formula>NOT(ISERROR(SEARCH("Coursac",E45)))</formula>
    </cfRule>
    <cfRule type="containsText" dxfId="425" priority="47" operator="containsText" text="Pareau">
      <formula>NOT(ISERROR(SEARCH("Pareau",E45)))</formula>
    </cfRule>
  </conditionalFormatting>
  <conditionalFormatting sqref="E45">
    <cfRule type="containsText" dxfId="424" priority="45" operator="containsText" text="Pareau 2">
      <formula>NOT(ISERROR(SEARCH("Pareau 2",E45)))</formula>
    </cfRule>
  </conditionalFormatting>
  <conditionalFormatting sqref="E45">
    <cfRule type="containsText" dxfId="423" priority="44" operator="containsText" text="Pareau">
      <formula>NOT(ISERROR(SEARCH("Pareau",E45)))</formula>
    </cfRule>
  </conditionalFormatting>
  <conditionalFormatting sqref="E45">
    <cfRule type="containsText" dxfId="422" priority="42" operator="containsText" text="Coursac">
      <formula>NOT(ISERROR(SEARCH("Coursac",E45)))</formula>
    </cfRule>
    <cfRule type="containsText" dxfId="421" priority="43" operator="containsText" text="Pareau">
      <formula>NOT(ISERROR(SEARCH("Pareau",E45)))</formula>
    </cfRule>
  </conditionalFormatting>
  <conditionalFormatting sqref="E45">
    <cfRule type="containsText" dxfId="420" priority="41" operator="containsText" text="Pareau 2">
      <formula>NOT(ISERROR(SEARCH("Pareau 2",E45)))</formula>
    </cfRule>
  </conditionalFormatting>
  <conditionalFormatting sqref="E45">
    <cfRule type="containsText" dxfId="419" priority="40" operator="containsText" text="Pareau">
      <formula>NOT(ISERROR(SEARCH("Pareau",E45)))</formula>
    </cfRule>
  </conditionalFormatting>
  <conditionalFormatting sqref="E45">
    <cfRule type="containsText" dxfId="418" priority="39" operator="containsText" text="Coursac">
      <formula>NOT(ISERROR(SEARCH("Coursac",E45)))</formula>
    </cfRule>
  </conditionalFormatting>
  <conditionalFormatting sqref="E45">
    <cfRule type="containsText" dxfId="417" priority="38" operator="containsText" text="Pareau 2">
      <formula>NOT(ISERROR(SEARCH("Pareau 2",E45)))</formula>
    </cfRule>
  </conditionalFormatting>
  <conditionalFormatting sqref="E45">
    <cfRule type="containsText" dxfId="416" priority="37" operator="containsText" text="Pareau">
      <formula>NOT(ISERROR(SEARCH("Pareau",E45)))</formula>
    </cfRule>
  </conditionalFormatting>
  <conditionalFormatting sqref="E45">
    <cfRule type="containsText" dxfId="415" priority="36" operator="containsText" text="Pareau">
      <formula>NOT(ISERROR(SEARCH("Pareau",E45)))</formula>
    </cfRule>
  </conditionalFormatting>
  <conditionalFormatting sqref="E45">
    <cfRule type="containsText" dxfId="414" priority="34" operator="containsText" text="Coursac">
      <formula>NOT(ISERROR(SEARCH("Coursac",E45)))</formula>
    </cfRule>
    <cfRule type="containsText" dxfId="413" priority="35" operator="containsText" text="Pareau">
      <formula>NOT(ISERROR(SEARCH("Pareau",E45)))</formula>
    </cfRule>
  </conditionalFormatting>
  <conditionalFormatting sqref="E45">
    <cfRule type="containsText" dxfId="412" priority="33" operator="containsText" text="Pareau 2">
      <formula>NOT(ISERROR(SEARCH("Pareau 2",E45)))</formula>
    </cfRule>
  </conditionalFormatting>
  <conditionalFormatting sqref="E45">
    <cfRule type="containsText" dxfId="411" priority="32" operator="containsText" text="Pareau">
      <formula>NOT(ISERROR(SEARCH("Pareau",E45)))</formula>
    </cfRule>
  </conditionalFormatting>
  <conditionalFormatting sqref="E45">
    <cfRule type="containsText" dxfId="410" priority="30" operator="containsText" text="Pareau 2">
      <formula>NOT(ISERROR(SEARCH("Pareau 2",E45)))</formula>
    </cfRule>
    <cfRule type="containsText" dxfId="409" priority="31" operator="containsText" text="Pareau">
      <formula>NOT(ISERROR(SEARCH("Pareau",E45)))</formula>
    </cfRule>
  </conditionalFormatting>
  <conditionalFormatting sqref="E33">
    <cfRule type="containsText" dxfId="408" priority="27" operator="containsText" text="Coursac">
      <formula>NOT(ISERROR(SEARCH("Coursac",E33)))</formula>
    </cfRule>
    <cfRule type="containsText" dxfId="407" priority="28" operator="containsText" text="Notre Dame">
      <formula>NOT(ISERROR(SEARCH("Notre Dame",E33)))</formula>
    </cfRule>
    <cfRule type="containsText" dxfId="406" priority="29" operator="containsText" text="Pareau">
      <formula>NOT(ISERROR(SEARCH("Pareau",E33)))</formula>
    </cfRule>
  </conditionalFormatting>
  <conditionalFormatting sqref="E33">
    <cfRule type="containsText" dxfId="405" priority="26" operator="containsText" text="Pareau 2">
      <formula>NOT(ISERROR(SEARCH("Pareau 2",E33)))</formula>
    </cfRule>
  </conditionalFormatting>
  <conditionalFormatting sqref="E33">
    <cfRule type="containsText" dxfId="404" priority="25" operator="containsText" text="Pareau">
      <formula>NOT(ISERROR(SEARCH("Pareau",E33)))</formula>
    </cfRule>
  </conditionalFormatting>
  <conditionalFormatting sqref="E33">
    <cfRule type="containsText" dxfId="403" priority="23" operator="containsText" text="Coursac">
      <formula>NOT(ISERROR(SEARCH("Coursac",E33)))</formula>
    </cfRule>
    <cfRule type="containsText" dxfId="402" priority="24" operator="containsText" text="Pareau">
      <formula>NOT(ISERROR(SEARCH("Pareau",E33)))</formula>
    </cfRule>
  </conditionalFormatting>
  <conditionalFormatting sqref="E33">
    <cfRule type="containsText" dxfId="401" priority="22" operator="containsText" text="Pareau 2">
      <formula>NOT(ISERROR(SEARCH("Pareau 2",E33)))</formula>
    </cfRule>
  </conditionalFormatting>
  <conditionalFormatting sqref="E33">
    <cfRule type="containsText" dxfId="400" priority="21" operator="containsText" text="Pareau">
      <formula>NOT(ISERROR(SEARCH("Pareau",E33)))</formula>
    </cfRule>
  </conditionalFormatting>
  <conditionalFormatting sqref="E33">
    <cfRule type="containsText" dxfId="399" priority="19" operator="containsText" text="Coursac">
      <formula>NOT(ISERROR(SEARCH("Coursac",E33)))</formula>
    </cfRule>
    <cfRule type="containsText" dxfId="398" priority="20" operator="containsText" text="Pareau">
      <formula>NOT(ISERROR(SEARCH("Pareau",E33)))</formula>
    </cfRule>
  </conditionalFormatting>
  <conditionalFormatting sqref="E33">
    <cfRule type="containsText" dxfId="397" priority="18" operator="containsText" text="Pareau 2">
      <formula>NOT(ISERROR(SEARCH("Pareau 2",E33)))</formula>
    </cfRule>
  </conditionalFormatting>
  <conditionalFormatting sqref="E33">
    <cfRule type="containsText" dxfId="396" priority="17" operator="containsText" text="Pareau">
      <formula>NOT(ISERROR(SEARCH("Pareau",E33)))</formula>
    </cfRule>
  </conditionalFormatting>
  <conditionalFormatting sqref="E33">
    <cfRule type="containsText" dxfId="395" priority="15" operator="containsText" text="Coursac">
      <formula>NOT(ISERROR(SEARCH("Coursac",E33)))</formula>
    </cfRule>
    <cfRule type="containsText" dxfId="394" priority="16" operator="containsText" text="Pareau">
      <formula>NOT(ISERROR(SEARCH("Pareau",E33)))</formula>
    </cfRule>
  </conditionalFormatting>
  <conditionalFormatting sqref="E33">
    <cfRule type="containsText" dxfId="393" priority="14" operator="containsText" text="Pareau 2">
      <formula>NOT(ISERROR(SEARCH("Pareau 2",E33)))</formula>
    </cfRule>
  </conditionalFormatting>
  <conditionalFormatting sqref="E33">
    <cfRule type="containsText" dxfId="392" priority="13" operator="containsText" text="Pareau">
      <formula>NOT(ISERROR(SEARCH("Pareau",E33)))</formula>
    </cfRule>
  </conditionalFormatting>
  <conditionalFormatting sqref="E33">
    <cfRule type="containsText" dxfId="391" priority="12" operator="containsText" text="Coursac">
      <formula>NOT(ISERROR(SEARCH("Coursac",E33)))</formula>
    </cfRule>
  </conditionalFormatting>
  <conditionalFormatting sqref="E33">
    <cfRule type="containsText" dxfId="390" priority="11" operator="containsText" text="Pareau 2">
      <formula>NOT(ISERROR(SEARCH("Pareau 2",E33)))</formula>
    </cfRule>
  </conditionalFormatting>
  <conditionalFormatting sqref="E33">
    <cfRule type="containsText" dxfId="389" priority="10" operator="containsText" text="Pareau">
      <formula>NOT(ISERROR(SEARCH("Pareau",E33)))</formula>
    </cfRule>
  </conditionalFormatting>
  <conditionalFormatting sqref="E33">
    <cfRule type="containsText" dxfId="388" priority="9" operator="containsText" text="Pareau">
      <formula>NOT(ISERROR(SEARCH("Pareau",E33)))</formula>
    </cfRule>
  </conditionalFormatting>
  <conditionalFormatting sqref="E33">
    <cfRule type="containsText" dxfId="387" priority="7" operator="containsText" text="Coursac">
      <formula>NOT(ISERROR(SEARCH("Coursac",E33)))</formula>
    </cfRule>
    <cfRule type="containsText" dxfId="386" priority="8" operator="containsText" text="Pareau">
      <formula>NOT(ISERROR(SEARCH("Pareau",E33)))</formula>
    </cfRule>
  </conditionalFormatting>
  <conditionalFormatting sqref="E33">
    <cfRule type="containsText" dxfId="385" priority="6" operator="containsText" text="Pareau 2">
      <formula>NOT(ISERROR(SEARCH("Pareau 2",E33)))</formula>
    </cfRule>
  </conditionalFormatting>
  <conditionalFormatting sqref="E33">
    <cfRule type="containsText" dxfId="384" priority="5" operator="containsText" text="Pareau">
      <formula>NOT(ISERROR(SEARCH("Pareau",E33)))</formula>
    </cfRule>
  </conditionalFormatting>
  <conditionalFormatting sqref="E33">
    <cfRule type="containsText" dxfId="383" priority="3" operator="containsText" text="Pareau 2">
      <formula>NOT(ISERROR(SEARCH("Pareau 2",E33)))</formula>
    </cfRule>
    <cfRule type="containsText" dxfId="382" priority="4" operator="containsText" text="Pareau">
      <formula>NOT(ISERROR(SEARCH("Pareau",E33)))</formula>
    </cfRule>
  </conditionalFormatting>
  <conditionalFormatting sqref="G5">
    <cfRule type="containsText" dxfId="381" priority="1" operator="containsText" text="Pareau 2">
      <formula>NOT(ISERROR(SEARCH("Pareau 2",G5)))</formula>
    </cfRule>
    <cfRule type="containsText" dxfId="380" priority="2" operator="containsText" text="Pareau">
      <formula>NOT(ISERROR(SEARCH("Pareau",G5)))</formula>
    </cfRule>
  </conditionalFormatting>
  <pageMargins left="0.51181102362204722" right="0.51181102362204722" top="0.15748031496062992" bottom="0.15748031496062992" header="0.31496062992125984" footer="0.31496062992125984"/>
  <pageSetup paperSize="9" scale="75" orientation="landscape" horizontalDpi="300" verticalDpi="300" r:id="rId1"/>
  <ignoredErrors>
    <ignoredError sqref="E6:E7 F7 B13:G13 B14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B1:J30"/>
  <sheetViews>
    <sheetView zoomScale="150" zoomScaleNormal="150" workbookViewId="0">
      <selection activeCell="C5" sqref="C5"/>
    </sheetView>
  </sheetViews>
  <sheetFormatPr baseColWidth="10" defaultRowHeight="20.100000000000001" customHeight="1"/>
  <cols>
    <col min="1" max="1" width="4.28515625" style="1" customWidth="1"/>
    <col min="2" max="2" width="18.5703125" style="1" customWidth="1"/>
    <col min="3" max="3" width="28" style="5" customWidth="1"/>
    <col min="4" max="4" width="12.85546875" style="1" customWidth="1"/>
    <col min="5" max="5" width="11" style="1" customWidth="1"/>
    <col min="6" max="6" width="20" style="1" customWidth="1"/>
    <col min="7" max="7" width="37.42578125" style="1" customWidth="1"/>
    <col min="8" max="8" width="18.7109375" style="1" customWidth="1"/>
    <col min="9" max="9" width="11.42578125" style="1"/>
    <col min="10" max="10" width="23" style="1" customWidth="1"/>
    <col min="11" max="16384" width="11.42578125" style="1"/>
  </cols>
  <sheetData>
    <row r="1" spans="2:10" ht="21.75" customHeight="1" thickBot="1">
      <c r="B1" s="139">
        <v>43791</v>
      </c>
      <c r="C1" s="140">
        <f>B1+1</f>
        <v>43792</v>
      </c>
      <c r="D1" s="140">
        <f>C1+1</f>
        <v>43793</v>
      </c>
      <c r="E1" s="140"/>
    </row>
    <row r="2" spans="2:10" ht="33" customHeight="1" thickBot="1">
      <c r="B2" s="149" t="s">
        <v>331</v>
      </c>
      <c r="C2" s="150"/>
      <c r="D2" s="150"/>
      <c r="E2" s="150"/>
      <c r="F2" s="151"/>
      <c r="G2" s="176" t="s">
        <v>277</v>
      </c>
      <c r="H2" s="177"/>
    </row>
    <row r="3" spans="2:10" ht="7.5" customHeight="1" thickBot="1"/>
    <row r="4" spans="2:10" s="16" customFormat="1" ht="21" customHeight="1" thickBot="1">
      <c r="B4" s="106">
        <v>43743</v>
      </c>
      <c r="C4" s="3" t="s">
        <v>53</v>
      </c>
      <c r="D4" s="144" t="s">
        <v>332</v>
      </c>
      <c r="E4" s="144" t="s">
        <v>31</v>
      </c>
      <c r="F4" s="3" t="s">
        <v>86</v>
      </c>
      <c r="G4" s="3" t="s">
        <v>87</v>
      </c>
      <c r="H4" s="3"/>
      <c r="J4" s="138"/>
    </row>
    <row r="5" spans="2:10" ht="19.5" customHeight="1">
      <c r="B5" s="98" t="s">
        <v>9</v>
      </c>
      <c r="C5" s="123" t="str">
        <f>IFERROR(VLOOKUP(B1,'Calendrier Général'!$A$2:$I$32,4,FALSE),"")</f>
        <v/>
      </c>
      <c r="D5" s="146"/>
      <c r="E5" s="146"/>
      <c r="F5" s="129" t="str">
        <f>IFERROR(VLOOKUP(#REF!,'Calendrier Général'!$A$2:$I$32,8,FALSE),"")</f>
        <v/>
      </c>
      <c r="G5" s="7" t="str">
        <f>IFERROR(VLOOKUP(#REF!,'Calendrier Général'!$A$2:$I$32,9,FALSE),"")</f>
        <v/>
      </c>
      <c r="H5" s="129" t="str">
        <f>IFERROR(VLOOKUP(#REF!,'Calendrier Général'!$A$2:$I$32,8,FALSE),"")</f>
        <v/>
      </c>
    </row>
    <row r="6" spans="2:10" ht="19.5" customHeight="1">
      <c r="B6" s="8" t="s">
        <v>10</v>
      </c>
      <c r="C6" s="2" t="s">
        <v>94</v>
      </c>
      <c r="D6" s="2"/>
      <c r="E6" s="87"/>
      <c r="F6" s="87"/>
      <c r="G6" s="87" t="s">
        <v>269</v>
      </c>
      <c r="H6" s="87"/>
    </row>
    <row r="7" spans="2:10" ht="19.5" customHeight="1" thickBot="1">
      <c r="B7" s="104" t="s">
        <v>11</v>
      </c>
      <c r="C7" s="9"/>
      <c r="D7" s="102"/>
      <c r="E7" s="102"/>
      <c r="F7" s="102"/>
      <c r="G7" s="9"/>
      <c r="H7" s="102"/>
    </row>
    <row r="8" spans="2:10" ht="19.5" customHeight="1">
      <c r="B8" s="130" t="s">
        <v>12</v>
      </c>
      <c r="C8" s="123"/>
      <c r="D8" s="128"/>
      <c r="E8" s="146"/>
      <c r="F8" s="86"/>
      <c r="G8" s="7"/>
      <c r="H8" s="86"/>
    </row>
    <row r="9" spans="2:10" ht="19.5" customHeight="1">
      <c r="B9" s="83" t="s">
        <v>239</v>
      </c>
      <c r="C9" s="2" t="s">
        <v>62</v>
      </c>
      <c r="D9" s="2"/>
      <c r="E9" s="87"/>
      <c r="F9" s="87"/>
      <c r="G9" s="87" t="s">
        <v>138</v>
      </c>
      <c r="H9" s="87"/>
    </row>
    <row r="10" spans="2:10" ht="19.5" customHeight="1" thickBot="1">
      <c r="B10" s="131" t="s">
        <v>240</v>
      </c>
      <c r="C10" s="9" t="s">
        <v>241</v>
      </c>
      <c r="D10" s="132"/>
      <c r="E10" s="133"/>
      <c r="F10" s="133"/>
      <c r="G10" s="102" t="s">
        <v>83</v>
      </c>
      <c r="H10" s="133"/>
    </row>
    <row r="11" spans="2:10" ht="19.5" customHeight="1">
      <c r="B11" s="126" t="s">
        <v>141</v>
      </c>
      <c r="C11" s="123"/>
      <c r="D11" s="128"/>
      <c r="E11" s="146"/>
      <c r="F11" s="128"/>
      <c r="G11" s="123"/>
      <c r="H11" s="128"/>
    </row>
    <row r="12" spans="2:10" ht="19.5" customHeight="1">
      <c r="B12" s="84" t="s">
        <v>155</v>
      </c>
      <c r="C12" s="2" t="s">
        <v>263</v>
      </c>
      <c r="D12" s="2"/>
      <c r="E12" s="87"/>
      <c r="F12" s="87"/>
      <c r="G12" s="87" t="s">
        <v>272</v>
      </c>
      <c r="H12" s="87"/>
    </row>
    <row r="13" spans="2:10" ht="19.5" customHeight="1">
      <c r="B13" s="84" t="s">
        <v>156</v>
      </c>
      <c r="C13" s="125"/>
      <c r="D13" s="125"/>
      <c r="E13" s="145"/>
      <c r="F13" s="87"/>
      <c r="G13" s="87"/>
      <c r="H13" s="87"/>
    </row>
    <row r="14" spans="2:10" ht="19.5" customHeight="1">
      <c r="B14" s="84" t="s">
        <v>13</v>
      </c>
      <c r="C14" s="2" t="s">
        <v>264</v>
      </c>
      <c r="D14" s="2"/>
      <c r="E14" s="87"/>
      <c r="F14" s="87"/>
      <c r="G14" s="87" t="s">
        <v>83</v>
      </c>
      <c r="H14" s="87"/>
    </row>
    <row r="15" spans="2:10" ht="19.5" customHeight="1">
      <c r="B15" s="84" t="s">
        <v>14</v>
      </c>
      <c r="C15" s="2" t="s">
        <v>205</v>
      </c>
      <c r="D15" s="2"/>
      <c r="E15" s="87"/>
      <c r="F15" s="87"/>
      <c r="G15" s="87" t="s">
        <v>274</v>
      </c>
      <c r="H15" s="87"/>
    </row>
    <row r="16" spans="2:10" ht="19.5" customHeight="1">
      <c r="B16" s="84" t="s">
        <v>15</v>
      </c>
      <c r="C16" s="125"/>
      <c r="D16" s="125"/>
      <c r="E16" s="145"/>
      <c r="F16" s="87"/>
      <c r="G16" s="87"/>
      <c r="H16" s="87"/>
    </row>
    <row r="17" spans="2:8" ht="19.5" customHeight="1" thickBot="1">
      <c r="B17" s="105" t="s">
        <v>20</v>
      </c>
      <c r="C17" s="9"/>
      <c r="D17" s="9"/>
      <c r="E17" s="102"/>
      <c r="F17" s="102"/>
      <c r="G17" s="102"/>
      <c r="H17" s="102"/>
    </row>
    <row r="18" spans="2:8" ht="19.5" customHeight="1">
      <c r="B18" s="98" t="s">
        <v>16</v>
      </c>
      <c r="C18" s="7" t="s">
        <v>44</v>
      </c>
      <c r="D18" s="7"/>
      <c r="E18" s="86"/>
      <c r="F18" s="86"/>
      <c r="G18" s="86" t="s">
        <v>83</v>
      </c>
      <c r="H18" s="86"/>
    </row>
    <row r="19" spans="2:8" ht="19.5" customHeight="1" thickBot="1">
      <c r="B19" s="99" t="s">
        <v>17</v>
      </c>
      <c r="C19" s="9" t="s">
        <v>64</v>
      </c>
      <c r="D19" s="9"/>
      <c r="E19" s="102"/>
      <c r="F19" s="102"/>
      <c r="G19" s="102" t="s">
        <v>83</v>
      </c>
      <c r="H19" s="102"/>
    </row>
    <row r="20" spans="2:8" ht="19.5" customHeight="1" thickBot="1">
      <c r="B20" s="134" t="s">
        <v>259</v>
      </c>
      <c r="C20" s="135" t="s">
        <v>42</v>
      </c>
      <c r="D20" s="135"/>
      <c r="E20" s="136"/>
      <c r="F20" s="136"/>
      <c r="G20" s="136" t="s">
        <v>83</v>
      </c>
      <c r="H20" s="136"/>
    </row>
    <row r="21" spans="2:8" ht="19.5" customHeight="1">
      <c r="B21" s="103" t="s">
        <v>24</v>
      </c>
      <c r="C21" s="124" t="s">
        <v>29</v>
      </c>
      <c r="D21" s="124"/>
      <c r="E21" s="4"/>
      <c r="F21" s="4"/>
      <c r="G21" s="4" t="s">
        <v>83</v>
      </c>
      <c r="H21" s="4"/>
    </row>
    <row r="22" spans="2:8" ht="19.5" customHeight="1">
      <c r="B22" s="8" t="s">
        <v>24</v>
      </c>
      <c r="C22" s="2" t="s">
        <v>276</v>
      </c>
      <c r="D22" s="2"/>
      <c r="E22" s="87"/>
      <c r="F22" s="87"/>
      <c r="G22" s="87" t="s">
        <v>275</v>
      </c>
      <c r="H22" s="87"/>
    </row>
    <row r="23" spans="2:8" ht="19.5" customHeight="1">
      <c r="B23" s="8" t="s">
        <v>25</v>
      </c>
      <c r="C23" s="2" t="s">
        <v>252</v>
      </c>
      <c r="D23" s="2"/>
      <c r="E23" s="87"/>
      <c r="F23" s="87"/>
      <c r="G23" s="87" t="s">
        <v>83</v>
      </c>
      <c r="H23" s="87"/>
    </row>
    <row r="24" spans="2:8" ht="19.5" customHeight="1">
      <c r="B24" s="8" t="s">
        <v>25</v>
      </c>
      <c r="C24" s="2"/>
      <c r="D24" s="2"/>
      <c r="E24" s="87"/>
      <c r="F24" s="87"/>
      <c r="G24" s="87" t="s">
        <v>83</v>
      </c>
      <c r="H24" s="87"/>
    </row>
    <row r="25" spans="2:8" ht="19.5" customHeight="1">
      <c r="B25" s="8" t="s">
        <v>26</v>
      </c>
      <c r="C25" s="2" t="s">
        <v>68</v>
      </c>
      <c r="D25" s="2"/>
      <c r="E25" s="87"/>
      <c r="F25" s="87"/>
      <c r="G25" s="87" t="s">
        <v>83</v>
      </c>
      <c r="H25" s="87"/>
    </row>
    <row r="26" spans="2:8" ht="19.5" customHeight="1" thickBot="1">
      <c r="B26" s="137" t="s">
        <v>26</v>
      </c>
      <c r="C26" s="82"/>
      <c r="D26" s="82"/>
      <c r="E26" s="145"/>
      <c r="F26" s="127"/>
      <c r="G26" s="127" t="s">
        <v>83</v>
      </c>
      <c r="H26" s="127"/>
    </row>
    <row r="27" spans="2:8" ht="19.5" customHeight="1">
      <c r="B27" s="98" t="s">
        <v>90</v>
      </c>
      <c r="C27" s="123"/>
      <c r="D27" s="123"/>
      <c r="E27" s="146"/>
      <c r="F27" s="86"/>
      <c r="G27" s="86"/>
      <c r="H27" s="86"/>
    </row>
    <row r="28" spans="2:8" ht="19.5" customHeight="1" thickBot="1">
      <c r="B28" s="104" t="s">
        <v>28</v>
      </c>
      <c r="C28" s="9" t="s">
        <v>266</v>
      </c>
      <c r="D28" s="9"/>
      <c r="E28" s="102"/>
      <c r="F28" s="102"/>
      <c r="G28" s="88"/>
      <c r="H28" s="102"/>
    </row>
    <row r="29" spans="2:8" ht="4.5" customHeight="1" thickBot="1"/>
    <row r="30" spans="2:8" ht="32.25" customHeight="1" thickBot="1">
      <c r="B30" s="173" t="s">
        <v>324</v>
      </c>
      <c r="C30" s="175"/>
      <c r="D30" s="193" t="s">
        <v>330</v>
      </c>
      <c r="E30" s="195"/>
      <c r="F30" s="194"/>
      <c r="G30" s="171" t="s">
        <v>91</v>
      </c>
      <c r="H30" s="172"/>
    </row>
  </sheetData>
  <mergeCells count="5">
    <mergeCell ref="B2:F2"/>
    <mergeCell ref="D30:F30"/>
    <mergeCell ref="G30:H30"/>
    <mergeCell ref="B30:C30"/>
    <mergeCell ref="G2:H2"/>
  </mergeCells>
  <conditionalFormatting sqref="F5">
    <cfRule type="containsText" dxfId="379" priority="2" operator="containsText" text="Pareau">
      <formula>NOT(ISERROR(SEARCH("Pareau",F5)))</formula>
    </cfRule>
  </conditionalFormatting>
  <conditionalFormatting sqref="H5">
    <cfRule type="containsText" dxfId="378" priority="1" operator="containsText" text="Pareau">
      <formula>NOT(ISERROR(SEARCH("Pareau",H5)))</formula>
    </cfRule>
  </conditionalFormatting>
  <pageMargins left="0.31496062992125984" right="0.31496062992125984" top="0.15748031496062992" bottom="0.15748031496062992" header="0.31496062992125984" footer="0.31496062992125984"/>
  <pageSetup paperSize="9" scale="95" orientation="landscape" horizontalDpi="300" verticalDpi="300" r:id="rId1"/>
  <ignoredErrors>
    <ignoredError sqref="G5" formula="1"/>
  </ignoredErrors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B1:I28"/>
  <sheetViews>
    <sheetView zoomScale="150" zoomScaleNormal="150" workbookViewId="0">
      <selection activeCell="L22" sqref="L22"/>
    </sheetView>
  </sheetViews>
  <sheetFormatPr baseColWidth="10" defaultRowHeight="20.100000000000001" customHeight="1"/>
  <cols>
    <col min="1" max="1" width="7.28515625" style="1" customWidth="1"/>
    <col min="2" max="2" width="25.7109375" style="1" customWidth="1"/>
    <col min="3" max="3" width="31.28515625" style="5" customWidth="1"/>
    <col min="4" max="5" width="4.7109375" style="1" customWidth="1"/>
    <col min="6" max="6" width="18.85546875" style="1" customWidth="1"/>
    <col min="7" max="7" width="42.5703125" style="1" customWidth="1"/>
    <col min="8" max="8" width="12.85546875" style="1" customWidth="1"/>
    <col min="9" max="16384" width="11.42578125" style="1"/>
  </cols>
  <sheetData>
    <row r="1" spans="2:7" ht="9.75" customHeight="1" thickBot="1"/>
    <row r="2" spans="2:7" ht="33" customHeight="1" thickBot="1">
      <c r="B2" s="149" t="s">
        <v>265</v>
      </c>
      <c r="C2" s="150"/>
      <c r="D2" s="150"/>
      <c r="E2" s="150"/>
      <c r="F2" s="150"/>
      <c r="G2" s="100" t="s">
        <v>277</v>
      </c>
    </row>
    <row r="3" spans="2:7" s="16" customFormat="1" ht="21" customHeight="1" thickBot="1">
      <c r="B3" s="101"/>
      <c r="C3" s="101" t="s">
        <v>53</v>
      </c>
      <c r="D3" s="190" t="s">
        <v>5</v>
      </c>
      <c r="E3" s="191"/>
      <c r="F3" s="101"/>
      <c r="G3" s="101" t="s">
        <v>87</v>
      </c>
    </row>
    <row r="4" spans="2:7" ht="19.5" customHeight="1">
      <c r="B4" s="98" t="s">
        <v>9</v>
      </c>
      <c r="C4" s="7" t="s">
        <v>98</v>
      </c>
      <c r="D4" s="93">
        <v>2</v>
      </c>
      <c r="E4" s="94">
        <v>0</v>
      </c>
      <c r="F4" s="89" t="s">
        <v>268</v>
      </c>
      <c r="G4" s="86" t="s">
        <v>270</v>
      </c>
    </row>
    <row r="5" spans="2:7" ht="19.5" customHeight="1">
      <c r="B5" s="8" t="s">
        <v>10</v>
      </c>
      <c r="C5" s="2" t="s">
        <v>124</v>
      </c>
      <c r="D5" s="97">
        <v>2</v>
      </c>
      <c r="E5" s="29">
        <v>1</v>
      </c>
      <c r="F5" s="90" t="s">
        <v>268</v>
      </c>
      <c r="G5" s="87" t="s">
        <v>269</v>
      </c>
    </row>
    <row r="6" spans="2:7" ht="19.5" customHeight="1">
      <c r="B6" s="83" t="s">
        <v>239</v>
      </c>
      <c r="C6" s="2" t="s">
        <v>62</v>
      </c>
      <c r="D6" s="95">
        <v>7</v>
      </c>
      <c r="E6" s="47">
        <v>1</v>
      </c>
      <c r="F6" s="90" t="s">
        <v>268</v>
      </c>
      <c r="G6" s="87" t="s">
        <v>138</v>
      </c>
    </row>
    <row r="7" spans="2:7" ht="19.5" customHeight="1">
      <c r="B7" s="83" t="s">
        <v>240</v>
      </c>
      <c r="C7" s="2" t="s">
        <v>241</v>
      </c>
      <c r="D7" s="187" t="s">
        <v>271</v>
      </c>
      <c r="E7" s="188"/>
      <c r="F7" s="189"/>
      <c r="G7" s="87" t="s">
        <v>83</v>
      </c>
    </row>
    <row r="8" spans="2:7" ht="19.5" customHeight="1">
      <c r="B8" s="84" t="s">
        <v>155</v>
      </c>
      <c r="C8" s="2" t="s">
        <v>263</v>
      </c>
      <c r="D8" s="96">
        <v>2</v>
      </c>
      <c r="E8" s="30">
        <v>3</v>
      </c>
      <c r="F8" s="90" t="s">
        <v>273</v>
      </c>
      <c r="G8" s="87" t="s">
        <v>272</v>
      </c>
    </row>
    <row r="9" spans="2:7" ht="19.5" customHeight="1">
      <c r="B9" s="84" t="s">
        <v>13</v>
      </c>
      <c r="C9" s="2" t="s">
        <v>264</v>
      </c>
      <c r="D9" s="96">
        <v>1</v>
      </c>
      <c r="E9" s="30">
        <v>6</v>
      </c>
      <c r="F9" s="90" t="s">
        <v>273</v>
      </c>
      <c r="G9" s="87" t="s">
        <v>83</v>
      </c>
    </row>
    <row r="10" spans="2:7" ht="19.5" customHeight="1">
      <c r="B10" s="84" t="s">
        <v>14</v>
      </c>
      <c r="C10" s="2" t="s">
        <v>205</v>
      </c>
      <c r="D10" s="95">
        <v>2</v>
      </c>
      <c r="E10" s="47">
        <v>0</v>
      </c>
      <c r="F10" s="90" t="s">
        <v>268</v>
      </c>
      <c r="G10" s="87" t="s">
        <v>274</v>
      </c>
    </row>
    <row r="11" spans="2:7" ht="19.5" customHeight="1">
      <c r="B11" s="8" t="s">
        <v>16</v>
      </c>
      <c r="C11" s="2" t="s">
        <v>44</v>
      </c>
      <c r="D11" s="95">
        <v>6</v>
      </c>
      <c r="E11" s="47">
        <v>1</v>
      </c>
      <c r="F11" s="90" t="s">
        <v>268</v>
      </c>
      <c r="G11" s="87" t="s">
        <v>83</v>
      </c>
    </row>
    <row r="12" spans="2:7" ht="19.5" customHeight="1">
      <c r="B12" s="8" t="s">
        <v>17</v>
      </c>
      <c r="C12" s="2" t="s">
        <v>64</v>
      </c>
      <c r="D12" s="95">
        <v>4</v>
      </c>
      <c r="E12" s="47">
        <v>2</v>
      </c>
      <c r="F12" s="90" t="s">
        <v>268</v>
      </c>
      <c r="G12" s="87" t="s">
        <v>83</v>
      </c>
    </row>
    <row r="13" spans="2:7" ht="19.5" customHeight="1">
      <c r="B13" s="83" t="s">
        <v>259</v>
      </c>
      <c r="C13" s="2" t="s">
        <v>42</v>
      </c>
      <c r="D13" s="95">
        <v>23</v>
      </c>
      <c r="E13" s="47">
        <v>0</v>
      </c>
      <c r="F13" s="90" t="s">
        <v>268</v>
      </c>
      <c r="G13" s="87" t="s">
        <v>83</v>
      </c>
    </row>
    <row r="14" spans="2:7" ht="19.5" customHeight="1">
      <c r="B14" s="8" t="s">
        <v>24</v>
      </c>
      <c r="C14" s="2" t="s">
        <v>29</v>
      </c>
      <c r="D14" s="95">
        <v>4</v>
      </c>
      <c r="E14" s="47">
        <v>0</v>
      </c>
      <c r="F14" s="90" t="s">
        <v>268</v>
      </c>
      <c r="G14" s="87" t="s">
        <v>83</v>
      </c>
    </row>
    <row r="15" spans="2:7" ht="19.5" customHeight="1">
      <c r="B15" s="8" t="s">
        <v>24</v>
      </c>
      <c r="C15" s="2" t="s">
        <v>276</v>
      </c>
      <c r="D15" s="95">
        <v>4</v>
      </c>
      <c r="E15" s="47">
        <v>1</v>
      </c>
      <c r="F15" s="90" t="s">
        <v>268</v>
      </c>
      <c r="G15" s="87" t="s">
        <v>275</v>
      </c>
    </row>
    <row r="16" spans="2:7" ht="19.5" customHeight="1">
      <c r="B16" s="8" t="s">
        <v>25</v>
      </c>
      <c r="C16" s="2" t="s">
        <v>58</v>
      </c>
      <c r="D16" s="95">
        <v>4</v>
      </c>
      <c r="E16" s="47">
        <v>0</v>
      </c>
      <c r="F16" s="90" t="s">
        <v>268</v>
      </c>
      <c r="G16" s="87" t="s">
        <v>83</v>
      </c>
    </row>
    <row r="17" spans="2:9" ht="19.5" customHeight="1">
      <c r="B17" s="8" t="s">
        <v>25</v>
      </c>
      <c r="C17" s="2" t="s">
        <v>64</v>
      </c>
      <c r="D17" s="95">
        <v>4</v>
      </c>
      <c r="E17" s="47">
        <v>2</v>
      </c>
      <c r="F17" s="90" t="s">
        <v>268</v>
      </c>
      <c r="G17" s="87" t="s">
        <v>83</v>
      </c>
    </row>
    <row r="18" spans="2:9" ht="19.5" customHeight="1">
      <c r="B18" s="8" t="s">
        <v>26</v>
      </c>
      <c r="C18" s="2" t="s">
        <v>68</v>
      </c>
      <c r="D18" s="95">
        <v>2</v>
      </c>
      <c r="E18" s="47">
        <v>1</v>
      </c>
      <c r="F18" s="90" t="s">
        <v>268</v>
      </c>
      <c r="G18" s="87" t="s">
        <v>83</v>
      </c>
    </row>
    <row r="19" spans="2:9" ht="19.5" customHeight="1">
      <c r="B19" s="8" t="s">
        <v>26</v>
      </c>
      <c r="C19" s="82" t="s">
        <v>58</v>
      </c>
      <c r="D19" s="107">
        <v>4</v>
      </c>
      <c r="E19" s="108">
        <v>2</v>
      </c>
      <c r="F19" s="90" t="s">
        <v>268</v>
      </c>
      <c r="G19" s="87" t="s">
        <v>83</v>
      </c>
    </row>
    <row r="20" spans="2:9" ht="19.5" customHeight="1" thickBot="1">
      <c r="B20" s="99" t="s">
        <v>28</v>
      </c>
      <c r="C20" s="9" t="s">
        <v>266</v>
      </c>
      <c r="D20" s="85"/>
      <c r="E20" s="31"/>
      <c r="F20" s="91"/>
      <c r="G20" s="88"/>
    </row>
    <row r="21" spans="2:9" ht="7.5" customHeight="1" thickBot="1"/>
    <row r="22" spans="2:9" ht="19.5" customHeight="1">
      <c r="B22" s="98" t="s">
        <v>11</v>
      </c>
      <c r="C22" s="178" t="s">
        <v>267</v>
      </c>
      <c r="D22" s="179"/>
      <c r="E22" s="179"/>
      <c r="F22" s="179"/>
      <c r="G22" s="180"/>
    </row>
    <row r="23" spans="2:9" ht="19.5" customHeight="1">
      <c r="B23" s="83" t="s">
        <v>12</v>
      </c>
      <c r="C23" s="181"/>
      <c r="D23" s="182"/>
      <c r="E23" s="182"/>
      <c r="F23" s="182"/>
      <c r="G23" s="183"/>
    </row>
    <row r="24" spans="2:9" ht="19.5" customHeight="1">
      <c r="B24" s="84" t="s">
        <v>141</v>
      </c>
      <c r="C24" s="181"/>
      <c r="D24" s="182"/>
      <c r="E24" s="182"/>
      <c r="F24" s="182"/>
      <c r="G24" s="183"/>
    </row>
    <row r="25" spans="2:9" ht="19.5" customHeight="1">
      <c r="B25" s="84" t="s">
        <v>156</v>
      </c>
      <c r="C25" s="181"/>
      <c r="D25" s="182"/>
      <c r="E25" s="182"/>
      <c r="F25" s="182"/>
      <c r="G25" s="183"/>
    </row>
    <row r="26" spans="2:9" ht="19.5" customHeight="1">
      <c r="B26" s="84" t="s">
        <v>15</v>
      </c>
      <c r="C26" s="181"/>
      <c r="D26" s="182"/>
      <c r="E26" s="182"/>
      <c r="F26" s="182"/>
      <c r="G26" s="183"/>
    </row>
    <row r="27" spans="2:9" ht="19.5" customHeight="1" thickBot="1">
      <c r="B27" s="84" t="s">
        <v>20</v>
      </c>
      <c r="C27" s="181"/>
      <c r="D27" s="182"/>
      <c r="E27" s="182"/>
      <c r="F27" s="182"/>
      <c r="G27" s="183"/>
    </row>
    <row r="28" spans="2:9" ht="19.5" customHeight="1" thickBot="1">
      <c r="B28" s="99" t="s">
        <v>90</v>
      </c>
      <c r="C28" s="184"/>
      <c r="D28" s="185"/>
      <c r="E28" s="185"/>
      <c r="F28" s="185"/>
      <c r="G28" s="186"/>
      <c r="I28" s="92"/>
    </row>
  </sheetData>
  <mergeCells count="4">
    <mergeCell ref="C22:G28"/>
    <mergeCell ref="D7:F7"/>
    <mergeCell ref="B2:F2"/>
    <mergeCell ref="D3:E3"/>
  </mergeCells>
  <pageMargins left="0.31496062992125984" right="0.31496062992125984" top="0.35433070866141736" bottom="0.35433070866141736" header="0.31496062992125984" footer="0.31496062992125984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Calendrier Général</vt:lpstr>
      <vt:lpstr>Matchs de la Semaine</vt:lpstr>
      <vt:lpstr>Feuil2</vt:lpstr>
      <vt:lpstr>Résultats</vt:lpstr>
    </vt:vector>
  </TitlesOfParts>
  <Company>COCC Football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Duprat.Pascal</dc:creator>
  <cp:lastModifiedBy>petit</cp:lastModifiedBy>
  <cp:lastPrinted>2019-12-17T09:58:03Z</cp:lastPrinted>
  <dcterms:created xsi:type="dcterms:W3CDTF">2007-08-07T18:28:28Z</dcterms:created>
  <dcterms:modified xsi:type="dcterms:W3CDTF">2019-12-17T16:14:58Z</dcterms:modified>
</cp:coreProperties>
</file>