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clerc\Downloads\"/>
    </mc:Choice>
  </mc:AlternateContent>
  <xr:revisionPtr revIDLastSave="0" documentId="13_ncr:1_{558E6195-E750-4E29-9358-67BE5E569158}" xr6:coauthVersionLast="47" xr6:coauthVersionMax="47" xr10:uidLastSave="{00000000-0000-0000-0000-000000000000}"/>
  <bookViews>
    <workbookView xWindow="-120" yWindow="-120" windowWidth="24240" windowHeight="13740" xr2:uid="{CF6D7678-17C9-455E-B851-A3A52C9F9580}"/>
  </bookViews>
  <sheets>
    <sheet name="JOUR" sheetId="1" r:id="rId1"/>
    <sheet name="QTE jour" sheetId="4" r:id="rId2"/>
    <sheet name="NUIT" sheetId="2" r:id="rId3"/>
    <sheet name="QTE nuit ete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6" i="1" l="1" a="1"/>
  <c r="C26" i="1" s="1"/>
  <c r="D26" i="1" a="1"/>
  <c r="D26" i="1"/>
  <c r="E26" i="1" a="1"/>
  <c r="E26" i="1" s="1"/>
  <c r="F26" i="1" a="1"/>
  <c r="F26" i="1"/>
  <c r="G26" i="1" a="1"/>
  <c r="G26" i="1" s="1"/>
  <c r="H26" i="1" a="1"/>
  <c r="H26" i="1"/>
  <c r="I26" i="1" a="1"/>
  <c r="I26" i="1" s="1"/>
  <c r="C27" i="1" a="1"/>
  <c r="C27" i="1"/>
  <c r="D27" i="1" a="1"/>
  <c r="D27" i="1" s="1"/>
  <c r="E27" i="1" a="1"/>
  <c r="E27" i="1"/>
  <c r="F27" i="1" a="1"/>
  <c r="F27" i="1" s="1"/>
  <c r="G27" i="1" a="1"/>
  <c r="G27" i="1"/>
  <c r="H27" i="1" a="1"/>
  <c r="H27" i="1" s="1"/>
  <c r="I27" i="1" a="1"/>
  <c r="I27" i="1"/>
  <c r="C28" i="1" a="1"/>
  <c r="C28" i="1" s="1"/>
  <c r="D28" i="1" a="1"/>
  <c r="D28" i="1"/>
  <c r="E28" i="1" a="1"/>
  <c r="E28" i="1" s="1"/>
  <c r="F28" i="1" a="1"/>
  <c r="F28" i="1"/>
  <c r="G28" i="1" a="1"/>
  <c r="G28" i="1" s="1"/>
  <c r="H28" i="1" a="1"/>
  <c r="H28" i="1"/>
  <c r="I28" i="1" a="1"/>
  <c r="I28" i="1" s="1"/>
  <c r="C29" i="1" a="1"/>
  <c r="C29" i="1"/>
  <c r="D29" i="1" a="1"/>
  <c r="D29" i="1" s="1"/>
  <c r="E29" i="1" a="1"/>
  <c r="E29" i="1"/>
  <c r="F29" i="1" a="1"/>
  <c r="F29" i="1" s="1"/>
  <c r="G29" i="1" a="1"/>
  <c r="G29" i="1" s="1"/>
  <c r="H29" i="1" a="1"/>
  <c r="H29" i="1" s="1"/>
  <c r="I29" i="1" a="1"/>
  <c r="I29" i="1" s="1"/>
  <c r="C8" i="1" a="1"/>
  <c r="C8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C9" i="1" a="1"/>
  <c r="C9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C30" i="1" a="1"/>
  <c r="C30" i="1" s="1"/>
  <c r="D30" i="1" a="1"/>
  <c r="D30" i="1" s="1"/>
  <c r="E30" i="1" a="1"/>
  <c r="E30" i="1" s="1"/>
  <c r="F30" i="1" a="1"/>
  <c r="F30" i="1" s="1"/>
  <c r="G30" i="1" a="1"/>
  <c r="G30" i="1" s="1"/>
  <c r="H30" i="1" a="1"/>
  <c r="H30" i="1" s="1"/>
  <c r="I30" i="1" a="1"/>
  <c r="I30" i="1" s="1"/>
  <c r="C3" i="1" a="1"/>
  <c r="C3" i="1" s="1"/>
  <c r="I32" i="1" a="1"/>
  <c r="I32" i="1" s="1"/>
  <c r="H32" i="1" a="1"/>
  <c r="H32" i="1" s="1"/>
  <c r="G32" i="1" a="1"/>
  <c r="G32" i="1" s="1"/>
  <c r="F32" i="1" a="1"/>
  <c r="F32" i="1" s="1"/>
  <c r="E32" i="1" a="1"/>
  <c r="E32" i="1" s="1"/>
  <c r="D32" i="1" a="1"/>
  <c r="D32" i="1" s="1"/>
  <c r="I31" i="1" a="1"/>
  <c r="I31" i="1" s="1"/>
  <c r="H31" i="1" a="1"/>
  <c r="H31" i="1" s="1"/>
  <c r="G31" i="1" a="1"/>
  <c r="G31" i="1" s="1"/>
  <c r="F31" i="1" a="1"/>
  <c r="F31" i="1" s="1"/>
  <c r="E31" i="1" a="1"/>
  <c r="E31" i="1" s="1"/>
  <c r="D31" i="1" a="1"/>
  <c r="D31" i="1" s="1"/>
  <c r="I25" i="1" a="1"/>
  <c r="I25" i="1" s="1"/>
  <c r="H25" i="1" a="1"/>
  <c r="H25" i="1" s="1"/>
  <c r="G25" i="1" a="1"/>
  <c r="G25" i="1" s="1"/>
  <c r="F25" i="1" a="1"/>
  <c r="F25" i="1" s="1"/>
  <c r="E25" i="1" a="1"/>
  <c r="E25" i="1" s="1"/>
  <c r="D25" i="1" a="1"/>
  <c r="D25" i="1" s="1"/>
  <c r="I24" i="1" a="1"/>
  <c r="I24" i="1" s="1"/>
  <c r="H24" i="1" a="1"/>
  <c r="H24" i="1" s="1"/>
  <c r="G24" i="1" a="1"/>
  <c r="G24" i="1" s="1"/>
  <c r="F24" i="1" a="1"/>
  <c r="F24" i="1" s="1"/>
  <c r="E24" i="1" a="1"/>
  <c r="E24" i="1" s="1"/>
  <c r="D24" i="1" a="1"/>
  <c r="D24" i="1" s="1"/>
  <c r="I23" i="1" a="1"/>
  <c r="I23" i="1" s="1"/>
  <c r="H23" i="1" a="1"/>
  <c r="H23" i="1" s="1"/>
  <c r="G23" i="1" a="1"/>
  <c r="G23" i="1" s="1"/>
  <c r="F23" i="1" a="1"/>
  <c r="F23" i="1" s="1"/>
  <c r="E23" i="1" a="1"/>
  <c r="E23" i="1" s="1"/>
  <c r="D23" i="1" a="1"/>
  <c r="D23" i="1" s="1"/>
  <c r="I22" i="1" a="1"/>
  <c r="I22" i="1" s="1"/>
  <c r="H22" i="1" a="1"/>
  <c r="H22" i="1" s="1"/>
  <c r="G22" i="1" a="1"/>
  <c r="G22" i="1" s="1"/>
  <c r="F22" i="1" a="1"/>
  <c r="F22" i="1" s="1"/>
  <c r="E22" i="1" a="1"/>
  <c r="E22" i="1" s="1"/>
  <c r="D22" i="1" a="1"/>
  <c r="D22" i="1" s="1"/>
  <c r="I21" i="1" a="1"/>
  <c r="I21" i="1" s="1"/>
  <c r="H21" i="1" a="1"/>
  <c r="H21" i="1" s="1"/>
  <c r="G21" i="1" a="1"/>
  <c r="G21" i="1" s="1"/>
  <c r="F21" i="1" a="1"/>
  <c r="F21" i="1" s="1"/>
  <c r="E21" i="1" a="1"/>
  <c r="E21" i="1" s="1"/>
  <c r="D21" i="1" a="1"/>
  <c r="D21" i="1" s="1"/>
  <c r="I20" i="1" a="1"/>
  <c r="I20" i="1" s="1"/>
  <c r="H20" i="1" a="1"/>
  <c r="H20" i="1" s="1"/>
  <c r="G20" i="1" a="1"/>
  <c r="G20" i="1" s="1"/>
  <c r="F20" i="1" a="1"/>
  <c r="F20" i="1" s="1"/>
  <c r="E20" i="1" a="1"/>
  <c r="E20" i="1" s="1"/>
  <c r="D20" i="1" a="1"/>
  <c r="D20" i="1" s="1"/>
  <c r="I19" i="1" a="1"/>
  <c r="I19" i="1" s="1"/>
  <c r="H19" i="1" a="1"/>
  <c r="H19" i="1" s="1"/>
  <c r="G19" i="1" a="1"/>
  <c r="G19" i="1" s="1"/>
  <c r="F19" i="1" a="1"/>
  <c r="F19" i="1" s="1"/>
  <c r="E19" i="1" a="1"/>
  <c r="E19" i="1" s="1"/>
  <c r="D19" i="1" a="1"/>
  <c r="D19" i="1" s="1"/>
  <c r="I18" i="1" a="1"/>
  <c r="I18" i="1" s="1"/>
  <c r="H18" i="1" a="1"/>
  <c r="H18" i="1" s="1"/>
  <c r="G18" i="1" a="1"/>
  <c r="G18" i="1" s="1"/>
  <c r="F18" i="1" a="1"/>
  <c r="F18" i="1" s="1"/>
  <c r="E18" i="1" a="1"/>
  <c r="E18" i="1" s="1"/>
  <c r="D18" i="1" a="1"/>
  <c r="D18" i="1" s="1"/>
  <c r="I17" i="1" a="1"/>
  <c r="I17" i="1" s="1"/>
  <c r="H17" i="1" a="1"/>
  <c r="H17" i="1" s="1"/>
  <c r="G17" i="1" a="1"/>
  <c r="G17" i="1" s="1"/>
  <c r="F17" i="1" a="1"/>
  <c r="F17" i="1" s="1"/>
  <c r="E17" i="1" a="1"/>
  <c r="E17" i="1" s="1"/>
  <c r="D17" i="1" a="1"/>
  <c r="D17" i="1" s="1"/>
  <c r="I16" i="1" a="1"/>
  <c r="I16" i="1" s="1"/>
  <c r="H16" i="1" a="1"/>
  <c r="H16" i="1" s="1"/>
  <c r="G16" i="1" a="1"/>
  <c r="G16" i="1" s="1"/>
  <c r="F16" i="1" a="1"/>
  <c r="F16" i="1" s="1"/>
  <c r="E16" i="1" a="1"/>
  <c r="E16" i="1" s="1"/>
  <c r="D16" i="1" a="1"/>
  <c r="D16" i="1" s="1"/>
  <c r="I15" i="1" a="1"/>
  <c r="I15" i="1" s="1"/>
  <c r="H15" i="1" a="1"/>
  <c r="H15" i="1" s="1"/>
  <c r="G15" i="1" a="1"/>
  <c r="G15" i="1" s="1"/>
  <c r="F15" i="1" a="1"/>
  <c r="F15" i="1" s="1"/>
  <c r="E15" i="1" a="1"/>
  <c r="E15" i="1" s="1"/>
  <c r="D15" i="1" a="1"/>
  <c r="D15" i="1" s="1"/>
  <c r="I14" i="1" a="1"/>
  <c r="I14" i="1" s="1"/>
  <c r="H14" i="1" a="1"/>
  <c r="H14" i="1" s="1"/>
  <c r="G14" i="1" a="1"/>
  <c r="G14" i="1" s="1"/>
  <c r="F14" i="1" a="1"/>
  <c r="F14" i="1" s="1"/>
  <c r="E14" i="1" a="1"/>
  <c r="E14" i="1" s="1"/>
  <c r="D14" i="1" a="1"/>
  <c r="D14" i="1" s="1"/>
  <c r="I13" i="1" a="1"/>
  <c r="I13" i="1" s="1"/>
  <c r="H13" i="1" a="1"/>
  <c r="H13" i="1" s="1"/>
  <c r="G13" i="1" a="1"/>
  <c r="G13" i="1" s="1"/>
  <c r="F13" i="1" a="1"/>
  <c r="F13" i="1" s="1"/>
  <c r="E13" i="1" a="1"/>
  <c r="E13" i="1" s="1"/>
  <c r="D13" i="1" a="1"/>
  <c r="D13" i="1" s="1"/>
  <c r="I12" i="1" a="1"/>
  <c r="I12" i="1" s="1"/>
  <c r="H12" i="1" a="1"/>
  <c r="H12" i="1" s="1"/>
  <c r="G12" i="1" a="1"/>
  <c r="G12" i="1" s="1"/>
  <c r="F12" i="1" a="1"/>
  <c r="F12" i="1" s="1"/>
  <c r="E12" i="1" a="1"/>
  <c r="E12" i="1" s="1"/>
  <c r="D12" i="1" a="1"/>
  <c r="D12" i="1" s="1"/>
  <c r="I11" i="1" a="1"/>
  <c r="I11" i="1" s="1"/>
  <c r="I39" i="1" s="1"/>
  <c r="H11" i="1" a="1"/>
  <c r="H11" i="1" s="1"/>
  <c r="H39" i="1" s="1"/>
  <c r="G11" i="1" a="1"/>
  <c r="G11" i="1" s="1"/>
  <c r="G39" i="1" s="1"/>
  <c r="F11" i="1" a="1"/>
  <c r="F11" i="1" s="1"/>
  <c r="E11" i="1" a="1"/>
  <c r="E11" i="1" s="1"/>
  <c r="E39" i="1" s="1"/>
  <c r="D11" i="1" a="1"/>
  <c r="D11" i="1" s="1"/>
  <c r="D39" i="1" s="1"/>
  <c r="I10" i="1" a="1"/>
  <c r="I10" i="1" s="1"/>
  <c r="H10" i="1" a="1"/>
  <c r="H10" i="1" s="1"/>
  <c r="G10" i="1" a="1"/>
  <c r="G10" i="1" s="1"/>
  <c r="F10" i="1" a="1"/>
  <c r="F10" i="1" s="1"/>
  <c r="E10" i="1" a="1"/>
  <c r="E10" i="1" s="1"/>
  <c r="D10" i="1" a="1"/>
  <c r="D10" i="1" s="1"/>
  <c r="I7" i="1" a="1"/>
  <c r="I7" i="1" s="1"/>
  <c r="H7" i="1" a="1"/>
  <c r="H7" i="1" s="1"/>
  <c r="G7" i="1" a="1"/>
  <c r="G7" i="1" s="1"/>
  <c r="F7" i="1" a="1"/>
  <c r="F7" i="1" s="1"/>
  <c r="E7" i="1" a="1"/>
  <c r="E7" i="1" s="1"/>
  <c r="D7" i="1" a="1"/>
  <c r="D7" i="1" s="1"/>
  <c r="I6" i="1" a="1"/>
  <c r="I6" i="1" s="1"/>
  <c r="H6" i="1" a="1"/>
  <c r="H6" i="1" s="1"/>
  <c r="G6" i="1" a="1"/>
  <c r="G6" i="1" s="1"/>
  <c r="F6" i="1" a="1"/>
  <c r="F6" i="1" s="1"/>
  <c r="E6" i="1" a="1"/>
  <c r="E6" i="1" s="1"/>
  <c r="D6" i="1" a="1"/>
  <c r="D6" i="1" s="1"/>
  <c r="I5" i="1" a="1"/>
  <c r="I5" i="1" s="1"/>
  <c r="H5" i="1" a="1"/>
  <c r="H5" i="1" s="1"/>
  <c r="G5" i="1" a="1"/>
  <c r="G5" i="1" s="1"/>
  <c r="F5" i="1" a="1"/>
  <c r="F5" i="1" s="1"/>
  <c r="E5" i="1" a="1"/>
  <c r="E5" i="1" s="1"/>
  <c r="D5" i="1" a="1"/>
  <c r="D5" i="1" s="1"/>
  <c r="I4" i="1" a="1"/>
  <c r="I4" i="1" s="1"/>
  <c r="H4" i="1" a="1"/>
  <c r="H4" i="1" s="1"/>
  <c r="G4" i="1" a="1"/>
  <c r="G4" i="1" s="1"/>
  <c r="F4" i="1" a="1"/>
  <c r="F4" i="1" s="1"/>
  <c r="E4" i="1" a="1"/>
  <c r="E4" i="1" s="1"/>
  <c r="D4" i="1" a="1"/>
  <c r="D4" i="1" s="1"/>
  <c r="I3" i="1" a="1"/>
  <c r="I3" i="1" s="1"/>
  <c r="H3" i="1" a="1"/>
  <c r="H3" i="1" s="1"/>
  <c r="G3" i="1" a="1"/>
  <c r="G3" i="1" s="1"/>
  <c r="F3" i="1" a="1"/>
  <c r="F3" i="1" s="1"/>
  <c r="E3" i="1" a="1"/>
  <c r="E3" i="1" s="1"/>
  <c r="D3" i="1" a="1"/>
  <c r="D3" i="1" s="1"/>
  <c r="C31" i="1" a="1"/>
  <c r="C31" i="1" s="1"/>
  <c r="C25" i="1" a="1"/>
  <c r="C25" i="1" s="1"/>
  <c r="C32" i="1" a="1"/>
  <c r="C32" i="1" s="1"/>
  <c r="C22" i="1" a="1"/>
  <c r="C22" i="1" s="1"/>
  <c r="C23" i="1" a="1"/>
  <c r="C23" i="1" s="1"/>
  <c r="C24" i="1" a="1"/>
  <c r="C24" i="1" s="1"/>
  <c r="C4" i="1" a="1"/>
  <c r="C4" i="1" s="1"/>
  <c r="C5" i="1" a="1"/>
  <c r="C5" i="1" s="1"/>
  <c r="C6" i="1" a="1"/>
  <c r="C6" i="1" s="1"/>
  <c r="C7" i="1" a="1"/>
  <c r="C7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G2" i="2"/>
  <c r="I2" i="2"/>
  <c r="H2" i="2"/>
  <c r="F2" i="2"/>
  <c r="E2" i="2"/>
  <c r="D2" i="2"/>
  <c r="C2" i="2"/>
  <c r="E40" i="1" l="1"/>
  <c r="I40" i="1"/>
  <c r="G40" i="1"/>
  <c r="H40" i="1"/>
  <c r="F40" i="1"/>
  <c r="D40" i="1"/>
  <c r="F39" i="1"/>
  <c r="C39" i="1"/>
  <c r="C4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<sst xmlns="http://schemas.openxmlformats.org/spreadsheetml/2006/main" count="301" uniqueCount="96">
  <si>
    <t>Lundi</t>
  </si>
  <si>
    <t>Mardi</t>
  </si>
  <si>
    <t>Mercredi</t>
  </si>
  <si>
    <t>Jeudi</t>
  </si>
  <si>
    <t>Vendredi</t>
  </si>
  <si>
    <t>Samedi</t>
  </si>
  <si>
    <t>Dimanche</t>
  </si>
  <si>
    <t>Production journalière</t>
  </si>
  <si>
    <t>Préparation sucrée j+1</t>
  </si>
  <si>
    <t>Préparation salé j+1</t>
  </si>
  <si>
    <t>Préparation appareils j+1</t>
  </si>
  <si>
    <t>Plaquage j+1</t>
  </si>
  <si>
    <t>Jambon beurre</t>
  </si>
  <si>
    <t>Rosette</t>
  </si>
  <si>
    <t>Poulet crudutés</t>
  </si>
  <si>
    <t>Jambon crudités</t>
  </si>
  <si>
    <t>Oriental</t>
  </si>
  <si>
    <t>Thon</t>
  </si>
  <si>
    <t>Serrano</t>
  </si>
  <si>
    <t>Tomates / Mozza</t>
  </si>
  <si>
    <t>Viennois jambon</t>
  </si>
  <si>
    <t>Viennois saumon</t>
  </si>
  <si>
    <t>Viennois tomates/mozza</t>
  </si>
  <si>
    <t>Wrap poulet curry</t>
  </si>
  <si>
    <t>Wrap thon</t>
  </si>
  <si>
    <t>Club poulet mayo</t>
  </si>
  <si>
    <t>Club thon</t>
  </si>
  <si>
    <t>Club avocat</t>
  </si>
  <si>
    <t>Pan bagnat</t>
  </si>
  <si>
    <t>Fougasse</t>
  </si>
  <si>
    <t>Croissants jambon</t>
  </si>
  <si>
    <t>Brownie</t>
  </si>
  <si>
    <t>Quiche</t>
  </si>
  <si>
    <t>Tarte fine</t>
  </si>
  <si>
    <t>Flan</t>
  </si>
  <si>
    <t>Croque jambon</t>
  </si>
  <si>
    <t>Croque chorizo</t>
  </si>
  <si>
    <t>Croque tomates/mozza</t>
  </si>
  <si>
    <t>Croque chèvre miel</t>
  </si>
  <si>
    <t>Poulet nature</t>
  </si>
  <si>
    <t>Poulet kebab</t>
  </si>
  <si>
    <t>Pain choc</t>
  </si>
  <si>
    <t>Croissant</t>
  </si>
  <si>
    <t>Pain raisins</t>
  </si>
  <si>
    <t>Roulé aux pépites</t>
  </si>
  <si>
    <t>Pain Marie</t>
  </si>
  <si>
    <t>Pain céréales</t>
  </si>
  <si>
    <t>Grilles pain pizzas</t>
  </si>
  <si>
    <t>Cuissons</t>
  </si>
  <si>
    <t>Pain chocolat</t>
  </si>
  <si>
    <t>Salade italienne</t>
  </si>
  <si>
    <t>Salade niçoise</t>
  </si>
  <si>
    <t>Salade caesar</t>
  </si>
  <si>
    <t>Petite salade pâtes</t>
  </si>
  <si>
    <t>Petite salade taboulé</t>
  </si>
  <si>
    <t>Petite salade tomates/mozza</t>
  </si>
  <si>
    <t>Poke saumon</t>
  </si>
  <si>
    <t>Production sucrée</t>
  </si>
  <si>
    <t>Production salé</t>
  </si>
  <si>
    <t>Fromage blanc muesli</t>
  </si>
  <si>
    <t>Fromage blanc brownie</t>
  </si>
  <si>
    <t>Fromage blanc framboises</t>
  </si>
  <si>
    <t>Tropezienne</t>
  </si>
  <si>
    <t>Tartelettes framboises</t>
  </si>
  <si>
    <t>Tartelettes crumble</t>
  </si>
  <si>
    <t>Salade ananas</t>
  </si>
  <si>
    <t>CA prev HT</t>
  </si>
  <si>
    <t>Viennois pousse</t>
  </si>
  <si>
    <t>Viennois frais</t>
  </si>
  <si>
    <t>Semaine 3000</t>
  </si>
  <si>
    <t>Semaine 3500</t>
  </si>
  <si>
    <t>Semaine 4000</t>
  </si>
  <si>
    <t>Semaine 4500</t>
  </si>
  <si>
    <t>Semaine 5000</t>
  </si>
  <si>
    <t>Vendredi moyen</t>
  </si>
  <si>
    <t>Vendredi fort</t>
  </si>
  <si>
    <t>Samedi moyen</t>
  </si>
  <si>
    <t>Samedi fort</t>
  </si>
  <si>
    <t>Dimanche moyen</t>
  </si>
  <si>
    <t>Dimanche fort</t>
  </si>
  <si>
    <t>5x1/2</t>
  </si>
  <si>
    <t>4x1/2</t>
  </si>
  <si>
    <t>3x1/2</t>
  </si>
  <si>
    <t>20 + 4</t>
  </si>
  <si>
    <t>18 + 4</t>
  </si>
  <si>
    <t>5 + 1</t>
  </si>
  <si>
    <t>17 + 4</t>
  </si>
  <si>
    <t>15 + 4</t>
  </si>
  <si>
    <t>14 + 4</t>
  </si>
  <si>
    <t>4 + 1</t>
  </si>
  <si>
    <t>12 + 4</t>
  </si>
  <si>
    <t xml:space="preserve">5 + 1 </t>
  </si>
  <si>
    <t>16 + 4</t>
  </si>
  <si>
    <t>13 + 4</t>
  </si>
  <si>
    <r>
      <t xml:space="preserve">Viennois </t>
    </r>
    <r>
      <rPr>
        <b/>
        <sz val="26"/>
        <color theme="1"/>
        <rFont val="Calibri"/>
        <family val="2"/>
        <scheme val="minor"/>
      </rPr>
      <t>pousse</t>
    </r>
  </si>
  <si>
    <r>
      <t xml:space="preserve">Viennois </t>
    </r>
    <r>
      <rPr>
        <b/>
        <sz val="26"/>
        <color theme="1"/>
        <rFont val="Calibri"/>
        <family val="2"/>
        <scheme val="minor"/>
      </rPr>
      <t>frais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</si>
</sst>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30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Border="1"/>
    <xf numFmtId="0" fontId="3" fillId="0" borderId="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left" vertical="center"/>
    </xf>
    <xf numFmtId="0" fontId="5" fillId="0" borderId="2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20" xfId="0" applyFont="1" applyBorder="1" applyAlignment="1">
      <alignment horizontal="left" vertical="center"/>
    </xf>
    <xf numFmtId="0" fontId="4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left" vertical="center"/>
    </xf>
    <xf numFmtId="0" fontId="5" fillId="0" borderId="12" xfId="0" applyFont="1" applyBorder="1" applyAlignment="1">
      <alignment vertical="center"/>
    </xf>
    <xf numFmtId="0" fontId="5" fillId="0" borderId="13" xfId="0" applyFont="1" applyBorder="1" applyAlignment="1">
      <alignment vertical="center"/>
    </xf>
    <xf numFmtId="0" fontId="5" fillId="0" borderId="20" xfId="0" applyFont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7" fillId="3" borderId="40" xfId="0" applyFont="1" applyFill="1" applyBorder="1" applyAlignment="1">
      <alignment horizontal="center" vertical="center" textRotation="90" wrapText="1"/>
    </xf>
    <xf numFmtId="0" fontId="5" fillId="0" borderId="32" xfId="0" applyFont="1" applyBorder="1" applyAlignment="1">
      <alignment vertical="center"/>
    </xf>
    <xf numFmtId="0" fontId="9" fillId="0" borderId="0" xfId="0" applyFont="1"/>
    <xf numFmtId="0" fontId="10" fillId="0" borderId="38" xfId="0" applyFont="1" applyBorder="1" applyAlignment="1">
      <alignment horizontal="left" vertical="center"/>
    </xf>
    <xf numFmtId="0" fontId="11" fillId="0" borderId="0" xfId="0" applyFont="1"/>
    <xf numFmtId="0" fontId="11" fillId="0" borderId="1" xfId="0" applyFont="1" applyBorder="1" applyAlignment="1">
      <alignment vertical="center"/>
    </xf>
    <xf numFmtId="0" fontId="12" fillId="0" borderId="37" xfId="0" applyFont="1" applyBorder="1" applyAlignment="1">
      <alignment horizontal="left" vertical="center"/>
    </xf>
    <xf numFmtId="0" fontId="12" fillId="0" borderId="38" xfId="0" applyFont="1" applyBorder="1" applyAlignment="1">
      <alignment horizontal="left" vertical="center"/>
    </xf>
    <xf numFmtId="0" fontId="12" fillId="0" borderId="38" xfId="0" applyFont="1" applyBorder="1" applyAlignment="1">
      <alignment vertical="center"/>
    </xf>
    <xf numFmtId="0" fontId="12" fillId="0" borderId="39" xfId="0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0" fontId="11" fillId="0" borderId="6" xfId="0" applyFont="1" applyBorder="1" applyAlignment="1">
      <alignment vertical="center"/>
    </xf>
    <xf numFmtId="0" fontId="11" fillId="0" borderId="22" xfId="0" applyFont="1" applyBorder="1" applyAlignment="1">
      <alignment vertical="center"/>
    </xf>
    <xf numFmtId="0" fontId="13" fillId="3" borderId="41" xfId="0" applyFont="1" applyFill="1" applyBorder="1" applyAlignment="1">
      <alignment vertical="center"/>
    </xf>
    <xf numFmtId="0" fontId="14" fillId="0" borderId="3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42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16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4" fillId="0" borderId="43" xfId="0" applyFont="1" applyBorder="1" applyAlignment="1">
      <alignment horizontal="center" vertical="center"/>
    </xf>
    <xf numFmtId="0" fontId="14" fillId="0" borderId="44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2" fillId="0" borderId="22" xfId="0" applyFont="1" applyBorder="1" applyAlignment="1">
      <alignment vertical="center"/>
    </xf>
    <xf numFmtId="0" fontId="12" fillId="0" borderId="3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6" fillId="0" borderId="22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3" fillId="3" borderId="34" xfId="0" applyFont="1" applyFill="1" applyBorder="1" applyAlignment="1">
      <alignment horizontal="center" vertical="center" textRotation="90" wrapText="1"/>
    </xf>
    <xf numFmtId="0" fontId="13" fillId="3" borderId="35" xfId="0" applyFont="1" applyFill="1" applyBorder="1" applyAlignment="1">
      <alignment horizontal="center" vertical="center" textRotation="90" wrapText="1"/>
    </xf>
    <xf numFmtId="0" fontId="13" fillId="3" borderId="36" xfId="0" applyFont="1" applyFill="1" applyBorder="1" applyAlignment="1">
      <alignment horizontal="center" vertical="center" textRotation="90" wrapText="1"/>
    </xf>
    <xf numFmtId="0" fontId="6" fillId="3" borderId="34" xfId="0" applyFont="1" applyFill="1" applyBorder="1" applyAlignment="1">
      <alignment horizontal="center" vertical="center" textRotation="90" wrapText="1"/>
    </xf>
    <xf numFmtId="0" fontId="6" fillId="3" borderId="35" xfId="0" applyFont="1" applyFill="1" applyBorder="1" applyAlignment="1">
      <alignment horizontal="center" vertical="center" textRotation="90" wrapText="1"/>
    </xf>
    <xf numFmtId="0" fontId="6" fillId="3" borderId="36" xfId="0" applyFont="1" applyFill="1" applyBorder="1" applyAlignment="1">
      <alignment horizontal="center" vertical="center" textRotation="90" wrapText="1"/>
    </xf>
    <xf numFmtId="0" fontId="7" fillId="3" borderId="34" xfId="0" applyFont="1" applyFill="1" applyBorder="1" applyAlignment="1">
      <alignment horizontal="center" vertical="center" textRotation="90" wrapText="1"/>
    </xf>
    <xf numFmtId="0" fontId="7" fillId="3" borderId="35" xfId="0" applyFont="1" applyFill="1" applyBorder="1" applyAlignment="1">
      <alignment horizontal="center" vertical="center" textRotation="90" wrapText="1"/>
    </xf>
    <xf numFmtId="0" fontId="7" fillId="3" borderId="36" xfId="0" applyFont="1" applyFill="1" applyBorder="1" applyAlignment="1">
      <alignment horizontal="center" vertical="center" textRotation="90" wrapText="1"/>
    </xf>
    <xf numFmtId="0" fontId="8" fillId="3" borderId="34" xfId="0" applyFont="1" applyFill="1" applyBorder="1" applyAlignment="1">
      <alignment horizontal="center" vertical="center" textRotation="90" wrapText="1"/>
    </xf>
    <xf numFmtId="0" fontId="8" fillId="3" borderId="35" xfId="0" applyFont="1" applyFill="1" applyBorder="1" applyAlignment="1">
      <alignment horizontal="center" vertical="center" textRotation="90" wrapText="1"/>
    </xf>
    <xf numFmtId="0" fontId="8" fillId="3" borderId="36" xfId="0" applyFont="1" applyFill="1" applyBorder="1" applyAlignment="1">
      <alignment horizontal="center" vertical="center" textRotation="90" wrapText="1"/>
    </xf>
    <xf numFmtId="0" fontId="3" fillId="2" borderId="11" xfId="0" applyFont="1" applyFill="1" applyBorder="1" applyAlignment="1">
      <alignment horizontal="center" vertical="center" textRotation="90"/>
    </xf>
    <xf numFmtId="0" fontId="3" fillId="2" borderId="45" xfId="0" applyFont="1" applyFill="1" applyBorder="1" applyAlignment="1">
      <alignment horizontal="center" vertical="center" textRotation="90"/>
    </xf>
    <xf numFmtId="0" fontId="3" fillId="2" borderId="32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FFE72-904A-41EA-8F6A-2771FF4F43CD}">
  <sheetPr>
    <tabColor theme="8" tint="0.39997558519241921"/>
    <pageSetUpPr fitToPage="1"/>
  </sheetPr>
  <dimension ref="A1:I54"/>
  <sheetViews>
    <sheetView tabSelected="1" topLeftCell="A19" zoomScale="70" zoomScaleNormal="70" workbookViewId="0">
      <selection activeCell="C45" sqref="C45"/>
    </sheetView>
  </sheetViews>
  <sheetFormatPr baseColWidth="10" defaultRowHeight="15" x14ac:dyDescent="0.25"/>
  <cols>
    <col min="1" max="1" width="12.140625" customWidth="1"/>
    <col min="2" max="2" width="50.42578125" style="1" bestFit="1" customWidth="1"/>
    <col min="3" max="9" width="25.7109375" bestFit="1" customWidth="1"/>
  </cols>
  <sheetData>
    <row r="1" spans="1:9" s="51" customFormat="1" ht="39" customHeight="1" thickBot="1" x14ac:dyDescent="0.55000000000000004">
      <c r="A1" s="53"/>
      <c r="B1" s="54"/>
      <c r="C1" s="73" t="s">
        <v>0</v>
      </c>
      <c r="D1" s="73" t="s">
        <v>1</v>
      </c>
      <c r="E1" s="73" t="s">
        <v>2</v>
      </c>
      <c r="F1" s="73" t="s">
        <v>3</v>
      </c>
      <c r="G1" s="73" t="s">
        <v>4</v>
      </c>
      <c r="H1" s="73" t="s">
        <v>5</v>
      </c>
      <c r="I1" s="73" t="s">
        <v>6</v>
      </c>
    </row>
    <row r="2" spans="1:9" s="51" customFormat="1" ht="39" customHeight="1" thickBot="1" x14ac:dyDescent="0.55000000000000004">
      <c r="A2" s="53"/>
      <c r="B2" s="62" t="s">
        <v>66</v>
      </c>
      <c r="C2" s="69">
        <v>4000</v>
      </c>
      <c r="D2" s="74">
        <v>4000</v>
      </c>
      <c r="E2" s="74">
        <v>4000</v>
      </c>
      <c r="F2" s="74">
        <v>4000</v>
      </c>
      <c r="G2" s="74">
        <v>5000</v>
      </c>
      <c r="H2" s="74">
        <v>6000</v>
      </c>
      <c r="I2" s="75">
        <v>3500</v>
      </c>
    </row>
    <row r="3" spans="1:9" s="51" customFormat="1" ht="39" customHeight="1" x14ac:dyDescent="0.4">
      <c r="A3" s="90" t="s">
        <v>7</v>
      </c>
      <c r="B3" s="55" t="s">
        <v>12</v>
      </c>
      <c r="C3" s="84" t="e" cm="1">
        <f t="array" ref="C3">SUMPRODUCT('QTE jour'!$C$3:$J$32*('QTE jour'!$B$3:$B$32=JOUR!$B3)*('QTE jour'!$C$2:$J$2=JOUR!C$2))</f>
        <v>#VALUE!</v>
      </c>
      <c r="D3" s="84" t="e" cm="1">
        <f t="array" ref="D3">SUMPRODUCT('QTE jour'!$C$3:$J$32*('QTE jour'!$B$3:$B$32=JOUR!$B3)*('QTE jour'!$C$2:$J$2=JOUR!D$2))</f>
        <v>#VALUE!</v>
      </c>
      <c r="E3" s="84" t="e" cm="1">
        <f t="array" ref="E3">SUMPRODUCT('QTE jour'!$C$3:$J$32*('QTE jour'!$B$3:$B$32=JOUR!$B3)*('QTE jour'!$C$2:$J$2=JOUR!E$2))</f>
        <v>#VALUE!</v>
      </c>
      <c r="F3" s="84" t="e" cm="1">
        <f t="array" ref="F3">SUMPRODUCT('QTE jour'!$C$3:$J$32*('QTE jour'!$B$3:$B$32=JOUR!$B3)*('QTE jour'!$C$2:$J$2=JOUR!F$2))</f>
        <v>#VALUE!</v>
      </c>
      <c r="G3" s="84" t="e" cm="1">
        <f t="array" ref="G3">SUMPRODUCT('QTE jour'!$C$3:$J$32*('QTE jour'!$B$3:$B$32=JOUR!$B3)*('QTE jour'!$C$2:$J$2=JOUR!G$2))</f>
        <v>#VALUE!</v>
      </c>
      <c r="H3" s="84" t="e" cm="1">
        <f t="array" ref="H3">SUMPRODUCT('QTE jour'!$C$3:$J$32*('QTE jour'!$B$3:$B$32=JOUR!$B3)*('QTE jour'!$C$2:$J$2=JOUR!H$2))</f>
        <v>#VALUE!</v>
      </c>
      <c r="I3" s="85" t="e" cm="1">
        <f t="array" ref="I3">SUMPRODUCT('QTE jour'!$C$3:$J$32*('QTE jour'!$B$3:$B$32=JOUR!$B3)*('QTE jour'!$C$2:$J$2=JOUR!I$2))</f>
        <v>#VALUE!</v>
      </c>
    </row>
    <row r="4" spans="1:9" s="51" customFormat="1" ht="39" customHeight="1" x14ac:dyDescent="0.4">
      <c r="A4" s="91" t="s">
        <v>7</v>
      </c>
      <c r="B4" s="56" t="s">
        <v>13</v>
      </c>
      <c r="C4" s="86" t="e" cm="1">
        <f t="array" ref="C4">SUMPRODUCT('QTE jour'!$C$3:$J$32*('QTE jour'!$B$3:$B$32=JOUR!$B4)*('QTE jour'!$C$2:$J$2=JOUR!C$2))</f>
        <v>#VALUE!</v>
      </c>
      <c r="D4" s="86" t="e" cm="1">
        <f t="array" ref="D4">SUMPRODUCT('QTE jour'!$C$3:$J$32*('QTE jour'!$B$3:$B$32=JOUR!$B4)*('QTE jour'!$C$2:$J$2=JOUR!D$2))</f>
        <v>#VALUE!</v>
      </c>
      <c r="E4" s="86" t="e" cm="1">
        <f t="array" ref="E4">SUMPRODUCT('QTE jour'!$C$3:$J$32*('QTE jour'!$B$3:$B$32=JOUR!$B4)*('QTE jour'!$C$2:$J$2=JOUR!E$2))</f>
        <v>#VALUE!</v>
      </c>
      <c r="F4" s="86" t="e" cm="1">
        <f t="array" ref="F4">SUMPRODUCT('QTE jour'!$C$3:$J$32*('QTE jour'!$B$3:$B$32=JOUR!$B4)*('QTE jour'!$C$2:$J$2=JOUR!F$2))</f>
        <v>#VALUE!</v>
      </c>
      <c r="G4" s="86" t="e" cm="1">
        <f t="array" ref="G4">SUMPRODUCT('QTE jour'!$C$3:$J$32*('QTE jour'!$B$3:$B$32=JOUR!$B4)*('QTE jour'!$C$2:$J$2=JOUR!G$2))</f>
        <v>#VALUE!</v>
      </c>
      <c r="H4" s="86" t="e" cm="1">
        <f t="array" ref="H4">SUMPRODUCT('QTE jour'!$C$3:$J$32*('QTE jour'!$B$3:$B$32=JOUR!$B4)*('QTE jour'!$C$2:$J$2=JOUR!H$2))</f>
        <v>#VALUE!</v>
      </c>
      <c r="I4" s="87" t="e" cm="1">
        <f t="array" ref="I4">SUMPRODUCT('QTE jour'!$C$3:$J$32*('QTE jour'!$B$3:$B$32=JOUR!$B4)*('QTE jour'!$C$2:$J$2=JOUR!I$2))</f>
        <v>#VALUE!</v>
      </c>
    </row>
    <row r="5" spans="1:9" s="51" customFormat="1" ht="39" customHeight="1" x14ac:dyDescent="0.4">
      <c r="A5" s="91" t="s">
        <v>7</v>
      </c>
      <c r="B5" s="56" t="s">
        <v>15</v>
      </c>
      <c r="C5" s="86" t="e" cm="1">
        <f t="array" ref="C5">SUMPRODUCT('QTE jour'!$C$3:$J$32*('QTE jour'!$B$3:$B$32=JOUR!$B5)*('QTE jour'!$C$2:$J$2=JOUR!C$2))</f>
        <v>#VALUE!</v>
      </c>
      <c r="D5" s="86" t="e" cm="1">
        <f t="array" ref="D5">SUMPRODUCT('QTE jour'!$C$3:$J$32*('QTE jour'!$B$3:$B$32=JOUR!$B5)*('QTE jour'!$C$2:$J$2=JOUR!D$2))</f>
        <v>#VALUE!</v>
      </c>
      <c r="E5" s="86" t="e" cm="1">
        <f t="array" ref="E5">SUMPRODUCT('QTE jour'!$C$3:$J$32*('QTE jour'!$B$3:$B$32=JOUR!$B5)*('QTE jour'!$C$2:$J$2=JOUR!E$2))</f>
        <v>#VALUE!</v>
      </c>
      <c r="F5" s="86" t="e" cm="1">
        <f t="array" ref="F5">SUMPRODUCT('QTE jour'!$C$3:$J$32*('QTE jour'!$B$3:$B$32=JOUR!$B5)*('QTE jour'!$C$2:$J$2=JOUR!F$2))</f>
        <v>#VALUE!</v>
      </c>
      <c r="G5" s="86" t="e" cm="1">
        <f t="array" ref="G5">SUMPRODUCT('QTE jour'!$C$3:$J$32*('QTE jour'!$B$3:$B$32=JOUR!$B5)*('QTE jour'!$C$2:$J$2=JOUR!G$2))</f>
        <v>#VALUE!</v>
      </c>
      <c r="H5" s="86" t="e" cm="1">
        <f t="array" ref="H5">SUMPRODUCT('QTE jour'!$C$3:$J$32*('QTE jour'!$B$3:$B$32=JOUR!$B5)*('QTE jour'!$C$2:$J$2=JOUR!H$2))</f>
        <v>#VALUE!</v>
      </c>
      <c r="I5" s="87" t="e" cm="1">
        <f t="array" ref="I5">SUMPRODUCT('QTE jour'!$C$3:$J$32*('QTE jour'!$B$3:$B$32=JOUR!$B5)*('QTE jour'!$C$2:$J$2=JOUR!I$2))</f>
        <v>#VALUE!</v>
      </c>
    </row>
    <row r="6" spans="1:9" s="51" customFormat="1" ht="39" customHeight="1" x14ac:dyDescent="0.4">
      <c r="A6" s="91" t="s">
        <v>7</v>
      </c>
      <c r="B6" s="56" t="s">
        <v>14</v>
      </c>
      <c r="C6" s="86" t="e" cm="1">
        <f t="array" ref="C6">SUMPRODUCT('QTE jour'!$C$3:$J$32*('QTE jour'!$B$3:$B$32=JOUR!$B6)*('QTE jour'!$C$2:$J$2=JOUR!C$2))</f>
        <v>#VALUE!</v>
      </c>
      <c r="D6" s="86" t="e" cm="1">
        <f t="array" ref="D6">SUMPRODUCT('QTE jour'!$C$3:$J$32*('QTE jour'!$B$3:$B$32=JOUR!$B6)*('QTE jour'!$C$2:$J$2=JOUR!D$2))</f>
        <v>#VALUE!</v>
      </c>
      <c r="E6" s="86" t="e" cm="1">
        <f t="array" ref="E6">SUMPRODUCT('QTE jour'!$C$3:$J$32*('QTE jour'!$B$3:$B$32=JOUR!$B6)*('QTE jour'!$C$2:$J$2=JOUR!E$2))</f>
        <v>#VALUE!</v>
      </c>
      <c r="F6" s="86" t="e" cm="1">
        <f t="array" ref="F6">SUMPRODUCT('QTE jour'!$C$3:$J$32*('QTE jour'!$B$3:$B$32=JOUR!$B6)*('QTE jour'!$C$2:$J$2=JOUR!F$2))</f>
        <v>#VALUE!</v>
      </c>
      <c r="G6" s="86" t="e" cm="1">
        <f t="array" ref="G6">SUMPRODUCT('QTE jour'!$C$3:$J$32*('QTE jour'!$B$3:$B$32=JOUR!$B6)*('QTE jour'!$C$2:$J$2=JOUR!G$2))</f>
        <v>#VALUE!</v>
      </c>
      <c r="H6" s="86" t="e" cm="1">
        <f t="array" ref="H6">SUMPRODUCT('QTE jour'!$C$3:$J$32*('QTE jour'!$B$3:$B$32=JOUR!$B6)*('QTE jour'!$C$2:$J$2=JOUR!H$2))</f>
        <v>#VALUE!</v>
      </c>
      <c r="I6" s="87" t="e" cm="1">
        <f t="array" ref="I6">SUMPRODUCT('QTE jour'!$C$3:$J$32*('QTE jour'!$B$3:$B$32=JOUR!$B6)*('QTE jour'!$C$2:$J$2=JOUR!I$2))</f>
        <v>#VALUE!</v>
      </c>
    </row>
    <row r="7" spans="1:9" s="51" customFormat="1" ht="39" customHeight="1" x14ac:dyDescent="0.4">
      <c r="A7" s="91" t="s">
        <v>7</v>
      </c>
      <c r="B7" s="56" t="s">
        <v>16</v>
      </c>
      <c r="C7" s="86" t="e" cm="1">
        <f t="array" ref="C7">SUMPRODUCT('QTE jour'!$C$3:$J$32*('QTE jour'!$B$3:$B$32=JOUR!$B7)*('QTE jour'!$C$2:$J$2=JOUR!C$2))</f>
        <v>#VALUE!</v>
      </c>
      <c r="D7" s="86" t="e" cm="1">
        <f t="array" ref="D7">SUMPRODUCT('QTE jour'!$C$3:$J$32*('QTE jour'!$B$3:$B$32=JOUR!$B7)*('QTE jour'!$C$2:$J$2=JOUR!D$2))</f>
        <v>#VALUE!</v>
      </c>
      <c r="E7" s="86" t="e" cm="1">
        <f t="array" ref="E7">SUMPRODUCT('QTE jour'!$C$3:$J$32*('QTE jour'!$B$3:$B$32=JOUR!$B7)*('QTE jour'!$C$2:$J$2=JOUR!E$2))</f>
        <v>#VALUE!</v>
      </c>
      <c r="F7" s="86" t="e" cm="1">
        <f t="array" ref="F7">SUMPRODUCT('QTE jour'!$C$3:$J$32*('QTE jour'!$B$3:$B$32=JOUR!$B7)*('QTE jour'!$C$2:$J$2=JOUR!F$2))</f>
        <v>#VALUE!</v>
      </c>
      <c r="G7" s="86" t="e" cm="1">
        <f t="array" ref="G7">SUMPRODUCT('QTE jour'!$C$3:$J$32*('QTE jour'!$B$3:$B$32=JOUR!$B7)*('QTE jour'!$C$2:$J$2=JOUR!G$2))</f>
        <v>#VALUE!</v>
      </c>
      <c r="H7" s="86" t="e" cm="1">
        <f t="array" ref="H7">SUMPRODUCT('QTE jour'!$C$3:$J$32*('QTE jour'!$B$3:$B$32=JOUR!$B7)*('QTE jour'!$C$2:$J$2=JOUR!H$2))</f>
        <v>#VALUE!</v>
      </c>
      <c r="I7" s="87" t="e" cm="1">
        <f t="array" ref="I7">SUMPRODUCT('QTE jour'!$C$3:$J$32*('QTE jour'!$B$3:$B$32=JOUR!$B7)*('QTE jour'!$C$2:$J$2=JOUR!I$2))</f>
        <v>#VALUE!</v>
      </c>
    </row>
    <row r="8" spans="1:9" s="51" customFormat="1" ht="39" customHeight="1" x14ac:dyDescent="0.4">
      <c r="A8" s="91" t="s">
        <v>7</v>
      </c>
      <c r="B8" s="56" t="s">
        <v>17</v>
      </c>
      <c r="C8" s="86" t="e" cm="1">
        <f t="array" ref="C8">SUMPRODUCT('QTE jour'!$C$3:$J$32*('QTE jour'!$B$3:$B$32=JOUR!$B8)*('QTE jour'!$C$2:$J$2=JOUR!C$2))</f>
        <v>#VALUE!</v>
      </c>
      <c r="D8" s="86" t="e" cm="1">
        <f t="array" ref="D8">SUMPRODUCT('QTE jour'!$C$3:$J$32*('QTE jour'!$B$3:$B$32=JOUR!$B8)*('QTE jour'!$C$2:$J$2=JOUR!D$2))</f>
        <v>#VALUE!</v>
      </c>
      <c r="E8" s="86" t="e" cm="1">
        <f t="array" ref="E8">SUMPRODUCT('QTE jour'!$C$3:$J$32*('QTE jour'!$B$3:$B$32=JOUR!$B8)*('QTE jour'!$C$2:$J$2=JOUR!E$2))</f>
        <v>#VALUE!</v>
      </c>
      <c r="F8" s="86" t="e" cm="1">
        <f t="array" ref="F8">SUMPRODUCT('QTE jour'!$C$3:$J$32*('QTE jour'!$B$3:$B$32=JOUR!$B8)*('QTE jour'!$C$2:$J$2=JOUR!F$2))</f>
        <v>#VALUE!</v>
      </c>
      <c r="G8" s="86" t="e" cm="1">
        <f t="array" ref="G8">SUMPRODUCT('QTE jour'!$C$3:$J$32*('QTE jour'!$B$3:$B$32=JOUR!$B8)*('QTE jour'!$C$2:$J$2=JOUR!G$2))</f>
        <v>#VALUE!</v>
      </c>
      <c r="H8" s="86" t="e" cm="1">
        <f t="array" ref="H8">SUMPRODUCT('QTE jour'!$C$3:$J$32*('QTE jour'!$B$3:$B$32=JOUR!$B8)*('QTE jour'!$C$2:$J$2=JOUR!H$2))</f>
        <v>#VALUE!</v>
      </c>
      <c r="I8" s="87" t="e" cm="1">
        <f t="array" ref="I8">SUMPRODUCT('QTE jour'!$C$3:$J$32*('QTE jour'!$B$3:$B$32=JOUR!$B8)*('QTE jour'!$C$2:$J$2=JOUR!I$2))</f>
        <v>#VALUE!</v>
      </c>
    </row>
    <row r="9" spans="1:9" s="51" customFormat="1" ht="39" customHeight="1" x14ac:dyDescent="0.4">
      <c r="A9" s="91" t="s">
        <v>7</v>
      </c>
      <c r="B9" s="56" t="s">
        <v>18</v>
      </c>
      <c r="C9" s="86" t="e" cm="1">
        <f t="array" ref="C9">SUMPRODUCT('QTE jour'!$C$3:$J$32*('QTE jour'!$B$3:$B$32=JOUR!$B9)*('QTE jour'!$C$2:$J$2=JOUR!C$2))</f>
        <v>#VALUE!</v>
      </c>
      <c r="D9" s="86" t="e" cm="1">
        <f t="array" ref="D9">SUMPRODUCT('QTE jour'!$C$3:$J$32*('QTE jour'!$B$3:$B$32=JOUR!$B9)*('QTE jour'!$C$2:$J$2=JOUR!D$2))</f>
        <v>#VALUE!</v>
      </c>
      <c r="E9" s="86" t="e" cm="1">
        <f t="array" ref="E9">SUMPRODUCT('QTE jour'!$C$3:$J$32*('QTE jour'!$B$3:$B$32=JOUR!$B9)*('QTE jour'!$C$2:$J$2=JOUR!E$2))</f>
        <v>#VALUE!</v>
      </c>
      <c r="F9" s="86" t="e" cm="1">
        <f t="array" ref="F9">SUMPRODUCT('QTE jour'!$C$3:$J$32*('QTE jour'!$B$3:$B$32=JOUR!$B9)*('QTE jour'!$C$2:$J$2=JOUR!F$2))</f>
        <v>#VALUE!</v>
      </c>
      <c r="G9" s="86" t="e" cm="1">
        <f t="array" ref="G9">SUMPRODUCT('QTE jour'!$C$3:$J$32*('QTE jour'!$B$3:$B$32=JOUR!$B9)*('QTE jour'!$C$2:$J$2=JOUR!G$2))</f>
        <v>#VALUE!</v>
      </c>
      <c r="H9" s="86" t="e" cm="1">
        <f t="array" ref="H9">SUMPRODUCT('QTE jour'!$C$3:$J$32*('QTE jour'!$B$3:$B$32=JOUR!$B9)*('QTE jour'!$C$2:$J$2=JOUR!H$2))</f>
        <v>#VALUE!</v>
      </c>
      <c r="I9" s="87" t="e" cm="1">
        <f t="array" ref="I9">SUMPRODUCT('QTE jour'!$C$3:$J$32*('QTE jour'!$B$3:$B$32=JOUR!$B9)*('QTE jour'!$C$2:$J$2=JOUR!I$2))</f>
        <v>#VALUE!</v>
      </c>
    </row>
    <row r="10" spans="1:9" s="51" customFormat="1" ht="39" customHeight="1" x14ac:dyDescent="0.4">
      <c r="A10" s="91" t="s">
        <v>7</v>
      </c>
      <c r="B10" s="56" t="s">
        <v>19</v>
      </c>
      <c r="C10" s="86" t="e" cm="1">
        <f t="array" ref="C10">SUMPRODUCT('QTE jour'!$C$3:$J$32*('QTE jour'!$B$3:$B$32=JOUR!$B10)*('QTE jour'!$C$2:$J$2=JOUR!C$2))</f>
        <v>#VALUE!</v>
      </c>
      <c r="D10" s="86" t="e" cm="1">
        <f t="array" ref="D10">SUMPRODUCT('QTE jour'!$C$3:$J$32*('QTE jour'!$B$3:$B$32=JOUR!$B10)*('QTE jour'!$C$2:$J$2=JOUR!D$2))</f>
        <v>#VALUE!</v>
      </c>
      <c r="E10" s="86" t="e" cm="1">
        <f t="array" ref="E10">SUMPRODUCT('QTE jour'!$C$3:$J$32*('QTE jour'!$B$3:$B$32=JOUR!$B10)*('QTE jour'!$C$2:$J$2=JOUR!E$2))</f>
        <v>#VALUE!</v>
      </c>
      <c r="F10" s="86" t="e" cm="1">
        <f t="array" ref="F10">SUMPRODUCT('QTE jour'!$C$3:$J$32*('QTE jour'!$B$3:$B$32=JOUR!$B10)*('QTE jour'!$C$2:$J$2=JOUR!F$2))</f>
        <v>#VALUE!</v>
      </c>
      <c r="G10" s="86" t="e" cm="1">
        <f t="array" ref="G10">SUMPRODUCT('QTE jour'!$C$3:$J$32*('QTE jour'!$B$3:$B$32=JOUR!$B10)*('QTE jour'!$C$2:$J$2=JOUR!G$2))</f>
        <v>#VALUE!</v>
      </c>
      <c r="H10" s="86" t="e" cm="1">
        <f t="array" ref="H10">SUMPRODUCT('QTE jour'!$C$3:$J$32*('QTE jour'!$B$3:$B$32=JOUR!$B10)*('QTE jour'!$C$2:$J$2=JOUR!H$2))</f>
        <v>#VALUE!</v>
      </c>
      <c r="I10" s="87" t="e" cm="1">
        <f t="array" ref="I10">SUMPRODUCT('QTE jour'!$C$3:$J$32*('QTE jour'!$B$3:$B$32=JOUR!$B10)*('QTE jour'!$C$2:$J$2=JOUR!I$2))</f>
        <v>#VALUE!</v>
      </c>
    </row>
    <row r="11" spans="1:9" s="51" customFormat="1" ht="39" customHeight="1" x14ac:dyDescent="0.4">
      <c r="A11" s="91" t="s">
        <v>7</v>
      </c>
      <c r="B11" s="56" t="s">
        <v>20</v>
      </c>
      <c r="C11" s="86" t="e" cm="1">
        <f t="array" ref="C11">SUMPRODUCT('QTE jour'!$C$3:$J$32*('QTE jour'!$B$3:$B$32=JOUR!$B11)*('QTE jour'!$C$2:$J$2=JOUR!C$2))</f>
        <v>#VALUE!</v>
      </c>
      <c r="D11" s="86" t="e" cm="1">
        <f t="array" ref="D11">SUMPRODUCT('QTE jour'!$C$3:$J$32*('QTE jour'!$B$3:$B$32=JOUR!$B11)*('QTE jour'!$C$2:$J$2=JOUR!D$2))</f>
        <v>#VALUE!</v>
      </c>
      <c r="E11" s="86" t="e" cm="1">
        <f t="array" ref="E11">SUMPRODUCT('QTE jour'!$C$3:$J$32*('QTE jour'!$B$3:$B$32=JOUR!$B11)*('QTE jour'!$C$2:$J$2=JOUR!E$2))</f>
        <v>#VALUE!</v>
      </c>
      <c r="F11" s="86" t="e" cm="1">
        <f t="array" ref="F11">SUMPRODUCT('QTE jour'!$C$3:$J$32*('QTE jour'!$B$3:$B$32=JOUR!$B11)*('QTE jour'!$C$2:$J$2=JOUR!F$2))</f>
        <v>#VALUE!</v>
      </c>
      <c r="G11" s="86" t="e" cm="1">
        <f t="array" ref="G11">SUMPRODUCT('QTE jour'!$C$3:$J$32*('QTE jour'!$B$3:$B$32=JOUR!$B11)*('QTE jour'!$C$2:$J$2=JOUR!G$2))</f>
        <v>#VALUE!</v>
      </c>
      <c r="H11" s="86" t="e" cm="1">
        <f t="array" ref="H11">SUMPRODUCT('QTE jour'!$C$3:$J$32*('QTE jour'!$B$3:$B$32=JOUR!$B11)*('QTE jour'!$C$2:$J$2=JOUR!H$2))</f>
        <v>#VALUE!</v>
      </c>
      <c r="I11" s="87" t="e" cm="1">
        <f t="array" ref="I11">SUMPRODUCT('QTE jour'!$C$3:$J$32*('QTE jour'!$B$3:$B$32=JOUR!$B11)*('QTE jour'!$C$2:$J$2=JOUR!I$2))</f>
        <v>#VALUE!</v>
      </c>
    </row>
    <row r="12" spans="1:9" s="51" customFormat="1" ht="39" customHeight="1" x14ac:dyDescent="0.4">
      <c r="A12" s="91" t="s">
        <v>7</v>
      </c>
      <c r="B12" s="56" t="s">
        <v>21</v>
      </c>
      <c r="C12" s="86" t="e" cm="1">
        <f t="array" ref="C12">SUMPRODUCT('QTE jour'!$C$3:$J$32*('QTE jour'!$B$3:$B$32=JOUR!$B12)*('QTE jour'!$C$2:$J$2=JOUR!C$2))</f>
        <v>#VALUE!</v>
      </c>
      <c r="D12" s="86" t="e" cm="1">
        <f t="array" ref="D12">SUMPRODUCT('QTE jour'!$C$3:$J$32*('QTE jour'!$B$3:$B$32=JOUR!$B12)*('QTE jour'!$C$2:$J$2=JOUR!D$2))</f>
        <v>#VALUE!</v>
      </c>
      <c r="E12" s="86" t="e" cm="1">
        <f t="array" ref="E12">SUMPRODUCT('QTE jour'!$C$3:$J$32*('QTE jour'!$B$3:$B$32=JOUR!$B12)*('QTE jour'!$C$2:$J$2=JOUR!E$2))</f>
        <v>#VALUE!</v>
      </c>
      <c r="F12" s="86" t="e" cm="1">
        <f t="array" ref="F12">SUMPRODUCT('QTE jour'!$C$3:$J$32*('QTE jour'!$B$3:$B$32=JOUR!$B12)*('QTE jour'!$C$2:$J$2=JOUR!F$2))</f>
        <v>#VALUE!</v>
      </c>
      <c r="G12" s="86" t="e" cm="1">
        <f t="array" ref="G12">SUMPRODUCT('QTE jour'!$C$3:$J$32*('QTE jour'!$B$3:$B$32=JOUR!$B12)*('QTE jour'!$C$2:$J$2=JOUR!G$2))</f>
        <v>#VALUE!</v>
      </c>
      <c r="H12" s="86" t="e" cm="1">
        <f t="array" ref="H12">SUMPRODUCT('QTE jour'!$C$3:$J$32*('QTE jour'!$B$3:$B$32=JOUR!$B12)*('QTE jour'!$C$2:$J$2=JOUR!H$2))</f>
        <v>#VALUE!</v>
      </c>
      <c r="I12" s="87" t="e" cm="1">
        <f t="array" ref="I12">SUMPRODUCT('QTE jour'!$C$3:$J$32*('QTE jour'!$B$3:$B$32=JOUR!$B12)*('QTE jour'!$C$2:$J$2=JOUR!I$2))</f>
        <v>#VALUE!</v>
      </c>
    </row>
    <row r="13" spans="1:9" s="51" customFormat="1" ht="39" customHeight="1" x14ac:dyDescent="0.4">
      <c r="A13" s="91" t="s">
        <v>7</v>
      </c>
      <c r="B13" s="52" t="s">
        <v>22</v>
      </c>
      <c r="C13" s="86" t="e" cm="1">
        <f t="array" ref="C13">SUMPRODUCT('QTE jour'!$C$3:$J$32*('QTE jour'!$B$3:$B$32=JOUR!$B13)*('QTE jour'!$C$2:$J$2=JOUR!C$2))</f>
        <v>#VALUE!</v>
      </c>
      <c r="D13" s="86" t="e" cm="1">
        <f t="array" ref="D13">SUMPRODUCT('QTE jour'!$C$3:$J$32*('QTE jour'!$B$3:$B$32=JOUR!$B13)*('QTE jour'!$C$2:$J$2=JOUR!D$2))</f>
        <v>#VALUE!</v>
      </c>
      <c r="E13" s="86" t="e" cm="1">
        <f t="array" ref="E13">SUMPRODUCT('QTE jour'!$C$3:$J$32*('QTE jour'!$B$3:$B$32=JOUR!$B13)*('QTE jour'!$C$2:$J$2=JOUR!E$2))</f>
        <v>#VALUE!</v>
      </c>
      <c r="F13" s="86" t="e" cm="1">
        <f t="array" ref="F13">SUMPRODUCT('QTE jour'!$C$3:$J$32*('QTE jour'!$B$3:$B$32=JOUR!$B13)*('QTE jour'!$C$2:$J$2=JOUR!F$2))</f>
        <v>#VALUE!</v>
      </c>
      <c r="G13" s="86" t="e" cm="1">
        <f t="array" ref="G13">SUMPRODUCT('QTE jour'!$C$3:$J$32*('QTE jour'!$B$3:$B$32=JOUR!$B13)*('QTE jour'!$C$2:$J$2=JOUR!G$2))</f>
        <v>#VALUE!</v>
      </c>
      <c r="H13" s="86" t="e" cm="1">
        <f t="array" ref="H13">SUMPRODUCT('QTE jour'!$C$3:$J$32*('QTE jour'!$B$3:$B$32=JOUR!$B13)*('QTE jour'!$C$2:$J$2=JOUR!H$2))</f>
        <v>#VALUE!</v>
      </c>
      <c r="I13" s="87" t="e" cm="1">
        <f t="array" ref="I13">SUMPRODUCT('QTE jour'!$C$3:$J$32*('QTE jour'!$B$3:$B$32=JOUR!$B13)*('QTE jour'!$C$2:$J$2=JOUR!I$2))</f>
        <v>#VALUE!</v>
      </c>
    </row>
    <row r="14" spans="1:9" s="51" customFormat="1" ht="39" customHeight="1" x14ac:dyDescent="0.4">
      <c r="A14" s="91" t="s">
        <v>7</v>
      </c>
      <c r="B14" s="57" t="s">
        <v>23</v>
      </c>
      <c r="C14" s="86" t="e" cm="1">
        <f t="array" ref="C14">SUMPRODUCT('QTE jour'!$C$3:$J$32*('QTE jour'!$B$3:$B$32=JOUR!$B14)*('QTE jour'!$C$2:$J$2=JOUR!C$2))</f>
        <v>#VALUE!</v>
      </c>
      <c r="D14" s="86" t="e" cm="1">
        <f t="array" ref="D14">SUMPRODUCT('QTE jour'!$C$3:$J$32*('QTE jour'!$B$3:$B$32=JOUR!$B14)*('QTE jour'!$C$2:$J$2=JOUR!D$2))</f>
        <v>#VALUE!</v>
      </c>
      <c r="E14" s="86" t="e" cm="1">
        <f t="array" ref="E14">SUMPRODUCT('QTE jour'!$C$3:$J$32*('QTE jour'!$B$3:$B$32=JOUR!$B14)*('QTE jour'!$C$2:$J$2=JOUR!E$2))</f>
        <v>#VALUE!</v>
      </c>
      <c r="F14" s="86" t="e" cm="1">
        <f t="array" ref="F14">SUMPRODUCT('QTE jour'!$C$3:$J$32*('QTE jour'!$B$3:$B$32=JOUR!$B14)*('QTE jour'!$C$2:$J$2=JOUR!F$2))</f>
        <v>#VALUE!</v>
      </c>
      <c r="G14" s="86" t="e" cm="1">
        <f t="array" ref="G14">SUMPRODUCT('QTE jour'!$C$3:$J$32*('QTE jour'!$B$3:$B$32=JOUR!$B14)*('QTE jour'!$C$2:$J$2=JOUR!G$2))</f>
        <v>#VALUE!</v>
      </c>
      <c r="H14" s="86" t="e" cm="1">
        <f t="array" ref="H14">SUMPRODUCT('QTE jour'!$C$3:$J$32*('QTE jour'!$B$3:$B$32=JOUR!$B14)*('QTE jour'!$C$2:$J$2=JOUR!H$2))</f>
        <v>#VALUE!</v>
      </c>
      <c r="I14" s="87" t="e" cm="1">
        <f t="array" ref="I14">SUMPRODUCT('QTE jour'!$C$3:$J$32*('QTE jour'!$B$3:$B$32=JOUR!$B14)*('QTE jour'!$C$2:$J$2=JOUR!I$2))</f>
        <v>#VALUE!</v>
      </c>
    </row>
    <row r="15" spans="1:9" s="51" customFormat="1" ht="39" customHeight="1" x14ac:dyDescent="0.4">
      <c r="A15" s="91" t="s">
        <v>7</v>
      </c>
      <c r="B15" s="57" t="s">
        <v>24</v>
      </c>
      <c r="C15" s="86" t="e" cm="1">
        <f t="array" ref="C15">SUMPRODUCT('QTE jour'!$C$3:$J$32*('QTE jour'!$B$3:$B$32=JOUR!$B15)*('QTE jour'!$C$2:$J$2=JOUR!C$2))</f>
        <v>#VALUE!</v>
      </c>
      <c r="D15" s="86" t="e" cm="1">
        <f t="array" ref="D15">SUMPRODUCT('QTE jour'!$C$3:$J$32*('QTE jour'!$B$3:$B$32=JOUR!$B15)*('QTE jour'!$C$2:$J$2=JOUR!D$2))</f>
        <v>#VALUE!</v>
      </c>
      <c r="E15" s="86" t="e" cm="1">
        <f t="array" ref="E15">SUMPRODUCT('QTE jour'!$C$3:$J$32*('QTE jour'!$B$3:$B$32=JOUR!$B15)*('QTE jour'!$C$2:$J$2=JOUR!E$2))</f>
        <v>#VALUE!</v>
      </c>
      <c r="F15" s="86" t="e" cm="1">
        <f t="array" ref="F15">SUMPRODUCT('QTE jour'!$C$3:$J$32*('QTE jour'!$B$3:$B$32=JOUR!$B15)*('QTE jour'!$C$2:$J$2=JOUR!F$2))</f>
        <v>#VALUE!</v>
      </c>
      <c r="G15" s="86" t="e" cm="1">
        <f t="array" ref="G15">SUMPRODUCT('QTE jour'!$C$3:$J$32*('QTE jour'!$B$3:$B$32=JOUR!$B15)*('QTE jour'!$C$2:$J$2=JOUR!G$2))</f>
        <v>#VALUE!</v>
      </c>
      <c r="H15" s="86" t="e" cm="1">
        <f t="array" ref="H15">SUMPRODUCT('QTE jour'!$C$3:$J$32*('QTE jour'!$B$3:$B$32=JOUR!$B15)*('QTE jour'!$C$2:$J$2=JOUR!H$2))</f>
        <v>#VALUE!</v>
      </c>
      <c r="I15" s="87" t="e" cm="1">
        <f t="array" ref="I15">SUMPRODUCT('QTE jour'!$C$3:$J$32*('QTE jour'!$B$3:$B$32=JOUR!$B15)*('QTE jour'!$C$2:$J$2=JOUR!I$2))</f>
        <v>#VALUE!</v>
      </c>
    </row>
    <row r="16" spans="1:9" s="51" customFormat="1" ht="39" customHeight="1" x14ac:dyDescent="0.4">
      <c r="A16" s="91" t="s">
        <v>7</v>
      </c>
      <c r="B16" s="57" t="s">
        <v>25</v>
      </c>
      <c r="C16" s="86" t="e" cm="1">
        <f t="array" ref="C16">SUMPRODUCT('QTE jour'!$C$3:$J$32*('QTE jour'!$B$3:$B$32=JOUR!$B16)*('QTE jour'!$C$2:$J$2=JOUR!C$2))</f>
        <v>#VALUE!</v>
      </c>
      <c r="D16" s="86" t="e" cm="1">
        <f t="array" ref="D16">SUMPRODUCT('QTE jour'!$C$3:$J$32*('QTE jour'!$B$3:$B$32=JOUR!$B16)*('QTE jour'!$C$2:$J$2=JOUR!D$2))</f>
        <v>#VALUE!</v>
      </c>
      <c r="E16" s="86" t="e" cm="1">
        <f t="array" ref="E16">SUMPRODUCT('QTE jour'!$C$3:$J$32*('QTE jour'!$B$3:$B$32=JOUR!$B16)*('QTE jour'!$C$2:$J$2=JOUR!E$2))</f>
        <v>#VALUE!</v>
      </c>
      <c r="F16" s="86" t="e" cm="1">
        <f t="array" ref="F16">SUMPRODUCT('QTE jour'!$C$3:$J$32*('QTE jour'!$B$3:$B$32=JOUR!$B16)*('QTE jour'!$C$2:$J$2=JOUR!F$2))</f>
        <v>#VALUE!</v>
      </c>
      <c r="G16" s="86" t="e" cm="1">
        <f t="array" ref="G16">SUMPRODUCT('QTE jour'!$C$3:$J$32*('QTE jour'!$B$3:$B$32=JOUR!$B16)*('QTE jour'!$C$2:$J$2=JOUR!G$2))</f>
        <v>#VALUE!</v>
      </c>
      <c r="H16" s="86" t="e" cm="1">
        <f t="array" ref="H16">SUMPRODUCT('QTE jour'!$C$3:$J$32*('QTE jour'!$B$3:$B$32=JOUR!$B16)*('QTE jour'!$C$2:$J$2=JOUR!H$2))</f>
        <v>#VALUE!</v>
      </c>
      <c r="I16" s="87" t="e" cm="1">
        <f t="array" ref="I16">SUMPRODUCT('QTE jour'!$C$3:$J$32*('QTE jour'!$B$3:$B$32=JOUR!$B16)*('QTE jour'!$C$2:$J$2=JOUR!I$2))</f>
        <v>#VALUE!</v>
      </c>
    </row>
    <row r="17" spans="1:9" s="51" customFormat="1" ht="39" customHeight="1" x14ac:dyDescent="0.4">
      <c r="A17" s="91" t="s">
        <v>7</v>
      </c>
      <c r="B17" s="57" t="s">
        <v>26</v>
      </c>
      <c r="C17" s="86" t="e" cm="1">
        <f t="array" ref="C17">SUMPRODUCT('QTE jour'!$C$3:$J$32*('QTE jour'!$B$3:$B$32=JOUR!$B17)*('QTE jour'!$C$2:$J$2=JOUR!C$2))</f>
        <v>#VALUE!</v>
      </c>
      <c r="D17" s="86" t="e" cm="1">
        <f t="array" ref="D17">SUMPRODUCT('QTE jour'!$C$3:$J$32*('QTE jour'!$B$3:$B$32=JOUR!$B17)*('QTE jour'!$C$2:$J$2=JOUR!D$2))</f>
        <v>#VALUE!</v>
      </c>
      <c r="E17" s="86" t="e" cm="1">
        <f t="array" ref="E17">SUMPRODUCT('QTE jour'!$C$3:$J$32*('QTE jour'!$B$3:$B$32=JOUR!$B17)*('QTE jour'!$C$2:$J$2=JOUR!E$2))</f>
        <v>#VALUE!</v>
      </c>
      <c r="F17" s="86" t="e" cm="1">
        <f t="array" ref="F17">SUMPRODUCT('QTE jour'!$C$3:$J$32*('QTE jour'!$B$3:$B$32=JOUR!$B17)*('QTE jour'!$C$2:$J$2=JOUR!F$2))</f>
        <v>#VALUE!</v>
      </c>
      <c r="G17" s="86" t="e" cm="1">
        <f t="array" ref="G17">SUMPRODUCT('QTE jour'!$C$3:$J$32*('QTE jour'!$B$3:$B$32=JOUR!$B17)*('QTE jour'!$C$2:$J$2=JOUR!G$2))</f>
        <v>#VALUE!</v>
      </c>
      <c r="H17" s="86" t="e" cm="1">
        <f t="array" ref="H17">SUMPRODUCT('QTE jour'!$C$3:$J$32*('QTE jour'!$B$3:$B$32=JOUR!$B17)*('QTE jour'!$C$2:$J$2=JOUR!H$2))</f>
        <v>#VALUE!</v>
      </c>
      <c r="I17" s="87" t="e" cm="1">
        <f t="array" ref="I17">SUMPRODUCT('QTE jour'!$C$3:$J$32*('QTE jour'!$B$3:$B$32=JOUR!$B17)*('QTE jour'!$C$2:$J$2=JOUR!I$2))</f>
        <v>#VALUE!</v>
      </c>
    </row>
    <row r="18" spans="1:9" s="51" customFormat="1" ht="39" customHeight="1" x14ac:dyDescent="0.4">
      <c r="A18" s="91" t="s">
        <v>7</v>
      </c>
      <c r="B18" s="57" t="s">
        <v>27</v>
      </c>
      <c r="C18" s="86" t="e" cm="1">
        <f t="array" ref="C18">SUMPRODUCT('QTE jour'!$C$3:$J$32*('QTE jour'!$B$3:$B$32=JOUR!$B18)*('QTE jour'!$C$2:$J$2=JOUR!C$2))</f>
        <v>#VALUE!</v>
      </c>
      <c r="D18" s="86" t="e" cm="1">
        <f t="array" ref="D18">SUMPRODUCT('QTE jour'!$C$3:$J$32*('QTE jour'!$B$3:$B$32=JOUR!$B18)*('QTE jour'!$C$2:$J$2=JOUR!D$2))</f>
        <v>#VALUE!</v>
      </c>
      <c r="E18" s="86" t="e" cm="1">
        <f t="array" ref="E18">SUMPRODUCT('QTE jour'!$C$3:$J$32*('QTE jour'!$B$3:$B$32=JOUR!$B18)*('QTE jour'!$C$2:$J$2=JOUR!E$2))</f>
        <v>#VALUE!</v>
      </c>
      <c r="F18" s="86" t="e" cm="1">
        <f t="array" ref="F18">SUMPRODUCT('QTE jour'!$C$3:$J$32*('QTE jour'!$B$3:$B$32=JOUR!$B18)*('QTE jour'!$C$2:$J$2=JOUR!F$2))</f>
        <v>#VALUE!</v>
      </c>
      <c r="G18" s="86" t="e" cm="1">
        <f t="array" ref="G18">SUMPRODUCT('QTE jour'!$C$3:$J$32*('QTE jour'!$B$3:$B$32=JOUR!$B18)*('QTE jour'!$C$2:$J$2=JOUR!G$2))</f>
        <v>#VALUE!</v>
      </c>
      <c r="H18" s="86" t="e" cm="1">
        <f t="array" ref="H18">SUMPRODUCT('QTE jour'!$C$3:$J$32*('QTE jour'!$B$3:$B$32=JOUR!$B18)*('QTE jour'!$C$2:$J$2=JOUR!H$2))</f>
        <v>#VALUE!</v>
      </c>
      <c r="I18" s="87" t="e" cm="1">
        <f t="array" ref="I18">SUMPRODUCT('QTE jour'!$C$3:$J$32*('QTE jour'!$B$3:$B$32=JOUR!$B18)*('QTE jour'!$C$2:$J$2=JOUR!I$2))</f>
        <v>#VALUE!</v>
      </c>
    </row>
    <row r="19" spans="1:9" s="51" customFormat="1" ht="39" customHeight="1" x14ac:dyDescent="0.4">
      <c r="A19" s="91" t="s">
        <v>7</v>
      </c>
      <c r="B19" s="57" t="s">
        <v>28</v>
      </c>
      <c r="C19" s="86" t="e" cm="1">
        <f t="array" ref="C19">SUMPRODUCT('QTE jour'!$C$3:$J$32*('QTE jour'!$B$3:$B$32=JOUR!$B19)*('QTE jour'!$C$2:$J$2=JOUR!C$2))</f>
        <v>#VALUE!</v>
      </c>
      <c r="D19" s="86" t="e" cm="1">
        <f t="array" ref="D19">SUMPRODUCT('QTE jour'!$C$3:$J$32*('QTE jour'!$B$3:$B$32=JOUR!$B19)*('QTE jour'!$C$2:$J$2=JOUR!D$2))</f>
        <v>#VALUE!</v>
      </c>
      <c r="E19" s="86" t="e" cm="1">
        <f t="array" ref="E19">SUMPRODUCT('QTE jour'!$C$3:$J$32*('QTE jour'!$B$3:$B$32=JOUR!$B19)*('QTE jour'!$C$2:$J$2=JOUR!E$2))</f>
        <v>#VALUE!</v>
      </c>
      <c r="F19" s="86" t="e" cm="1">
        <f t="array" ref="F19">SUMPRODUCT('QTE jour'!$C$3:$J$32*('QTE jour'!$B$3:$B$32=JOUR!$B19)*('QTE jour'!$C$2:$J$2=JOUR!F$2))</f>
        <v>#VALUE!</v>
      </c>
      <c r="G19" s="86" t="e" cm="1">
        <f t="array" ref="G19">SUMPRODUCT('QTE jour'!$C$3:$J$32*('QTE jour'!$B$3:$B$32=JOUR!$B19)*('QTE jour'!$C$2:$J$2=JOUR!G$2))</f>
        <v>#VALUE!</v>
      </c>
      <c r="H19" s="86" t="e" cm="1">
        <f t="array" ref="H19">SUMPRODUCT('QTE jour'!$C$3:$J$32*('QTE jour'!$B$3:$B$32=JOUR!$B19)*('QTE jour'!$C$2:$J$2=JOUR!H$2))</f>
        <v>#VALUE!</v>
      </c>
      <c r="I19" s="87" t="e" cm="1">
        <f t="array" ref="I19">SUMPRODUCT('QTE jour'!$C$3:$J$32*('QTE jour'!$B$3:$B$32=JOUR!$B19)*('QTE jour'!$C$2:$J$2=JOUR!I$2))</f>
        <v>#VALUE!</v>
      </c>
    </row>
    <row r="20" spans="1:9" s="51" customFormat="1" ht="39" customHeight="1" x14ac:dyDescent="0.4">
      <c r="A20" s="91" t="s">
        <v>7</v>
      </c>
      <c r="B20" s="57" t="s">
        <v>29</v>
      </c>
      <c r="C20" s="86" t="e" cm="1">
        <f t="array" ref="C20">SUMPRODUCT('QTE jour'!$C$3:$J$32*('QTE jour'!$B$3:$B$32=JOUR!$B20)*('QTE jour'!$C$2:$J$2=JOUR!C$2))</f>
        <v>#VALUE!</v>
      </c>
      <c r="D20" s="86" t="e" cm="1">
        <f t="array" ref="D20">SUMPRODUCT('QTE jour'!$C$3:$J$32*('QTE jour'!$B$3:$B$32=JOUR!$B20)*('QTE jour'!$C$2:$J$2=JOUR!D$2))</f>
        <v>#VALUE!</v>
      </c>
      <c r="E20" s="86" t="e" cm="1">
        <f t="array" ref="E20">SUMPRODUCT('QTE jour'!$C$3:$J$32*('QTE jour'!$B$3:$B$32=JOUR!$B20)*('QTE jour'!$C$2:$J$2=JOUR!E$2))</f>
        <v>#VALUE!</v>
      </c>
      <c r="F20" s="86" t="e" cm="1">
        <f t="array" ref="F20">SUMPRODUCT('QTE jour'!$C$3:$J$32*('QTE jour'!$B$3:$B$32=JOUR!$B20)*('QTE jour'!$C$2:$J$2=JOUR!F$2))</f>
        <v>#VALUE!</v>
      </c>
      <c r="G20" s="86" t="e" cm="1">
        <f t="array" ref="G20">SUMPRODUCT('QTE jour'!$C$3:$J$32*('QTE jour'!$B$3:$B$32=JOUR!$B20)*('QTE jour'!$C$2:$J$2=JOUR!G$2))</f>
        <v>#VALUE!</v>
      </c>
      <c r="H20" s="86" t="e" cm="1">
        <f t="array" ref="H20">SUMPRODUCT('QTE jour'!$C$3:$J$32*('QTE jour'!$B$3:$B$32=JOUR!$B20)*('QTE jour'!$C$2:$J$2=JOUR!H$2))</f>
        <v>#VALUE!</v>
      </c>
      <c r="I20" s="87" t="e" cm="1">
        <f t="array" ref="I20">SUMPRODUCT('QTE jour'!$C$3:$J$32*('QTE jour'!$B$3:$B$32=JOUR!$B20)*('QTE jour'!$C$2:$J$2=JOUR!I$2))</f>
        <v>#VALUE!</v>
      </c>
    </row>
    <row r="21" spans="1:9" s="51" customFormat="1" ht="39" customHeight="1" thickBot="1" x14ac:dyDescent="0.45">
      <c r="A21" s="92" t="s">
        <v>7</v>
      </c>
      <c r="B21" s="58" t="s">
        <v>30</v>
      </c>
      <c r="C21" s="88" t="e" cm="1">
        <f t="array" ref="C21">SUMPRODUCT('QTE jour'!$C$3:$J$32*('QTE jour'!$B$3:$B$32=JOUR!$B21)*('QTE jour'!$C$2:$J$2=JOUR!C$2))</f>
        <v>#VALUE!</v>
      </c>
      <c r="D21" s="88" t="e" cm="1">
        <f t="array" ref="D21">SUMPRODUCT('QTE jour'!$C$3:$J$32*('QTE jour'!$B$3:$B$32=JOUR!$B21)*('QTE jour'!$C$2:$J$2=JOUR!D$2))</f>
        <v>#VALUE!</v>
      </c>
      <c r="E21" s="88" t="e" cm="1">
        <f t="array" ref="E21">SUMPRODUCT('QTE jour'!$C$3:$J$32*('QTE jour'!$B$3:$B$32=JOUR!$B21)*('QTE jour'!$C$2:$J$2=JOUR!E$2))</f>
        <v>#VALUE!</v>
      </c>
      <c r="F21" s="88" t="e" cm="1">
        <f t="array" ref="F21">SUMPRODUCT('QTE jour'!$C$3:$J$32*('QTE jour'!$B$3:$B$32=JOUR!$B21)*('QTE jour'!$C$2:$J$2=JOUR!F$2))</f>
        <v>#VALUE!</v>
      </c>
      <c r="G21" s="88" t="e" cm="1">
        <f t="array" ref="G21">SUMPRODUCT('QTE jour'!$C$3:$J$32*('QTE jour'!$B$3:$B$32=JOUR!$B21)*('QTE jour'!$C$2:$J$2=JOUR!G$2))</f>
        <v>#VALUE!</v>
      </c>
      <c r="H21" s="88" t="e" cm="1">
        <f t="array" ref="H21">SUMPRODUCT('QTE jour'!$C$3:$J$32*('QTE jour'!$B$3:$B$32=JOUR!$B21)*('QTE jour'!$C$2:$J$2=JOUR!H$2))</f>
        <v>#VALUE!</v>
      </c>
      <c r="I21" s="89" t="e" cm="1">
        <f t="array" ref="I21">SUMPRODUCT('QTE jour'!$C$3:$J$32*('QTE jour'!$B$3:$B$32=JOUR!$B21)*('QTE jour'!$C$2:$J$2=JOUR!I$2))</f>
        <v>#VALUE!</v>
      </c>
    </row>
    <row r="22" spans="1:9" s="51" customFormat="1" ht="39" customHeight="1" x14ac:dyDescent="0.4">
      <c r="A22" s="90" t="s">
        <v>8</v>
      </c>
      <c r="B22" s="81" t="s">
        <v>31</v>
      </c>
      <c r="C22" s="84" t="e" cm="1">
        <f t="array" ref="C22">SUMPRODUCT('QTE jour'!$C$3:$J$32*('QTE jour'!$B$3:$B$32=JOUR!$B22)*('QTE jour'!$C$2:$J$2=JOUR!C$2))</f>
        <v>#VALUE!</v>
      </c>
      <c r="D22" s="84" t="e" cm="1">
        <f t="array" ref="D22">SUMPRODUCT('QTE jour'!$C$3:$J$32*('QTE jour'!$B$3:$B$32=JOUR!$B22)*('QTE jour'!$C$2:$J$2=JOUR!D$2))</f>
        <v>#VALUE!</v>
      </c>
      <c r="E22" s="84" t="e" cm="1">
        <f t="array" ref="E22">SUMPRODUCT('QTE jour'!$C$3:$J$32*('QTE jour'!$B$3:$B$32=JOUR!$B22)*('QTE jour'!$C$2:$J$2=JOUR!E$2))</f>
        <v>#VALUE!</v>
      </c>
      <c r="F22" s="84" t="e" cm="1">
        <f t="array" ref="F22">SUMPRODUCT('QTE jour'!$C$3:$J$32*('QTE jour'!$B$3:$B$32=JOUR!$B22)*('QTE jour'!$C$2:$J$2=JOUR!F$2))</f>
        <v>#VALUE!</v>
      </c>
      <c r="G22" s="84" t="e" cm="1">
        <f t="array" ref="G22">SUMPRODUCT('QTE jour'!$C$3:$J$32*('QTE jour'!$B$3:$B$32=JOUR!$B22)*('QTE jour'!$C$2:$J$2=JOUR!G$2))</f>
        <v>#VALUE!</v>
      </c>
      <c r="H22" s="84" t="e" cm="1">
        <f t="array" ref="H22">SUMPRODUCT('QTE jour'!$C$3:$J$32*('QTE jour'!$B$3:$B$32=JOUR!$B22)*('QTE jour'!$C$2:$J$2=JOUR!H$2))</f>
        <v>#VALUE!</v>
      </c>
      <c r="I22" s="85" t="e" cm="1">
        <f t="array" ref="I22">SUMPRODUCT('QTE jour'!$C$3:$J$32*('QTE jour'!$B$3:$B$32=JOUR!$B22)*('QTE jour'!$C$2:$J$2=JOUR!I$2))</f>
        <v>#VALUE!</v>
      </c>
    </row>
    <row r="23" spans="1:9" s="51" customFormat="1" ht="39" customHeight="1" x14ac:dyDescent="0.4">
      <c r="A23" s="91"/>
      <c r="B23" s="82" t="s">
        <v>32</v>
      </c>
      <c r="C23" s="86" t="e" cm="1">
        <f t="array" ref="C23">SUMPRODUCT('QTE jour'!$C$3:$J$32*('QTE jour'!$B$3:$B$32=JOUR!$B23)*('QTE jour'!$C$2:$J$2=JOUR!C$2))</f>
        <v>#VALUE!</v>
      </c>
      <c r="D23" s="86" t="e" cm="1">
        <f t="array" ref="D23">SUMPRODUCT('QTE jour'!$C$3:$J$32*('QTE jour'!$B$3:$B$32=JOUR!$B23)*('QTE jour'!$C$2:$J$2=JOUR!D$2))</f>
        <v>#VALUE!</v>
      </c>
      <c r="E23" s="86" t="e" cm="1">
        <f t="array" ref="E23">SUMPRODUCT('QTE jour'!$C$3:$J$32*('QTE jour'!$B$3:$B$32=JOUR!$B23)*('QTE jour'!$C$2:$J$2=JOUR!E$2))</f>
        <v>#VALUE!</v>
      </c>
      <c r="F23" s="86" t="e" cm="1">
        <f t="array" ref="F23">SUMPRODUCT('QTE jour'!$C$3:$J$32*('QTE jour'!$B$3:$B$32=JOUR!$B23)*('QTE jour'!$C$2:$J$2=JOUR!F$2))</f>
        <v>#VALUE!</v>
      </c>
      <c r="G23" s="86" t="e" cm="1">
        <f t="array" ref="G23">SUMPRODUCT('QTE jour'!$C$3:$J$32*('QTE jour'!$B$3:$B$32=JOUR!$B23)*('QTE jour'!$C$2:$J$2=JOUR!G$2))</f>
        <v>#VALUE!</v>
      </c>
      <c r="H23" s="86" t="e" cm="1">
        <f t="array" ref="H23">SUMPRODUCT('QTE jour'!$C$3:$J$32*('QTE jour'!$B$3:$B$32=JOUR!$B23)*('QTE jour'!$C$2:$J$2=JOUR!H$2))</f>
        <v>#VALUE!</v>
      </c>
      <c r="I23" s="87" t="e" cm="1">
        <f t="array" ref="I23">SUMPRODUCT('QTE jour'!$C$3:$J$32*('QTE jour'!$B$3:$B$32=JOUR!$B23)*('QTE jour'!$C$2:$J$2=JOUR!I$2))</f>
        <v>#VALUE!</v>
      </c>
    </row>
    <row r="24" spans="1:9" s="51" customFormat="1" ht="39" customHeight="1" x14ac:dyDescent="0.4">
      <c r="A24" s="91"/>
      <c r="B24" s="82" t="s">
        <v>33</v>
      </c>
      <c r="C24" s="86" t="e" cm="1">
        <f t="array" ref="C24">SUMPRODUCT('QTE jour'!$C$3:$J$32*('QTE jour'!$B$3:$B$32=JOUR!$B24)*('QTE jour'!$C$2:$J$2=JOUR!C$2))</f>
        <v>#VALUE!</v>
      </c>
      <c r="D24" s="86" t="e" cm="1">
        <f t="array" ref="D24">SUMPRODUCT('QTE jour'!$C$3:$J$32*('QTE jour'!$B$3:$B$32=JOUR!$B24)*('QTE jour'!$C$2:$J$2=JOUR!D$2))</f>
        <v>#VALUE!</v>
      </c>
      <c r="E24" s="86" t="e" cm="1">
        <f t="array" ref="E24">SUMPRODUCT('QTE jour'!$C$3:$J$32*('QTE jour'!$B$3:$B$32=JOUR!$B24)*('QTE jour'!$C$2:$J$2=JOUR!E$2))</f>
        <v>#VALUE!</v>
      </c>
      <c r="F24" s="86" t="e" cm="1">
        <f t="array" ref="F24">SUMPRODUCT('QTE jour'!$C$3:$J$32*('QTE jour'!$B$3:$B$32=JOUR!$B24)*('QTE jour'!$C$2:$J$2=JOUR!F$2))</f>
        <v>#VALUE!</v>
      </c>
      <c r="G24" s="86" t="e" cm="1">
        <f t="array" ref="G24">SUMPRODUCT('QTE jour'!$C$3:$J$32*('QTE jour'!$B$3:$B$32=JOUR!$B24)*('QTE jour'!$C$2:$J$2=JOUR!G$2))</f>
        <v>#VALUE!</v>
      </c>
      <c r="H24" s="86" t="e" cm="1">
        <f t="array" ref="H24">SUMPRODUCT('QTE jour'!$C$3:$J$32*('QTE jour'!$B$3:$B$32=JOUR!$B24)*('QTE jour'!$C$2:$J$2=JOUR!H$2))</f>
        <v>#VALUE!</v>
      </c>
      <c r="I24" s="87" t="e" cm="1">
        <f t="array" ref="I24">SUMPRODUCT('QTE jour'!$C$3:$J$32*('QTE jour'!$B$3:$B$32=JOUR!$B24)*('QTE jour'!$C$2:$J$2=JOUR!I$2))</f>
        <v>#VALUE!</v>
      </c>
    </row>
    <row r="25" spans="1:9" s="51" customFormat="1" ht="39" customHeight="1" thickBot="1" x14ac:dyDescent="0.45">
      <c r="A25" s="92"/>
      <c r="B25" s="83" t="s">
        <v>34</v>
      </c>
      <c r="C25" s="88" t="e" cm="1">
        <f t="array" ref="C25">SUMPRODUCT('QTE jour'!$C$3:$J$32*('QTE jour'!$B$3:$B$32=JOUR!$B25)*('QTE jour'!$C$2:$J$2=JOUR!C$2))</f>
        <v>#VALUE!</v>
      </c>
      <c r="D25" s="88" t="e" cm="1">
        <f t="array" ref="D25">SUMPRODUCT('QTE jour'!$C$3:$J$32*('QTE jour'!$B$3:$B$32=JOUR!$B25)*('QTE jour'!$C$2:$J$2=JOUR!D$2))</f>
        <v>#VALUE!</v>
      </c>
      <c r="E25" s="88" t="e" cm="1">
        <f t="array" ref="E25">SUMPRODUCT('QTE jour'!$C$3:$J$32*('QTE jour'!$B$3:$B$32=JOUR!$B25)*('QTE jour'!$C$2:$J$2=JOUR!E$2))</f>
        <v>#VALUE!</v>
      </c>
      <c r="F25" s="88" t="e" cm="1">
        <f t="array" ref="F25">SUMPRODUCT('QTE jour'!$C$3:$J$32*('QTE jour'!$B$3:$B$32=JOUR!$B25)*('QTE jour'!$C$2:$J$2=JOUR!F$2))</f>
        <v>#VALUE!</v>
      </c>
      <c r="G25" s="88" t="e" cm="1">
        <f t="array" ref="G25">SUMPRODUCT('QTE jour'!$C$3:$J$32*('QTE jour'!$B$3:$B$32=JOUR!$B25)*('QTE jour'!$C$2:$J$2=JOUR!G$2))</f>
        <v>#VALUE!</v>
      </c>
      <c r="H25" s="88" t="e" cm="1">
        <f t="array" ref="H25">SUMPRODUCT('QTE jour'!$C$3:$J$32*('QTE jour'!$B$3:$B$32=JOUR!$B25)*('QTE jour'!$C$2:$J$2=JOUR!H$2))</f>
        <v>#VALUE!</v>
      </c>
      <c r="I25" s="89" t="e" cm="1">
        <f t="array" ref="I25">SUMPRODUCT('QTE jour'!$C$3:$J$32*('QTE jour'!$B$3:$B$32=JOUR!$B25)*('QTE jour'!$C$2:$J$2=JOUR!I$2))</f>
        <v>#VALUE!</v>
      </c>
    </row>
    <row r="26" spans="1:9" s="51" customFormat="1" ht="39" customHeight="1" thickBot="1" x14ac:dyDescent="0.45">
      <c r="A26" s="90" t="s">
        <v>9</v>
      </c>
      <c r="B26" s="81" t="s">
        <v>35</v>
      </c>
      <c r="C26" s="88" t="e" cm="1">
        <f t="array" ref="C26">SUMPRODUCT('QTE jour'!$C$3:$J$32*('QTE jour'!$B$3:$B$32=JOUR!$B26)*('QTE jour'!$C$2:$J$2=JOUR!C$2))</f>
        <v>#VALUE!</v>
      </c>
      <c r="D26" s="88" t="e" cm="1">
        <f t="array" ref="D26">SUMPRODUCT('QTE jour'!$C$3:$J$32*('QTE jour'!$B$3:$B$32=JOUR!$B26)*('QTE jour'!$C$2:$J$2=JOUR!D$2))</f>
        <v>#VALUE!</v>
      </c>
      <c r="E26" s="88" t="e" cm="1">
        <f t="array" ref="E26">SUMPRODUCT('QTE jour'!$C$3:$J$32*('QTE jour'!$B$3:$B$32=JOUR!$B26)*('QTE jour'!$C$2:$J$2=JOUR!E$2))</f>
        <v>#VALUE!</v>
      </c>
      <c r="F26" s="88" t="e" cm="1">
        <f t="array" ref="F26">SUMPRODUCT('QTE jour'!$C$3:$J$32*('QTE jour'!$B$3:$B$32=JOUR!$B26)*('QTE jour'!$C$2:$J$2=JOUR!F$2))</f>
        <v>#VALUE!</v>
      </c>
      <c r="G26" s="88" t="e" cm="1">
        <f t="array" ref="G26">SUMPRODUCT('QTE jour'!$C$3:$J$32*('QTE jour'!$B$3:$B$32=JOUR!$B26)*('QTE jour'!$C$2:$J$2=JOUR!G$2))</f>
        <v>#VALUE!</v>
      </c>
      <c r="H26" s="88" t="e" cm="1">
        <f t="array" ref="H26">SUMPRODUCT('QTE jour'!$C$3:$J$32*('QTE jour'!$B$3:$B$32=JOUR!$B26)*('QTE jour'!$C$2:$J$2=JOUR!H$2))</f>
        <v>#VALUE!</v>
      </c>
      <c r="I26" s="89" t="e" cm="1">
        <f t="array" ref="I26">SUMPRODUCT('QTE jour'!$C$3:$J$32*('QTE jour'!$B$3:$B$32=JOUR!$B26)*('QTE jour'!$C$2:$J$2=JOUR!I$2))</f>
        <v>#VALUE!</v>
      </c>
    </row>
    <row r="27" spans="1:9" s="51" customFormat="1" ht="39" customHeight="1" thickBot="1" x14ac:dyDescent="0.45">
      <c r="A27" s="91"/>
      <c r="B27" s="82" t="s">
        <v>36</v>
      </c>
      <c r="C27" s="88" t="e" cm="1">
        <f t="array" ref="C27">SUMPRODUCT('QTE jour'!$C$3:$J$32*('QTE jour'!$B$3:$B$32=JOUR!$B27)*('QTE jour'!$C$2:$J$2=JOUR!C$2))</f>
        <v>#VALUE!</v>
      </c>
      <c r="D27" s="88" t="e" cm="1">
        <f t="array" ref="D27">SUMPRODUCT('QTE jour'!$C$3:$J$32*('QTE jour'!$B$3:$B$32=JOUR!$B27)*('QTE jour'!$C$2:$J$2=JOUR!D$2))</f>
        <v>#VALUE!</v>
      </c>
      <c r="E27" s="88" t="e" cm="1">
        <f t="array" ref="E27">SUMPRODUCT('QTE jour'!$C$3:$J$32*('QTE jour'!$B$3:$B$32=JOUR!$B27)*('QTE jour'!$C$2:$J$2=JOUR!E$2))</f>
        <v>#VALUE!</v>
      </c>
      <c r="F27" s="88" t="e" cm="1">
        <f t="array" ref="F27">SUMPRODUCT('QTE jour'!$C$3:$J$32*('QTE jour'!$B$3:$B$32=JOUR!$B27)*('QTE jour'!$C$2:$J$2=JOUR!F$2))</f>
        <v>#VALUE!</v>
      </c>
      <c r="G27" s="88" t="e" cm="1">
        <f t="array" ref="G27">SUMPRODUCT('QTE jour'!$C$3:$J$32*('QTE jour'!$B$3:$B$32=JOUR!$B27)*('QTE jour'!$C$2:$J$2=JOUR!G$2))</f>
        <v>#VALUE!</v>
      </c>
      <c r="H27" s="88" t="e" cm="1">
        <f t="array" ref="H27">SUMPRODUCT('QTE jour'!$C$3:$J$32*('QTE jour'!$B$3:$B$32=JOUR!$B27)*('QTE jour'!$C$2:$J$2=JOUR!H$2))</f>
        <v>#VALUE!</v>
      </c>
      <c r="I27" s="89" t="e" cm="1">
        <f t="array" ref="I27">SUMPRODUCT('QTE jour'!$C$3:$J$32*('QTE jour'!$B$3:$B$32=JOUR!$B27)*('QTE jour'!$C$2:$J$2=JOUR!I$2))</f>
        <v>#VALUE!</v>
      </c>
    </row>
    <row r="28" spans="1:9" s="51" customFormat="1" ht="39" customHeight="1" thickBot="1" x14ac:dyDescent="0.45">
      <c r="A28" s="91"/>
      <c r="B28" s="82" t="s">
        <v>37</v>
      </c>
      <c r="C28" s="88" t="e" cm="1">
        <f t="array" ref="C28">SUMPRODUCT('QTE jour'!$C$3:$J$32*('QTE jour'!$B$3:$B$32=JOUR!$B28)*('QTE jour'!$C$2:$J$2=JOUR!C$2))</f>
        <v>#VALUE!</v>
      </c>
      <c r="D28" s="88" t="e" cm="1">
        <f t="array" ref="D28">SUMPRODUCT('QTE jour'!$C$3:$J$32*('QTE jour'!$B$3:$B$32=JOUR!$B28)*('QTE jour'!$C$2:$J$2=JOUR!D$2))</f>
        <v>#VALUE!</v>
      </c>
      <c r="E28" s="88" t="e" cm="1">
        <f t="array" ref="E28">SUMPRODUCT('QTE jour'!$C$3:$J$32*('QTE jour'!$B$3:$B$32=JOUR!$B28)*('QTE jour'!$C$2:$J$2=JOUR!E$2))</f>
        <v>#VALUE!</v>
      </c>
      <c r="F28" s="88" t="e" cm="1">
        <f t="array" ref="F28">SUMPRODUCT('QTE jour'!$C$3:$J$32*('QTE jour'!$B$3:$B$32=JOUR!$B28)*('QTE jour'!$C$2:$J$2=JOUR!F$2))</f>
        <v>#VALUE!</v>
      </c>
      <c r="G28" s="88" t="e" cm="1">
        <f t="array" ref="G28">SUMPRODUCT('QTE jour'!$C$3:$J$32*('QTE jour'!$B$3:$B$32=JOUR!$B28)*('QTE jour'!$C$2:$J$2=JOUR!G$2))</f>
        <v>#VALUE!</v>
      </c>
      <c r="H28" s="88" t="e" cm="1">
        <f t="array" ref="H28">SUMPRODUCT('QTE jour'!$C$3:$J$32*('QTE jour'!$B$3:$B$32=JOUR!$B28)*('QTE jour'!$C$2:$J$2=JOUR!H$2))</f>
        <v>#VALUE!</v>
      </c>
      <c r="I28" s="89" t="e" cm="1">
        <f t="array" ref="I28">SUMPRODUCT('QTE jour'!$C$3:$J$32*('QTE jour'!$B$3:$B$32=JOUR!$B28)*('QTE jour'!$C$2:$J$2=JOUR!I$2))</f>
        <v>#VALUE!</v>
      </c>
    </row>
    <row r="29" spans="1:9" s="51" customFormat="1" ht="39" customHeight="1" thickBot="1" x14ac:dyDescent="0.45">
      <c r="A29" s="92"/>
      <c r="B29" s="83" t="s">
        <v>38</v>
      </c>
      <c r="C29" s="88" t="e" cm="1">
        <f t="array" ref="C29">SUMPRODUCT('QTE jour'!$C$3:$J$32*('QTE jour'!$B$3:$B$32=JOUR!$B29)*('QTE jour'!$C$2:$J$2=JOUR!C$2))</f>
        <v>#VALUE!</v>
      </c>
      <c r="D29" s="88" t="e" cm="1">
        <f t="array" ref="D29">SUMPRODUCT('QTE jour'!$C$3:$J$32*('QTE jour'!$B$3:$B$32=JOUR!$B29)*('QTE jour'!$C$2:$J$2=JOUR!D$2))</f>
        <v>#VALUE!</v>
      </c>
      <c r="E29" s="88" t="e" cm="1">
        <f t="array" ref="E29">SUMPRODUCT('QTE jour'!$C$3:$J$32*('QTE jour'!$B$3:$B$32=JOUR!$B29)*('QTE jour'!$C$2:$J$2=JOUR!E$2))</f>
        <v>#VALUE!</v>
      </c>
      <c r="F29" s="88" t="e" cm="1">
        <f t="array" ref="F29">SUMPRODUCT('QTE jour'!$C$3:$J$32*('QTE jour'!$B$3:$B$32=JOUR!$B29)*('QTE jour'!$C$2:$J$2=JOUR!F$2))</f>
        <v>#VALUE!</v>
      </c>
      <c r="G29" s="88" t="e" cm="1">
        <f t="array" ref="G29">SUMPRODUCT('QTE jour'!$C$3:$J$32*('QTE jour'!$B$3:$B$32=JOUR!$B29)*('QTE jour'!$C$2:$J$2=JOUR!G$2))</f>
        <v>#VALUE!</v>
      </c>
      <c r="H29" s="88" t="e" cm="1">
        <f t="array" ref="H29">SUMPRODUCT('QTE jour'!$C$3:$J$32*('QTE jour'!$B$3:$B$32=JOUR!$B29)*('QTE jour'!$C$2:$J$2=JOUR!H$2))</f>
        <v>#VALUE!</v>
      </c>
      <c r="I29" s="89" t="e" cm="1">
        <f t="array" ref="I29">SUMPRODUCT('QTE jour'!$C$3:$J$32*('QTE jour'!$B$3:$B$32=JOUR!$B29)*('QTE jour'!$C$2:$J$2=JOUR!I$2))</f>
        <v>#VALUE!</v>
      </c>
    </row>
    <row r="30" spans="1:9" s="51" customFormat="1" ht="39" customHeight="1" x14ac:dyDescent="0.4">
      <c r="A30" s="90" t="s">
        <v>10</v>
      </c>
      <c r="B30" s="81" t="s">
        <v>17</v>
      </c>
      <c r="C30" s="86" t="e" cm="1">
        <f t="array" ref="C30">SUMPRODUCT('QTE jour'!$C$3:$J$32*('QTE jour'!$B$3:$B$32=JOUR!$B30)*('QTE jour'!$C$2:$J$2=JOUR!C$2))</f>
        <v>#VALUE!</v>
      </c>
      <c r="D30" s="86" t="e" cm="1">
        <f t="array" ref="D30">SUMPRODUCT('QTE jour'!$C$3:$J$32*('QTE jour'!$B$3:$B$32=JOUR!$B30)*('QTE jour'!$C$2:$J$2=JOUR!D$2))</f>
        <v>#VALUE!</v>
      </c>
      <c r="E30" s="86" t="e" cm="1">
        <f t="array" ref="E30">SUMPRODUCT('QTE jour'!$C$3:$J$32*('QTE jour'!$B$3:$B$32=JOUR!$B30)*('QTE jour'!$C$2:$J$2=JOUR!E$2))</f>
        <v>#VALUE!</v>
      </c>
      <c r="F30" s="86" t="e" cm="1">
        <f t="array" ref="F30">SUMPRODUCT('QTE jour'!$C$3:$J$32*('QTE jour'!$B$3:$B$32=JOUR!$B30)*('QTE jour'!$C$2:$J$2=JOUR!F$2))</f>
        <v>#VALUE!</v>
      </c>
      <c r="G30" s="86" t="e" cm="1">
        <f t="array" ref="G30">SUMPRODUCT('QTE jour'!$C$3:$J$32*('QTE jour'!$B$3:$B$32=JOUR!$B30)*('QTE jour'!$C$2:$J$2=JOUR!G$2))</f>
        <v>#VALUE!</v>
      </c>
      <c r="H30" s="86" t="e" cm="1">
        <f t="array" ref="H30">SUMPRODUCT('QTE jour'!$C$3:$J$32*('QTE jour'!$B$3:$B$32=JOUR!$B30)*('QTE jour'!$C$2:$J$2=JOUR!H$2))</f>
        <v>#VALUE!</v>
      </c>
      <c r="I30" s="87" t="e" cm="1">
        <f t="array" ref="I30">SUMPRODUCT('QTE jour'!$C$3:$J$32*('QTE jour'!$B$3:$B$32=JOUR!$B30)*('QTE jour'!$C$2:$J$2=JOUR!I$2))</f>
        <v>#VALUE!</v>
      </c>
    </row>
    <row r="31" spans="1:9" s="51" customFormat="1" ht="39" customHeight="1" x14ac:dyDescent="0.4">
      <c r="A31" s="91"/>
      <c r="B31" s="82" t="s">
        <v>39</v>
      </c>
      <c r="C31" s="86" t="e" cm="1">
        <f t="array" ref="C31">SUMPRODUCT('QTE jour'!$C$3:$J$32*('QTE jour'!$B$3:$B$32=JOUR!$B31)*('QTE jour'!$C$2:$J$2=JOUR!C$2))</f>
        <v>#VALUE!</v>
      </c>
      <c r="D31" s="86" t="e" cm="1">
        <f t="array" ref="D31">SUMPRODUCT('QTE jour'!$C$3:$J$32*('QTE jour'!$B$3:$B$32=JOUR!$B31)*('QTE jour'!$C$2:$J$2=JOUR!D$2))</f>
        <v>#VALUE!</v>
      </c>
      <c r="E31" s="86" t="e" cm="1">
        <f t="array" ref="E31">SUMPRODUCT('QTE jour'!$C$3:$J$32*('QTE jour'!$B$3:$B$32=JOUR!$B31)*('QTE jour'!$C$2:$J$2=JOUR!E$2))</f>
        <v>#VALUE!</v>
      </c>
      <c r="F31" s="86" t="e" cm="1">
        <f t="array" ref="F31">SUMPRODUCT('QTE jour'!$C$3:$J$32*('QTE jour'!$B$3:$B$32=JOUR!$B31)*('QTE jour'!$C$2:$J$2=JOUR!F$2))</f>
        <v>#VALUE!</v>
      </c>
      <c r="G31" s="86" t="e" cm="1">
        <f t="array" ref="G31">SUMPRODUCT('QTE jour'!$C$3:$J$32*('QTE jour'!$B$3:$B$32=JOUR!$B31)*('QTE jour'!$C$2:$J$2=JOUR!G$2))</f>
        <v>#VALUE!</v>
      </c>
      <c r="H31" s="86" t="e" cm="1">
        <f t="array" ref="H31">SUMPRODUCT('QTE jour'!$C$3:$J$32*('QTE jour'!$B$3:$B$32=JOUR!$B31)*('QTE jour'!$C$2:$J$2=JOUR!H$2))</f>
        <v>#VALUE!</v>
      </c>
      <c r="I31" s="87" t="e" cm="1">
        <f t="array" ref="I31">SUMPRODUCT('QTE jour'!$C$3:$J$32*('QTE jour'!$B$3:$B$32=JOUR!$B31)*('QTE jour'!$C$2:$J$2=JOUR!I$2))</f>
        <v>#VALUE!</v>
      </c>
    </row>
    <row r="32" spans="1:9" s="51" customFormat="1" ht="39" customHeight="1" thickBot="1" x14ac:dyDescent="0.45">
      <c r="A32" s="92"/>
      <c r="B32" s="83" t="s">
        <v>40</v>
      </c>
      <c r="C32" s="88" t="e" cm="1">
        <f t="array" ref="C32">SUMPRODUCT('QTE jour'!$C$3:$J$32*('QTE jour'!$B$3:$B$32=JOUR!$B32)*('QTE jour'!$C$2:$J$2=JOUR!C$2))</f>
        <v>#VALUE!</v>
      </c>
      <c r="D32" s="88" t="e" cm="1">
        <f t="array" ref="D32">SUMPRODUCT('QTE jour'!$C$3:$J$32*('QTE jour'!$B$3:$B$32=JOUR!$B32)*('QTE jour'!$C$2:$J$2=JOUR!D$2))</f>
        <v>#VALUE!</v>
      </c>
      <c r="E32" s="88" t="e" cm="1">
        <f t="array" ref="E32">SUMPRODUCT('QTE jour'!$C$3:$J$32*('QTE jour'!$B$3:$B$32=JOUR!$B32)*('QTE jour'!$C$2:$J$2=JOUR!E$2))</f>
        <v>#VALUE!</v>
      </c>
      <c r="F32" s="88" t="e" cm="1">
        <f t="array" ref="F32">SUMPRODUCT('QTE jour'!$C$3:$J$32*('QTE jour'!$B$3:$B$32=JOUR!$B32)*('QTE jour'!$C$2:$J$2=JOUR!F$2))</f>
        <v>#VALUE!</v>
      </c>
      <c r="G32" s="88" t="e" cm="1">
        <f t="array" ref="G32">SUMPRODUCT('QTE jour'!$C$3:$J$32*('QTE jour'!$B$3:$B$32=JOUR!$B32)*('QTE jour'!$C$2:$J$2=JOUR!G$2))</f>
        <v>#VALUE!</v>
      </c>
      <c r="H32" s="88" t="e" cm="1">
        <f t="array" ref="H32">SUMPRODUCT('QTE jour'!$C$3:$J$32*('QTE jour'!$B$3:$B$32=JOUR!$B32)*('QTE jour'!$C$2:$J$2=JOUR!H$2))</f>
        <v>#VALUE!</v>
      </c>
      <c r="I32" s="89" t="e" cm="1">
        <f t="array" ref="I32">SUMPRODUCT('QTE jour'!$C$3:$J$32*('QTE jour'!$B$3:$B$32=JOUR!$B32)*('QTE jour'!$C$2:$J$2=JOUR!I$2))</f>
        <v>#VALUE!</v>
      </c>
    </row>
    <row r="33" spans="1:9" s="51" customFormat="1" ht="39" hidden="1" customHeight="1" x14ac:dyDescent="0.4">
      <c r="A33" s="90" t="s">
        <v>11</v>
      </c>
      <c r="B33" s="61" t="s">
        <v>41</v>
      </c>
      <c r="C33" s="64" t="s">
        <v>86</v>
      </c>
      <c r="D33" s="64" t="s">
        <v>86</v>
      </c>
      <c r="E33" s="64" t="s">
        <v>86</v>
      </c>
      <c r="F33" s="64" t="s">
        <v>86</v>
      </c>
      <c r="G33" s="64" t="s">
        <v>83</v>
      </c>
      <c r="H33" s="64" t="s">
        <v>83</v>
      </c>
      <c r="I33" s="65" t="s">
        <v>88</v>
      </c>
    </row>
    <row r="34" spans="1:9" s="51" customFormat="1" ht="39" hidden="1" customHeight="1" x14ac:dyDescent="0.4">
      <c r="A34" s="91"/>
      <c r="B34" s="59" t="s">
        <v>42</v>
      </c>
      <c r="C34" s="63" t="s">
        <v>88</v>
      </c>
      <c r="D34" s="63" t="s">
        <v>88</v>
      </c>
      <c r="E34" s="63" t="s">
        <v>88</v>
      </c>
      <c r="F34" s="63" t="s">
        <v>88</v>
      </c>
      <c r="G34" s="63" t="s">
        <v>84</v>
      </c>
      <c r="H34" s="63" t="s">
        <v>84</v>
      </c>
      <c r="I34" s="66" t="s">
        <v>88</v>
      </c>
    </row>
    <row r="35" spans="1:9" s="51" customFormat="1" ht="39" hidden="1" customHeight="1" x14ac:dyDescent="0.4">
      <c r="A35" s="91"/>
      <c r="B35" s="59" t="s">
        <v>43</v>
      </c>
      <c r="C35" s="63" t="s">
        <v>85</v>
      </c>
      <c r="D35" s="63" t="s">
        <v>85</v>
      </c>
      <c r="E35" s="63" t="s">
        <v>85</v>
      </c>
      <c r="F35" s="63" t="s">
        <v>85</v>
      </c>
      <c r="G35" s="63" t="s">
        <v>85</v>
      </c>
      <c r="H35" s="63" t="s">
        <v>85</v>
      </c>
      <c r="I35" s="66" t="s">
        <v>89</v>
      </c>
    </row>
    <row r="36" spans="1:9" s="51" customFormat="1" ht="39" hidden="1" customHeight="1" x14ac:dyDescent="0.4">
      <c r="A36" s="91"/>
      <c r="B36" s="59" t="s">
        <v>44</v>
      </c>
      <c r="C36" s="63" t="s">
        <v>85</v>
      </c>
      <c r="D36" s="63" t="s">
        <v>85</v>
      </c>
      <c r="E36" s="63" t="s">
        <v>85</v>
      </c>
      <c r="F36" s="63" t="s">
        <v>85</v>
      </c>
      <c r="G36" s="63" t="s">
        <v>85</v>
      </c>
      <c r="H36" s="63" t="s">
        <v>85</v>
      </c>
      <c r="I36" s="66" t="s">
        <v>89</v>
      </c>
    </row>
    <row r="37" spans="1:9" s="51" customFormat="1" ht="39" hidden="1" customHeight="1" x14ac:dyDescent="0.4">
      <c r="A37" s="91"/>
      <c r="B37" s="59" t="s">
        <v>45</v>
      </c>
      <c r="C37" s="63">
        <v>22</v>
      </c>
      <c r="D37" s="63">
        <v>22</v>
      </c>
      <c r="E37" s="63">
        <v>22</v>
      </c>
      <c r="F37" s="63">
        <v>22</v>
      </c>
      <c r="G37" s="63">
        <v>25</v>
      </c>
      <c r="H37" s="63">
        <v>25</v>
      </c>
      <c r="I37" s="66">
        <v>20</v>
      </c>
    </row>
    <row r="38" spans="1:9" s="51" customFormat="1" ht="39" hidden="1" customHeight="1" x14ac:dyDescent="0.4">
      <c r="A38" s="91"/>
      <c r="B38" s="59" t="s">
        <v>46</v>
      </c>
      <c r="C38" s="63">
        <v>10</v>
      </c>
      <c r="D38" s="63">
        <v>10</v>
      </c>
      <c r="E38" s="63">
        <v>10</v>
      </c>
      <c r="F38" s="63">
        <v>10</v>
      </c>
      <c r="G38" s="63">
        <v>12</v>
      </c>
      <c r="H38" s="63">
        <v>12</v>
      </c>
      <c r="I38" s="66">
        <v>8</v>
      </c>
    </row>
    <row r="39" spans="1:9" s="51" customFormat="1" ht="39" hidden="1" customHeight="1" x14ac:dyDescent="0.4">
      <c r="A39" s="91"/>
      <c r="B39" s="59" t="s">
        <v>94</v>
      </c>
      <c r="C39" s="63" t="e">
        <f>SUM(C11:C13)</f>
        <v>#VALUE!</v>
      </c>
      <c r="D39" s="63" t="e">
        <f t="shared" ref="D39:I39" si="0">SUM(D11:D13)</f>
        <v>#VALUE!</v>
      </c>
      <c r="E39" s="63" t="e">
        <f t="shared" si="0"/>
        <v>#VALUE!</v>
      </c>
      <c r="F39" s="63" t="e">
        <f t="shared" si="0"/>
        <v>#VALUE!</v>
      </c>
      <c r="G39" s="63" t="e">
        <f t="shared" si="0"/>
        <v>#VALUE!</v>
      </c>
      <c r="H39" s="63" t="e">
        <f t="shared" ref="H39" si="1">SUM(H11:H13)</f>
        <v>#VALUE!</v>
      </c>
      <c r="I39" s="66" t="e">
        <f t="shared" si="0"/>
        <v>#VALUE!</v>
      </c>
    </row>
    <row r="40" spans="1:9" s="51" customFormat="1" ht="39" hidden="1" customHeight="1" x14ac:dyDescent="0.4">
      <c r="A40" s="91"/>
      <c r="B40" s="59" t="s">
        <v>95</v>
      </c>
      <c r="C40" s="63" t="e">
        <f>SUM(C19)+(1.5*C20)</f>
        <v>#VALUE!</v>
      </c>
      <c r="D40" s="63" t="e">
        <f t="shared" ref="D40:I40" si="2">SUM(D19)+(1.5*D20)</f>
        <v>#VALUE!</v>
      </c>
      <c r="E40" s="63" t="e">
        <f t="shared" si="2"/>
        <v>#VALUE!</v>
      </c>
      <c r="F40" s="63" t="e">
        <f t="shared" si="2"/>
        <v>#VALUE!</v>
      </c>
      <c r="G40" s="63" t="e">
        <f t="shared" si="2"/>
        <v>#VALUE!</v>
      </c>
      <c r="H40" s="63" t="e">
        <f t="shared" ref="H40" si="3">SUM(H19)+(1.5*H20)</f>
        <v>#VALUE!</v>
      </c>
      <c r="I40" s="66" t="e">
        <f t="shared" si="2"/>
        <v>#VALUE!</v>
      </c>
    </row>
    <row r="41" spans="1:9" s="51" customFormat="1" ht="39" hidden="1" customHeight="1" thickBot="1" x14ac:dyDescent="0.45">
      <c r="A41" s="92"/>
      <c r="B41" s="60" t="s">
        <v>47</v>
      </c>
      <c r="C41" s="67">
        <v>6</v>
      </c>
      <c r="D41" s="67">
        <v>6</v>
      </c>
      <c r="E41" s="67">
        <v>6</v>
      </c>
      <c r="F41" s="67">
        <v>6</v>
      </c>
      <c r="G41" s="67">
        <v>6</v>
      </c>
      <c r="H41" s="67">
        <v>6</v>
      </c>
      <c r="I41" s="68">
        <v>5</v>
      </c>
    </row>
    <row r="46" spans="1:9" ht="23.25" x14ac:dyDescent="0.25">
      <c r="G46" s="35"/>
    </row>
    <row r="47" spans="1:9" ht="23.25" x14ac:dyDescent="0.25">
      <c r="G47" s="35"/>
    </row>
    <row r="48" spans="1:9" ht="23.25" x14ac:dyDescent="0.25">
      <c r="G48" s="35"/>
    </row>
    <row r="49" spans="7:7" ht="23.25" x14ac:dyDescent="0.25">
      <c r="G49" s="35"/>
    </row>
    <row r="50" spans="7:7" ht="23.25" x14ac:dyDescent="0.25">
      <c r="G50" s="35"/>
    </row>
    <row r="51" spans="7:7" ht="23.25" x14ac:dyDescent="0.25">
      <c r="G51" s="35"/>
    </row>
    <row r="52" spans="7:7" ht="23.25" x14ac:dyDescent="0.25">
      <c r="G52" s="35"/>
    </row>
    <row r="53" spans="7:7" ht="23.25" x14ac:dyDescent="0.25">
      <c r="G53" s="35"/>
    </row>
    <row r="54" spans="7:7" ht="23.25" x14ac:dyDescent="0.25">
      <c r="G54" s="35"/>
    </row>
  </sheetData>
  <mergeCells count="5">
    <mergeCell ref="A33:A41"/>
    <mergeCell ref="A3:A21"/>
    <mergeCell ref="A22:A25"/>
    <mergeCell ref="A26:A29"/>
    <mergeCell ref="A30:A32"/>
  </mergeCells>
  <pageMargins left="0.7" right="0.7" top="0.75" bottom="0.75" header="0.3" footer="0.3"/>
  <pageSetup paperSize="9"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AA757E-4D4B-4942-95D1-010471D332DA}">
          <x14:formula1>
            <xm:f>'QTE jour'!$C$2:$J$2</xm:f>
          </x14:formula1>
          <xm:sqref>C2:I2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7E314-8B3A-429C-9E70-FB1343ED62F7}">
  <sheetPr>
    <tabColor theme="8" tint="0.39997558519241921"/>
  </sheetPr>
  <dimension ref="A1:M46"/>
  <sheetViews>
    <sheetView topLeftCell="A26" workbookViewId="0">
      <selection activeCell="D29" sqref="D29"/>
    </sheetView>
  </sheetViews>
  <sheetFormatPr baseColWidth="10" defaultRowHeight="15" x14ac:dyDescent="0.25"/>
  <cols>
    <col min="2" max="2" width="37.7109375" customWidth="1"/>
    <col min="3" max="3" width="15" customWidth="1"/>
    <col min="4" max="4" width="15.28515625" customWidth="1"/>
    <col min="5" max="5" width="16.5703125" customWidth="1"/>
    <col min="6" max="6" width="14.5703125" customWidth="1"/>
    <col min="7" max="7" width="15.42578125" customWidth="1"/>
    <col min="8" max="8" width="16.5703125" customWidth="1"/>
    <col min="9" max="9" width="15.85546875" customWidth="1"/>
    <col min="10" max="10" width="17.140625" customWidth="1"/>
    <col min="11" max="11" width="15" customWidth="1"/>
    <col min="12" max="12" width="18.140625" customWidth="1"/>
    <col min="13" max="13" width="14.140625" customWidth="1"/>
  </cols>
  <sheetData>
    <row r="1" spans="1:10" ht="44.25" customHeight="1" thickBot="1" x14ac:dyDescent="0.3"/>
    <row r="2" spans="1:10" s="23" customFormat="1" ht="44.25" customHeight="1" thickBot="1" x14ac:dyDescent="0.3">
      <c r="B2" s="10"/>
      <c r="C2" s="70">
        <v>2500</v>
      </c>
      <c r="D2" s="71">
        <v>3000</v>
      </c>
      <c r="E2" s="71">
        <v>3500</v>
      </c>
      <c r="F2" s="71">
        <v>4000</v>
      </c>
      <c r="G2" s="71">
        <v>4500</v>
      </c>
      <c r="H2" s="71">
        <v>5000</v>
      </c>
      <c r="I2" s="71">
        <v>5500</v>
      </c>
      <c r="J2" s="72">
        <v>6000</v>
      </c>
    </row>
    <row r="3" spans="1:10" s="23" customFormat="1" ht="44.25" customHeight="1" x14ac:dyDescent="0.25">
      <c r="A3" s="93" t="s">
        <v>7</v>
      </c>
      <c r="B3" s="24" t="s">
        <v>12</v>
      </c>
      <c r="C3" s="36">
        <v>8</v>
      </c>
      <c r="D3" s="39">
        <v>12</v>
      </c>
      <c r="E3" s="36">
        <v>15</v>
      </c>
      <c r="F3" s="39">
        <v>18</v>
      </c>
      <c r="G3" s="36">
        <v>20</v>
      </c>
      <c r="H3" s="39">
        <v>25</v>
      </c>
      <c r="I3" s="36">
        <v>25</v>
      </c>
      <c r="J3" s="42">
        <v>25</v>
      </c>
    </row>
    <row r="4" spans="1:10" s="23" customFormat="1" ht="44.25" customHeight="1" x14ac:dyDescent="0.25">
      <c r="A4" s="94" t="s">
        <v>7</v>
      </c>
      <c r="B4" s="26" t="s">
        <v>13</v>
      </c>
      <c r="C4" s="37">
        <v>4</v>
      </c>
      <c r="D4" s="40">
        <v>6</v>
      </c>
      <c r="E4" s="37">
        <v>10</v>
      </c>
      <c r="F4" s="40">
        <v>10</v>
      </c>
      <c r="G4" s="37">
        <v>10</v>
      </c>
      <c r="H4" s="40">
        <v>12</v>
      </c>
      <c r="I4" s="37">
        <v>12</v>
      </c>
      <c r="J4" s="43">
        <v>15</v>
      </c>
    </row>
    <row r="5" spans="1:10" s="23" customFormat="1" ht="44.25" customHeight="1" x14ac:dyDescent="0.25">
      <c r="A5" s="94" t="s">
        <v>7</v>
      </c>
      <c r="B5" s="26" t="s">
        <v>15</v>
      </c>
      <c r="C5" s="37">
        <v>6</v>
      </c>
      <c r="D5" s="40">
        <v>8</v>
      </c>
      <c r="E5" s="37">
        <v>12</v>
      </c>
      <c r="F5" s="40">
        <v>12</v>
      </c>
      <c r="G5" s="37">
        <v>15</v>
      </c>
      <c r="H5" s="40">
        <v>17</v>
      </c>
      <c r="I5" s="37">
        <v>17</v>
      </c>
      <c r="J5" s="43">
        <v>17</v>
      </c>
    </row>
    <row r="6" spans="1:10" s="23" customFormat="1" ht="44.25" customHeight="1" x14ac:dyDescent="0.25">
      <c r="A6" s="94" t="s">
        <v>7</v>
      </c>
      <c r="B6" s="26" t="s">
        <v>14</v>
      </c>
      <c r="C6" s="37">
        <v>8</v>
      </c>
      <c r="D6" s="40">
        <v>12</v>
      </c>
      <c r="E6" s="37">
        <v>15</v>
      </c>
      <c r="F6" s="40">
        <v>18</v>
      </c>
      <c r="G6" s="37">
        <v>20</v>
      </c>
      <c r="H6" s="40">
        <v>25</v>
      </c>
      <c r="I6" s="37">
        <v>25</v>
      </c>
      <c r="J6" s="43">
        <v>25</v>
      </c>
    </row>
    <row r="7" spans="1:10" s="23" customFormat="1" ht="44.25" customHeight="1" x14ac:dyDescent="0.25">
      <c r="A7" s="94" t="s">
        <v>7</v>
      </c>
      <c r="B7" s="26" t="s">
        <v>16</v>
      </c>
      <c r="C7" s="37">
        <v>4</v>
      </c>
      <c r="D7" s="40">
        <v>6</v>
      </c>
      <c r="E7" s="37">
        <v>8</v>
      </c>
      <c r="F7" s="40">
        <v>8</v>
      </c>
      <c r="G7" s="37">
        <v>8</v>
      </c>
      <c r="H7" s="40">
        <v>10</v>
      </c>
      <c r="I7" s="37">
        <v>10</v>
      </c>
      <c r="J7" s="43">
        <v>12</v>
      </c>
    </row>
    <row r="8" spans="1:10" s="23" customFormat="1" ht="44.25" customHeight="1" x14ac:dyDescent="0.25">
      <c r="A8" s="94" t="s">
        <v>7</v>
      </c>
      <c r="B8" s="26" t="s">
        <v>17</v>
      </c>
      <c r="C8" s="37">
        <v>6</v>
      </c>
      <c r="D8" s="40">
        <v>8</v>
      </c>
      <c r="E8" s="37">
        <v>10</v>
      </c>
      <c r="F8" s="40">
        <v>15</v>
      </c>
      <c r="G8" s="37">
        <v>15</v>
      </c>
      <c r="H8" s="40">
        <v>17</v>
      </c>
      <c r="I8" s="37">
        <v>17</v>
      </c>
      <c r="J8" s="43">
        <v>17</v>
      </c>
    </row>
    <row r="9" spans="1:10" s="23" customFormat="1" ht="44.25" customHeight="1" x14ac:dyDescent="0.25">
      <c r="A9" s="94" t="s">
        <v>7</v>
      </c>
      <c r="B9" s="26" t="s">
        <v>18</v>
      </c>
      <c r="C9" s="37">
        <v>6</v>
      </c>
      <c r="D9" s="40">
        <v>8</v>
      </c>
      <c r="E9" s="37">
        <v>8</v>
      </c>
      <c r="F9" s="40">
        <v>8</v>
      </c>
      <c r="G9" s="37">
        <v>8</v>
      </c>
      <c r="H9" s="40">
        <v>12</v>
      </c>
      <c r="I9" s="37">
        <v>12</v>
      </c>
      <c r="J9" s="43">
        <v>15</v>
      </c>
    </row>
    <row r="10" spans="1:10" s="23" customFormat="1" ht="44.25" customHeight="1" x14ac:dyDescent="0.25">
      <c r="A10" s="94" t="s">
        <v>7</v>
      </c>
      <c r="B10" s="26" t="s">
        <v>19</v>
      </c>
      <c r="C10" s="37">
        <v>4</v>
      </c>
      <c r="D10" s="40">
        <v>4</v>
      </c>
      <c r="E10" s="37">
        <v>6</v>
      </c>
      <c r="F10" s="40">
        <v>6</v>
      </c>
      <c r="G10" s="37">
        <v>8</v>
      </c>
      <c r="H10" s="40">
        <v>8</v>
      </c>
      <c r="I10" s="37">
        <v>8</v>
      </c>
      <c r="J10" s="43">
        <v>10</v>
      </c>
    </row>
    <row r="11" spans="1:10" s="23" customFormat="1" ht="44.25" customHeight="1" x14ac:dyDescent="0.25">
      <c r="A11" s="94" t="s">
        <v>7</v>
      </c>
      <c r="B11" s="26" t="s">
        <v>20</v>
      </c>
      <c r="C11" s="37">
        <v>4</v>
      </c>
      <c r="D11" s="40">
        <v>5</v>
      </c>
      <c r="E11" s="37">
        <v>6</v>
      </c>
      <c r="F11" s="40">
        <v>6</v>
      </c>
      <c r="G11" s="37">
        <v>6</v>
      </c>
      <c r="H11" s="40">
        <v>6</v>
      </c>
      <c r="I11" s="37">
        <v>6</v>
      </c>
      <c r="J11" s="43">
        <v>6</v>
      </c>
    </row>
    <row r="12" spans="1:10" s="23" customFormat="1" ht="44.25" customHeight="1" x14ac:dyDescent="0.25">
      <c r="A12" s="94" t="s">
        <v>7</v>
      </c>
      <c r="B12" s="26" t="s">
        <v>21</v>
      </c>
      <c r="C12" s="37">
        <v>4</v>
      </c>
      <c r="D12" s="40">
        <v>5</v>
      </c>
      <c r="E12" s="37">
        <v>6</v>
      </c>
      <c r="F12" s="40">
        <v>6</v>
      </c>
      <c r="G12" s="37">
        <v>6</v>
      </c>
      <c r="H12" s="40">
        <v>6</v>
      </c>
      <c r="I12" s="37">
        <v>6</v>
      </c>
      <c r="J12" s="43">
        <v>6</v>
      </c>
    </row>
    <row r="13" spans="1:10" s="23" customFormat="1" ht="44.25" customHeight="1" x14ac:dyDescent="0.25">
      <c r="A13" s="94" t="s">
        <v>7</v>
      </c>
      <c r="B13" s="26" t="s">
        <v>22</v>
      </c>
      <c r="C13" s="37">
        <v>4</v>
      </c>
      <c r="D13" s="40">
        <v>5</v>
      </c>
      <c r="E13" s="37">
        <v>6</v>
      </c>
      <c r="F13" s="40">
        <v>6</v>
      </c>
      <c r="G13" s="37">
        <v>6</v>
      </c>
      <c r="H13" s="40">
        <v>6</v>
      </c>
      <c r="I13" s="37">
        <v>6</v>
      </c>
      <c r="J13" s="43">
        <v>6</v>
      </c>
    </row>
    <row r="14" spans="1:10" s="23" customFormat="1" ht="44.25" customHeight="1" x14ac:dyDescent="0.25">
      <c r="A14" s="94" t="s">
        <v>7</v>
      </c>
      <c r="B14" s="27" t="s">
        <v>23</v>
      </c>
      <c r="C14" s="37">
        <v>4</v>
      </c>
      <c r="D14" s="40">
        <v>4</v>
      </c>
      <c r="E14" s="37">
        <v>6</v>
      </c>
      <c r="F14" s="40">
        <v>6</v>
      </c>
      <c r="G14" s="37">
        <v>6</v>
      </c>
      <c r="H14" s="40">
        <v>8</v>
      </c>
      <c r="I14" s="37">
        <v>8</v>
      </c>
      <c r="J14" s="43">
        <v>8</v>
      </c>
    </row>
    <row r="15" spans="1:10" s="23" customFormat="1" ht="44.25" customHeight="1" x14ac:dyDescent="0.25">
      <c r="A15" s="94" t="s">
        <v>7</v>
      </c>
      <c r="B15" s="27" t="s">
        <v>24</v>
      </c>
      <c r="C15" s="37">
        <v>4</v>
      </c>
      <c r="D15" s="40">
        <v>4</v>
      </c>
      <c r="E15" s="37">
        <v>6</v>
      </c>
      <c r="F15" s="40">
        <v>6</v>
      </c>
      <c r="G15" s="37">
        <v>6</v>
      </c>
      <c r="H15" s="40">
        <v>8</v>
      </c>
      <c r="I15" s="37">
        <v>8</v>
      </c>
      <c r="J15" s="43">
        <v>8</v>
      </c>
    </row>
    <row r="16" spans="1:10" s="23" customFormat="1" ht="44.25" customHeight="1" x14ac:dyDescent="0.25">
      <c r="A16" s="94" t="s">
        <v>7</v>
      </c>
      <c r="B16" s="27" t="s">
        <v>25</v>
      </c>
      <c r="C16" s="37">
        <v>3</v>
      </c>
      <c r="D16" s="40">
        <v>3</v>
      </c>
      <c r="E16" s="37">
        <v>6</v>
      </c>
      <c r="F16" s="40">
        <v>6</v>
      </c>
      <c r="G16" s="37">
        <v>6</v>
      </c>
      <c r="H16" s="40">
        <v>6</v>
      </c>
      <c r="I16" s="37">
        <v>6</v>
      </c>
      <c r="J16" s="43">
        <v>8</v>
      </c>
    </row>
    <row r="17" spans="1:10" s="23" customFormat="1" ht="44.25" customHeight="1" x14ac:dyDescent="0.25">
      <c r="A17" s="94" t="s">
        <v>7</v>
      </c>
      <c r="B17" s="27" t="s">
        <v>26</v>
      </c>
      <c r="C17" s="37">
        <v>3</v>
      </c>
      <c r="D17" s="40">
        <v>3</v>
      </c>
      <c r="E17" s="37">
        <v>6</v>
      </c>
      <c r="F17" s="40">
        <v>6</v>
      </c>
      <c r="G17" s="37">
        <v>6</v>
      </c>
      <c r="H17" s="40">
        <v>6</v>
      </c>
      <c r="I17" s="37">
        <v>6</v>
      </c>
      <c r="J17" s="43">
        <v>8</v>
      </c>
    </row>
    <row r="18" spans="1:10" s="23" customFormat="1" ht="44.25" customHeight="1" x14ac:dyDescent="0.25">
      <c r="A18" s="94" t="s">
        <v>7</v>
      </c>
      <c r="B18" s="27" t="s">
        <v>27</v>
      </c>
      <c r="C18" s="37">
        <v>3</v>
      </c>
      <c r="D18" s="40">
        <v>3</v>
      </c>
      <c r="E18" s="37">
        <v>4</v>
      </c>
      <c r="F18" s="40">
        <v>4</v>
      </c>
      <c r="G18" s="37">
        <v>4</v>
      </c>
      <c r="H18" s="40">
        <v>6</v>
      </c>
      <c r="I18" s="37">
        <v>6</v>
      </c>
      <c r="J18" s="43">
        <v>8</v>
      </c>
    </row>
    <row r="19" spans="1:10" s="23" customFormat="1" ht="44.25" customHeight="1" x14ac:dyDescent="0.25">
      <c r="A19" s="94" t="s">
        <v>7</v>
      </c>
      <c r="B19" s="27" t="s">
        <v>28</v>
      </c>
      <c r="C19" s="37">
        <v>6</v>
      </c>
      <c r="D19" s="40">
        <v>8</v>
      </c>
      <c r="E19" s="37">
        <v>10</v>
      </c>
      <c r="F19" s="40">
        <v>10</v>
      </c>
      <c r="G19" s="37">
        <v>10</v>
      </c>
      <c r="H19" s="40">
        <v>10</v>
      </c>
      <c r="I19" s="37">
        <v>10</v>
      </c>
      <c r="J19" s="43">
        <v>15</v>
      </c>
    </row>
    <row r="20" spans="1:10" s="23" customFormat="1" ht="44.25" customHeight="1" x14ac:dyDescent="0.25">
      <c r="A20" s="94" t="s">
        <v>7</v>
      </c>
      <c r="B20" s="27" t="s">
        <v>29</v>
      </c>
      <c r="C20" s="37">
        <v>4</v>
      </c>
      <c r="D20" s="40">
        <v>6</v>
      </c>
      <c r="E20" s="37">
        <v>6</v>
      </c>
      <c r="F20" s="40">
        <v>6</v>
      </c>
      <c r="G20" s="37">
        <v>6</v>
      </c>
      <c r="H20" s="40">
        <v>6</v>
      </c>
      <c r="I20" s="37">
        <v>8</v>
      </c>
      <c r="J20" s="43">
        <v>8</v>
      </c>
    </row>
    <row r="21" spans="1:10" s="23" customFormat="1" ht="44.25" customHeight="1" thickBot="1" x14ac:dyDescent="0.3">
      <c r="A21" s="95" t="s">
        <v>7</v>
      </c>
      <c r="B21" s="28" t="s">
        <v>30</v>
      </c>
      <c r="C21" s="38">
        <v>15</v>
      </c>
      <c r="D21" s="41">
        <v>15</v>
      </c>
      <c r="E21" s="38">
        <v>15</v>
      </c>
      <c r="F21" s="41">
        <v>15</v>
      </c>
      <c r="G21" s="38">
        <v>10</v>
      </c>
      <c r="H21" s="41">
        <v>20</v>
      </c>
      <c r="I21" s="38">
        <v>20</v>
      </c>
      <c r="J21" s="44">
        <v>20</v>
      </c>
    </row>
    <row r="22" spans="1:10" s="23" customFormat="1" ht="44.25" customHeight="1" x14ac:dyDescent="0.25">
      <c r="A22" s="96" t="s">
        <v>8</v>
      </c>
      <c r="B22" s="29" t="s">
        <v>31</v>
      </c>
      <c r="C22" s="45">
        <v>1</v>
      </c>
      <c r="D22" s="36">
        <v>1</v>
      </c>
      <c r="E22" s="45">
        <v>1</v>
      </c>
      <c r="F22" s="36">
        <v>1</v>
      </c>
      <c r="G22" s="45">
        <v>1</v>
      </c>
      <c r="H22" s="36">
        <v>2</v>
      </c>
      <c r="I22" s="45">
        <v>2</v>
      </c>
      <c r="J22" s="36">
        <v>2</v>
      </c>
    </row>
    <row r="23" spans="1:10" s="23" customFormat="1" ht="44.25" customHeight="1" x14ac:dyDescent="0.25">
      <c r="A23" s="97"/>
      <c r="B23" s="27" t="s">
        <v>32</v>
      </c>
      <c r="C23" s="40">
        <v>1</v>
      </c>
      <c r="D23" s="37">
        <v>1</v>
      </c>
      <c r="E23" s="40">
        <v>2</v>
      </c>
      <c r="F23" s="37">
        <v>2</v>
      </c>
      <c r="G23" s="40">
        <v>2</v>
      </c>
      <c r="H23" s="37">
        <v>2</v>
      </c>
      <c r="I23" s="40">
        <v>3</v>
      </c>
      <c r="J23" s="37">
        <v>3</v>
      </c>
    </row>
    <row r="24" spans="1:10" s="23" customFormat="1" ht="44.25" customHeight="1" x14ac:dyDescent="0.25">
      <c r="A24" s="97"/>
      <c r="B24" s="27" t="s">
        <v>33</v>
      </c>
      <c r="C24" s="40">
        <v>1</v>
      </c>
      <c r="D24" s="37">
        <v>1</v>
      </c>
      <c r="E24" s="40">
        <v>1.5</v>
      </c>
      <c r="F24" s="37">
        <v>1.5</v>
      </c>
      <c r="G24" s="40">
        <v>1.5</v>
      </c>
      <c r="H24" s="37">
        <v>2</v>
      </c>
      <c r="I24" s="40">
        <v>2</v>
      </c>
      <c r="J24" s="37">
        <v>3</v>
      </c>
    </row>
    <row r="25" spans="1:10" s="23" customFormat="1" ht="44.25" customHeight="1" thickBot="1" x14ac:dyDescent="0.3">
      <c r="A25" s="98"/>
      <c r="B25" s="28" t="s">
        <v>34</v>
      </c>
      <c r="C25" s="41">
        <v>2</v>
      </c>
      <c r="D25" s="38">
        <v>2</v>
      </c>
      <c r="E25" s="41">
        <v>3</v>
      </c>
      <c r="F25" s="38">
        <v>3</v>
      </c>
      <c r="G25" s="41">
        <v>3</v>
      </c>
      <c r="H25" s="38">
        <v>4</v>
      </c>
      <c r="I25" s="41">
        <v>4</v>
      </c>
      <c r="J25" s="38">
        <v>4</v>
      </c>
    </row>
    <row r="26" spans="1:10" s="23" customFormat="1" ht="44.25" customHeight="1" x14ac:dyDescent="0.25">
      <c r="A26" s="96" t="s">
        <v>9</v>
      </c>
      <c r="B26" s="29" t="s">
        <v>35</v>
      </c>
      <c r="C26" s="45" t="s">
        <v>81</v>
      </c>
      <c r="D26" s="36" t="s">
        <v>81</v>
      </c>
      <c r="E26" s="45" t="s">
        <v>81</v>
      </c>
      <c r="F26" s="36" t="s">
        <v>81</v>
      </c>
      <c r="G26" s="45" t="s">
        <v>80</v>
      </c>
      <c r="H26" s="36" t="s">
        <v>80</v>
      </c>
      <c r="I26" s="45" t="s">
        <v>80</v>
      </c>
      <c r="J26" s="36" t="s">
        <v>80</v>
      </c>
    </row>
    <row r="27" spans="1:10" s="23" customFormat="1" ht="44.25" customHeight="1" x14ac:dyDescent="0.25">
      <c r="A27" s="97"/>
      <c r="B27" s="27" t="s">
        <v>36</v>
      </c>
      <c r="C27" s="40" t="s">
        <v>81</v>
      </c>
      <c r="D27" s="37" t="s">
        <v>81</v>
      </c>
      <c r="E27" s="40" t="s">
        <v>81</v>
      </c>
      <c r="F27" s="37" t="s">
        <v>81</v>
      </c>
      <c r="G27" s="40" t="s">
        <v>80</v>
      </c>
      <c r="H27" s="37" t="s">
        <v>80</v>
      </c>
      <c r="I27" s="40" t="s">
        <v>80</v>
      </c>
      <c r="J27" s="37" t="s">
        <v>80</v>
      </c>
    </row>
    <row r="28" spans="1:10" s="23" customFormat="1" ht="44.25" customHeight="1" x14ac:dyDescent="0.25">
      <c r="A28" s="97"/>
      <c r="B28" s="27" t="s">
        <v>37</v>
      </c>
      <c r="C28" s="40" t="s">
        <v>82</v>
      </c>
      <c r="D28" s="37" t="s">
        <v>82</v>
      </c>
      <c r="E28" s="40" t="s">
        <v>82</v>
      </c>
      <c r="F28" s="37" t="s">
        <v>82</v>
      </c>
      <c r="G28" s="40" t="s">
        <v>81</v>
      </c>
      <c r="H28" s="37" t="s">
        <v>81</v>
      </c>
      <c r="I28" s="40" t="s">
        <v>81</v>
      </c>
      <c r="J28" s="37" t="s">
        <v>81</v>
      </c>
    </row>
    <row r="29" spans="1:10" s="23" customFormat="1" ht="44.25" customHeight="1" thickBot="1" x14ac:dyDescent="0.3">
      <c r="A29" s="98"/>
      <c r="B29" s="28" t="s">
        <v>38</v>
      </c>
      <c r="C29" s="47" t="s">
        <v>82</v>
      </c>
      <c r="D29" s="46" t="s">
        <v>82</v>
      </c>
      <c r="E29" s="47" t="s">
        <v>82</v>
      </c>
      <c r="F29" s="46" t="s">
        <v>82</v>
      </c>
      <c r="G29" s="41" t="s">
        <v>81</v>
      </c>
      <c r="H29" s="38" t="s">
        <v>81</v>
      </c>
      <c r="I29" s="41" t="s">
        <v>81</v>
      </c>
      <c r="J29" s="38" t="s">
        <v>81</v>
      </c>
    </row>
    <row r="30" spans="1:10" s="23" customFormat="1" ht="44.25" customHeight="1" x14ac:dyDescent="0.25">
      <c r="A30" s="96" t="s">
        <v>10</v>
      </c>
      <c r="B30" s="29" t="s">
        <v>17</v>
      </c>
      <c r="C30" s="45">
        <v>3</v>
      </c>
      <c r="D30" s="36">
        <v>4</v>
      </c>
      <c r="E30" s="45">
        <v>4</v>
      </c>
      <c r="F30" s="36">
        <v>4</v>
      </c>
      <c r="G30" s="45">
        <v>5</v>
      </c>
      <c r="H30" s="36">
        <v>5</v>
      </c>
      <c r="I30" s="45">
        <v>5</v>
      </c>
      <c r="J30" s="36">
        <v>5</v>
      </c>
    </row>
    <row r="31" spans="1:10" s="23" customFormat="1" ht="44.25" customHeight="1" x14ac:dyDescent="0.25">
      <c r="A31" s="97"/>
      <c r="B31" s="27" t="s">
        <v>39</v>
      </c>
      <c r="C31" s="40">
        <v>4</v>
      </c>
      <c r="D31" s="37">
        <v>4</v>
      </c>
      <c r="E31" s="40">
        <v>4</v>
      </c>
      <c r="F31" s="37">
        <v>5</v>
      </c>
      <c r="G31" s="40">
        <v>5</v>
      </c>
      <c r="H31" s="37">
        <v>5</v>
      </c>
      <c r="I31" s="40">
        <v>5</v>
      </c>
      <c r="J31" s="37">
        <v>5</v>
      </c>
    </row>
    <row r="32" spans="1:10" s="23" customFormat="1" ht="44.25" customHeight="1" thickBot="1" x14ac:dyDescent="0.3">
      <c r="A32" s="98"/>
      <c r="B32" s="28" t="s">
        <v>40</v>
      </c>
      <c r="C32" s="41">
        <v>1</v>
      </c>
      <c r="D32" s="38">
        <v>1</v>
      </c>
      <c r="E32" s="41">
        <v>1</v>
      </c>
      <c r="F32" s="38">
        <v>1</v>
      </c>
      <c r="G32" s="41">
        <v>1</v>
      </c>
      <c r="H32" s="38">
        <v>1</v>
      </c>
      <c r="I32" s="41">
        <v>1</v>
      </c>
      <c r="J32" s="38">
        <v>1</v>
      </c>
    </row>
    <row r="33" spans="1:13" s="23" customFormat="1" ht="44.25" customHeight="1" thickBot="1" x14ac:dyDescent="0.3">
      <c r="A33" s="49"/>
      <c r="B33" s="50"/>
      <c r="C33" s="47"/>
      <c r="D33" s="47"/>
      <c r="E33" s="47"/>
      <c r="F33" s="47"/>
      <c r="G33" s="47"/>
      <c r="H33" s="47"/>
      <c r="I33" s="47"/>
      <c r="J33" s="47"/>
    </row>
    <row r="34" spans="1:13" s="23" customFormat="1" ht="44.25" hidden="1" customHeight="1" thickBot="1" x14ac:dyDescent="0.3">
      <c r="B34" s="31"/>
      <c r="C34" s="32" t="s">
        <v>69</v>
      </c>
      <c r="D34" s="33" t="s">
        <v>70</v>
      </c>
      <c r="E34" s="33" t="s">
        <v>71</v>
      </c>
      <c r="F34" s="33" t="s">
        <v>72</v>
      </c>
      <c r="G34" s="33" t="s">
        <v>73</v>
      </c>
      <c r="H34" s="33" t="s">
        <v>74</v>
      </c>
      <c r="I34" s="33" t="s">
        <v>75</v>
      </c>
      <c r="J34" s="33" t="s">
        <v>76</v>
      </c>
      <c r="K34" s="33" t="s">
        <v>77</v>
      </c>
      <c r="L34" s="33" t="s">
        <v>78</v>
      </c>
      <c r="M34" s="34" t="s">
        <v>79</v>
      </c>
    </row>
    <row r="35" spans="1:13" s="23" customFormat="1" ht="44.25" hidden="1" customHeight="1" x14ac:dyDescent="0.25">
      <c r="A35" s="99" t="s">
        <v>11</v>
      </c>
      <c r="B35" s="29" t="s">
        <v>41</v>
      </c>
      <c r="C35" s="36" t="s">
        <v>93</v>
      </c>
      <c r="D35" s="39" t="s">
        <v>87</v>
      </c>
      <c r="E35" s="36" t="s">
        <v>92</v>
      </c>
      <c r="F35" s="39" t="s">
        <v>86</v>
      </c>
      <c r="G35" s="36" t="s">
        <v>86</v>
      </c>
      <c r="H35" s="39" t="s">
        <v>92</v>
      </c>
      <c r="I35" s="36" t="s">
        <v>83</v>
      </c>
      <c r="J35" s="39" t="s">
        <v>88</v>
      </c>
      <c r="K35" s="36" t="s">
        <v>86</v>
      </c>
      <c r="L35" s="39" t="s">
        <v>90</v>
      </c>
      <c r="M35" s="36" t="s">
        <v>88</v>
      </c>
    </row>
    <row r="36" spans="1:13" s="23" customFormat="1" ht="44.25" hidden="1" customHeight="1" x14ac:dyDescent="0.25">
      <c r="A36" s="100"/>
      <c r="B36" s="27" t="s">
        <v>42</v>
      </c>
      <c r="C36" s="37" t="s">
        <v>90</v>
      </c>
      <c r="D36" s="40" t="s">
        <v>88</v>
      </c>
      <c r="E36" s="37" t="s">
        <v>88</v>
      </c>
      <c r="F36" s="40" t="s">
        <v>88</v>
      </c>
      <c r="G36" s="37" t="s">
        <v>87</v>
      </c>
      <c r="H36" s="40" t="s">
        <v>88</v>
      </c>
      <c r="I36" s="37" t="s">
        <v>84</v>
      </c>
      <c r="J36" s="40" t="s">
        <v>90</v>
      </c>
      <c r="K36" s="37" t="s">
        <v>87</v>
      </c>
      <c r="L36" s="40" t="s">
        <v>90</v>
      </c>
      <c r="M36" s="37" t="s">
        <v>88</v>
      </c>
    </row>
    <row r="37" spans="1:13" s="23" customFormat="1" ht="44.25" hidden="1" customHeight="1" x14ac:dyDescent="0.25">
      <c r="A37" s="100"/>
      <c r="B37" s="27" t="s">
        <v>43</v>
      </c>
      <c r="C37" s="37" t="s">
        <v>85</v>
      </c>
      <c r="D37" s="40" t="s">
        <v>85</v>
      </c>
      <c r="E37" s="37" t="s">
        <v>85</v>
      </c>
      <c r="F37" s="40" t="s">
        <v>85</v>
      </c>
      <c r="G37" s="37" t="s">
        <v>85</v>
      </c>
      <c r="H37" s="40" t="s">
        <v>85</v>
      </c>
      <c r="I37" s="37" t="s">
        <v>85</v>
      </c>
      <c r="J37" s="40" t="s">
        <v>85</v>
      </c>
      <c r="K37" s="37" t="s">
        <v>85</v>
      </c>
      <c r="L37" s="40" t="s">
        <v>89</v>
      </c>
      <c r="M37" s="37" t="s">
        <v>89</v>
      </c>
    </row>
    <row r="38" spans="1:13" s="23" customFormat="1" ht="44.25" hidden="1" customHeight="1" x14ac:dyDescent="0.25">
      <c r="A38" s="100"/>
      <c r="B38" s="27" t="s">
        <v>44</v>
      </c>
      <c r="C38" s="37" t="s">
        <v>91</v>
      </c>
      <c r="D38" s="40" t="s">
        <v>85</v>
      </c>
      <c r="E38" s="37" t="s">
        <v>85</v>
      </c>
      <c r="F38" s="40" t="s">
        <v>85</v>
      </c>
      <c r="G38" s="37" t="s">
        <v>85</v>
      </c>
      <c r="H38" s="40" t="s">
        <v>85</v>
      </c>
      <c r="I38" s="37" t="s">
        <v>85</v>
      </c>
      <c r="J38" s="40" t="s">
        <v>91</v>
      </c>
      <c r="K38" s="37" t="s">
        <v>85</v>
      </c>
      <c r="L38" s="40" t="s">
        <v>89</v>
      </c>
      <c r="M38" s="37" t="s">
        <v>89</v>
      </c>
    </row>
    <row r="39" spans="1:13" s="23" customFormat="1" ht="44.25" hidden="1" customHeight="1" x14ac:dyDescent="0.25">
      <c r="A39" s="100"/>
      <c r="B39" s="27" t="s">
        <v>45</v>
      </c>
      <c r="C39" s="37">
        <v>18</v>
      </c>
      <c r="D39" s="40">
        <v>20</v>
      </c>
      <c r="E39" s="37">
        <v>22</v>
      </c>
      <c r="F39" s="40">
        <v>22</v>
      </c>
      <c r="G39" s="37">
        <v>25</v>
      </c>
      <c r="H39" s="40">
        <v>22</v>
      </c>
      <c r="I39" s="37">
        <v>25</v>
      </c>
      <c r="J39" s="40">
        <v>20</v>
      </c>
      <c r="K39" s="37">
        <v>22</v>
      </c>
      <c r="L39" s="40">
        <v>20</v>
      </c>
      <c r="M39" s="37">
        <v>20</v>
      </c>
    </row>
    <row r="40" spans="1:13" s="23" customFormat="1" ht="44.25" hidden="1" customHeight="1" x14ac:dyDescent="0.25">
      <c r="A40" s="100"/>
      <c r="B40" s="27" t="s">
        <v>46</v>
      </c>
      <c r="C40" s="37">
        <v>7</v>
      </c>
      <c r="D40" s="40">
        <v>8</v>
      </c>
      <c r="E40" s="37">
        <v>10</v>
      </c>
      <c r="F40" s="40">
        <v>10</v>
      </c>
      <c r="G40" s="37">
        <v>12</v>
      </c>
      <c r="H40" s="40">
        <v>10</v>
      </c>
      <c r="I40" s="37">
        <v>12</v>
      </c>
      <c r="J40" s="40">
        <v>10</v>
      </c>
      <c r="K40" s="37">
        <v>10</v>
      </c>
      <c r="L40" s="40">
        <v>8</v>
      </c>
      <c r="M40" s="37">
        <v>8</v>
      </c>
    </row>
    <row r="41" spans="1:13" s="23" customFormat="1" ht="44.25" hidden="1" customHeight="1" x14ac:dyDescent="0.25">
      <c r="A41" s="100"/>
      <c r="B41" s="27" t="s">
        <v>67</v>
      </c>
      <c r="C41" s="37"/>
      <c r="D41" s="40"/>
      <c r="E41" s="37"/>
      <c r="F41" s="40"/>
      <c r="G41" s="37"/>
      <c r="H41" s="40"/>
      <c r="I41" s="37"/>
      <c r="J41" s="40"/>
      <c r="K41" s="37"/>
      <c r="L41" s="40"/>
      <c r="M41" s="37"/>
    </row>
    <row r="42" spans="1:13" s="23" customFormat="1" ht="44.25" hidden="1" customHeight="1" x14ac:dyDescent="0.25">
      <c r="A42" s="100"/>
      <c r="B42" s="27" t="s">
        <v>68</v>
      </c>
      <c r="C42" s="37"/>
      <c r="D42" s="40"/>
      <c r="E42" s="37"/>
      <c r="F42" s="40"/>
      <c r="G42" s="37"/>
      <c r="H42" s="40"/>
      <c r="I42" s="37"/>
      <c r="J42" s="40"/>
      <c r="K42" s="37"/>
      <c r="L42" s="40"/>
      <c r="M42" s="37"/>
    </row>
    <row r="43" spans="1:13" s="23" customFormat="1" ht="44.25" hidden="1" customHeight="1" thickBot="1" x14ac:dyDescent="0.3">
      <c r="A43" s="101"/>
      <c r="B43" s="28" t="s">
        <v>47</v>
      </c>
      <c r="C43" s="38">
        <v>5</v>
      </c>
      <c r="D43" s="41">
        <v>6</v>
      </c>
      <c r="E43" s="38">
        <v>6</v>
      </c>
      <c r="F43" s="41">
        <v>6</v>
      </c>
      <c r="G43" s="38">
        <v>12</v>
      </c>
      <c r="H43" s="41">
        <v>6</v>
      </c>
      <c r="I43" s="38">
        <v>6</v>
      </c>
      <c r="J43" s="41">
        <v>6</v>
      </c>
      <c r="K43" s="38">
        <v>6</v>
      </c>
      <c r="L43" s="41">
        <v>5</v>
      </c>
      <c r="M43" s="38">
        <v>5</v>
      </c>
    </row>
    <row r="44" spans="1:13" s="23" customFormat="1" ht="27" customHeight="1" x14ac:dyDescent="0.25">
      <c r="B44"/>
      <c r="C44"/>
      <c r="D44"/>
      <c r="E44"/>
      <c r="F44"/>
      <c r="G44"/>
      <c r="H44"/>
      <c r="I44"/>
      <c r="J44"/>
      <c r="K44"/>
      <c r="L44"/>
      <c r="M44"/>
    </row>
    <row r="45" spans="1:13" s="23" customFormat="1" ht="27" customHeight="1" x14ac:dyDescent="0.25">
      <c r="B45"/>
      <c r="D45"/>
      <c r="E45"/>
      <c r="F45"/>
      <c r="G45"/>
      <c r="H45"/>
      <c r="I45"/>
      <c r="J45"/>
      <c r="K45"/>
      <c r="L45"/>
      <c r="M45"/>
    </row>
    <row r="46" spans="1:13" s="23" customFormat="1" ht="27" customHeight="1" x14ac:dyDescent="0.25">
      <c r="B46"/>
      <c r="D46"/>
      <c r="E46"/>
      <c r="F46"/>
      <c r="G46"/>
      <c r="H46"/>
      <c r="I46"/>
      <c r="J46"/>
      <c r="K46"/>
      <c r="L46"/>
      <c r="M46"/>
    </row>
  </sheetData>
  <mergeCells count="5">
    <mergeCell ref="A3:A21"/>
    <mergeCell ref="A22:A25"/>
    <mergeCell ref="A26:A29"/>
    <mergeCell ref="A30:A32"/>
    <mergeCell ref="A35:A43"/>
  </mergeCells>
  <pageMargins left="0.7" right="0.7" top="0.75" bottom="0.75" header="0.3" footer="0.3"/>
  <pageSetup paperSize="9" orientation="portrait" horizont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28215-5228-4808-93F9-F317E9EB2CFB}">
  <sheetPr>
    <tabColor rgb="FF0070C0"/>
    <pageSetUpPr fitToPage="1"/>
  </sheetPr>
  <dimension ref="A1:L24"/>
  <sheetViews>
    <sheetView workbookViewId="0">
      <selection activeCell="C10" sqref="C10"/>
    </sheetView>
  </sheetViews>
  <sheetFormatPr baseColWidth="10" defaultRowHeight="15" x14ac:dyDescent="0.25"/>
  <cols>
    <col min="1" max="1" width="5.140625" bestFit="1" customWidth="1"/>
    <col min="2" max="2" width="37.85546875" customWidth="1"/>
    <col min="3" max="3" width="14.28515625" bestFit="1" customWidth="1"/>
    <col min="5" max="5" width="12.85546875" customWidth="1"/>
    <col min="7" max="7" width="13" customWidth="1"/>
    <col min="8" max="8" width="12.140625" customWidth="1"/>
    <col min="9" max="9" width="14.5703125" customWidth="1"/>
  </cols>
  <sheetData>
    <row r="1" spans="1:9" s="17" customFormat="1" ht="33" customHeight="1" thickBot="1" x14ac:dyDescent="0.3">
      <c r="B1" s="18"/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</row>
    <row r="2" spans="1:9" s="17" customFormat="1" ht="33" customHeight="1" thickBot="1" x14ac:dyDescent="0.3">
      <c r="B2" s="19" t="s">
        <v>66</v>
      </c>
      <c r="C2" s="3">
        <f>JOUR!C2</f>
        <v>4000</v>
      </c>
      <c r="D2" s="4">
        <f>JOUR!D2</f>
        <v>4000</v>
      </c>
      <c r="E2" s="4">
        <f>JOUR!E2</f>
        <v>4000</v>
      </c>
      <c r="F2" s="4">
        <f>JOUR!F2</f>
        <v>4000</v>
      </c>
      <c r="G2" s="4">
        <f>JOUR!G2</f>
        <v>5000</v>
      </c>
      <c r="H2" s="4">
        <f>JOUR!H2</f>
        <v>6000</v>
      </c>
      <c r="I2" s="5">
        <f>JOUR!I2</f>
        <v>3500</v>
      </c>
    </row>
    <row r="3" spans="1:9" s="17" customFormat="1" ht="33" customHeight="1" x14ac:dyDescent="0.25">
      <c r="A3" s="102" t="s">
        <v>48</v>
      </c>
      <c r="B3" s="29" t="s">
        <v>45</v>
      </c>
      <c r="C3" s="76">
        <v>40</v>
      </c>
      <c r="D3" s="76">
        <v>40</v>
      </c>
      <c r="E3" s="76">
        <v>40</v>
      </c>
      <c r="F3" s="76">
        <v>40</v>
      </c>
      <c r="G3" s="76">
        <v>40</v>
      </c>
      <c r="H3" s="76">
        <v>40</v>
      </c>
      <c r="I3" s="77">
        <v>40</v>
      </c>
    </row>
    <row r="4" spans="1:9" s="17" customFormat="1" ht="33" customHeight="1" x14ac:dyDescent="0.25">
      <c r="A4" s="103"/>
      <c r="B4" s="27" t="s">
        <v>46</v>
      </c>
      <c r="C4" s="6">
        <v>20</v>
      </c>
      <c r="D4" s="6">
        <v>20</v>
      </c>
      <c r="E4" s="6">
        <v>20</v>
      </c>
      <c r="F4" s="6">
        <v>20</v>
      </c>
      <c r="G4" s="6">
        <v>20</v>
      </c>
      <c r="H4" s="6">
        <v>20</v>
      </c>
      <c r="I4" s="7">
        <v>20</v>
      </c>
    </row>
    <row r="5" spans="1:9" s="17" customFormat="1" ht="33" customHeight="1" x14ac:dyDescent="0.25">
      <c r="A5" s="103"/>
      <c r="B5" s="27" t="s">
        <v>49</v>
      </c>
      <c r="C5" s="6">
        <v>4</v>
      </c>
      <c r="D5" s="6">
        <v>4</v>
      </c>
      <c r="E5" s="6">
        <v>4</v>
      </c>
      <c r="F5" s="6">
        <v>4</v>
      </c>
      <c r="G5" s="6">
        <v>4</v>
      </c>
      <c r="H5" s="6">
        <v>4</v>
      </c>
      <c r="I5" s="7">
        <v>4</v>
      </c>
    </row>
    <row r="6" spans="1:9" s="17" customFormat="1" ht="33" customHeight="1" x14ac:dyDescent="0.25">
      <c r="A6" s="103"/>
      <c r="B6" s="27" t="s">
        <v>42</v>
      </c>
      <c r="C6" s="6">
        <v>4</v>
      </c>
      <c r="D6" s="6">
        <v>4</v>
      </c>
      <c r="E6" s="6">
        <v>4</v>
      </c>
      <c r="F6" s="6">
        <v>4</v>
      </c>
      <c r="G6" s="6">
        <v>4</v>
      </c>
      <c r="H6" s="6">
        <v>4</v>
      </c>
      <c r="I6" s="7">
        <v>4</v>
      </c>
    </row>
    <row r="7" spans="1:9" s="17" customFormat="1" ht="33" customHeight="1" x14ac:dyDescent="0.25">
      <c r="A7" s="103"/>
      <c r="B7" s="27" t="s">
        <v>43</v>
      </c>
      <c r="C7" s="6">
        <v>1</v>
      </c>
      <c r="D7" s="6">
        <v>1</v>
      </c>
      <c r="E7" s="6">
        <v>1</v>
      </c>
      <c r="F7" s="6">
        <v>1</v>
      </c>
      <c r="G7" s="6">
        <v>1</v>
      </c>
      <c r="H7" s="6">
        <v>1</v>
      </c>
      <c r="I7" s="7">
        <v>1</v>
      </c>
    </row>
    <row r="8" spans="1:9" s="17" customFormat="1" ht="33" customHeight="1" thickBot="1" x14ac:dyDescent="0.3">
      <c r="A8" s="104"/>
      <c r="B8" s="28" t="s">
        <v>44</v>
      </c>
      <c r="C8" s="8">
        <v>1</v>
      </c>
      <c r="D8" s="8">
        <v>1</v>
      </c>
      <c r="E8" s="8">
        <v>1</v>
      </c>
      <c r="F8" s="8">
        <v>1</v>
      </c>
      <c r="G8" s="8">
        <v>1</v>
      </c>
      <c r="H8" s="8">
        <v>1</v>
      </c>
      <c r="I8" s="9">
        <v>1</v>
      </c>
    </row>
    <row r="9" spans="1:9" s="17" customFormat="1" ht="33" customHeight="1" x14ac:dyDescent="0.25">
      <c r="A9" s="102" t="s">
        <v>58</v>
      </c>
      <c r="B9" s="29" t="s">
        <v>52</v>
      </c>
      <c r="C9" s="14">
        <v>15</v>
      </c>
      <c r="D9" s="14">
        <v>15</v>
      </c>
      <c r="E9" s="14">
        <v>15</v>
      </c>
      <c r="F9" s="14">
        <v>15</v>
      </c>
      <c r="G9" s="14">
        <v>20</v>
      </c>
      <c r="H9" s="14">
        <v>25</v>
      </c>
      <c r="I9" s="78">
        <v>10</v>
      </c>
    </row>
    <row r="10" spans="1:9" s="17" customFormat="1" ht="33" customHeight="1" x14ac:dyDescent="0.25">
      <c r="A10" s="103"/>
      <c r="B10" s="27" t="s">
        <v>51</v>
      </c>
      <c r="C10" s="12">
        <v>8</v>
      </c>
      <c r="D10" s="12">
        <v>8</v>
      </c>
      <c r="E10" s="12">
        <v>8</v>
      </c>
      <c r="F10" s="12">
        <v>8</v>
      </c>
      <c r="G10" s="12">
        <v>10</v>
      </c>
      <c r="H10" s="12">
        <v>12</v>
      </c>
      <c r="I10" s="79">
        <v>5</v>
      </c>
    </row>
    <row r="11" spans="1:9" s="17" customFormat="1" ht="33" customHeight="1" x14ac:dyDescent="0.25">
      <c r="A11" s="103"/>
      <c r="B11" s="27" t="s">
        <v>50</v>
      </c>
      <c r="C11" s="12">
        <v>6</v>
      </c>
      <c r="D11" s="12">
        <v>6</v>
      </c>
      <c r="E11" s="12">
        <v>6</v>
      </c>
      <c r="F11" s="12">
        <v>6</v>
      </c>
      <c r="G11" s="12">
        <v>8</v>
      </c>
      <c r="H11" s="12">
        <v>10</v>
      </c>
      <c r="I11" s="79">
        <v>5</v>
      </c>
    </row>
    <row r="12" spans="1:9" s="17" customFormat="1" ht="33" customHeight="1" x14ac:dyDescent="0.25">
      <c r="A12" s="103"/>
      <c r="B12" s="27" t="s">
        <v>53</v>
      </c>
      <c r="C12" s="12">
        <v>4</v>
      </c>
      <c r="D12" s="12">
        <v>4</v>
      </c>
      <c r="E12" s="12">
        <v>4</v>
      </c>
      <c r="F12" s="12">
        <v>4</v>
      </c>
      <c r="G12" s="12">
        <v>4</v>
      </c>
      <c r="H12" s="12">
        <v>4</v>
      </c>
      <c r="I12" s="79">
        <v>3</v>
      </c>
    </row>
    <row r="13" spans="1:9" s="17" customFormat="1" ht="33" customHeight="1" x14ac:dyDescent="0.25">
      <c r="A13" s="103"/>
      <c r="B13" s="27" t="s">
        <v>54</v>
      </c>
      <c r="C13" s="12">
        <v>4</v>
      </c>
      <c r="D13" s="12">
        <v>4</v>
      </c>
      <c r="E13" s="12">
        <v>4</v>
      </c>
      <c r="F13" s="12">
        <v>4</v>
      </c>
      <c r="G13" s="12">
        <v>4</v>
      </c>
      <c r="H13" s="12">
        <v>4</v>
      </c>
      <c r="I13" s="79">
        <v>3</v>
      </c>
    </row>
    <row r="14" spans="1:9" s="17" customFormat="1" ht="33" customHeight="1" x14ac:dyDescent="0.25">
      <c r="A14" s="103"/>
      <c r="B14" s="27" t="s">
        <v>55</v>
      </c>
      <c r="C14" s="12">
        <v>4</v>
      </c>
      <c r="D14" s="12">
        <v>4</v>
      </c>
      <c r="E14" s="12">
        <v>4</v>
      </c>
      <c r="F14" s="12">
        <v>4</v>
      </c>
      <c r="G14" s="12">
        <v>4</v>
      </c>
      <c r="H14" s="12">
        <v>4</v>
      </c>
      <c r="I14" s="79">
        <v>3</v>
      </c>
    </row>
    <row r="15" spans="1:9" s="17" customFormat="1" ht="33" customHeight="1" thickBot="1" x14ac:dyDescent="0.3">
      <c r="A15" s="104"/>
      <c r="B15" s="28" t="s">
        <v>56</v>
      </c>
      <c r="C15" s="13">
        <v>12</v>
      </c>
      <c r="D15" s="13">
        <v>12</v>
      </c>
      <c r="E15" s="13">
        <v>12</v>
      </c>
      <c r="F15" s="13">
        <v>12</v>
      </c>
      <c r="G15" s="13">
        <v>12</v>
      </c>
      <c r="H15" s="13">
        <v>12</v>
      </c>
      <c r="I15" s="80">
        <v>6</v>
      </c>
    </row>
    <row r="16" spans="1:9" s="17" customFormat="1" ht="33" customHeight="1" x14ac:dyDescent="0.25">
      <c r="A16" s="102" t="s">
        <v>57</v>
      </c>
      <c r="B16" s="29" t="s">
        <v>59</v>
      </c>
      <c r="C16" s="14">
        <v>6</v>
      </c>
      <c r="D16" s="14">
        <v>6</v>
      </c>
      <c r="E16" s="14">
        <v>6</v>
      </c>
      <c r="F16" s="14">
        <v>6</v>
      </c>
      <c r="G16" s="14">
        <v>8</v>
      </c>
      <c r="H16" s="14">
        <v>8</v>
      </c>
      <c r="I16" s="78">
        <v>4</v>
      </c>
    </row>
    <row r="17" spans="1:12" s="17" customFormat="1" ht="33" customHeight="1" x14ac:dyDescent="0.25">
      <c r="A17" s="103"/>
      <c r="B17" s="27" t="s">
        <v>60</v>
      </c>
      <c r="C17" s="12">
        <v>4</v>
      </c>
      <c r="D17" s="12">
        <v>4</v>
      </c>
      <c r="E17" s="12">
        <v>4</v>
      </c>
      <c r="F17" s="12">
        <v>4</v>
      </c>
      <c r="G17" s="12">
        <v>4</v>
      </c>
      <c r="H17" s="12">
        <v>4</v>
      </c>
      <c r="I17" s="79">
        <v>4</v>
      </c>
    </row>
    <row r="18" spans="1:12" s="17" customFormat="1" ht="33" customHeight="1" x14ac:dyDescent="0.25">
      <c r="A18" s="103"/>
      <c r="B18" s="27" t="s">
        <v>61</v>
      </c>
      <c r="C18" s="12">
        <v>6</v>
      </c>
      <c r="D18" s="12">
        <v>6</v>
      </c>
      <c r="E18" s="12">
        <v>6</v>
      </c>
      <c r="F18" s="12">
        <v>6</v>
      </c>
      <c r="G18" s="12">
        <v>8</v>
      </c>
      <c r="H18" s="12">
        <v>8</v>
      </c>
      <c r="I18" s="79">
        <v>4</v>
      </c>
      <c r="L18" s="48"/>
    </row>
    <row r="19" spans="1:12" s="17" customFormat="1" ht="33" customHeight="1" x14ac:dyDescent="0.25">
      <c r="A19" s="103"/>
      <c r="B19" s="27" t="s">
        <v>62</v>
      </c>
      <c r="C19" s="12">
        <v>4</v>
      </c>
      <c r="D19" s="12">
        <v>4</v>
      </c>
      <c r="E19" s="12">
        <v>4</v>
      </c>
      <c r="F19" s="12">
        <v>4</v>
      </c>
      <c r="G19" s="12">
        <v>4</v>
      </c>
      <c r="H19" s="12">
        <v>4</v>
      </c>
      <c r="I19" s="79">
        <v>4</v>
      </c>
      <c r="L19" s="48"/>
    </row>
    <row r="20" spans="1:12" s="17" customFormat="1" ht="33" customHeight="1" x14ac:dyDescent="0.25">
      <c r="A20" s="103"/>
      <c r="B20" s="27" t="s">
        <v>63</v>
      </c>
      <c r="C20" s="12">
        <v>4</v>
      </c>
      <c r="D20" s="12">
        <v>4</v>
      </c>
      <c r="E20" s="12">
        <v>4</v>
      </c>
      <c r="F20" s="12">
        <v>4</v>
      </c>
      <c r="G20" s="12">
        <v>4</v>
      </c>
      <c r="H20" s="12">
        <v>4</v>
      </c>
      <c r="I20" s="79">
        <v>2</v>
      </c>
      <c r="L20" s="48"/>
    </row>
    <row r="21" spans="1:12" s="17" customFormat="1" ht="33" customHeight="1" x14ac:dyDescent="0.25">
      <c r="A21" s="103"/>
      <c r="B21" s="27" t="s">
        <v>64</v>
      </c>
      <c r="C21" s="12">
        <v>4</v>
      </c>
      <c r="D21" s="12">
        <v>4</v>
      </c>
      <c r="E21" s="12">
        <v>4</v>
      </c>
      <c r="F21" s="12">
        <v>4</v>
      </c>
      <c r="G21" s="12">
        <v>4</v>
      </c>
      <c r="H21" s="12">
        <v>4</v>
      </c>
      <c r="I21" s="79">
        <v>4</v>
      </c>
      <c r="L21" s="48"/>
    </row>
    <row r="22" spans="1:12" s="17" customFormat="1" ht="33" customHeight="1" thickBot="1" x14ac:dyDescent="0.3">
      <c r="A22" s="104"/>
      <c r="B22" s="28" t="s">
        <v>65</v>
      </c>
      <c r="C22" s="13">
        <v>5</v>
      </c>
      <c r="D22" s="13">
        <v>5</v>
      </c>
      <c r="E22" s="13">
        <v>5</v>
      </c>
      <c r="F22" s="13">
        <v>5</v>
      </c>
      <c r="G22" s="13">
        <v>5</v>
      </c>
      <c r="H22" s="13">
        <v>5</v>
      </c>
      <c r="I22" s="80">
        <v>5</v>
      </c>
      <c r="L22" s="48"/>
    </row>
    <row r="23" spans="1:12" ht="21" x14ac:dyDescent="0.25">
      <c r="L23" s="48"/>
    </row>
    <row r="24" spans="1:12" ht="21" x14ac:dyDescent="0.25">
      <c r="L24" s="48"/>
    </row>
  </sheetData>
  <mergeCells count="3">
    <mergeCell ref="A16:A22"/>
    <mergeCell ref="A9:A15"/>
    <mergeCell ref="A3:A8"/>
  </mergeCells>
  <pageMargins left="0.7" right="0.7" top="0.75" bottom="0.75" header="0.3" footer="0.3"/>
  <pageSetup paperSize="9" scale="7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7931B6-0D9D-4ECB-B9E7-6C7B64BF7631}">
          <x14:formula1>
            <xm:f>'QTE nuit ete'!$C$2:$J$2</xm:f>
          </x14:formula1>
          <xm:sqref>C2:I2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ED86F-BB4B-4479-BC1F-4B8CEB6DE840}">
  <sheetPr>
    <tabColor rgb="FF0070C0"/>
  </sheetPr>
  <dimension ref="A1:L22"/>
  <sheetViews>
    <sheetView topLeftCell="A10" workbookViewId="0">
      <selection activeCell="D13" sqref="D13"/>
    </sheetView>
  </sheetViews>
  <sheetFormatPr baseColWidth="10" defaultRowHeight="15" x14ac:dyDescent="0.25"/>
  <cols>
    <col min="1" max="1" width="5.140625" bestFit="1" customWidth="1"/>
    <col min="2" max="2" width="44.5703125" customWidth="1"/>
  </cols>
  <sheetData>
    <row r="1" spans="1:12" ht="15.75" thickBot="1" x14ac:dyDescent="0.3"/>
    <row r="2" spans="1:12" s="23" customFormat="1" ht="27.75" customHeight="1" thickBot="1" x14ac:dyDescent="0.3">
      <c r="B2" s="10"/>
      <c r="C2" s="20">
        <v>2500</v>
      </c>
      <c r="D2" s="21">
        <v>3000</v>
      </c>
      <c r="E2" s="21">
        <v>3500</v>
      </c>
      <c r="F2" s="21">
        <v>4000</v>
      </c>
      <c r="G2" s="21">
        <v>4500</v>
      </c>
      <c r="H2" s="21">
        <v>5000</v>
      </c>
      <c r="I2" s="21">
        <v>5500</v>
      </c>
      <c r="J2" s="22">
        <v>6000</v>
      </c>
    </row>
    <row r="3" spans="1:12" s="23" customFormat="1" ht="27.75" customHeight="1" x14ac:dyDescent="0.25">
      <c r="A3" s="102" t="s">
        <v>48</v>
      </c>
      <c r="B3" s="29" t="s">
        <v>45</v>
      </c>
      <c r="C3" s="25">
        <v>40</v>
      </c>
      <c r="D3" s="11">
        <v>40</v>
      </c>
      <c r="E3" s="11">
        <v>40</v>
      </c>
      <c r="F3" s="11">
        <v>40</v>
      </c>
      <c r="G3" s="11">
        <v>40</v>
      </c>
      <c r="H3" s="11">
        <v>40</v>
      </c>
      <c r="I3" s="11">
        <v>40</v>
      </c>
      <c r="J3" s="11">
        <v>40</v>
      </c>
    </row>
    <row r="4" spans="1:12" s="23" customFormat="1" ht="27.75" customHeight="1" x14ac:dyDescent="0.25">
      <c r="A4" s="103"/>
      <c r="B4" s="27" t="s">
        <v>46</v>
      </c>
      <c r="C4" s="15">
        <v>20</v>
      </c>
      <c r="D4" s="12">
        <v>20</v>
      </c>
      <c r="E4" s="12">
        <v>20</v>
      </c>
      <c r="F4" s="12">
        <v>20</v>
      </c>
      <c r="G4" s="12">
        <v>20</v>
      </c>
      <c r="H4" s="12">
        <v>20</v>
      </c>
      <c r="I4" s="12">
        <v>20</v>
      </c>
      <c r="J4" s="12">
        <v>20</v>
      </c>
    </row>
    <row r="5" spans="1:12" s="23" customFormat="1" ht="27.75" customHeight="1" x14ac:dyDescent="0.25">
      <c r="A5" s="103"/>
      <c r="B5" s="27" t="s">
        <v>49</v>
      </c>
      <c r="C5" s="15">
        <v>4</v>
      </c>
      <c r="D5" s="12">
        <v>4</v>
      </c>
      <c r="E5" s="12">
        <v>4</v>
      </c>
      <c r="F5" s="12">
        <v>4</v>
      </c>
      <c r="G5" s="12">
        <v>4</v>
      </c>
      <c r="H5" s="12">
        <v>4</v>
      </c>
      <c r="I5" s="12">
        <v>4</v>
      </c>
      <c r="J5" s="12">
        <v>4</v>
      </c>
    </row>
    <row r="6" spans="1:12" s="23" customFormat="1" ht="27.75" customHeight="1" x14ac:dyDescent="0.25">
      <c r="A6" s="103"/>
      <c r="B6" s="27" t="s">
        <v>42</v>
      </c>
      <c r="C6" s="15">
        <v>4</v>
      </c>
      <c r="D6" s="12">
        <v>4</v>
      </c>
      <c r="E6" s="12">
        <v>4</v>
      </c>
      <c r="F6" s="12">
        <v>4</v>
      </c>
      <c r="G6" s="12">
        <v>4</v>
      </c>
      <c r="H6" s="12">
        <v>4</v>
      </c>
      <c r="I6" s="12">
        <v>4</v>
      </c>
      <c r="J6" s="12">
        <v>4</v>
      </c>
    </row>
    <row r="7" spans="1:12" s="23" customFormat="1" ht="27.75" customHeight="1" x14ac:dyDescent="0.25">
      <c r="A7" s="103"/>
      <c r="B7" s="27" t="s">
        <v>43</v>
      </c>
      <c r="C7" s="15">
        <v>1</v>
      </c>
      <c r="D7" s="12">
        <v>1</v>
      </c>
      <c r="E7" s="12">
        <v>1</v>
      </c>
      <c r="F7" s="12">
        <v>1</v>
      </c>
      <c r="G7" s="12">
        <v>1</v>
      </c>
      <c r="H7" s="12">
        <v>1</v>
      </c>
      <c r="I7" s="12">
        <v>1</v>
      </c>
      <c r="J7" s="12">
        <v>1</v>
      </c>
    </row>
    <row r="8" spans="1:12" s="23" customFormat="1" ht="27.75" customHeight="1" thickBot="1" x14ac:dyDescent="0.3">
      <c r="A8" s="104"/>
      <c r="B8" s="28" t="s">
        <v>44</v>
      </c>
      <c r="C8" s="16">
        <v>1</v>
      </c>
      <c r="D8" s="13">
        <v>1</v>
      </c>
      <c r="E8" s="13">
        <v>1</v>
      </c>
      <c r="F8" s="13">
        <v>1</v>
      </c>
      <c r="G8" s="13">
        <v>1</v>
      </c>
      <c r="H8" s="13">
        <v>1</v>
      </c>
      <c r="I8" s="13">
        <v>1</v>
      </c>
      <c r="J8" s="13">
        <v>1</v>
      </c>
    </row>
    <row r="9" spans="1:12" s="23" customFormat="1" ht="27.75" customHeight="1" x14ac:dyDescent="0.25">
      <c r="A9" s="102" t="s">
        <v>58</v>
      </c>
      <c r="B9" s="29" t="s">
        <v>52</v>
      </c>
      <c r="C9" s="30">
        <v>6</v>
      </c>
      <c r="D9" s="14">
        <v>8</v>
      </c>
      <c r="E9" s="14">
        <v>10</v>
      </c>
      <c r="F9" s="14">
        <v>15</v>
      </c>
      <c r="G9" s="14">
        <v>15</v>
      </c>
      <c r="H9" s="14">
        <v>20</v>
      </c>
      <c r="I9" s="14">
        <v>25</v>
      </c>
      <c r="J9" s="14">
        <v>25</v>
      </c>
    </row>
    <row r="10" spans="1:12" s="23" customFormat="1" ht="27.75" customHeight="1" x14ac:dyDescent="0.25">
      <c r="A10" s="103"/>
      <c r="B10" s="27" t="s">
        <v>51</v>
      </c>
      <c r="C10" s="15">
        <v>4</v>
      </c>
      <c r="D10" s="12">
        <v>6</v>
      </c>
      <c r="E10" s="12">
        <v>5</v>
      </c>
      <c r="F10" s="12">
        <v>8</v>
      </c>
      <c r="G10" s="12">
        <v>8</v>
      </c>
      <c r="H10" s="12">
        <v>10</v>
      </c>
      <c r="I10" s="12">
        <v>12</v>
      </c>
      <c r="J10" s="12">
        <v>12</v>
      </c>
    </row>
    <row r="11" spans="1:12" s="23" customFormat="1" ht="27.75" customHeight="1" x14ac:dyDescent="0.25">
      <c r="A11" s="103"/>
      <c r="B11" s="27" t="s">
        <v>50</v>
      </c>
      <c r="C11" s="15">
        <v>4</v>
      </c>
      <c r="D11" s="12">
        <v>6</v>
      </c>
      <c r="E11" s="12">
        <v>5</v>
      </c>
      <c r="F11" s="12">
        <v>6</v>
      </c>
      <c r="G11" s="12">
        <v>6</v>
      </c>
      <c r="H11" s="12">
        <v>8</v>
      </c>
      <c r="I11" s="12">
        <v>10</v>
      </c>
      <c r="J11" s="12">
        <v>10</v>
      </c>
    </row>
    <row r="12" spans="1:12" s="23" customFormat="1" ht="27.75" customHeight="1" x14ac:dyDescent="0.25">
      <c r="A12" s="103"/>
      <c r="B12" s="27" t="s">
        <v>53</v>
      </c>
      <c r="C12" s="15">
        <v>3</v>
      </c>
      <c r="D12" s="12">
        <v>3</v>
      </c>
      <c r="E12" s="12">
        <v>3</v>
      </c>
      <c r="F12" s="12">
        <v>4</v>
      </c>
      <c r="G12" s="12">
        <v>4</v>
      </c>
      <c r="H12" s="12">
        <v>4</v>
      </c>
      <c r="I12" s="12">
        <v>4</v>
      </c>
      <c r="J12" s="12">
        <v>4</v>
      </c>
    </row>
    <row r="13" spans="1:12" s="23" customFormat="1" ht="27.75" customHeight="1" x14ac:dyDescent="0.25">
      <c r="A13" s="103"/>
      <c r="B13" s="27" t="s">
        <v>54</v>
      </c>
      <c r="C13" s="15">
        <v>3</v>
      </c>
      <c r="D13" s="12">
        <v>3</v>
      </c>
      <c r="E13" s="12">
        <v>3</v>
      </c>
      <c r="F13" s="12">
        <v>4</v>
      </c>
      <c r="G13" s="12">
        <v>4</v>
      </c>
      <c r="H13" s="12">
        <v>4</v>
      </c>
      <c r="I13" s="12">
        <v>4</v>
      </c>
      <c r="J13" s="12">
        <v>4</v>
      </c>
    </row>
    <row r="14" spans="1:12" s="23" customFormat="1" ht="27.75" customHeight="1" x14ac:dyDescent="0.25">
      <c r="A14" s="103"/>
      <c r="B14" s="27" t="s">
        <v>55</v>
      </c>
      <c r="C14" s="15">
        <v>3</v>
      </c>
      <c r="D14" s="12">
        <v>3</v>
      </c>
      <c r="E14" s="12">
        <v>3</v>
      </c>
      <c r="F14" s="12">
        <v>4</v>
      </c>
      <c r="G14" s="12">
        <v>4</v>
      </c>
      <c r="H14" s="12">
        <v>4</v>
      </c>
      <c r="I14" s="12">
        <v>4</v>
      </c>
      <c r="J14" s="12">
        <v>4</v>
      </c>
    </row>
    <row r="15" spans="1:12" s="23" customFormat="1" ht="27.75" customHeight="1" thickBot="1" x14ac:dyDescent="0.3">
      <c r="A15" s="104"/>
      <c r="B15" s="28" t="s">
        <v>56</v>
      </c>
      <c r="C15" s="16">
        <v>6</v>
      </c>
      <c r="D15" s="13">
        <v>6</v>
      </c>
      <c r="E15" s="13">
        <v>6</v>
      </c>
      <c r="F15" s="13">
        <v>12</v>
      </c>
      <c r="G15" s="13">
        <v>12</v>
      </c>
      <c r="H15" s="13">
        <v>12</v>
      </c>
      <c r="I15" s="13">
        <v>12</v>
      </c>
      <c r="J15" s="13">
        <v>12</v>
      </c>
    </row>
    <row r="16" spans="1:12" s="23" customFormat="1" ht="27.75" customHeight="1" x14ac:dyDescent="0.25">
      <c r="A16" s="102" t="s">
        <v>57</v>
      </c>
      <c r="B16" s="29" t="s">
        <v>59</v>
      </c>
      <c r="C16" s="30">
        <v>4</v>
      </c>
      <c r="D16" s="14">
        <v>4</v>
      </c>
      <c r="E16" s="14">
        <v>4</v>
      </c>
      <c r="F16" s="14">
        <v>6</v>
      </c>
      <c r="G16" s="14">
        <v>6</v>
      </c>
      <c r="H16" s="14">
        <v>8</v>
      </c>
      <c r="I16" s="14">
        <v>8</v>
      </c>
      <c r="J16" s="14">
        <v>10</v>
      </c>
      <c r="L16" s="35"/>
    </row>
    <row r="17" spans="1:12" s="23" customFormat="1" ht="27.75" customHeight="1" x14ac:dyDescent="0.25">
      <c r="A17" s="103"/>
      <c r="B17" s="27" t="s">
        <v>60</v>
      </c>
      <c r="C17" s="15">
        <v>4</v>
      </c>
      <c r="D17" s="12">
        <v>4</v>
      </c>
      <c r="E17" s="12">
        <v>4</v>
      </c>
      <c r="F17" s="12">
        <v>4</v>
      </c>
      <c r="G17" s="12">
        <v>4</v>
      </c>
      <c r="H17" s="12">
        <v>8</v>
      </c>
      <c r="I17" s="12">
        <v>8</v>
      </c>
      <c r="J17" s="12">
        <v>4</v>
      </c>
      <c r="L17" s="35"/>
    </row>
    <row r="18" spans="1:12" s="23" customFormat="1" ht="27.75" customHeight="1" x14ac:dyDescent="0.25">
      <c r="A18" s="103"/>
      <c r="B18" s="27" t="s">
        <v>61</v>
      </c>
      <c r="C18" s="15">
        <v>4</v>
      </c>
      <c r="D18" s="12">
        <v>4</v>
      </c>
      <c r="E18" s="12">
        <v>4</v>
      </c>
      <c r="F18" s="12">
        <v>6</v>
      </c>
      <c r="G18" s="12">
        <v>6</v>
      </c>
      <c r="H18" s="12">
        <v>8</v>
      </c>
      <c r="I18" s="12">
        <v>8</v>
      </c>
      <c r="J18" s="12">
        <v>10</v>
      </c>
      <c r="L18" s="35"/>
    </row>
    <row r="19" spans="1:12" s="23" customFormat="1" ht="27.75" customHeight="1" x14ac:dyDescent="0.25">
      <c r="A19" s="103"/>
      <c r="B19" s="27" t="s">
        <v>62</v>
      </c>
      <c r="C19" s="15">
        <v>2</v>
      </c>
      <c r="D19" s="12">
        <v>2</v>
      </c>
      <c r="E19" s="12">
        <v>4</v>
      </c>
      <c r="F19" s="12">
        <v>4</v>
      </c>
      <c r="G19" s="12">
        <v>4</v>
      </c>
      <c r="H19" s="12">
        <v>4</v>
      </c>
      <c r="I19" s="12">
        <v>4</v>
      </c>
      <c r="J19" s="12">
        <v>4</v>
      </c>
      <c r="L19" s="35"/>
    </row>
    <row r="20" spans="1:12" s="23" customFormat="1" ht="27.75" customHeight="1" x14ac:dyDescent="0.25">
      <c r="A20" s="103"/>
      <c r="B20" s="27" t="s">
        <v>63</v>
      </c>
      <c r="C20" s="15">
        <v>2</v>
      </c>
      <c r="D20" s="12">
        <v>2</v>
      </c>
      <c r="E20" s="12">
        <v>2</v>
      </c>
      <c r="F20" s="12">
        <v>4</v>
      </c>
      <c r="G20" s="12">
        <v>4</v>
      </c>
      <c r="H20" s="12">
        <v>4</v>
      </c>
      <c r="I20" s="12">
        <v>4</v>
      </c>
      <c r="J20" s="12">
        <v>4</v>
      </c>
      <c r="L20" s="35"/>
    </row>
    <row r="21" spans="1:12" s="23" customFormat="1" ht="27.75" customHeight="1" x14ac:dyDescent="0.25">
      <c r="A21" s="103"/>
      <c r="B21" s="27" t="s">
        <v>64</v>
      </c>
      <c r="C21" s="15">
        <v>2</v>
      </c>
      <c r="D21" s="12">
        <v>4</v>
      </c>
      <c r="E21" s="12">
        <v>4</v>
      </c>
      <c r="F21" s="12">
        <v>4</v>
      </c>
      <c r="G21" s="12">
        <v>4</v>
      </c>
      <c r="H21" s="12">
        <v>4</v>
      </c>
      <c r="I21" s="12">
        <v>4</v>
      </c>
      <c r="J21" s="12">
        <v>4</v>
      </c>
      <c r="L21" s="35"/>
    </row>
    <row r="22" spans="1:12" s="23" customFormat="1" ht="27.75" customHeight="1" thickBot="1" x14ac:dyDescent="0.3">
      <c r="A22" s="104"/>
      <c r="B22" s="28" t="s">
        <v>65</v>
      </c>
      <c r="C22" s="16">
        <v>5</v>
      </c>
      <c r="D22" s="13">
        <v>5</v>
      </c>
      <c r="E22" s="13">
        <v>5</v>
      </c>
      <c r="F22" s="13">
        <v>5</v>
      </c>
      <c r="G22" s="13">
        <v>5</v>
      </c>
      <c r="H22" s="13">
        <v>10</v>
      </c>
      <c r="I22" s="13">
        <v>10</v>
      </c>
      <c r="J22" s="13">
        <v>10</v>
      </c>
      <c r="L22" s="35"/>
    </row>
  </sheetData>
  <mergeCells count="3">
    <mergeCell ref="A3:A8"/>
    <mergeCell ref="A9:A15"/>
    <mergeCell ref="A16:A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</vt:lpstr>
      <vt:lpstr>QTE jour</vt:lpstr>
      <vt:lpstr>NUIT</vt:lpstr>
      <vt:lpstr>QTE nuit 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CALI</dc:creator>
  <cp:lastModifiedBy>Mickael BOUJEMA</cp:lastModifiedBy>
  <cp:lastPrinted>2024-07-20T13:00:50Z</cp:lastPrinted>
  <dcterms:created xsi:type="dcterms:W3CDTF">2024-07-14T09:18:52Z</dcterms:created>
  <dcterms:modified xsi:type="dcterms:W3CDTF">2024-07-20T14:35:46Z</dcterms:modified>
</cp:coreProperties>
</file>