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autoCompressPictures="0"/>
  <bookViews>
    <workbookView xWindow="0" yWindow="0" windowWidth="20820" windowHeight="18680" activeTab="1"/>
  </bookViews>
  <sheets>
    <sheet name="Feuil1" sheetId="1" r:id="rId1"/>
    <sheet name="Feuil2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7" i="2" l="1"/>
  <c r="K89" i="1"/>
  <c r="J89" i="1"/>
  <c r="K91" i="1"/>
  <c r="C89" i="1"/>
  <c r="H88" i="1"/>
  <c r="M88" i="1"/>
  <c r="L88" i="1"/>
  <c r="L87" i="1"/>
  <c r="H87" i="1"/>
  <c r="M87" i="1"/>
  <c r="L86" i="1"/>
  <c r="H86" i="1"/>
  <c r="M86" i="1"/>
  <c r="H85" i="1"/>
  <c r="M85" i="1"/>
  <c r="L85" i="1"/>
  <c r="H84" i="1"/>
  <c r="M84" i="1"/>
  <c r="L84" i="1"/>
  <c r="L83" i="1"/>
  <c r="H83" i="1"/>
  <c r="M83" i="1"/>
  <c r="L82" i="1"/>
  <c r="H82" i="1"/>
  <c r="M82" i="1"/>
  <c r="H81" i="1"/>
  <c r="M81" i="1"/>
  <c r="L81" i="1"/>
  <c r="H80" i="1"/>
  <c r="M80" i="1"/>
  <c r="L80" i="1"/>
  <c r="L79" i="1"/>
  <c r="H79" i="1"/>
  <c r="M79" i="1"/>
  <c r="L78" i="1"/>
  <c r="H78" i="1"/>
  <c r="M78" i="1"/>
  <c r="H77" i="1"/>
  <c r="M77" i="1"/>
  <c r="L77" i="1"/>
  <c r="H76" i="1"/>
  <c r="M76" i="1"/>
  <c r="L76" i="1"/>
  <c r="L75" i="1"/>
  <c r="H75" i="1"/>
  <c r="M75" i="1"/>
  <c r="L74" i="1"/>
  <c r="H74" i="1"/>
  <c r="M74" i="1"/>
  <c r="H73" i="1"/>
  <c r="M73" i="1"/>
  <c r="L73" i="1"/>
  <c r="H72" i="1"/>
  <c r="M72" i="1"/>
  <c r="L72" i="1"/>
  <c r="L71" i="1"/>
  <c r="H71" i="1"/>
  <c r="M71" i="1"/>
  <c r="L70" i="1"/>
  <c r="H70" i="1"/>
  <c r="M70" i="1"/>
  <c r="H69" i="1"/>
  <c r="M69" i="1"/>
  <c r="L69" i="1"/>
  <c r="H68" i="1"/>
  <c r="M68" i="1"/>
  <c r="L68" i="1"/>
  <c r="L67" i="1"/>
  <c r="H67" i="1"/>
  <c r="M67" i="1"/>
  <c r="L66" i="1"/>
  <c r="H66" i="1"/>
  <c r="M66" i="1"/>
  <c r="H65" i="1"/>
  <c r="M65" i="1"/>
  <c r="L65" i="1"/>
  <c r="H89" i="1"/>
  <c r="K92" i="1"/>
  <c r="K57" i="1"/>
  <c r="J57" i="1"/>
  <c r="K59" i="1"/>
  <c r="C57" i="1"/>
  <c r="H56" i="1"/>
  <c r="M56" i="1"/>
  <c r="L56" i="1"/>
  <c r="L55" i="1"/>
  <c r="H55" i="1"/>
  <c r="M55" i="1"/>
  <c r="L54" i="1"/>
  <c r="H54" i="1"/>
  <c r="M54" i="1"/>
  <c r="H53" i="1"/>
  <c r="L52" i="1"/>
  <c r="H52" i="1"/>
  <c r="M52" i="1"/>
  <c r="H51" i="1"/>
  <c r="M51" i="1"/>
  <c r="L51" i="1"/>
  <c r="H50" i="1"/>
  <c r="M50" i="1"/>
  <c r="L50" i="1"/>
  <c r="L49" i="1"/>
  <c r="H49" i="1"/>
  <c r="M49" i="1"/>
  <c r="L48" i="1"/>
  <c r="H48" i="1"/>
  <c r="M48" i="1"/>
  <c r="H47" i="1"/>
  <c r="M47" i="1"/>
  <c r="L47" i="1"/>
  <c r="H46" i="1"/>
  <c r="M46" i="1"/>
  <c r="L46" i="1"/>
  <c r="L45" i="1"/>
  <c r="H45" i="1"/>
  <c r="M45" i="1"/>
  <c r="L44" i="1"/>
  <c r="H44" i="1"/>
  <c r="M44" i="1"/>
  <c r="H43" i="1"/>
  <c r="M43" i="1"/>
  <c r="L43" i="1"/>
  <c r="H42" i="1"/>
  <c r="M42" i="1"/>
  <c r="L42" i="1"/>
  <c r="L41" i="1"/>
  <c r="H41" i="1"/>
  <c r="M41" i="1"/>
  <c r="L40" i="1"/>
  <c r="H40" i="1"/>
  <c r="M40" i="1"/>
  <c r="H39" i="1"/>
  <c r="M39" i="1"/>
  <c r="L39" i="1"/>
  <c r="H38" i="1"/>
  <c r="M38" i="1"/>
  <c r="L38" i="1"/>
  <c r="L37" i="1"/>
  <c r="H37" i="1"/>
  <c r="M37" i="1"/>
  <c r="L36" i="1"/>
  <c r="H36" i="1"/>
  <c r="M36" i="1"/>
  <c r="H35" i="1"/>
  <c r="M35" i="1"/>
  <c r="L35" i="1"/>
  <c r="H57" i="1"/>
  <c r="K28" i="1"/>
  <c r="J28" i="1"/>
  <c r="K30" i="1"/>
  <c r="C28" i="1"/>
  <c r="H27" i="1"/>
  <c r="M27" i="1"/>
  <c r="L27" i="1"/>
  <c r="L26" i="1"/>
  <c r="H26" i="1"/>
  <c r="M26" i="1"/>
  <c r="L25" i="1"/>
  <c r="H25" i="1"/>
  <c r="M25" i="1"/>
  <c r="H24" i="1"/>
  <c r="M24" i="1"/>
  <c r="L24" i="1"/>
  <c r="H23" i="1"/>
  <c r="M23" i="1"/>
  <c r="L23" i="1"/>
  <c r="L22" i="1"/>
  <c r="H22" i="1"/>
  <c r="M22" i="1"/>
  <c r="L21" i="1"/>
  <c r="H21" i="1"/>
  <c r="M21" i="1"/>
  <c r="H20" i="1"/>
  <c r="M20" i="1"/>
  <c r="L20" i="1"/>
  <c r="H19" i="1"/>
  <c r="M19" i="1"/>
  <c r="L19" i="1"/>
  <c r="L18" i="1"/>
  <c r="H18" i="1"/>
  <c r="M18" i="1"/>
  <c r="L17" i="1"/>
  <c r="H17" i="1"/>
  <c r="M17" i="1"/>
  <c r="H16" i="1"/>
  <c r="M16" i="1"/>
  <c r="L16" i="1"/>
  <c r="H15" i="1"/>
  <c r="M15" i="1"/>
  <c r="L15" i="1"/>
  <c r="L14" i="1"/>
  <c r="H14" i="1"/>
  <c r="M14" i="1"/>
  <c r="L13" i="1"/>
  <c r="H13" i="1"/>
  <c r="M13" i="1"/>
  <c r="H12" i="1"/>
  <c r="M12" i="1"/>
  <c r="L12" i="1"/>
  <c r="H11" i="1"/>
  <c r="M11" i="1"/>
  <c r="L11" i="1"/>
  <c r="L10" i="1"/>
  <c r="H10" i="1"/>
  <c r="M10" i="1"/>
  <c r="L9" i="1"/>
  <c r="H9" i="1"/>
  <c r="M9" i="1"/>
  <c r="H8" i="1"/>
  <c r="M8" i="1"/>
  <c r="L8" i="1"/>
  <c r="H7" i="1"/>
  <c r="M7" i="1"/>
  <c r="L7" i="1"/>
  <c r="L6" i="1"/>
  <c r="H6" i="1"/>
  <c r="M6" i="1"/>
  <c r="L5" i="1"/>
  <c r="H5" i="1"/>
  <c r="M5" i="1"/>
  <c r="H4" i="1"/>
  <c r="M4" i="1"/>
  <c r="L4" i="1"/>
  <c r="H28" i="1"/>
  <c r="K60" i="1"/>
  <c r="J58" i="1"/>
  <c r="H90" i="1"/>
  <c r="J29" i="1"/>
  <c r="K31" i="1"/>
  <c r="H29" i="1"/>
  <c r="H58" i="1"/>
  <c r="J90" i="1"/>
</calcChain>
</file>

<file path=xl/sharedStrings.xml><?xml version="1.0" encoding="utf-8"?>
<sst xmlns="http://schemas.openxmlformats.org/spreadsheetml/2006/main" count="1332" uniqueCount="299">
  <si>
    <t>JANV</t>
  </si>
  <si>
    <t>SCAN</t>
  </si>
  <si>
    <t>temps de</t>
  </si>
  <si>
    <t>TOTAL SAISI</t>
  </si>
  <si>
    <t>saisi SFA</t>
  </si>
  <si>
    <t>temps</t>
  </si>
  <si>
    <t xml:space="preserve"> % / tps saisi</t>
  </si>
  <si>
    <t xml:space="preserve"> % / tps pres</t>
  </si>
  <si>
    <t>prévues</t>
  </si>
  <si>
    <t>MATIN</t>
  </si>
  <si>
    <t>A/MIDI</t>
  </si>
  <si>
    <t>présence</t>
  </si>
  <si>
    <t>TCB</t>
  </si>
  <si>
    <t>TAS  (=)</t>
  </si>
  <si>
    <t>facturable</t>
  </si>
  <si>
    <t>mar</t>
  </si>
  <si>
    <t>mer</t>
  </si>
  <si>
    <t>jeu</t>
  </si>
  <si>
    <t>ven</t>
  </si>
  <si>
    <t>sam</t>
  </si>
  <si>
    <t xml:space="preserve"> % HEURES FACTURABLES/TEMPS SAISI</t>
  </si>
  <si>
    <t xml:space="preserve"> % HEURES FACTURABLES/TEMPS PRESENCE</t>
  </si>
  <si>
    <t>FEV</t>
  </si>
  <si>
    <t>vend</t>
  </si>
  <si>
    <t>MARS</t>
  </si>
  <si>
    <t>Code</t>
  </si>
  <si>
    <t>Nom du Technicien</t>
  </si>
  <si>
    <t>Jour</t>
  </si>
  <si>
    <t>Début</t>
  </si>
  <si>
    <t>Fin</t>
  </si>
  <si>
    <t>Temps</t>
  </si>
  <si>
    <t>N.A.</t>
  </si>
  <si>
    <t>O.R.</t>
  </si>
  <si>
    <t>Matériel  Type</t>
  </si>
  <si>
    <t>JOUR</t>
  </si>
  <si>
    <t>PAYANT</t>
  </si>
  <si>
    <t>FORFA   REVIS</t>
  </si>
  <si>
    <t>ABSENC   CONGES</t>
  </si>
  <si>
    <t>TOTAL</t>
  </si>
  <si>
    <t>Total général</t>
  </si>
  <si>
    <t>ANDRE</t>
  </si>
  <si>
    <t>Sa 24</t>
  </si>
  <si>
    <t>Total 24/02/2018</t>
  </si>
  <si>
    <t>Ma 27</t>
  </si>
  <si>
    <t>ANP</t>
  </si>
  <si>
    <t>Me 28</t>
  </si>
  <si>
    <t>Je  1</t>
  </si>
  <si>
    <t>Total 28/02/2018</t>
  </si>
  <si>
    <t>AURELIEN</t>
  </si>
  <si>
    <t>BOUYSSET JEAN LOUIS</t>
  </si>
  <si>
    <t>TONDEUSE HRD536 D536CTXE</t>
  </si>
  <si>
    <t>BRUNO 27</t>
  </si>
  <si>
    <t>Total 01/03/2018</t>
  </si>
  <si>
    <t>MOREAU ALEXANDRE</t>
  </si>
  <si>
    <t>TONDEUSE WOLF T T51K2P</t>
  </si>
  <si>
    <t>FALQ CHRISTINE</t>
  </si>
  <si>
    <t>TONDEUSE HONDA  X476CVYE</t>
  </si>
  <si>
    <t>CYRIL M</t>
  </si>
  <si>
    <t>BEAUJOU MICHEL</t>
  </si>
  <si>
    <t>TONDEUSE HONDA  X426CSXE</t>
  </si>
  <si>
    <t>ANTHONY</t>
  </si>
  <si>
    <t>AUM</t>
  </si>
  <si>
    <t>Prépa livraisons /décharg</t>
  </si>
  <si>
    <t>LEYNAUD DIDIER</t>
  </si>
  <si>
    <t>TONDEUSE ROBOT  AUTOMOWER315</t>
  </si>
  <si>
    <t>LIET FRANCOIS</t>
  </si>
  <si>
    <t>TONDEUSE ROBOT  AUTOMOWER420</t>
  </si>
  <si>
    <t>GIANNI 91</t>
  </si>
  <si>
    <t>Accueil clt réception TEL</t>
  </si>
  <si>
    <t>LACROIX JARDINS</t>
  </si>
  <si>
    <t>TONDEUSE  ROBOT AUTOMOWER450X</t>
  </si>
  <si>
    <t>Entretien nettoyage</t>
  </si>
  <si>
    <t>J CHRISTOPHE</t>
  </si>
  <si>
    <t>Total 27/02/2018</t>
  </si>
  <si>
    <t>LAFON GEORGES</t>
  </si>
  <si>
    <t>AUTOPORTEE EJEC HF2315HME</t>
  </si>
  <si>
    <t>CASTORIADIS ANDRE</t>
  </si>
  <si>
    <t>AUTOPORTEE HOND HF1211H</t>
  </si>
  <si>
    <t>LUDOVIC</t>
  </si>
  <si>
    <t>STAGIAIRE</t>
  </si>
  <si>
    <t>TOUFIK</t>
  </si>
  <si>
    <t>CABINET MOISON</t>
  </si>
  <si>
    <t>AUTOPORTEE AVEC X305R</t>
  </si>
  <si>
    <t>HORRENBERGER JACQUES</t>
  </si>
  <si>
    <t>GAULLIER THIBAUT</t>
  </si>
  <si>
    <t>TRONCONNEUSE TH GS410CX</t>
  </si>
  <si>
    <t>MULLOR GESTION IMMOBILIER</t>
  </si>
  <si>
    <t>AUTOPORTEE EJEC HF2417HMF</t>
  </si>
  <si>
    <t>SEMIIC-PROMOTION</t>
  </si>
  <si>
    <t>AUTOPORTEE JOHN X140</t>
  </si>
  <si>
    <t>NEAUPHLETTE</t>
  </si>
  <si>
    <t>TRACTEUR JDEERE 5415</t>
  </si>
  <si>
    <t>DESVIGNES J.PIERRE</t>
  </si>
  <si>
    <t>AUTOP. J.DEERE  LX277</t>
  </si>
  <si>
    <t>PIERRE MICHEL</t>
  </si>
  <si>
    <t>AUTOPORTEE HOND HF1211S</t>
  </si>
  <si>
    <t>GASTINE PIERRE</t>
  </si>
  <si>
    <t>AUTOPORTEE X320 X320</t>
  </si>
  <si>
    <t>BG</t>
  </si>
  <si>
    <t>Interventions extérie SAV</t>
  </si>
  <si>
    <t>TYSSIER GILLES</t>
  </si>
  <si>
    <t>AUTOPORTEE EJEC LTH154</t>
  </si>
  <si>
    <t>MERMILLIOD</t>
  </si>
  <si>
    <t>TRONCONNEUSE EL MS192T</t>
  </si>
  <si>
    <t>PERSONNAT GUY</t>
  </si>
  <si>
    <t>SCARIFICATEUR T URK</t>
  </si>
  <si>
    <t>BACQUAERT JEAN MICHEL</t>
  </si>
  <si>
    <t>TONDEUSE MB448T MB448TX</t>
  </si>
  <si>
    <t>MOURIER LAURENT</t>
  </si>
  <si>
    <t>TONDEUSE  THERM IZY536VKE</t>
  </si>
  <si>
    <t>TARDIVET GERARD</t>
  </si>
  <si>
    <t>TONDEUSE AUTOT. IZY53SDE</t>
  </si>
  <si>
    <t>AUTOPORTEE EJC  CTH140TWIN</t>
  </si>
  <si>
    <t>LE BARS BENOIT</t>
  </si>
  <si>
    <t>AUTOP JDEERE X1 X165</t>
  </si>
  <si>
    <t>POUGET JEAN MARC</t>
  </si>
  <si>
    <t>DOREMUS</t>
  </si>
  <si>
    <t>TRONCONNEUSE TH 500VL</t>
  </si>
  <si>
    <t>DE PAEPE PATRICK</t>
  </si>
  <si>
    <t>TRONCONNEUSE  T MS261CM</t>
  </si>
  <si>
    <t>TRONCONNEUSE TH MS460</t>
  </si>
  <si>
    <t>BLONDEL ROBERT</t>
  </si>
  <si>
    <t>FLEURY PATRICK</t>
  </si>
  <si>
    <t>TONDEUSE HONDA  HRZ536CTDEA</t>
  </si>
  <si>
    <t>AUTOPORTEE MAC</t>
  </si>
  <si>
    <t>MINIE JACQUES</t>
  </si>
  <si>
    <t>TONDEUSE HONDA  X537CVKE</t>
  </si>
  <si>
    <t>GESTE accordé par SAV</t>
  </si>
  <si>
    <t>TRONCONNEUSE TH 350</t>
  </si>
  <si>
    <t>VUILLAUME STEPHANE</t>
  </si>
  <si>
    <t>TAILLE HAIES RY</t>
  </si>
  <si>
    <t>GAUTIER CHRISTIAN</t>
  </si>
  <si>
    <t>TRONCONNEUSE ST E180</t>
  </si>
  <si>
    <t>ROZAIRE BRIGITTE</t>
  </si>
  <si>
    <t>ACTEON</t>
  </si>
  <si>
    <t>EQUIPT GOLF AUT RTV900</t>
  </si>
  <si>
    <t>CM</t>
  </si>
  <si>
    <t>CORBEAU JEANINE</t>
  </si>
  <si>
    <t>AUTOPORTEE HUSQ RIDER111B</t>
  </si>
  <si>
    <t>BESSON</t>
  </si>
  <si>
    <t>AUTOMOTRICE FRO RIDER15V2</t>
  </si>
  <si>
    <t>CENTURY 21</t>
  </si>
  <si>
    <t>AUTOPORTEE X540 X540</t>
  </si>
  <si>
    <t>LYCEE BLAISE PASCAL</t>
  </si>
  <si>
    <t>AUTOPORTEE JD X X155R</t>
  </si>
  <si>
    <t>BEGUINE ALAIN</t>
  </si>
  <si>
    <t>AUTOPORTEE  FRE RIDER112C</t>
  </si>
  <si>
    <t>SPARFEL NORMANDIE</t>
  </si>
  <si>
    <t>TONDEUSE ZTRAK4 Z425</t>
  </si>
  <si>
    <t>ASSOCIATION OEUVRES ET EC</t>
  </si>
  <si>
    <t>AUTOPORTEE  EJE CTH141</t>
  </si>
  <si>
    <t>BOUTROIS BRUNO</t>
  </si>
  <si>
    <t>TONDEUSE AUTOT. IZY46SDE</t>
  </si>
  <si>
    <t>PEPIN PATRICK</t>
  </si>
  <si>
    <t>AUTOPORTEE X304 X304</t>
  </si>
  <si>
    <t>CESSION INTERNE</t>
  </si>
  <si>
    <t>CAP CONCEPTION</t>
  </si>
  <si>
    <t>TONDEUSE FRONTA RIDER214TC</t>
  </si>
  <si>
    <t>BERTHIER JEAN PIERRE</t>
  </si>
  <si>
    <t>ok corrige cf a 7h29</t>
  </si>
  <si>
    <t>GA</t>
  </si>
  <si>
    <t>DESJONQUERES</t>
  </si>
  <si>
    <t>TONDEUSE PROFES HRH536K4HXE</t>
  </si>
  <si>
    <t>DURAND</t>
  </si>
  <si>
    <t>TONDEUSE THERMI HRB476</t>
  </si>
  <si>
    <t>SOUCHARD ESPACES VERTS</t>
  </si>
  <si>
    <t>TONDEUSE THERMI LB553SE</t>
  </si>
  <si>
    <t>SCARIFICATEUR T D45C</t>
  </si>
  <si>
    <t>BUATOIS PATRICK</t>
  </si>
  <si>
    <t>EXARTIER MARC</t>
  </si>
  <si>
    <t>TONDEUSE  THERM IZY466PKE</t>
  </si>
  <si>
    <t>ROUSSEAU STEPHANE</t>
  </si>
  <si>
    <t>TONDEUSE THERMI HR214</t>
  </si>
  <si>
    <t>ANCELE JEAN-PIERRE</t>
  </si>
  <si>
    <t>TONDEUSE THERMI MB 545T</t>
  </si>
  <si>
    <t>YOLLE YVES</t>
  </si>
  <si>
    <t>TONDEUSE HONDA  D536CTXE</t>
  </si>
  <si>
    <t>TONDEUSE BROYEU M53SPRO</t>
  </si>
  <si>
    <t>BOUCARD JEAN-PIERRE</t>
  </si>
  <si>
    <t>TONDEUSE THERMI 650 OS</t>
  </si>
  <si>
    <t>LEDER RENE</t>
  </si>
  <si>
    <t>TONDEUSE THERMI RM46B</t>
  </si>
  <si>
    <t>BEAUDET DOMINIQUE</t>
  </si>
  <si>
    <t>TONDEUSE THERMI PKTS</t>
  </si>
  <si>
    <t>BOURBON / LELEU</t>
  </si>
  <si>
    <t>TONDEUSE HONDA  X537CHXE</t>
  </si>
  <si>
    <t>AUBER DANIEL</t>
  </si>
  <si>
    <t>JONQUAIS DANIEL</t>
  </si>
  <si>
    <t>TONDEUSE THERMI MB448T</t>
  </si>
  <si>
    <t>PIDOUX LIONEL</t>
  </si>
  <si>
    <t>TONDEUSE HONDA  B425CSDE</t>
  </si>
  <si>
    <t>PLANQUE</t>
  </si>
  <si>
    <t>LE BLOND ROBERT</t>
  </si>
  <si>
    <t>TAILLER</t>
  </si>
  <si>
    <t>TONDEUSE  THERM IZY466SKE</t>
  </si>
  <si>
    <t>DELANNOY RENE</t>
  </si>
  <si>
    <t>TONDEUSE HONDA  X476CSDE</t>
  </si>
  <si>
    <t>GDI</t>
  </si>
  <si>
    <t>M.PAYSAGE</t>
  </si>
  <si>
    <t>TONDEUSE  THERM LC348VE</t>
  </si>
  <si>
    <t>TAILLE-HAIE     HL100/135</t>
  </si>
  <si>
    <t>TAILLE-HAIE THE HL100</t>
  </si>
  <si>
    <t>TAILLE-HAIE THE 327</t>
  </si>
  <si>
    <t>TONDEUSE DEBROU AS28/4</t>
  </si>
  <si>
    <t>PSR-ELAG</t>
  </si>
  <si>
    <t>TRONCONNEUSE TH MS201TCM</t>
  </si>
  <si>
    <t>COSTA PATRICE</t>
  </si>
  <si>
    <t>TRONCONNEUSE TH 136</t>
  </si>
  <si>
    <t>BALLAINVILLIERS</t>
  </si>
  <si>
    <t>TAILLE-HAIE THE HS80</t>
  </si>
  <si>
    <t>Service pièces détachées</t>
  </si>
  <si>
    <t>LES JARDINS MERVEILLEUX</t>
  </si>
  <si>
    <t>TAILLE-HAIE THE HS81R</t>
  </si>
  <si>
    <t>DEBROUSSAILLEUS SRM520ES</t>
  </si>
  <si>
    <t>RESIDENCE LES DAHLIAS</t>
  </si>
  <si>
    <t>TAILLE HAIE BOS 550,24ST</t>
  </si>
  <si>
    <t>SERVICES  A LA CARTE</t>
  </si>
  <si>
    <t>TAILLE HAIE PEU TH500</t>
  </si>
  <si>
    <t>LES ATELIERS DE FRESNES</t>
  </si>
  <si>
    <t>DEBROUSSAILLEUS FS360C</t>
  </si>
  <si>
    <t>MUGO LES JARDINS D'OLIVIE</t>
  </si>
  <si>
    <t>TAILLE-HAIE THE HS82R</t>
  </si>
  <si>
    <t>SOUFFLEUR THERM PB770</t>
  </si>
  <si>
    <t>AMIET OLIVIER</t>
  </si>
  <si>
    <t>TONDEUSE MULCHI RM46B</t>
  </si>
  <si>
    <t>DEBROUSSAILLEUS FS400</t>
  </si>
  <si>
    <t>TAILLE-HAIE SUR HL95</t>
  </si>
  <si>
    <t>ARAUCARIA ARTISAN ELAGAGE</t>
  </si>
  <si>
    <t>PALISSE/ROUSSEL</t>
  </si>
  <si>
    <t>SOUFFLEUR THERM BR550</t>
  </si>
  <si>
    <t>JN</t>
  </si>
  <si>
    <t>DOMAINE DE SAINT PAUL</t>
  </si>
  <si>
    <t>TONDEUSE FRONTA F1565</t>
  </si>
  <si>
    <t>PAYSAGE D'AUJOURD'HUI</t>
  </si>
  <si>
    <t>TONDEUSE FRONTA F1580</t>
  </si>
  <si>
    <t>TRACTEUR COMPAC</t>
  </si>
  <si>
    <t>BOISSY SOUS ST YON</t>
  </si>
  <si>
    <t>PELLEGRIN EQUIPEMENT</t>
  </si>
  <si>
    <t>ID VERDE</t>
  </si>
  <si>
    <t>TOND FRONT ROTA TC1600</t>
  </si>
  <si>
    <t>GAIA CONCEPT MENNECY CHEV</t>
  </si>
  <si>
    <t>TRACTEUR COMPAC WAM1600T</t>
  </si>
  <si>
    <t>TONDEUSE DE ROU 9009A</t>
  </si>
  <si>
    <t>GIF SUR YVETTE</t>
  </si>
  <si>
    <t>MICROTRACTEUR D 3036E</t>
  </si>
  <si>
    <t>LG</t>
  </si>
  <si>
    <t>ST78</t>
  </si>
  <si>
    <t>PINON DANIEL</t>
  </si>
  <si>
    <t>TONDEUSE HONDA  X537CHYE</t>
  </si>
  <si>
    <t>SCI WIDEVILLE</t>
  </si>
  <si>
    <t>TONDEUSE HONDA  HRX476CQXE</t>
  </si>
  <si>
    <t>TONDEUSE        H536KQXE</t>
  </si>
  <si>
    <t>DEVALOIS DENIS</t>
  </si>
  <si>
    <t>1 CHAINE</t>
  </si>
  <si>
    <t>RENAULT MAURICE</t>
  </si>
  <si>
    <t>SCHELTIENNE JACQUES</t>
  </si>
  <si>
    <t>RESIDENCE LES ERABLES</t>
  </si>
  <si>
    <t>TONDEUSE THERMI HRH536</t>
  </si>
  <si>
    <t>RESIDENCE LEOPOLD BELLAN</t>
  </si>
  <si>
    <t>TONDEUSE THERMI LM5360</t>
  </si>
  <si>
    <t>TONDEUSE KAAZ L 5360KXAPRO</t>
  </si>
  <si>
    <t>DELANNOY AURELIE</t>
  </si>
  <si>
    <t>TONDEUSE THERMI PP46TH</t>
  </si>
  <si>
    <t>COUTAND GEORGES</t>
  </si>
  <si>
    <t>TONDEUSE THERMI HRB536</t>
  </si>
  <si>
    <t>ANDRE ANNE</t>
  </si>
  <si>
    <t>TONDEUSE AUTO.  JX75</t>
  </si>
  <si>
    <t>Contrat entretien client</t>
  </si>
  <si>
    <t>LAFONT GILBERT</t>
  </si>
  <si>
    <t>TONDEUSE HONDA  D536CHXE</t>
  </si>
  <si>
    <t>AUROY MICHEL</t>
  </si>
  <si>
    <t>ZUJKO LILIANE</t>
  </si>
  <si>
    <t>TONDEUSE HONDA  423SDE</t>
  </si>
  <si>
    <t>ANGELY DANIEL</t>
  </si>
  <si>
    <t>TONDEUSE THERMI</t>
  </si>
  <si>
    <t>DI MANNO BENOIT</t>
  </si>
  <si>
    <t>TONDEUSE THERMI STERKINS</t>
  </si>
  <si>
    <t>MALLO VICTOR</t>
  </si>
  <si>
    <t>TONDEUSE HONDA  B476CSXE</t>
  </si>
  <si>
    <t>ZEDET SYLVAIN</t>
  </si>
  <si>
    <t>CORNU GERARD</t>
  </si>
  <si>
    <t>TONDEUSE        HRX537C2HZEA</t>
  </si>
  <si>
    <t>TS</t>
  </si>
  <si>
    <t>PEPINIERES DU BOULAY</t>
  </si>
  <si>
    <t>TRACTEUR COMPAC X495</t>
  </si>
  <si>
    <t>MEZIERES SUR SEINE</t>
  </si>
  <si>
    <t>AUTOPORTEE GR 1 GR1600</t>
  </si>
  <si>
    <t>SAINT GERMAIN PAYSAGE</t>
  </si>
  <si>
    <t>AUTOPORTEE FREE SF310</t>
  </si>
  <si>
    <t>UN PEU BEAUCOUP</t>
  </si>
  <si>
    <t>TONDEUSE THERMI JS63</t>
  </si>
  <si>
    <t>RIANT FERNAND</t>
  </si>
  <si>
    <t>MOTOCULTEUR TRA F600</t>
  </si>
  <si>
    <t>MUSEE DU LOUVRE - DFJM</t>
  </si>
  <si>
    <t>MICROTRACTEUR D STW37ARCEAU</t>
  </si>
  <si>
    <t>RENAULT FLINS SNC</t>
  </si>
  <si>
    <t>TRACTEUR JD AVE 4520HCAB</t>
  </si>
  <si>
    <t>CLAIREFONTAINE</t>
  </si>
  <si>
    <t>BROYEUR A FLEAU 2689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</si>
</sst>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]&quot;:&quot;mm&quot;:&quot;ss;@"/>
    <numFmt numFmtId="165" formatCode="[$-40C]d/m/yy"/>
    <numFmt numFmtId="166" formatCode="[$-40C]hh&quot;:&quot;mm"/>
    <numFmt numFmtId="167" formatCode="[h]:mm:ss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color rgb="FF00000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C0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5E0B4"/>
        <bgColor rgb="FFC5E0B4"/>
      </patternFill>
    </fill>
    <fill>
      <patternFill patternType="solid">
        <fgColor rgb="FFF8CBAD"/>
        <bgColor rgb="FFF8CBAD"/>
      </patternFill>
    </fill>
    <fill>
      <patternFill patternType="solid">
        <fgColor rgb="FFFBE5D6"/>
        <bgColor rgb="FFFBE5D6"/>
      </patternFill>
    </fill>
    <fill>
      <patternFill patternType="solid">
        <fgColor theme="7" tint="0.79998168889431442"/>
        <bgColor rgb="FFBDD7EE"/>
      </patternFill>
    </fill>
    <fill>
      <patternFill patternType="solid">
        <fgColor theme="7" tint="0.59996337778862885"/>
        <bgColor rgb="FFBDD7EE"/>
      </patternFill>
    </fill>
    <fill>
      <patternFill patternType="solid">
        <fgColor rgb="FFFFCCFF"/>
        <bgColor rgb="FFBDD7EE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3" fillId="2" borderId="0" xfId="0" applyFont="1" applyFill="1"/>
    <xf numFmtId="164" fontId="3" fillId="2" borderId="0" xfId="0" applyNumberFormat="1" applyFont="1" applyFill="1"/>
    <xf numFmtId="164" fontId="3" fillId="3" borderId="0" xfId="0" applyNumberFormat="1" applyFont="1" applyFill="1"/>
    <xf numFmtId="164" fontId="3" fillId="4" borderId="0" xfId="0" applyNumberFormat="1" applyFont="1" applyFill="1"/>
    <xf numFmtId="0" fontId="0" fillId="5" borderId="0" xfId="0" applyFill="1"/>
    <xf numFmtId="165" fontId="0" fillId="5" borderId="0" xfId="0" applyNumberFormat="1" applyFill="1"/>
    <xf numFmtId="0" fontId="4" fillId="0" borderId="0" xfId="1" applyAlignment="1">
      <alignment horizontal="right"/>
    </xf>
    <xf numFmtId="0" fontId="0" fillId="0" borderId="0" xfId="0" applyAlignment="1">
      <alignment horizontal="center"/>
    </xf>
    <xf numFmtId="166" fontId="0" fillId="0" borderId="1" xfId="0" applyNumberFormat="1" applyBorder="1"/>
    <xf numFmtId="166" fontId="0" fillId="6" borderId="1" xfId="0" applyNumberFormat="1" applyFill="1" applyBorder="1"/>
    <xf numFmtId="164" fontId="5" fillId="6" borderId="2" xfId="0" applyNumberFormat="1" applyFont="1" applyFill="1" applyBorder="1" applyAlignment="1" applyProtection="1"/>
    <xf numFmtId="164" fontId="0" fillId="0" borderId="3" xfId="0" applyNumberFormat="1" applyBorder="1"/>
    <xf numFmtId="20" fontId="0" fillId="0" borderId="1" xfId="0" applyNumberFormat="1" applyBorder="1"/>
    <xf numFmtId="10" fontId="0" fillId="0" borderId="1" xfId="0" applyNumberFormat="1" applyBorder="1"/>
    <xf numFmtId="1" fontId="0" fillId="0" borderId="0" xfId="0" applyNumberFormat="1" applyAlignment="1">
      <alignment horizontal="center"/>
    </xf>
    <xf numFmtId="166" fontId="0" fillId="6" borderId="1" xfId="0" applyNumberFormat="1" applyFont="1" applyFill="1" applyBorder="1"/>
    <xf numFmtId="164" fontId="0" fillId="0" borderId="3" xfId="0" applyNumberFormat="1" applyFont="1" applyBorder="1"/>
    <xf numFmtId="164" fontId="0" fillId="0" borderId="1" xfId="0" applyNumberFormat="1" applyFont="1" applyBorder="1"/>
    <xf numFmtId="164" fontId="0" fillId="0" borderId="1" xfId="0" applyNumberFormat="1" applyBorder="1"/>
    <xf numFmtId="166" fontId="6" fillId="6" borderId="1" xfId="0" applyNumberFormat="1" applyFont="1" applyFill="1" applyBorder="1"/>
    <xf numFmtId="164" fontId="7" fillId="6" borderId="2" xfId="0" applyNumberFormat="1" applyFont="1" applyFill="1" applyBorder="1" applyAlignment="1" applyProtection="1"/>
    <xf numFmtId="164" fontId="8" fillId="0" borderId="3" xfId="0" applyNumberFormat="1" applyFont="1" applyBorder="1"/>
    <xf numFmtId="164" fontId="8" fillId="0" borderId="1" xfId="0" applyNumberFormat="1" applyFont="1" applyBorder="1"/>
    <xf numFmtId="164" fontId="6" fillId="0" borderId="3" xfId="0" applyNumberFormat="1" applyFont="1" applyBorder="1"/>
    <xf numFmtId="164" fontId="6" fillId="0" borderId="1" xfId="0" applyNumberFormat="1" applyFont="1" applyBorder="1"/>
    <xf numFmtId="164" fontId="0" fillId="0" borderId="0" xfId="0" applyNumberFormat="1"/>
    <xf numFmtId="164" fontId="3" fillId="0" borderId="0" xfId="0" applyNumberFormat="1" applyFont="1"/>
    <xf numFmtId="165" fontId="0" fillId="0" borderId="0" xfId="0" applyNumberFormat="1"/>
    <xf numFmtId="166" fontId="0" fillId="0" borderId="0" xfId="0" applyNumberFormat="1"/>
    <xf numFmtId="164" fontId="9" fillId="0" borderId="0" xfId="0" applyNumberFormat="1" applyFont="1"/>
    <xf numFmtId="164" fontId="10" fillId="0" borderId="0" xfId="0" applyNumberFormat="1" applyFont="1"/>
    <xf numFmtId="0" fontId="10" fillId="0" borderId="0" xfId="0" applyFont="1"/>
    <xf numFmtId="166" fontId="6" fillId="7" borderId="1" xfId="0" applyNumberFormat="1" applyFont="1" applyFill="1" applyBorder="1"/>
    <xf numFmtId="164" fontId="5" fillId="7" borderId="2" xfId="0" applyNumberFormat="1" applyFont="1" applyFill="1" applyBorder="1" applyAlignment="1" applyProtection="1"/>
    <xf numFmtId="166" fontId="0" fillId="7" borderId="1" xfId="0" applyNumberFormat="1" applyFill="1" applyBorder="1"/>
    <xf numFmtId="166" fontId="0" fillId="7" borderId="1" xfId="0" applyNumberFormat="1" applyFont="1" applyFill="1" applyBorder="1"/>
    <xf numFmtId="164" fontId="1" fillId="0" borderId="3" xfId="0" applyNumberFormat="1" applyFont="1" applyBorder="1"/>
    <xf numFmtId="164" fontId="1" fillId="0" borderId="1" xfId="0" applyNumberFormat="1" applyFont="1" applyBorder="1"/>
    <xf numFmtId="20" fontId="0" fillId="0" borderId="0" xfId="0" applyNumberFormat="1"/>
    <xf numFmtId="10" fontId="10" fillId="0" borderId="0" xfId="0" applyNumberFormat="1" applyFont="1"/>
    <xf numFmtId="164" fontId="2" fillId="0" borderId="3" xfId="0" applyNumberFormat="1" applyFont="1" applyBorder="1"/>
    <xf numFmtId="164" fontId="2" fillId="0" borderId="1" xfId="0" applyNumberFormat="1" applyFont="1" applyBorder="1"/>
    <xf numFmtId="164" fontId="11" fillId="0" borderId="0" xfId="0" applyNumberFormat="1" applyFont="1"/>
    <xf numFmtId="167" fontId="0" fillId="0" borderId="0" xfId="0" applyNumberFormat="1"/>
    <xf numFmtId="14" fontId="2" fillId="0" borderId="0" xfId="0" applyNumberFormat="1" applyFont="1"/>
    <xf numFmtId="14" fontId="0" fillId="0" borderId="0" xfId="0" applyNumberFormat="1"/>
    <xf numFmtId="0" fontId="12" fillId="0" borderId="0" xfId="0" applyFont="1"/>
    <xf numFmtId="20" fontId="12" fillId="0" borderId="0" xfId="0" applyNumberFormat="1" applyFont="1"/>
    <xf numFmtId="167" fontId="12" fillId="0" borderId="0" xfId="0" applyNumberFormat="1" applyFont="1"/>
    <xf numFmtId="0" fontId="2" fillId="0" borderId="0" xfId="0" applyNumberFormat="1" applyFont="1"/>
    <xf numFmtId="166" fontId="12" fillId="0" borderId="1" xfId="0" applyNumberFormat="1" applyFont="1" applyBorder="1"/>
    <xf numFmtId="164" fontId="13" fillId="7" borderId="2" xfId="0" applyNumberFormat="1" applyFont="1" applyFill="1" applyBorder="1" applyAlignment="1" applyProtection="1"/>
    <xf numFmtId="166" fontId="12" fillId="8" borderId="1" xfId="0" applyNumberFormat="1" applyFont="1" applyFill="1" applyBorder="1"/>
    <xf numFmtId="20" fontId="0" fillId="9" borderId="0" xfId="0" applyNumberFormat="1" applyFill="1"/>
    <xf numFmtId="20" fontId="0" fillId="10" borderId="0" xfId="0" applyNumberFormat="1" applyFill="1"/>
    <xf numFmtId="20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0" Type="http://schemas.openxmlformats.org/officeDocument/2006/relationships/hyperlink" Target="../sauv%20detail%20TAS%20et%20TCB%204%20agences/27092017.xlsx" TargetMode="External"/><Relationship Id="rId21" Type="http://schemas.openxmlformats.org/officeDocument/2006/relationships/hyperlink" Target="../sauv%20detail%20TAS%20et%20TCB%204%20agences/28092017.xlsx" TargetMode="External"/><Relationship Id="rId22" Type="http://schemas.openxmlformats.org/officeDocument/2006/relationships/hyperlink" Target="../sauv%20detail%20TAS%20et%20TCB%204%20agences/28092017.xlsx" TargetMode="External"/><Relationship Id="rId23" Type="http://schemas.openxmlformats.org/officeDocument/2006/relationships/hyperlink" Target="../sauv%20detail%20TAS%20et%20TCB%204%20agences/28092017.xlsx" TargetMode="External"/><Relationship Id="rId24" Type="http://schemas.openxmlformats.org/officeDocument/2006/relationships/hyperlink" Target="../sauv%20detail%20TAS%20et%20TCB%204%20agences/03102017.xlsx" TargetMode="External"/><Relationship Id="rId25" Type="http://schemas.openxmlformats.org/officeDocument/2006/relationships/hyperlink" Target="../sauv%20detail%20TAS%20et%20TCB%204%20agences/03102017.xlsx" TargetMode="External"/><Relationship Id="rId26" Type="http://schemas.openxmlformats.org/officeDocument/2006/relationships/hyperlink" Target="../sauv%20detail%20TAS%20et%20TCB%204%20agences/03102017.xlsx" TargetMode="External"/><Relationship Id="rId27" Type="http://schemas.openxmlformats.org/officeDocument/2006/relationships/hyperlink" Target="../sauv%20detail%20TAS%20et%20TCB%204%20agences/03102017.xlsx" TargetMode="External"/><Relationship Id="rId28" Type="http://schemas.openxmlformats.org/officeDocument/2006/relationships/hyperlink" Target="../sauv%20detail%20TAS%20et%20TCB%204%20agences/03102017.xlsx" TargetMode="External"/><Relationship Id="rId29" Type="http://schemas.openxmlformats.org/officeDocument/2006/relationships/hyperlink" Target="../sauv%20detail%20TAS%20et%20TCB%204%20agences/03102017.xlsx" TargetMode="External"/><Relationship Id="rId1" Type="http://schemas.openxmlformats.org/officeDocument/2006/relationships/hyperlink" Target="ma18%20aum.xlsx" TargetMode="External"/><Relationship Id="rId2" Type="http://schemas.openxmlformats.org/officeDocument/2006/relationships/hyperlink" Target="TCB%20SAUVEGARDE/030817.xlsx" TargetMode="External"/><Relationship Id="rId3" Type="http://schemas.openxmlformats.org/officeDocument/2006/relationships/hyperlink" Target="TCB%20SAUVEGARDE/010917.xlsx" TargetMode="External"/><Relationship Id="rId4" Type="http://schemas.openxmlformats.org/officeDocument/2006/relationships/hyperlink" Target="02092017.xlsx" TargetMode="External"/><Relationship Id="rId5" Type="http://schemas.openxmlformats.org/officeDocument/2006/relationships/hyperlink" Target="05092017.xlsx" TargetMode="External"/><Relationship Id="rId30" Type="http://schemas.openxmlformats.org/officeDocument/2006/relationships/hyperlink" Target="../sauv%20detail%20TAS%20et%20TCB%204%20agences/11102017.xlsx" TargetMode="External"/><Relationship Id="rId31" Type="http://schemas.openxmlformats.org/officeDocument/2006/relationships/hyperlink" Target="../sauv%20detail%20TAS%20et%20TCB%204%20agences/24102017.xlsx" TargetMode="External"/><Relationship Id="rId32" Type="http://schemas.openxmlformats.org/officeDocument/2006/relationships/hyperlink" Target="../sauv%20detail%20TAS%20et%20TCB%204%20agences/02112017.xlsx" TargetMode="External"/><Relationship Id="rId9" Type="http://schemas.openxmlformats.org/officeDocument/2006/relationships/hyperlink" Target="../sauv%20detail%20TAS%20et%20TCB%204%20agences/12092017.xlsx" TargetMode="External"/><Relationship Id="rId6" Type="http://schemas.openxmlformats.org/officeDocument/2006/relationships/hyperlink" Target="TCB%20SAUVEGARDE/07092017.xlsx" TargetMode="External"/><Relationship Id="rId7" Type="http://schemas.openxmlformats.org/officeDocument/2006/relationships/hyperlink" Target="TCB%20SAUVEGARDE/08092017.xlsx" TargetMode="External"/><Relationship Id="rId8" Type="http://schemas.openxmlformats.org/officeDocument/2006/relationships/hyperlink" Target="TCB%20SAUVEGARDE/09092017.xlsx" TargetMode="External"/><Relationship Id="rId33" Type="http://schemas.openxmlformats.org/officeDocument/2006/relationships/hyperlink" Target="../sauv%20detail%20TAS%20et%20TCB%204%20agences/14112017.xlsx" TargetMode="External"/><Relationship Id="rId34" Type="http://schemas.openxmlformats.org/officeDocument/2006/relationships/hyperlink" Target="../sauv%20detail%20TAS%20et%20TCB%204%20agences/15112017.xlsX" TargetMode="External"/><Relationship Id="rId35" Type="http://schemas.openxmlformats.org/officeDocument/2006/relationships/hyperlink" Target="../sauv%20detail%20TAS%20et%20TCB%204%20agences/15112017.xlsX" TargetMode="External"/><Relationship Id="rId36" Type="http://schemas.openxmlformats.org/officeDocument/2006/relationships/hyperlink" Target="../sauv%20detail%20TAS%20et%20TCB%204%20agences/17112017.xlsx" TargetMode="External"/><Relationship Id="rId10" Type="http://schemas.openxmlformats.org/officeDocument/2006/relationships/hyperlink" Target="../sauv%20detail%20TAS%20et%20TCB%204%20agences/13092017.xlsx" TargetMode="External"/><Relationship Id="rId11" Type="http://schemas.openxmlformats.org/officeDocument/2006/relationships/hyperlink" Target="../sauv%20detail%20TAS%20et%20TCB%204%20agences/14092017.xlsx" TargetMode="External"/><Relationship Id="rId12" Type="http://schemas.openxmlformats.org/officeDocument/2006/relationships/hyperlink" Target="../sauv%20detail%20TAS%20et%20TCB%204%20agences/14092017.xlsx" TargetMode="External"/><Relationship Id="rId13" Type="http://schemas.openxmlformats.org/officeDocument/2006/relationships/hyperlink" Target="../sauv%20detail%20TAS%20et%20TCB%204%20agences/14092017.xlsx" TargetMode="External"/><Relationship Id="rId14" Type="http://schemas.openxmlformats.org/officeDocument/2006/relationships/hyperlink" Target="../sauv%20detail%20TAS%20et%20TCB%204%20agences/19092017.xlsx" TargetMode="External"/><Relationship Id="rId15" Type="http://schemas.openxmlformats.org/officeDocument/2006/relationships/hyperlink" Target="../sauv%20detail%20TAS%20et%20TCB%204%20agences/19092017.xlsx" TargetMode="External"/><Relationship Id="rId16" Type="http://schemas.openxmlformats.org/officeDocument/2006/relationships/hyperlink" Target="../sauv%20detail%20TAS%20et%20TCB%204%20agences/21092017.xlsx" TargetMode="External"/><Relationship Id="rId17" Type="http://schemas.openxmlformats.org/officeDocument/2006/relationships/hyperlink" Target="../sauv%20detail%20TAS%20et%20TCB%204%20agences/22092017.xlsx" TargetMode="External"/><Relationship Id="rId18" Type="http://schemas.openxmlformats.org/officeDocument/2006/relationships/hyperlink" Target="../sauv%20detail%20TAS%20et%20TCB%204%20agences/22092017.xlsx" TargetMode="External"/><Relationship Id="rId19" Type="http://schemas.openxmlformats.org/officeDocument/2006/relationships/hyperlink" Target="../sauv%20detail%20TAS%20et%20TCB%204%20agences/22092017.xlsx" TargetMode="External"/><Relationship Id="rId37" Type="http://schemas.openxmlformats.org/officeDocument/2006/relationships/hyperlink" Target="../sauv%20detail%20TAS%20et%20TCB%204%20agences/17112017.xlsx" TargetMode="External"/><Relationship Id="rId38" Type="http://schemas.openxmlformats.org/officeDocument/2006/relationships/hyperlink" Target="../sauv%20detail%20TAS%20et%20TCB%204%20agences/01122017.xlsx" TargetMode="External"/><Relationship Id="rId39" Type="http://schemas.openxmlformats.org/officeDocument/2006/relationships/hyperlink" Target="../sauv%20detail%20TAS%20et%20TCB%204%20agences/01122017.xlsx" TargetMode="External"/><Relationship Id="rId40" Type="http://schemas.openxmlformats.org/officeDocument/2006/relationships/hyperlink" Target="../sauv%20detail%20TAS%20et%20TCB%204%20agences/12122017.xlsx" TargetMode="External"/><Relationship Id="rId41" Type="http://schemas.openxmlformats.org/officeDocument/2006/relationships/hyperlink" Target="../sauv%20detail%20TAS%20et%20TCB%204%20ag%202018/02012018.xlsx" TargetMode="External"/><Relationship Id="rId42" Type="http://schemas.openxmlformats.org/officeDocument/2006/relationships/hyperlink" Target="../sauv%20detail%20TAS%20et%20TCB%204%20ag%202018/13012018.xlsx" TargetMode="External"/><Relationship Id="rId43" Type="http://schemas.openxmlformats.org/officeDocument/2006/relationships/hyperlink" Target="../sauv%20detail%20TAS%20et%20TCB%204%20ag%202018/01022018.xlsx" TargetMode="External"/><Relationship Id="rId44" Type="http://schemas.openxmlformats.org/officeDocument/2006/relationships/hyperlink" Target="../sauv%20detail%20TAS%20et%20TCB%204%20ag%202018/01022018.xlsx" TargetMode="External"/><Relationship Id="rId45" Type="http://schemas.openxmlformats.org/officeDocument/2006/relationships/hyperlink" Target="../sauv%20detail%20TAS%20et%20TCB%204%20ag%202018/24022018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92"/>
  <sheetViews>
    <sheetView topLeftCell="A43" workbookViewId="0">
      <selection activeCell="E59" sqref="E59"/>
    </sheetView>
  </sheetViews>
  <sheetFormatPr baseColWidth="10" defaultRowHeight="14" x14ac:dyDescent="0"/>
  <sheetData>
    <row r="2" spans="1:13">
      <c r="A2" s="1"/>
      <c r="C2" s="2" t="s">
        <v>0</v>
      </c>
      <c r="D2" s="3" t="s">
        <v>1</v>
      </c>
      <c r="E2" s="3" t="s">
        <v>1</v>
      </c>
      <c r="F2" s="3" t="s">
        <v>1</v>
      </c>
      <c r="G2" s="3" t="s">
        <v>1</v>
      </c>
      <c r="H2" s="4" t="s">
        <v>2</v>
      </c>
      <c r="I2" s="5" t="s">
        <v>3</v>
      </c>
      <c r="J2" s="5" t="s">
        <v>4</v>
      </c>
      <c r="K2" s="6" t="s">
        <v>5</v>
      </c>
      <c r="L2" s="7" t="s">
        <v>6</v>
      </c>
      <c r="M2" s="7" t="s">
        <v>7</v>
      </c>
    </row>
    <row r="3" spans="1:13">
      <c r="A3" s="1"/>
      <c r="C3" s="2" t="s">
        <v>8</v>
      </c>
      <c r="D3" s="3" t="s">
        <v>9</v>
      </c>
      <c r="E3" s="3" t="s">
        <v>9</v>
      </c>
      <c r="F3" s="3" t="s">
        <v>10</v>
      </c>
      <c r="G3" s="3" t="s">
        <v>10</v>
      </c>
      <c r="H3" s="4" t="s">
        <v>11</v>
      </c>
      <c r="I3" s="5" t="s">
        <v>12</v>
      </c>
      <c r="J3" s="5" t="s">
        <v>13</v>
      </c>
      <c r="K3" s="6" t="s">
        <v>14</v>
      </c>
      <c r="L3" s="8" t="s">
        <v>14</v>
      </c>
      <c r="M3" s="8" t="s">
        <v>14</v>
      </c>
    </row>
    <row r="4" spans="1:13">
      <c r="A4" s="9" t="s">
        <v>15</v>
      </c>
      <c r="B4" s="10">
        <v>2</v>
      </c>
      <c r="C4" s="11"/>
      <c r="D4" s="12"/>
      <c r="E4" s="12"/>
      <c r="F4" s="12"/>
      <c r="G4" s="12"/>
      <c r="H4" s="13">
        <f t="shared" ref="H4:H27" si="0">(E4-D4)+(G4-F4)</f>
        <v>0</v>
      </c>
      <c r="I4" s="14"/>
      <c r="J4" s="15"/>
      <c r="K4" s="15"/>
      <c r="L4" s="16" t="e">
        <f t="shared" ref="L4:L27" si="1">SUM(K3/J3)</f>
        <v>#VALUE!</v>
      </c>
      <c r="M4" s="16" t="e">
        <f t="shared" ref="M4:M12" si="2">SUM(K3)/H4</f>
        <v>#DIV/0!</v>
      </c>
    </row>
    <row r="5" spans="1:13">
      <c r="A5" s="1" t="s">
        <v>16</v>
      </c>
      <c r="B5" s="10">
        <v>3</v>
      </c>
      <c r="C5" s="11"/>
      <c r="D5" s="12"/>
      <c r="E5" s="12"/>
      <c r="F5" s="12"/>
      <c r="G5" s="12"/>
      <c r="H5" s="13">
        <f t="shared" si="0"/>
        <v>0</v>
      </c>
      <c r="I5" s="14"/>
      <c r="J5" s="15"/>
      <c r="K5" s="15"/>
      <c r="L5" s="16" t="e">
        <f t="shared" si="1"/>
        <v>#DIV/0!</v>
      </c>
      <c r="M5" s="16" t="e">
        <f t="shared" si="2"/>
        <v>#DIV/0!</v>
      </c>
    </row>
    <row r="6" spans="1:13">
      <c r="A6" s="1" t="s">
        <v>17</v>
      </c>
      <c r="B6" s="17">
        <v>4</v>
      </c>
      <c r="C6" s="11"/>
      <c r="D6" s="12"/>
      <c r="E6" s="12"/>
      <c r="F6" s="12"/>
      <c r="G6" s="12"/>
      <c r="H6" s="13">
        <f t="shared" si="0"/>
        <v>0</v>
      </c>
      <c r="I6" s="14"/>
      <c r="J6" s="15"/>
      <c r="K6" s="15"/>
      <c r="L6" s="16" t="e">
        <f t="shared" si="1"/>
        <v>#DIV/0!</v>
      </c>
      <c r="M6" s="16" t="e">
        <f t="shared" si="2"/>
        <v>#DIV/0!</v>
      </c>
    </row>
    <row r="7" spans="1:13">
      <c r="A7" s="1" t="s">
        <v>18</v>
      </c>
      <c r="B7" s="17">
        <v>5</v>
      </c>
      <c r="C7" s="11"/>
      <c r="D7" s="12"/>
      <c r="E7" s="12"/>
      <c r="F7" s="12"/>
      <c r="G7" s="12"/>
      <c r="H7" s="13">
        <f t="shared" si="0"/>
        <v>0</v>
      </c>
      <c r="I7" s="14"/>
      <c r="J7" s="15"/>
      <c r="K7" s="15"/>
      <c r="L7" s="16" t="e">
        <f t="shared" si="1"/>
        <v>#DIV/0!</v>
      </c>
      <c r="M7" s="16" t="e">
        <f t="shared" si="2"/>
        <v>#DIV/0!</v>
      </c>
    </row>
    <row r="8" spans="1:13">
      <c r="A8" s="1" t="s">
        <v>19</v>
      </c>
      <c r="B8" s="17">
        <v>6</v>
      </c>
      <c r="C8" s="11"/>
      <c r="D8" s="12"/>
      <c r="E8" s="12"/>
      <c r="F8" s="12"/>
      <c r="G8" s="12"/>
      <c r="H8" s="13">
        <f t="shared" si="0"/>
        <v>0</v>
      </c>
      <c r="I8" s="14"/>
      <c r="J8" s="15"/>
      <c r="K8" s="15"/>
      <c r="L8" s="16" t="e">
        <f t="shared" si="1"/>
        <v>#DIV/0!</v>
      </c>
      <c r="M8" s="16" t="e">
        <f t="shared" si="2"/>
        <v>#DIV/0!</v>
      </c>
    </row>
    <row r="9" spans="1:13">
      <c r="A9" s="1" t="s">
        <v>15</v>
      </c>
      <c r="B9" s="17">
        <v>9</v>
      </c>
      <c r="C9" s="11">
        <v>0.3125</v>
      </c>
      <c r="D9" s="18">
        <v>0.35069444444444442</v>
      </c>
      <c r="E9" s="18">
        <v>0.49861111111111112</v>
      </c>
      <c r="F9" s="18">
        <v>0.58194444444444449</v>
      </c>
      <c r="G9" s="18">
        <v>0.75208333333333333</v>
      </c>
      <c r="H9" s="13">
        <f t="shared" si="0"/>
        <v>0.31805555555555554</v>
      </c>
      <c r="I9" s="19">
        <v>0.31666666666666665</v>
      </c>
      <c r="J9" s="15">
        <v>0.31666666666666665</v>
      </c>
      <c r="K9" s="15">
        <v>0.23402777777777781</v>
      </c>
      <c r="L9" s="16" t="e">
        <f t="shared" si="1"/>
        <v>#DIV/0!</v>
      </c>
      <c r="M9" s="16">
        <f t="shared" si="2"/>
        <v>0</v>
      </c>
    </row>
    <row r="10" spans="1:13">
      <c r="A10" s="1" t="s">
        <v>16</v>
      </c>
      <c r="B10" s="10">
        <v>10</v>
      </c>
      <c r="C10" s="11">
        <v>0.3125</v>
      </c>
      <c r="D10" s="12">
        <v>0.35347222222222219</v>
      </c>
      <c r="E10" s="12">
        <v>0.49861111111111112</v>
      </c>
      <c r="F10" s="12">
        <v>0.58124999999999993</v>
      </c>
      <c r="G10" s="12">
        <v>0.74722222222222223</v>
      </c>
      <c r="H10" s="13">
        <f t="shared" si="0"/>
        <v>0.31111111111111123</v>
      </c>
      <c r="I10" s="14">
        <v>0.31041666666666667</v>
      </c>
      <c r="J10" s="15">
        <v>0.31041666666666667</v>
      </c>
      <c r="K10" s="15">
        <v>0.26319444444444445</v>
      </c>
      <c r="L10" s="16">
        <f t="shared" si="1"/>
        <v>0.73903508771929838</v>
      </c>
      <c r="M10" s="16">
        <f t="shared" si="2"/>
        <v>0.75223214285714268</v>
      </c>
    </row>
    <row r="11" spans="1:13">
      <c r="A11" s="1" t="s">
        <v>17</v>
      </c>
      <c r="B11" s="17">
        <v>11</v>
      </c>
      <c r="C11" s="11">
        <v>0.3125</v>
      </c>
      <c r="D11" s="12">
        <v>0.35000000000000003</v>
      </c>
      <c r="E11" s="12">
        <v>0.49791666666666662</v>
      </c>
      <c r="F11" s="12">
        <v>0.58263888888888882</v>
      </c>
      <c r="G11" s="12">
        <v>0.74513888888888891</v>
      </c>
      <c r="H11" s="13">
        <f t="shared" si="0"/>
        <v>0.31041666666666667</v>
      </c>
      <c r="I11" s="19">
        <v>0.30833333333333335</v>
      </c>
      <c r="J11" s="15">
        <v>0.30833333333333335</v>
      </c>
      <c r="K11" s="15">
        <v>0.29097222222222224</v>
      </c>
      <c r="L11" s="16">
        <f t="shared" si="1"/>
        <v>0.84787472035794187</v>
      </c>
      <c r="M11" s="16">
        <f t="shared" si="2"/>
        <v>0.84787472035794187</v>
      </c>
    </row>
    <row r="12" spans="1:13">
      <c r="A12" s="1" t="s">
        <v>18</v>
      </c>
      <c r="B12" s="17">
        <v>12</v>
      </c>
      <c r="C12" s="11">
        <v>0.3125</v>
      </c>
      <c r="D12" s="12">
        <v>0.35069444444444442</v>
      </c>
      <c r="E12" s="12">
        <v>0.49722222222222223</v>
      </c>
      <c r="F12" s="12">
        <v>0.58263888888888882</v>
      </c>
      <c r="G12" s="12">
        <v>0.74791666666666667</v>
      </c>
      <c r="H12" s="13">
        <f t="shared" si="0"/>
        <v>0.31180555555555567</v>
      </c>
      <c r="I12" s="19">
        <v>0.31180555555555556</v>
      </c>
      <c r="J12" s="15">
        <v>0.31180555555555556</v>
      </c>
      <c r="K12" s="15">
        <v>0.22152777777777777</v>
      </c>
      <c r="L12" s="16">
        <f t="shared" si="1"/>
        <v>0.94369369369369371</v>
      </c>
      <c r="M12" s="16">
        <f t="shared" si="2"/>
        <v>0.93318485523385275</v>
      </c>
    </row>
    <row r="13" spans="1:13">
      <c r="A13" s="9" t="s">
        <v>19</v>
      </c>
      <c r="B13" s="17">
        <v>13</v>
      </c>
      <c r="C13" s="11">
        <v>0.3125</v>
      </c>
      <c r="D13" s="12">
        <v>0.35972222222222222</v>
      </c>
      <c r="E13" s="12">
        <v>0.49861111111111112</v>
      </c>
      <c r="F13" s="12">
        <v>0.57986111111111105</v>
      </c>
      <c r="G13" s="12">
        <v>0.72569444444444453</v>
      </c>
      <c r="H13" s="13">
        <f t="shared" si="0"/>
        <v>0.28472222222222238</v>
      </c>
      <c r="I13" s="19">
        <v>0.28402777777777777</v>
      </c>
      <c r="J13" s="20">
        <v>0.28402777777777777</v>
      </c>
      <c r="K13" s="21">
        <v>7.4305555555555555E-2</v>
      </c>
      <c r="L13" s="16">
        <f t="shared" si="1"/>
        <v>0.71046770601336295</v>
      </c>
      <c r="M13" s="16">
        <f t="shared" ref="M13:M14" si="3">SUM(K12)/H13</f>
        <v>0.77804878048780446</v>
      </c>
    </row>
    <row r="14" spans="1:13">
      <c r="A14" s="1" t="s">
        <v>15</v>
      </c>
      <c r="B14" s="17">
        <v>16</v>
      </c>
      <c r="C14" s="11">
        <v>0.3125</v>
      </c>
      <c r="D14" s="22">
        <v>0.34791666666666665</v>
      </c>
      <c r="E14" s="22">
        <v>0.49722222222222223</v>
      </c>
      <c r="F14" s="22">
        <v>0.57916666666666672</v>
      </c>
      <c r="G14" s="22">
        <v>0.74652777777777779</v>
      </c>
      <c r="H14" s="23">
        <f t="shared" si="0"/>
        <v>0.31666666666666665</v>
      </c>
      <c r="I14" s="24">
        <v>0.31458333333333333</v>
      </c>
      <c r="J14" s="25">
        <v>0.31458333333333333</v>
      </c>
      <c r="K14" s="21">
        <v>0.14166666666666666</v>
      </c>
      <c r="L14" s="16">
        <f t="shared" si="1"/>
        <v>0.26161369193154033</v>
      </c>
      <c r="M14" s="16">
        <f t="shared" si="3"/>
        <v>0.23464912280701755</v>
      </c>
    </row>
    <row r="15" spans="1:13">
      <c r="A15" s="1" t="s">
        <v>16</v>
      </c>
      <c r="B15" s="10">
        <v>17</v>
      </c>
      <c r="C15" s="11">
        <v>0.3125</v>
      </c>
      <c r="D15" s="22">
        <v>0.35416666666666669</v>
      </c>
      <c r="E15" s="22">
        <v>0.49861111111111112</v>
      </c>
      <c r="F15" s="22">
        <v>0.58472222222222225</v>
      </c>
      <c r="G15" s="22">
        <v>0.74930555555555556</v>
      </c>
      <c r="H15" s="23">
        <f t="shared" si="0"/>
        <v>0.30902777777777773</v>
      </c>
      <c r="I15" s="26">
        <v>0.30763888888888891</v>
      </c>
      <c r="J15" s="27">
        <v>0.30763888888888891</v>
      </c>
      <c r="K15" s="21">
        <v>0.17847222222222223</v>
      </c>
      <c r="L15" s="16">
        <f t="shared" si="1"/>
        <v>0.45033112582781459</v>
      </c>
      <c r="M15" s="16">
        <f t="shared" ref="M15:M27" si="4">SUM(K14)/H15</f>
        <v>0.45842696629213486</v>
      </c>
    </row>
    <row r="16" spans="1:13">
      <c r="A16" s="1" t="s">
        <v>17</v>
      </c>
      <c r="B16" s="17">
        <v>18</v>
      </c>
      <c r="C16" s="11">
        <v>0.3125</v>
      </c>
      <c r="D16" s="22">
        <v>0.35416666666666669</v>
      </c>
      <c r="E16" s="22">
        <v>0.49861111111111112</v>
      </c>
      <c r="F16" s="22">
        <v>0.58263888888888882</v>
      </c>
      <c r="G16" s="22">
        <v>0.75</v>
      </c>
      <c r="H16" s="23">
        <f t="shared" si="0"/>
        <v>0.31180555555555561</v>
      </c>
      <c r="I16" s="26">
        <v>0.31111111111111112</v>
      </c>
      <c r="J16" s="27">
        <v>0.31111111111111112</v>
      </c>
      <c r="K16" s="21">
        <v>6.1111111111111116E-2</v>
      </c>
      <c r="L16" s="16">
        <f t="shared" si="1"/>
        <v>0.58013544018058694</v>
      </c>
      <c r="M16" s="16">
        <f t="shared" si="4"/>
        <v>0.57238307349665918</v>
      </c>
    </row>
    <row r="17" spans="1:13">
      <c r="A17" s="1" t="s">
        <v>18</v>
      </c>
      <c r="B17" s="17">
        <v>19</v>
      </c>
      <c r="C17" s="11">
        <v>0.3125</v>
      </c>
      <c r="D17" s="12">
        <v>0.35625000000000001</v>
      </c>
      <c r="E17" s="12">
        <v>0.49861111111111112</v>
      </c>
      <c r="F17" s="12">
        <v>0.57708333333333328</v>
      </c>
      <c r="G17" s="12">
        <v>0.74791666666666667</v>
      </c>
      <c r="H17" s="13">
        <f t="shared" si="0"/>
        <v>0.3131944444444445</v>
      </c>
      <c r="I17" s="14">
        <v>0.31180555555555556</v>
      </c>
      <c r="J17" s="20">
        <v>0.31180555555555556</v>
      </c>
      <c r="K17" s="21">
        <v>0.18541666666666667</v>
      </c>
      <c r="L17" s="16">
        <f t="shared" si="1"/>
        <v>0.19642857142857145</v>
      </c>
      <c r="M17" s="16">
        <f t="shared" si="4"/>
        <v>0.19512195121951217</v>
      </c>
    </row>
    <row r="18" spans="1:13">
      <c r="A18" s="1" t="s">
        <v>19</v>
      </c>
      <c r="B18" s="17">
        <v>20</v>
      </c>
      <c r="C18" s="11">
        <v>0.3125</v>
      </c>
      <c r="D18" s="12">
        <v>0.3659722222222222</v>
      </c>
      <c r="E18" s="12">
        <v>0.49861111111111112</v>
      </c>
      <c r="F18" s="12">
        <v>0.58194444444444449</v>
      </c>
      <c r="G18" s="12">
        <v>0.74791666666666667</v>
      </c>
      <c r="H18" s="13">
        <f t="shared" si="0"/>
        <v>0.2986111111111111</v>
      </c>
      <c r="I18" s="19">
        <v>0.2986111111111111</v>
      </c>
      <c r="J18" s="21">
        <v>0.2986111111111111</v>
      </c>
      <c r="K18" s="21">
        <v>0.11388888888888889</v>
      </c>
      <c r="L18" s="16">
        <f t="shared" si="1"/>
        <v>0.59465478841870822</v>
      </c>
      <c r="M18" s="16">
        <f t="shared" si="4"/>
        <v>0.62093023255813962</v>
      </c>
    </row>
    <row r="19" spans="1:13">
      <c r="A19" s="1" t="s">
        <v>15</v>
      </c>
      <c r="B19" s="17">
        <v>23</v>
      </c>
      <c r="C19" s="11">
        <v>0.3125</v>
      </c>
      <c r="D19" s="22">
        <v>0.3576388888888889</v>
      </c>
      <c r="E19" s="22">
        <v>0.49861111111111112</v>
      </c>
      <c r="F19" s="22">
        <v>0.58472222222222225</v>
      </c>
      <c r="G19" s="22">
        <v>0.74722222222222223</v>
      </c>
      <c r="H19" s="23">
        <f t="shared" si="0"/>
        <v>0.3034722222222222</v>
      </c>
      <c r="I19" s="26">
        <v>0.30208333333333331</v>
      </c>
      <c r="J19" s="27">
        <v>0.29930555555555555</v>
      </c>
      <c r="K19" s="21">
        <v>0.22569444444444445</v>
      </c>
      <c r="L19" s="16">
        <f t="shared" si="1"/>
        <v>0.38139534883720932</v>
      </c>
      <c r="M19" s="16">
        <f t="shared" si="4"/>
        <v>0.37528604118993136</v>
      </c>
    </row>
    <row r="20" spans="1:13">
      <c r="A20" s="1" t="s">
        <v>16</v>
      </c>
      <c r="B20" s="10">
        <v>24</v>
      </c>
      <c r="C20" s="11">
        <v>0.3125</v>
      </c>
      <c r="D20" s="12">
        <v>0.35138888888888892</v>
      </c>
      <c r="E20" s="12">
        <v>0.4993055555555555</v>
      </c>
      <c r="F20" s="12">
        <v>0.5805555555555556</v>
      </c>
      <c r="G20" s="12">
        <v>0.74791666666666667</v>
      </c>
      <c r="H20" s="13">
        <f t="shared" si="0"/>
        <v>0.31527777777777766</v>
      </c>
      <c r="I20" s="19">
        <v>0.31458333333333333</v>
      </c>
      <c r="J20" s="21">
        <v>0.31458333333333333</v>
      </c>
      <c r="K20" s="21">
        <v>0.14652777777777778</v>
      </c>
      <c r="L20" s="16">
        <f t="shared" si="1"/>
        <v>0.75406032482598606</v>
      </c>
      <c r="M20" s="16">
        <f t="shared" si="4"/>
        <v>0.71585903083700464</v>
      </c>
    </row>
    <row r="21" spans="1:13">
      <c r="A21" s="1" t="s">
        <v>17</v>
      </c>
      <c r="B21" s="17">
        <v>25</v>
      </c>
      <c r="C21" s="11">
        <v>0.3125</v>
      </c>
      <c r="D21" s="18"/>
      <c r="E21" s="18"/>
      <c r="F21" s="18"/>
      <c r="G21" s="18"/>
      <c r="H21" s="13">
        <f t="shared" si="0"/>
        <v>0</v>
      </c>
      <c r="I21" s="21"/>
      <c r="J21" s="21">
        <v>0</v>
      </c>
      <c r="K21" s="21">
        <v>0</v>
      </c>
      <c r="L21" s="16">
        <f t="shared" si="1"/>
        <v>0.4657836644591612</v>
      </c>
      <c r="M21" s="16" t="e">
        <f t="shared" si="4"/>
        <v>#DIV/0!</v>
      </c>
    </row>
    <row r="22" spans="1:13">
      <c r="A22" s="1" t="s">
        <v>18</v>
      </c>
      <c r="B22" s="17">
        <v>26</v>
      </c>
      <c r="C22" s="11">
        <v>0.3125</v>
      </c>
      <c r="D22" s="12"/>
      <c r="E22" s="12"/>
      <c r="F22" s="12"/>
      <c r="G22" s="12"/>
      <c r="H22" s="13">
        <f t="shared" si="0"/>
        <v>0</v>
      </c>
      <c r="I22" s="28"/>
      <c r="J22" s="21">
        <v>0</v>
      </c>
      <c r="K22" s="21">
        <v>0</v>
      </c>
      <c r="L22" s="16" t="e">
        <f t="shared" si="1"/>
        <v>#DIV/0!</v>
      </c>
      <c r="M22" s="16" t="e">
        <f t="shared" si="4"/>
        <v>#DIV/0!</v>
      </c>
    </row>
    <row r="23" spans="1:13">
      <c r="A23" s="1" t="s">
        <v>19</v>
      </c>
      <c r="B23" s="17">
        <v>27</v>
      </c>
      <c r="C23" s="11">
        <v>0.3125</v>
      </c>
      <c r="D23" s="12"/>
      <c r="E23" s="12"/>
      <c r="F23" s="12"/>
      <c r="G23" s="12"/>
      <c r="H23" s="13">
        <f t="shared" si="0"/>
        <v>0</v>
      </c>
      <c r="I23" s="14"/>
      <c r="J23" s="21">
        <v>0</v>
      </c>
      <c r="K23" s="21">
        <v>0</v>
      </c>
      <c r="L23" s="16" t="e">
        <f t="shared" si="1"/>
        <v>#DIV/0!</v>
      </c>
      <c r="M23" s="16" t="e">
        <f t="shared" si="4"/>
        <v>#DIV/0!</v>
      </c>
    </row>
    <row r="24" spans="1:13">
      <c r="A24" s="1" t="s">
        <v>15</v>
      </c>
      <c r="B24" s="17">
        <v>30</v>
      </c>
      <c r="C24" s="11">
        <v>0.3125</v>
      </c>
      <c r="D24" s="22">
        <v>0.34722222222222227</v>
      </c>
      <c r="E24" s="22">
        <v>0.49791666666666662</v>
      </c>
      <c r="F24" s="22">
        <v>0.5805555555555556</v>
      </c>
      <c r="G24" s="22">
        <v>0.74861111111111101</v>
      </c>
      <c r="H24" s="23">
        <f t="shared" si="0"/>
        <v>0.31874999999999976</v>
      </c>
      <c r="I24" s="26">
        <v>0.31875000000000003</v>
      </c>
      <c r="J24" s="27">
        <v>0.31875000000000003</v>
      </c>
      <c r="K24" s="21">
        <v>0.39930555555555552</v>
      </c>
      <c r="L24" s="16" t="e">
        <f t="shared" si="1"/>
        <v>#DIV/0!</v>
      </c>
      <c r="M24" s="16">
        <f t="shared" si="4"/>
        <v>0</v>
      </c>
    </row>
    <row r="25" spans="1:13">
      <c r="A25" s="1" t="s">
        <v>16</v>
      </c>
      <c r="B25" s="17">
        <v>31</v>
      </c>
      <c r="C25" s="11">
        <v>0.3125</v>
      </c>
      <c r="D25" s="22">
        <v>0.3520833333333333</v>
      </c>
      <c r="E25" s="22">
        <v>0.49513888888888885</v>
      </c>
      <c r="F25" s="22">
        <v>0.57916666666666672</v>
      </c>
      <c r="G25" s="22">
        <v>0.74513888888888891</v>
      </c>
      <c r="H25" s="23">
        <f t="shared" si="0"/>
        <v>0.30902777777777773</v>
      </c>
      <c r="I25" s="26">
        <v>0.30694444444444441</v>
      </c>
      <c r="J25" s="27">
        <v>0.30694444444444441</v>
      </c>
      <c r="K25" s="21">
        <v>0.20138888888888887</v>
      </c>
      <c r="L25" s="16">
        <f t="shared" si="1"/>
        <v>1.2527233115468408</v>
      </c>
      <c r="M25" s="16">
        <f t="shared" si="4"/>
        <v>1.2921348314606742</v>
      </c>
    </row>
    <row r="26" spans="1:13">
      <c r="A26" s="1"/>
      <c r="B26" s="17"/>
      <c r="C26" s="11"/>
      <c r="D26" s="12"/>
      <c r="E26" s="12"/>
      <c r="F26" s="12"/>
      <c r="G26" s="12"/>
      <c r="H26" s="13">
        <f t="shared" si="0"/>
        <v>0</v>
      </c>
      <c r="I26" s="14"/>
      <c r="J26" s="21"/>
      <c r="K26" s="21"/>
      <c r="L26" s="16">
        <f t="shared" si="1"/>
        <v>0.65610859728506787</v>
      </c>
      <c r="M26" s="16" t="e">
        <f t="shared" si="4"/>
        <v>#DIV/0!</v>
      </c>
    </row>
    <row r="27" spans="1:13">
      <c r="A27" s="1"/>
      <c r="B27" s="17"/>
      <c r="C27" s="11"/>
      <c r="D27" s="12"/>
      <c r="E27" s="12"/>
      <c r="F27" s="12"/>
      <c r="G27" s="12"/>
      <c r="H27" s="13">
        <f t="shared" si="0"/>
        <v>0</v>
      </c>
      <c r="I27" s="21"/>
      <c r="L27" s="16" t="e">
        <f t="shared" si="1"/>
        <v>#DIV/0!</v>
      </c>
      <c r="M27" s="16" t="e">
        <f t="shared" si="4"/>
        <v>#DIV/0!</v>
      </c>
    </row>
    <row r="28" spans="1:13">
      <c r="A28" s="1"/>
      <c r="C28" s="29">
        <f>SUM(C4:C27)</f>
        <v>5.3125</v>
      </c>
      <c r="D28" s="28"/>
      <c r="E28" s="28"/>
      <c r="F28" s="28"/>
      <c r="G28" s="28"/>
      <c r="H28" s="29">
        <f>SUM(H4:H27)</f>
        <v>4.3319444444444448</v>
      </c>
      <c r="I28" s="28"/>
      <c r="J28" s="29">
        <f>SUM(J4:J26)</f>
        <v>4.3145833333333332</v>
      </c>
      <c r="K28" s="29">
        <f>SUM(K4:K26)</f>
        <v>2.7374999999999998</v>
      </c>
      <c r="L28" s="30"/>
      <c r="M28" s="31"/>
    </row>
    <row r="29" spans="1:13">
      <c r="A29" s="1"/>
      <c r="C29" s="28"/>
      <c r="D29" s="28"/>
      <c r="E29" s="28"/>
      <c r="F29" s="28"/>
      <c r="G29" s="28"/>
      <c r="H29" s="32">
        <f>SUM(C28-H28)</f>
        <v>0.98055555555555518</v>
      </c>
      <c r="I29" s="28"/>
      <c r="J29" s="32">
        <f>SUM(H28-J28)</f>
        <v>1.7361111111111605E-2</v>
      </c>
      <c r="K29" s="28"/>
      <c r="L29" s="30"/>
      <c r="M29" s="31"/>
    </row>
    <row r="30" spans="1:13">
      <c r="A30" s="1"/>
      <c r="H30" s="28"/>
      <c r="I30" s="28"/>
      <c r="J30" s="28"/>
      <c r="K30" s="33">
        <f>SUM(K28)/J28</f>
        <v>0.63447609850313857</v>
      </c>
      <c r="L30" s="34" t="s">
        <v>20</v>
      </c>
      <c r="M30" s="34"/>
    </row>
    <row r="31" spans="1:13">
      <c r="A31" s="1"/>
      <c r="H31" s="28"/>
      <c r="I31" s="28"/>
      <c r="J31" s="28"/>
      <c r="K31" s="33">
        <f>SUM(K28)/H28</f>
        <v>0.63193331195896107</v>
      </c>
      <c r="L31" s="34" t="s">
        <v>21</v>
      </c>
      <c r="M31" s="34"/>
    </row>
    <row r="33" spans="1:13">
      <c r="A33" s="1"/>
      <c r="C33" s="2" t="s">
        <v>22</v>
      </c>
      <c r="D33" s="3" t="s">
        <v>1</v>
      </c>
      <c r="E33" s="3" t="s">
        <v>1</v>
      </c>
      <c r="F33" s="3" t="s">
        <v>1</v>
      </c>
      <c r="G33" s="3" t="s">
        <v>1</v>
      </c>
      <c r="H33" s="4" t="s">
        <v>2</v>
      </c>
      <c r="I33" s="5" t="s">
        <v>3</v>
      </c>
      <c r="J33" s="5" t="s">
        <v>4</v>
      </c>
      <c r="K33" s="6" t="s">
        <v>5</v>
      </c>
      <c r="L33" s="7" t="s">
        <v>6</v>
      </c>
      <c r="M33" s="7" t="s">
        <v>7</v>
      </c>
    </row>
    <row r="34" spans="1:13">
      <c r="A34" s="1"/>
      <c r="C34" s="2" t="s">
        <v>8</v>
      </c>
      <c r="D34" s="3" t="s">
        <v>9</v>
      </c>
      <c r="E34" s="3" t="s">
        <v>9</v>
      </c>
      <c r="F34" s="3" t="s">
        <v>10</v>
      </c>
      <c r="G34" s="3" t="s">
        <v>10</v>
      </c>
      <c r="H34" s="4" t="s">
        <v>11</v>
      </c>
      <c r="I34" s="5" t="s">
        <v>12</v>
      </c>
      <c r="J34" s="5" t="s">
        <v>13</v>
      </c>
      <c r="K34" s="6" t="s">
        <v>14</v>
      </c>
      <c r="L34" s="8" t="s">
        <v>14</v>
      </c>
      <c r="M34" s="8" t="s">
        <v>14</v>
      </c>
    </row>
    <row r="35" spans="1:13">
      <c r="A35" s="9" t="s">
        <v>17</v>
      </c>
      <c r="B35" s="17">
        <v>1</v>
      </c>
      <c r="C35" s="11">
        <v>0.3125</v>
      </c>
      <c r="D35" s="35">
        <v>0.34722222222222227</v>
      </c>
      <c r="E35" s="35">
        <v>0.5</v>
      </c>
      <c r="F35" s="35">
        <v>0.58194444444444449</v>
      </c>
      <c r="G35" s="35">
        <v>0.74861111111111101</v>
      </c>
      <c r="H35" s="36">
        <f t="shared" ref="H35:H56" si="5">(E35-D35)+(G35-F35)</f>
        <v>0.31944444444444425</v>
      </c>
      <c r="I35" s="14">
        <v>0.31805555555555554</v>
      </c>
      <c r="J35" s="15">
        <v>0.31805555555555554</v>
      </c>
      <c r="K35" s="15">
        <v>3.0555555555555555E-2</v>
      </c>
      <c r="L35" s="16">
        <f>SUM(K35/J35)</f>
        <v>9.606986899563319E-2</v>
      </c>
      <c r="M35" s="16">
        <f t="shared" ref="M35:M52" si="6">SUM(K35)/H35</f>
        <v>9.5652173913043537E-2</v>
      </c>
    </row>
    <row r="36" spans="1:13">
      <c r="A36" s="9" t="s">
        <v>18</v>
      </c>
      <c r="B36" s="17">
        <v>2</v>
      </c>
      <c r="C36" s="11">
        <v>0.3125</v>
      </c>
      <c r="D36" s="37">
        <v>0.36319444444444443</v>
      </c>
      <c r="E36" s="37">
        <v>0.49722222222222223</v>
      </c>
      <c r="F36" s="37">
        <v>0.59236111111111112</v>
      </c>
      <c r="G36" s="37">
        <v>0.74791666666666667</v>
      </c>
      <c r="H36" s="36">
        <f t="shared" si="5"/>
        <v>0.28958333333333336</v>
      </c>
      <c r="I36" s="14">
        <v>0.28888888888888892</v>
      </c>
      <c r="J36" s="15">
        <v>0.28888888888888892</v>
      </c>
      <c r="K36" s="15">
        <v>0.13680555555555554</v>
      </c>
      <c r="L36" s="16">
        <f t="shared" ref="L36:L52" si="7">SUM(K36/J36)</f>
        <v>0.47355769230769224</v>
      </c>
      <c r="M36" s="16">
        <f t="shared" si="6"/>
        <v>0.4724220623501198</v>
      </c>
    </row>
    <row r="37" spans="1:13">
      <c r="A37" s="9" t="s">
        <v>19</v>
      </c>
      <c r="B37" s="17">
        <v>3</v>
      </c>
      <c r="C37" s="11">
        <v>0.3125</v>
      </c>
      <c r="D37" s="37">
        <v>0.35000000000000003</v>
      </c>
      <c r="E37" s="37">
        <v>0.49861111111111112</v>
      </c>
      <c r="F37" s="37">
        <v>0.57986111111111105</v>
      </c>
      <c r="G37" s="37">
        <v>0.72916666666666663</v>
      </c>
      <c r="H37" s="36">
        <f t="shared" si="5"/>
        <v>0.29791666666666666</v>
      </c>
      <c r="I37" s="14">
        <v>0.29583333333333334</v>
      </c>
      <c r="J37" s="15">
        <v>0.29583333333333334</v>
      </c>
      <c r="K37" s="15">
        <v>0.13055555555555556</v>
      </c>
      <c r="L37" s="16">
        <f t="shared" si="7"/>
        <v>0.44131455399061037</v>
      </c>
      <c r="M37" s="16">
        <f t="shared" si="6"/>
        <v>0.43822843822843827</v>
      </c>
    </row>
    <row r="38" spans="1:13">
      <c r="A38" s="9" t="s">
        <v>15</v>
      </c>
      <c r="B38" s="17">
        <v>6</v>
      </c>
      <c r="C38" s="11">
        <v>0.3125</v>
      </c>
      <c r="D38" s="38">
        <v>0.34583333333333338</v>
      </c>
      <c r="E38" s="38">
        <v>0.49791666666666662</v>
      </c>
      <c r="F38" s="38">
        <v>0.57708333333333328</v>
      </c>
      <c r="G38" s="38">
        <v>0.74444444444444446</v>
      </c>
      <c r="H38" s="36">
        <f t="shared" si="5"/>
        <v>0.31944444444444442</v>
      </c>
      <c r="I38" s="19">
        <v>0.31180555555555556</v>
      </c>
      <c r="J38" s="15">
        <v>0.31319444444444444</v>
      </c>
      <c r="K38" s="15">
        <v>0.19305555555555554</v>
      </c>
      <c r="L38" s="16">
        <f t="shared" si="7"/>
        <v>0.61640798226164073</v>
      </c>
      <c r="M38" s="16">
        <f t="shared" si="6"/>
        <v>0.60434782608695647</v>
      </c>
    </row>
    <row r="39" spans="1:13">
      <c r="A39" s="9" t="s">
        <v>16</v>
      </c>
      <c r="B39" s="10">
        <v>7</v>
      </c>
      <c r="C39" s="11">
        <v>0.3125</v>
      </c>
      <c r="D39" s="35">
        <v>0.35416666666666669</v>
      </c>
      <c r="E39" s="35">
        <v>0.53749999999999998</v>
      </c>
      <c r="F39" s="37"/>
      <c r="G39" s="37"/>
      <c r="H39" s="36">
        <f t="shared" si="5"/>
        <v>0.18333333333333329</v>
      </c>
      <c r="I39" s="14">
        <v>0.18333333333333335</v>
      </c>
      <c r="J39" s="15">
        <v>0.18333333333333335</v>
      </c>
      <c r="K39" s="15">
        <v>0</v>
      </c>
      <c r="L39" s="16">
        <f t="shared" si="7"/>
        <v>0</v>
      </c>
      <c r="M39" s="16">
        <f t="shared" si="6"/>
        <v>0</v>
      </c>
    </row>
    <row r="40" spans="1:13">
      <c r="A40" s="9" t="s">
        <v>17</v>
      </c>
      <c r="B40" s="17">
        <v>8</v>
      </c>
      <c r="C40" s="11">
        <v>0.3125</v>
      </c>
      <c r="D40" s="37">
        <v>0.34930555555555554</v>
      </c>
      <c r="E40" s="37">
        <v>0.49861111111111112</v>
      </c>
      <c r="F40" s="37">
        <v>0.5805555555555556</v>
      </c>
      <c r="G40" s="37">
        <v>0.74652777777777779</v>
      </c>
      <c r="H40" s="36">
        <f t="shared" si="5"/>
        <v>0.31527777777777777</v>
      </c>
      <c r="I40" s="19">
        <v>0.31527777777777777</v>
      </c>
      <c r="J40" s="15">
        <v>0.31527777777777777</v>
      </c>
      <c r="K40" s="15">
        <v>0.10625</v>
      </c>
      <c r="L40" s="16">
        <f t="shared" si="7"/>
        <v>0.33700440528634362</v>
      </c>
      <c r="M40" s="16">
        <f t="shared" si="6"/>
        <v>0.33700440528634362</v>
      </c>
    </row>
    <row r="41" spans="1:13">
      <c r="A41" s="9" t="s">
        <v>18</v>
      </c>
      <c r="B41" s="17">
        <v>9</v>
      </c>
      <c r="C41" s="11">
        <v>0.3125</v>
      </c>
      <c r="D41" s="37">
        <v>0.35000000000000003</v>
      </c>
      <c r="E41" s="37">
        <v>0.49652777777777773</v>
      </c>
      <c r="F41" s="37">
        <v>0.58402777777777781</v>
      </c>
      <c r="G41" s="37">
        <v>0.74791666666666667</v>
      </c>
      <c r="H41" s="36">
        <f t="shared" si="5"/>
        <v>0.31041666666666656</v>
      </c>
      <c r="I41" s="19">
        <v>0.30902777777777779</v>
      </c>
      <c r="J41" s="15">
        <v>0.30902777777777779</v>
      </c>
      <c r="K41" s="15">
        <v>0.14305555555555557</v>
      </c>
      <c r="L41" s="16">
        <f t="shared" si="7"/>
        <v>0.4629213483146068</v>
      </c>
      <c r="M41" s="16">
        <f t="shared" si="6"/>
        <v>0.46085011185682351</v>
      </c>
    </row>
    <row r="42" spans="1:13">
      <c r="A42" s="9" t="s">
        <v>19</v>
      </c>
      <c r="B42" s="17">
        <v>10</v>
      </c>
      <c r="C42" s="11">
        <v>0.3125</v>
      </c>
      <c r="D42" s="37">
        <v>0.34722222222222227</v>
      </c>
      <c r="E42" s="37">
        <v>0.49722222222222223</v>
      </c>
      <c r="F42" s="37">
        <v>0.5805555555555556</v>
      </c>
      <c r="G42" s="37">
        <v>0.7270833333333333</v>
      </c>
      <c r="H42" s="36">
        <f t="shared" si="5"/>
        <v>0.29652777777777767</v>
      </c>
      <c r="I42" s="19">
        <v>0.29583333333333339</v>
      </c>
      <c r="J42" s="20">
        <v>0.29583333333333334</v>
      </c>
      <c r="K42" s="21">
        <v>0.1388888888888889</v>
      </c>
      <c r="L42" s="16">
        <f t="shared" si="7"/>
        <v>0.46948356807511737</v>
      </c>
      <c r="M42" s="16">
        <f t="shared" si="6"/>
        <v>0.46838407494145218</v>
      </c>
    </row>
    <row r="43" spans="1:13">
      <c r="A43" s="9" t="s">
        <v>15</v>
      </c>
      <c r="B43" s="17">
        <v>13</v>
      </c>
      <c r="C43" s="11">
        <v>0.3125</v>
      </c>
      <c r="D43" s="37">
        <v>0.34513888888888888</v>
      </c>
      <c r="E43" s="37">
        <v>0.49722222222222223</v>
      </c>
      <c r="F43" s="37">
        <v>0.57777777777777783</v>
      </c>
      <c r="G43" s="37">
        <v>0.74722222222222223</v>
      </c>
      <c r="H43" s="36">
        <f t="shared" si="5"/>
        <v>0.32152777777777775</v>
      </c>
      <c r="I43" s="39">
        <v>0.3215277777777778</v>
      </c>
      <c r="J43" s="40">
        <v>0.3215277777777778</v>
      </c>
      <c r="K43" s="21">
        <v>0.3215277777777778</v>
      </c>
      <c r="L43" s="16">
        <f t="shared" si="7"/>
        <v>1</v>
      </c>
      <c r="M43" s="16">
        <f t="shared" si="6"/>
        <v>1.0000000000000002</v>
      </c>
    </row>
    <row r="44" spans="1:13">
      <c r="A44" s="9" t="s">
        <v>16</v>
      </c>
      <c r="B44" s="10">
        <v>14</v>
      </c>
      <c r="C44" s="11">
        <v>0.3125</v>
      </c>
      <c r="D44" s="38">
        <v>0.34930555555555554</v>
      </c>
      <c r="E44" s="38">
        <v>0.4993055555555555</v>
      </c>
      <c r="F44" s="38">
        <v>0.58194444444444449</v>
      </c>
      <c r="G44" s="38">
        <v>0.74722222222222223</v>
      </c>
      <c r="H44" s="36">
        <f t="shared" si="5"/>
        <v>0.31527777777777771</v>
      </c>
      <c r="I44" s="14">
        <v>0.30694444444444441</v>
      </c>
      <c r="J44" s="21">
        <v>0.30694444444444441</v>
      </c>
      <c r="K44" s="21">
        <v>0.28125</v>
      </c>
      <c r="L44" s="16">
        <f t="shared" si="7"/>
        <v>0.91628959276018107</v>
      </c>
      <c r="M44" s="16">
        <f t="shared" si="6"/>
        <v>0.89207048458149796</v>
      </c>
    </row>
    <row r="45" spans="1:13">
      <c r="A45" s="9" t="s">
        <v>17</v>
      </c>
      <c r="B45" s="17">
        <v>15</v>
      </c>
      <c r="C45" s="11">
        <v>0.3125</v>
      </c>
      <c r="D45" s="37">
        <v>0.35000000000000003</v>
      </c>
      <c r="E45" s="37">
        <v>0.4993055555555555</v>
      </c>
      <c r="F45" s="37">
        <v>0.57777777777777783</v>
      </c>
      <c r="G45" s="38">
        <v>0.74722222222222223</v>
      </c>
      <c r="H45" s="36">
        <f t="shared" si="5"/>
        <v>0.31874999999999987</v>
      </c>
      <c r="I45" s="19">
        <v>0.32291666666666669</v>
      </c>
      <c r="J45" s="20">
        <v>0.32291666666666669</v>
      </c>
      <c r="K45" s="21">
        <v>0.28333333333333333</v>
      </c>
      <c r="L45" s="16">
        <f t="shared" si="7"/>
        <v>0.87741935483870959</v>
      </c>
      <c r="M45" s="16">
        <f t="shared" si="6"/>
        <v>0.88888888888888928</v>
      </c>
    </row>
    <row r="46" spans="1:13">
      <c r="A46" s="9" t="s">
        <v>18</v>
      </c>
      <c r="B46" s="17">
        <v>16</v>
      </c>
      <c r="C46" s="11">
        <v>0.3125</v>
      </c>
      <c r="D46" s="37">
        <v>0.34722222222222227</v>
      </c>
      <c r="E46" s="37">
        <v>0.49861111111111112</v>
      </c>
      <c r="F46" s="37">
        <v>0.5805555555555556</v>
      </c>
      <c r="G46" s="37">
        <v>0.74722222222222223</v>
      </c>
      <c r="H46" s="36">
        <f t="shared" si="5"/>
        <v>0.31805555555555548</v>
      </c>
      <c r="I46" s="14">
        <v>0.31736111111111115</v>
      </c>
      <c r="J46" s="20">
        <v>0.31736111111111115</v>
      </c>
      <c r="K46" s="21">
        <v>0.20972222222222223</v>
      </c>
      <c r="L46" s="16">
        <f t="shared" si="7"/>
        <v>0.66083150984682704</v>
      </c>
      <c r="M46" s="16">
        <f t="shared" si="6"/>
        <v>0.65938864628820981</v>
      </c>
    </row>
    <row r="47" spans="1:13">
      <c r="A47" s="9" t="s">
        <v>19</v>
      </c>
      <c r="B47" s="17">
        <v>17</v>
      </c>
      <c r="C47" s="11">
        <v>0.3125</v>
      </c>
      <c r="D47" s="37">
        <v>0.35416666666666669</v>
      </c>
      <c r="E47" s="37">
        <v>0.49861111111111112</v>
      </c>
      <c r="F47" s="37">
        <v>0.57916666666666672</v>
      </c>
      <c r="G47" s="37">
        <v>0.66319444444444442</v>
      </c>
      <c r="H47" s="36">
        <f t="shared" si="5"/>
        <v>0.22847222222222213</v>
      </c>
      <c r="I47" s="19">
        <v>0.22777777777777777</v>
      </c>
      <c r="J47" s="21">
        <v>0.22777777777777777</v>
      </c>
      <c r="K47" s="21">
        <v>6.0416666666666667E-2</v>
      </c>
      <c r="L47" s="16">
        <f t="shared" si="7"/>
        <v>0.2652439024390244</v>
      </c>
      <c r="M47" s="16">
        <f t="shared" si="6"/>
        <v>0.26443768996960498</v>
      </c>
    </row>
    <row r="48" spans="1:13">
      <c r="A48" s="9" t="s">
        <v>15</v>
      </c>
      <c r="B48" s="17">
        <v>20</v>
      </c>
      <c r="C48" s="11">
        <v>0.3125</v>
      </c>
      <c r="D48" s="37">
        <v>0.34861111111111115</v>
      </c>
      <c r="E48" s="37">
        <v>0.4993055555555555</v>
      </c>
      <c r="F48" s="37">
        <v>0.57638888888888895</v>
      </c>
      <c r="G48" s="37">
        <v>0.74930555555555556</v>
      </c>
      <c r="H48" s="36">
        <f t="shared" si="5"/>
        <v>0.32361111111111096</v>
      </c>
      <c r="I48" s="14">
        <v>0.32361111111111113</v>
      </c>
      <c r="J48" s="20">
        <v>0.32361111111111113</v>
      </c>
      <c r="K48" s="21">
        <v>0.17083333333333331</v>
      </c>
      <c r="L48" s="16">
        <f t="shared" si="7"/>
        <v>0.5278969957081544</v>
      </c>
      <c r="M48" s="16">
        <f t="shared" si="6"/>
        <v>0.52789699570815463</v>
      </c>
    </row>
    <row r="49" spans="1:13">
      <c r="A49" s="9" t="s">
        <v>16</v>
      </c>
      <c r="B49" s="10">
        <v>21</v>
      </c>
      <c r="C49" s="11">
        <v>0.3125</v>
      </c>
      <c r="D49" s="37">
        <v>0.35138888888888892</v>
      </c>
      <c r="E49" s="37">
        <v>0.49722222222222223</v>
      </c>
      <c r="F49" s="37">
        <v>0.57500000000000007</v>
      </c>
      <c r="G49" s="37">
        <v>0.75069444444444444</v>
      </c>
      <c r="H49" s="36">
        <f t="shared" si="5"/>
        <v>0.32152777777777769</v>
      </c>
      <c r="I49" s="19">
        <v>0.32083333333333336</v>
      </c>
      <c r="J49" s="21">
        <v>0.32083333333333336</v>
      </c>
      <c r="K49" s="21">
        <v>0.28194444444444444</v>
      </c>
      <c r="L49" s="16">
        <f t="shared" si="7"/>
        <v>0.87878787878787867</v>
      </c>
      <c r="M49" s="16">
        <f t="shared" si="6"/>
        <v>0.87688984881209531</v>
      </c>
    </row>
    <row r="50" spans="1:13">
      <c r="A50" s="9" t="s">
        <v>17</v>
      </c>
      <c r="B50" s="17">
        <v>22</v>
      </c>
      <c r="C50" s="11">
        <v>0.3125</v>
      </c>
      <c r="D50" s="38">
        <v>0.34722222222222227</v>
      </c>
      <c r="E50" s="38">
        <v>0.49861111111111112</v>
      </c>
      <c r="F50" s="38">
        <v>0.58333333333333337</v>
      </c>
      <c r="G50" s="38">
        <v>0.74861111111111101</v>
      </c>
      <c r="H50" s="36">
        <f t="shared" si="5"/>
        <v>0.31666666666666649</v>
      </c>
      <c r="I50" s="21">
        <v>0.31527777777777777</v>
      </c>
      <c r="J50" s="21">
        <v>0.31527777777777777</v>
      </c>
      <c r="K50" s="21">
        <v>0.31666666666666665</v>
      </c>
      <c r="L50" s="16">
        <f t="shared" si="7"/>
        <v>1.0044052863436124</v>
      </c>
      <c r="M50" s="16">
        <f t="shared" si="6"/>
        <v>1.0000000000000004</v>
      </c>
    </row>
    <row r="51" spans="1:13">
      <c r="A51" s="9" t="s">
        <v>18</v>
      </c>
      <c r="B51" s="17">
        <v>23</v>
      </c>
      <c r="C51" s="11">
        <v>0.3125</v>
      </c>
      <c r="D51" s="37">
        <v>0.34652777777777777</v>
      </c>
      <c r="E51" s="37">
        <v>0.49861111111111112</v>
      </c>
      <c r="F51" s="37">
        <v>0.57916666666666672</v>
      </c>
      <c r="G51" s="37">
        <v>0.74652777777777779</v>
      </c>
      <c r="H51" s="36">
        <f t="shared" si="5"/>
        <v>0.31944444444444442</v>
      </c>
      <c r="I51" s="28">
        <v>0.31875000000000003</v>
      </c>
      <c r="J51" s="21">
        <v>0.31875000000000003</v>
      </c>
      <c r="K51" s="21">
        <v>0.31736111111111115</v>
      </c>
      <c r="L51" s="16">
        <f t="shared" si="7"/>
        <v>0.99564270152505452</v>
      </c>
      <c r="M51" s="16">
        <f t="shared" si="6"/>
        <v>0.99347826086956537</v>
      </c>
    </row>
    <row r="52" spans="1:13">
      <c r="A52" s="9" t="s">
        <v>19</v>
      </c>
      <c r="B52" s="17">
        <v>24</v>
      </c>
      <c r="C52" s="11">
        <v>0.3125</v>
      </c>
      <c r="D52" s="37">
        <v>0.34930555555555554</v>
      </c>
      <c r="E52" s="37">
        <v>0.49652777777777773</v>
      </c>
      <c r="F52" s="37">
        <v>0.58194444444444449</v>
      </c>
      <c r="G52" s="37">
        <v>0.72777777777777775</v>
      </c>
      <c r="H52" s="36">
        <f t="shared" si="5"/>
        <v>0.29305555555555546</v>
      </c>
      <c r="I52" s="14">
        <v>0.29236111111111113</v>
      </c>
      <c r="J52" s="21">
        <v>0.29236111111111113</v>
      </c>
      <c r="K52" s="21">
        <v>0.22083333333333333</v>
      </c>
      <c r="L52" s="16">
        <f t="shared" si="7"/>
        <v>0.75534441805225649</v>
      </c>
      <c r="M52" s="16">
        <f t="shared" si="6"/>
        <v>0.75355450236966848</v>
      </c>
    </row>
    <row r="53" spans="1:13">
      <c r="A53" s="9" t="s">
        <v>15</v>
      </c>
      <c r="B53" s="17">
        <v>27</v>
      </c>
      <c r="C53" s="53">
        <v>0.33333333333333331</v>
      </c>
      <c r="D53" s="55">
        <v>0.3444444444444445</v>
      </c>
      <c r="E53" s="55">
        <v>0.49722222222222223</v>
      </c>
      <c r="F53" s="55">
        <v>0.5805555555555556</v>
      </c>
      <c r="G53" s="55">
        <v>0.7680555555555556</v>
      </c>
      <c r="H53" s="54">
        <f t="shared" si="5"/>
        <v>0.34027777777777773</v>
      </c>
      <c r="I53" s="14">
        <v>0.34027777777777773</v>
      </c>
      <c r="J53" s="21">
        <v>0.34027777777777773</v>
      </c>
      <c r="K53" s="21">
        <v>0.19166666666666665</v>
      </c>
      <c r="L53" s="16"/>
      <c r="M53" s="16"/>
    </row>
    <row r="54" spans="1:13">
      <c r="A54" s="1" t="s">
        <v>16</v>
      </c>
      <c r="B54" s="17">
        <v>28</v>
      </c>
      <c r="C54" s="11">
        <v>0.33333333333333331</v>
      </c>
      <c r="D54" s="37"/>
      <c r="E54" s="37"/>
      <c r="F54" s="37"/>
      <c r="G54" s="37"/>
      <c r="H54" s="36">
        <f t="shared" si="5"/>
        <v>0</v>
      </c>
      <c r="I54" s="14">
        <v>0.34097222222222223</v>
      </c>
      <c r="J54" s="21">
        <v>0.34097222222222223</v>
      </c>
      <c r="K54" s="21">
        <v>0.34027777777777773</v>
      </c>
      <c r="L54" s="16">
        <f t="shared" ref="L54:L56" si="8">SUM(K53/J53)</f>
        <v>0.56326530612244896</v>
      </c>
      <c r="M54" s="16" t="e">
        <f t="shared" ref="M54:M56" si="9">SUM(K53)/H54</f>
        <v>#DIV/0!</v>
      </c>
    </row>
    <row r="55" spans="1:13">
      <c r="A55" s="1" t="s">
        <v>17</v>
      </c>
      <c r="B55" s="17"/>
      <c r="C55" s="11"/>
      <c r="D55" s="37"/>
      <c r="E55" s="37"/>
      <c r="F55" s="37"/>
      <c r="G55" s="37"/>
      <c r="H55" s="36">
        <f t="shared" si="5"/>
        <v>0</v>
      </c>
      <c r="I55" s="14"/>
      <c r="J55" s="21"/>
      <c r="K55" s="21"/>
      <c r="L55" s="16">
        <f t="shared" si="8"/>
        <v>0.99796334012219945</v>
      </c>
      <c r="M55" s="16" t="e">
        <f t="shared" si="9"/>
        <v>#DIV/0!</v>
      </c>
    </row>
    <row r="56" spans="1:13">
      <c r="A56" s="1" t="s">
        <v>23</v>
      </c>
      <c r="B56" s="17">
        <v>28</v>
      </c>
      <c r="C56" s="11"/>
      <c r="D56" s="37"/>
      <c r="E56" s="37"/>
      <c r="F56" s="37"/>
      <c r="G56" s="37"/>
      <c r="H56" s="36">
        <f t="shared" si="5"/>
        <v>0</v>
      </c>
      <c r="I56" s="21"/>
      <c r="L56" s="16" t="e">
        <f t="shared" si="8"/>
        <v>#DIV/0!</v>
      </c>
      <c r="M56" s="16" t="e">
        <f t="shared" si="9"/>
        <v>#DIV/0!</v>
      </c>
    </row>
    <row r="57" spans="1:13">
      <c r="A57" s="1"/>
      <c r="C57" s="29">
        <f>SUM(C35:C56)</f>
        <v>6.2916666666666661</v>
      </c>
      <c r="D57" s="28"/>
      <c r="E57" s="28"/>
      <c r="F57" s="28"/>
      <c r="G57" s="28"/>
      <c r="H57" s="29">
        <f>SUM(H35:H56)</f>
        <v>5.74861111111111</v>
      </c>
      <c r="I57" s="28"/>
      <c r="J57" s="29">
        <f>SUM(J35:J55)</f>
        <v>6.0680555555555564</v>
      </c>
      <c r="K57" s="29">
        <f>SUM(K35:K55)</f>
        <v>3.875</v>
      </c>
      <c r="L57" s="30"/>
      <c r="M57" s="31"/>
    </row>
    <row r="58" spans="1:13">
      <c r="A58" s="1"/>
      <c r="C58" s="28"/>
      <c r="D58" s="28"/>
      <c r="E58" s="28"/>
      <c r="F58" s="28"/>
      <c r="G58" s="28"/>
      <c r="H58" s="32">
        <f>SUM(C57-H57)</f>
        <v>0.54305555555555607</v>
      </c>
      <c r="I58" s="28"/>
      <c r="J58" s="32">
        <f>SUM(H57-J57)</f>
        <v>-0.31944444444444642</v>
      </c>
      <c r="K58" s="28"/>
      <c r="L58" s="30"/>
      <c r="M58" s="31"/>
    </row>
    <row r="59" spans="1:13">
      <c r="A59" s="1"/>
      <c r="D59" s="41"/>
      <c r="H59" s="28"/>
      <c r="I59" s="28"/>
      <c r="J59" s="28"/>
      <c r="K59" s="42">
        <f>SUM(K57)/J57</f>
        <v>0.6385900663767452</v>
      </c>
      <c r="L59" s="34" t="s">
        <v>20</v>
      </c>
      <c r="M59" s="34"/>
    </row>
    <row r="60" spans="1:13">
      <c r="A60" s="1"/>
      <c r="H60" s="28"/>
      <c r="I60" s="28"/>
      <c r="J60" s="28"/>
      <c r="K60" s="42">
        <f>SUM(K57)/H57</f>
        <v>0.6740758637352019</v>
      </c>
      <c r="L60" s="34" t="s">
        <v>21</v>
      </c>
      <c r="M60" s="34"/>
    </row>
    <row r="63" spans="1:13">
      <c r="A63" s="1"/>
      <c r="C63" s="2" t="s">
        <v>24</v>
      </c>
      <c r="D63" s="3" t="s">
        <v>1</v>
      </c>
      <c r="E63" s="3" t="s">
        <v>1</v>
      </c>
      <c r="F63" s="3" t="s">
        <v>1</v>
      </c>
      <c r="G63" s="3" t="s">
        <v>1</v>
      </c>
      <c r="H63" s="4" t="s">
        <v>2</v>
      </c>
      <c r="I63" s="5" t="s">
        <v>3</v>
      </c>
      <c r="J63" s="5" t="s">
        <v>4</v>
      </c>
      <c r="K63" s="6" t="s">
        <v>5</v>
      </c>
      <c r="L63" s="7" t="s">
        <v>6</v>
      </c>
      <c r="M63" s="7" t="s">
        <v>7</v>
      </c>
    </row>
    <row r="64" spans="1:13">
      <c r="A64" s="1"/>
      <c r="C64" s="2" t="s">
        <v>8</v>
      </c>
      <c r="D64" s="3" t="s">
        <v>9</v>
      </c>
      <c r="E64" s="3" t="s">
        <v>9</v>
      </c>
      <c r="F64" s="3" t="s">
        <v>10</v>
      </c>
      <c r="G64" s="3" t="s">
        <v>10</v>
      </c>
      <c r="H64" s="4" t="s">
        <v>11</v>
      </c>
      <c r="I64" s="5" t="s">
        <v>12</v>
      </c>
      <c r="J64" s="5" t="s">
        <v>13</v>
      </c>
      <c r="K64" s="6" t="s">
        <v>14</v>
      </c>
      <c r="L64" s="8" t="s">
        <v>14</v>
      </c>
      <c r="M64" s="8" t="s">
        <v>14</v>
      </c>
    </row>
    <row r="65" spans="1:13">
      <c r="A65" s="1" t="s">
        <v>17</v>
      </c>
      <c r="B65" s="10">
        <v>1</v>
      </c>
      <c r="C65" s="11">
        <v>0.33333333333333331</v>
      </c>
      <c r="D65" s="12">
        <v>0.35069444444444442</v>
      </c>
      <c r="E65" s="12">
        <v>0.49722222222222223</v>
      </c>
      <c r="F65" s="12">
        <v>0.57847222222222217</v>
      </c>
      <c r="G65" s="12">
        <v>0.7680555555555556</v>
      </c>
      <c r="H65" s="13">
        <f t="shared" ref="H65:H88" si="10">(E65-D65)+(G65-F65)</f>
        <v>0.33611111111111125</v>
      </c>
      <c r="I65" s="14">
        <v>0.3354166666666667</v>
      </c>
      <c r="J65" s="15">
        <v>0.3354166666666667</v>
      </c>
      <c r="K65" s="15">
        <v>0.28333333333333333</v>
      </c>
      <c r="L65" s="16">
        <f>SUM(K65/J65)</f>
        <v>0.84472049689440987</v>
      </c>
      <c r="M65" s="16">
        <f>SUM(K65)/H65</f>
        <v>0.84297520661156988</v>
      </c>
    </row>
    <row r="66" spans="1:13">
      <c r="A66" s="1" t="s">
        <v>18</v>
      </c>
      <c r="B66" s="10">
        <v>2</v>
      </c>
      <c r="C66" s="11"/>
      <c r="D66" s="12"/>
      <c r="E66" s="12"/>
      <c r="F66" s="12"/>
      <c r="G66" s="12"/>
      <c r="H66" s="13">
        <f t="shared" si="10"/>
        <v>0</v>
      </c>
      <c r="I66" s="14"/>
      <c r="J66" s="15"/>
      <c r="K66" s="15"/>
      <c r="L66" s="16" t="e">
        <f t="shared" ref="L66:L88" si="11">SUM(K66/J66)</f>
        <v>#DIV/0!</v>
      </c>
      <c r="M66" s="16" t="e">
        <f t="shared" ref="M66:M88" si="12">SUM(K66)/H66</f>
        <v>#DIV/0!</v>
      </c>
    </row>
    <row r="67" spans="1:13">
      <c r="A67" s="1" t="s">
        <v>19</v>
      </c>
      <c r="B67" s="10">
        <v>3</v>
      </c>
      <c r="C67" s="11"/>
      <c r="D67" s="12"/>
      <c r="E67" s="12"/>
      <c r="F67" s="12"/>
      <c r="G67" s="12"/>
      <c r="H67" s="13">
        <f t="shared" si="10"/>
        <v>0</v>
      </c>
      <c r="I67" s="14"/>
      <c r="J67" s="15"/>
      <c r="K67" s="15"/>
      <c r="L67" s="16" t="e">
        <f t="shared" si="11"/>
        <v>#DIV/0!</v>
      </c>
      <c r="M67" s="16" t="e">
        <f t="shared" si="12"/>
        <v>#DIV/0!</v>
      </c>
    </row>
    <row r="68" spans="1:13">
      <c r="A68" s="1" t="s">
        <v>15</v>
      </c>
      <c r="B68" s="17">
        <v>6</v>
      </c>
      <c r="C68" s="11"/>
      <c r="D68" s="12"/>
      <c r="E68" s="12"/>
      <c r="F68" s="12"/>
      <c r="G68" s="12"/>
      <c r="H68" s="13">
        <f t="shared" si="10"/>
        <v>0</v>
      </c>
      <c r="I68" s="14"/>
      <c r="J68" s="15"/>
      <c r="K68" s="15"/>
      <c r="L68" s="16" t="e">
        <f t="shared" si="11"/>
        <v>#DIV/0!</v>
      </c>
      <c r="M68" s="16" t="e">
        <f t="shared" si="12"/>
        <v>#DIV/0!</v>
      </c>
    </row>
    <row r="69" spans="1:13">
      <c r="A69" s="1" t="s">
        <v>16</v>
      </c>
      <c r="B69" s="17">
        <v>7</v>
      </c>
      <c r="C69" s="11"/>
      <c r="D69" s="12"/>
      <c r="E69" s="12"/>
      <c r="F69" s="12"/>
      <c r="G69" s="12"/>
      <c r="H69" s="13">
        <f t="shared" si="10"/>
        <v>0</v>
      </c>
      <c r="I69" s="14"/>
      <c r="J69" s="15"/>
      <c r="K69" s="15"/>
      <c r="L69" s="16" t="e">
        <f t="shared" si="11"/>
        <v>#DIV/0!</v>
      </c>
      <c r="M69" s="16" t="e">
        <f t="shared" si="12"/>
        <v>#DIV/0!</v>
      </c>
    </row>
    <row r="70" spans="1:13">
      <c r="A70" s="1" t="s">
        <v>17</v>
      </c>
      <c r="B70" s="17">
        <v>8</v>
      </c>
      <c r="C70" s="11"/>
      <c r="D70" s="18"/>
      <c r="E70" s="18"/>
      <c r="F70" s="18"/>
      <c r="G70" s="18"/>
      <c r="H70" s="13">
        <f t="shared" si="10"/>
        <v>0</v>
      </c>
      <c r="I70" s="19"/>
      <c r="J70" s="15"/>
      <c r="K70" s="15"/>
      <c r="L70" s="16" t="e">
        <f t="shared" si="11"/>
        <v>#DIV/0!</v>
      </c>
      <c r="M70" s="16" t="e">
        <f t="shared" si="12"/>
        <v>#DIV/0!</v>
      </c>
    </row>
    <row r="71" spans="1:13">
      <c r="A71" s="1" t="s">
        <v>18</v>
      </c>
      <c r="B71" s="17">
        <v>9</v>
      </c>
      <c r="C71" s="11"/>
      <c r="D71" s="12"/>
      <c r="E71" s="12"/>
      <c r="F71" s="12"/>
      <c r="G71" s="12"/>
      <c r="H71" s="13">
        <f t="shared" si="10"/>
        <v>0</v>
      </c>
      <c r="I71" s="14"/>
      <c r="J71" s="15"/>
      <c r="K71" s="15"/>
      <c r="L71" s="16" t="e">
        <f t="shared" si="11"/>
        <v>#DIV/0!</v>
      </c>
      <c r="M71" s="16" t="e">
        <f t="shared" si="12"/>
        <v>#DIV/0!</v>
      </c>
    </row>
    <row r="72" spans="1:13">
      <c r="A72" s="1" t="s">
        <v>19</v>
      </c>
      <c r="B72" s="10">
        <v>10</v>
      </c>
      <c r="C72" s="11"/>
      <c r="D72" s="12"/>
      <c r="E72" s="12"/>
      <c r="F72" s="12"/>
      <c r="G72" s="12"/>
      <c r="H72" s="13">
        <f t="shared" si="10"/>
        <v>0</v>
      </c>
      <c r="I72" s="19"/>
      <c r="J72" s="15"/>
      <c r="K72" s="15"/>
      <c r="L72" s="16" t="e">
        <f t="shared" si="11"/>
        <v>#DIV/0!</v>
      </c>
      <c r="M72" s="16" t="e">
        <f t="shared" si="12"/>
        <v>#DIV/0!</v>
      </c>
    </row>
    <row r="73" spans="1:13">
      <c r="A73" s="1" t="s">
        <v>15</v>
      </c>
      <c r="B73" s="17">
        <v>13</v>
      </c>
      <c r="C73" s="11"/>
      <c r="D73" s="12"/>
      <c r="E73" s="12"/>
      <c r="F73" s="12"/>
      <c r="G73" s="12"/>
      <c r="H73" s="13">
        <f t="shared" si="10"/>
        <v>0</v>
      </c>
      <c r="I73" s="19"/>
      <c r="J73" s="15"/>
      <c r="K73" s="15"/>
      <c r="L73" s="16" t="e">
        <f t="shared" si="11"/>
        <v>#DIV/0!</v>
      </c>
      <c r="M73" s="16" t="e">
        <f t="shared" si="12"/>
        <v>#DIV/0!</v>
      </c>
    </row>
    <row r="74" spans="1:13">
      <c r="A74" s="1" t="s">
        <v>16</v>
      </c>
      <c r="B74" s="17">
        <v>14</v>
      </c>
      <c r="C74" s="11"/>
      <c r="D74" s="12"/>
      <c r="E74" s="12"/>
      <c r="F74" s="12"/>
      <c r="G74" s="12"/>
      <c r="H74" s="13">
        <f t="shared" si="10"/>
        <v>0</v>
      </c>
      <c r="I74" s="19"/>
      <c r="J74" s="20"/>
      <c r="K74" s="21"/>
      <c r="L74" s="16" t="e">
        <f t="shared" si="11"/>
        <v>#DIV/0!</v>
      </c>
      <c r="M74" s="16" t="e">
        <f t="shared" si="12"/>
        <v>#DIV/0!</v>
      </c>
    </row>
    <row r="75" spans="1:13">
      <c r="A75" s="1" t="s">
        <v>17</v>
      </c>
      <c r="B75" s="17">
        <v>15</v>
      </c>
      <c r="C75" s="11"/>
      <c r="D75" s="12"/>
      <c r="E75" s="12"/>
      <c r="F75" s="12"/>
      <c r="G75" s="12"/>
      <c r="H75" s="13">
        <f t="shared" si="10"/>
        <v>0</v>
      </c>
      <c r="I75" s="43"/>
      <c r="J75" s="44"/>
      <c r="K75" s="21"/>
      <c r="L75" s="16" t="e">
        <f t="shared" si="11"/>
        <v>#DIV/0!</v>
      </c>
      <c r="M75" s="16" t="e">
        <f t="shared" si="12"/>
        <v>#DIV/0!</v>
      </c>
    </row>
    <row r="76" spans="1:13">
      <c r="A76" s="1" t="s">
        <v>18</v>
      </c>
      <c r="B76" s="17">
        <v>16</v>
      </c>
      <c r="C76" s="11"/>
      <c r="D76" s="18"/>
      <c r="E76" s="18"/>
      <c r="F76" s="18"/>
      <c r="G76" s="18"/>
      <c r="H76" s="13">
        <f t="shared" si="10"/>
        <v>0</v>
      </c>
      <c r="I76" s="14"/>
      <c r="J76" s="21"/>
      <c r="K76" s="21"/>
      <c r="L76" s="16" t="e">
        <f t="shared" si="11"/>
        <v>#DIV/0!</v>
      </c>
      <c r="M76" s="16" t="e">
        <f t="shared" si="12"/>
        <v>#DIV/0!</v>
      </c>
    </row>
    <row r="77" spans="1:13">
      <c r="A77" s="1" t="s">
        <v>19</v>
      </c>
      <c r="B77" s="10">
        <v>17</v>
      </c>
      <c r="C77" s="11"/>
      <c r="D77" s="12"/>
      <c r="E77" s="12"/>
      <c r="F77" s="12"/>
      <c r="G77" s="12"/>
      <c r="H77" s="13">
        <f t="shared" si="10"/>
        <v>0</v>
      </c>
      <c r="I77" s="14"/>
      <c r="J77" s="21"/>
      <c r="K77" s="21"/>
      <c r="L77" s="16" t="e">
        <f t="shared" si="11"/>
        <v>#DIV/0!</v>
      </c>
      <c r="M77" s="16" t="e">
        <f t="shared" si="12"/>
        <v>#DIV/0!</v>
      </c>
    </row>
    <row r="78" spans="1:13">
      <c r="A78" s="1" t="s">
        <v>15</v>
      </c>
      <c r="B78" s="17">
        <v>20</v>
      </c>
      <c r="C78" s="11"/>
      <c r="D78" s="12"/>
      <c r="E78" s="12"/>
      <c r="F78" s="12"/>
      <c r="G78" s="12"/>
      <c r="H78" s="13">
        <f t="shared" si="10"/>
        <v>0</v>
      </c>
      <c r="I78" s="14"/>
      <c r="J78" s="20"/>
      <c r="K78" s="21"/>
      <c r="L78" s="16" t="e">
        <f t="shared" si="11"/>
        <v>#DIV/0!</v>
      </c>
      <c r="M78" s="16" t="e">
        <f t="shared" si="12"/>
        <v>#DIV/0!</v>
      </c>
    </row>
    <row r="79" spans="1:13">
      <c r="A79" s="1" t="s">
        <v>16</v>
      </c>
      <c r="B79" s="17">
        <v>21</v>
      </c>
      <c r="C79" s="11"/>
      <c r="D79" s="12"/>
      <c r="E79" s="12"/>
      <c r="F79" s="12"/>
      <c r="G79" s="12"/>
      <c r="H79" s="13">
        <f t="shared" si="10"/>
        <v>0</v>
      </c>
      <c r="I79" s="19"/>
      <c r="J79" s="21"/>
      <c r="K79" s="21"/>
      <c r="L79" s="16" t="e">
        <f t="shared" si="11"/>
        <v>#DIV/0!</v>
      </c>
      <c r="M79" s="16" t="e">
        <f t="shared" si="12"/>
        <v>#DIV/0!</v>
      </c>
    </row>
    <row r="80" spans="1:13">
      <c r="A80" s="1" t="s">
        <v>17</v>
      </c>
      <c r="B80" s="17">
        <v>22</v>
      </c>
      <c r="C80" s="11"/>
      <c r="D80" s="12"/>
      <c r="E80" s="12"/>
      <c r="F80" s="12"/>
      <c r="G80" s="12"/>
      <c r="H80" s="13">
        <f t="shared" si="10"/>
        <v>0</v>
      </c>
      <c r="I80" s="14"/>
      <c r="J80" s="20"/>
      <c r="K80" s="21"/>
      <c r="L80" s="16" t="e">
        <f t="shared" si="11"/>
        <v>#DIV/0!</v>
      </c>
      <c r="M80" s="16" t="e">
        <f t="shared" si="12"/>
        <v>#DIV/0!</v>
      </c>
    </row>
    <row r="81" spans="1:13">
      <c r="A81" s="1" t="s">
        <v>18</v>
      </c>
      <c r="B81" s="17">
        <v>23</v>
      </c>
      <c r="C81" s="11"/>
      <c r="D81" s="12"/>
      <c r="E81" s="12"/>
      <c r="F81" s="12"/>
      <c r="G81" s="12"/>
      <c r="H81" s="13">
        <f t="shared" si="10"/>
        <v>0</v>
      </c>
      <c r="I81" s="19"/>
      <c r="J81" s="21"/>
      <c r="K81" s="21"/>
      <c r="L81" s="16" t="e">
        <f t="shared" si="11"/>
        <v>#DIV/0!</v>
      </c>
      <c r="M81" s="16" t="e">
        <f t="shared" si="12"/>
        <v>#DIV/0!</v>
      </c>
    </row>
    <row r="82" spans="1:13">
      <c r="A82" s="1" t="s">
        <v>19</v>
      </c>
      <c r="B82" s="10">
        <v>24</v>
      </c>
      <c r="C82" s="11"/>
      <c r="D82" s="18"/>
      <c r="E82" s="18"/>
      <c r="F82" s="18"/>
      <c r="G82" s="18"/>
      <c r="H82" s="13">
        <f t="shared" si="10"/>
        <v>0</v>
      </c>
      <c r="I82" s="21"/>
      <c r="J82" s="21"/>
      <c r="K82" s="21"/>
      <c r="L82" s="16" t="e">
        <f t="shared" si="11"/>
        <v>#DIV/0!</v>
      </c>
      <c r="M82" s="16" t="e">
        <f t="shared" si="12"/>
        <v>#DIV/0!</v>
      </c>
    </row>
    <row r="83" spans="1:13">
      <c r="A83" s="1" t="s">
        <v>15</v>
      </c>
      <c r="B83" s="17">
        <v>27</v>
      </c>
      <c r="C83" s="11"/>
      <c r="D83" s="12"/>
      <c r="E83" s="12"/>
      <c r="F83" s="12"/>
      <c r="G83" s="12"/>
      <c r="H83" s="13">
        <f t="shared" si="10"/>
        <v>0</v>
      </c>
      <c r="I83" s="28"/>
      <c r="J83" s="21"/>
      <c r="K83" s="21"/>
      <c r="L83" s="16" t="e">
        <f t="shared" si="11"/>
        <v>#DIV/0!</v>
      </c>
      <c r="M83" s="16" t="e">
        <f t="shared" si="12"/>
        <v>#DIV/0!</v>
      </c>
    </row>
    <row r="84" spans="1:13">
      <c r="A84" s="1" t="s">
        <v>16</v>
      </c>
      <c r="B84" s="17">
        <v>29</v>
      </c>
      <c r="C84" s="11"/>
      <c r="D84" s="12"/>
      <c r="E84" s="12"/>
      <c r="F84" s="12"/>
      <c r="G84" s="12"/>
      <c r="H84" s="13">
        <f t="shared" si="10"/>
        <v>0</v>
      </c>
      <c r="I84" s="14"/>
      <c r="J84" s="21"/>
      <c r="K84" s="21"/>
      <c r="L84" s="16" t="e">
        <f t="shared" si="11"/>
        <v>#DIV/0!</v>
      </c>
      <c r="M84" s="16" t="e">
        <f t="shared" si="12"/>
        <v>#DIV/0!</v>
      </c>
    </row>
    <row r="85" spans="1:13">
      <c r="A85" s="1" t="s">
        <v>17</v>
      </c>
      <c r="B85" s="17">
        <v>29</v>
      </c>
      <c r="C85" s="11"/>
      <c r="D85" s="12"/>
      <c r="E85" s="12"/>
      <c r="F85" s="12"/>
      <c r="G85" s="12"/>
      <c r="H85" s="13">
        <f t="shared" si="10"/>
        <v>0</v>
      </c>
      <c r="I85" s="14"/>
      <c r="J85" s="21"/>
      <c r="K85" s="21"/>
      <c r="L85" s="16" t="e">
        <f t="shared" si="11"/>
        <v>#DIV/0!</v>
      </c>
      <c r="M85" s="16" t="e">
        <f t="shared" si="12"/>
        <v>#DIV/0!</v>
      </c>
    </row>
    <row r="86" spans="1:13">
      <c r="A86" s="1" t="s">
        <v>18</v>
      </c>
      <c r="B86" s="17">
        <v>30</v>
      </c>
      <c r="C86" s="11"/>
      <c r="D86" s="12"/>
      <c r="E86" s="12"/>
      <c r="F86" s="12"/>
      <c r="G86" s="12"/>
      <c r="H86" s="13">
        <f t="shared" si="10"/>
        <v>0</v>
      </c>
      <c r="I86" s="14"/>
      <c r="J86" s="21"/>
      <c r="K86" s="21"/>
      <c r="L86" s="16" t="e">
        <f t="shared" si="11"/>
        <v>#DIV/0!</v>
      </c>
      <c r="M86" s="16" t="e">
        <f t="shared" si="12"/>
        <v>#DIV/0!</v>
      </c>
    </row>
    <row r="87" spans="1:13">
      <c r="A87" s="1" t="s">
        <v>19</v>
      </c>
      <c r="B87" s="17">
        <v>31</v>
      </c>
      <c r="C87" s="11"/>
      <c r="D87" s="12"/>
      <c r="E87" s="12"/>
      <c r="F87" s="12"/>
      <c r="G87" s="12"/>
      <c r="H87" s="13">
        <f t="shared" si="10"/>
        <v>0</v>
      </c>
      <c r="I87" s="14"/>
      <c r="J87" s="21"/>
      <c r="K87" s="21"/>
      <c r="L87" s="16" t="e">
        <f t="shared" si="11"/>
        <v>#DIV/0!</v>
      </c>
      <c r="M87" s="16" t="e">
        <f t="shared" si="12"/>
        <v>#DIV/0!</v>
      </c>
    </row>
    <row r="88" spans="1:13">
      <c r="A88" s="1"/>
      <c r="B88" s="17"/>
      <c r="C88" s="11"/>
      <c r="D88" s="12"/>
      <c r="E88" s="12"/>
      <c r="F88" s="12"/>
      <c r="G88" s="12"/>
      <c r="H88" s="13">
        <f t="shared" si="10"/>
        <v>0</v>
      </c>
      <c r="I88" s="21"/>
      <c r="L88" s="16" t="e">
        <f t="shared" si="11"/>
        <v>#DIV/0!</v>
      </c>
      <c r="M88" s="16" t="e">
        <f t="shared" si="12"/>
        <v>#DIV/0!</v>
      </c>
    </row>
    <row r="89" spans="1:13">
      <c r="A89" s="1"/>
      <c r="C89" s="29">
        <f>SUM(C65:C88)</f>
        <v>0.33333333333333331</v>
      </c>
      <c r="D89" s="28"/>
      <c r="E89" s="28"/>
      <c r="F89" s="28"/>
      <c r="G89" s="28"/>
      <c r="H89" s="29">
        <f>SUM(H65:H88)</f>
        <v>0.33611111111111125</v>
      </c>
      <c r="I89" s="28"/>
      <c r="J89" s="29">
        <f>SUM(J65:J87)</f>
        <v>0.3354166666666667</v>
      </c>
      <c r="K89" s="29">
        <f>SUM(K65:K87)</f>
        <v>0.28333333333333333</v>
      </c>
      <c r="L89" s="30"/>
      <c r="M89" s="31"/>
    </row>
    <row r="90" spans="1:13">
      <c r="A90" s="1"/>
      <c r="C90" s="28"/>
      <c r="D90" s="28"/>
      <c r="E90" s="28"/>
      <c r="F90" s="28"/>
      <c r="G90" s="28"/>
      <c r="H90" s="32">
        <f>SUM(C89-H89)</f>
        <v>-2.7777777777779344E-3</v>
      </c>
      <c r="I90" s="28"/>
      <c r="J90" s="45">
        <f>SUM(J89-H89)</f>
        <v>-6.94444444444553E-4</v>
      </c>
      <c r="K90" s="28"/>
      <c r="L90" s="30"/>
      <c r="M90" s="31"/>
    </row>
    <row r="91" spans="1:13">
      <c r="A91" s="1"/>
      <c r="H91" s="28"/>
      <c r="I91" s="28"/>
      <c r="J91" s="28"/>
      <c r="K91" s="42">
        <f>SUM(K89)/J89</f>
        <v>0.84472049689440987</v>
      </c>
      <c r="L91" s="34" t="s">
        <v>20</v>
      </c>
      <c r="M91" s="34"/>
    </row>
    <row r="92" spans="1:13">
      <c r="A92" s="1"/>
      <c r="H92" s="28"/>
      <c r="I92" s="28"/>
      <c r="J92" s="28"/>
      <c r="K92" s="42">
        <f>SUM(K89)/H89</f>
        <v>0.84297520661156988</v>
      </c>
      <c r="L92" s="34" t="s">
        <v>21</v>
      </c>
      <c r="M92" s="34"/>
    </row>
  </sheetData>
  <hyperlinks>
    <hyperlink ref="B195" r:id="rId1" display="Ma 18"/>
    <hyperlink ref="A217" r:id="rId2" display="jeu"/>
    <hyperlink ref="A247" r:id="rId3" display="ven"/>
    <hyperlink ref="A248" r:id="rId4" display="sam"/>
    <hyperlink ref="A249" r:id="rId5" display="mar"/>
    <hyperlink ref="A251" r:id="rId6" display="jeu"/>
    <hyperlink ref="A252" r:id="rId7" display="ven"/>
    <hyperlink ref="A253" r:id="rId8" display="sam"/>
    <hyperlink ref="A254" r:id="rId9" display="mar"/>
    <hyperlink ref="A255" r:id="rId10" display="mer"/>
    <hyperlink ref="A256" r:id="rId11" display="jeu"/>
    <hyperlink ref="A257" r:id="rId12" display="ven"/>
    <hyperlink ref="A258" r:id="rId13" display="sam"/>
    <hyperlink ref="A259" r:id="rId14" display="mar"/>
    <hyperlink ref="A260" r:id="rId15" display="mer"/>
    <hyperlink ref="A261" r:id="rId16" display="jeu"/>
    <hyperlink ref="A262" r:id="rId17" display="ven"/>
    <hyperlink ref="A263" r:id="rId18" display="sam"/>
    <hyperlink ref="A264" r:id="rId19" display="mar"/>
    <hyperlink ref="A265" r:id="rId20" display="mer"/>
    <hyperlink ref="A266" r:id="rId21" display="jeu"/>
    <hyperlink ref="A267" r:id="rId22" display="ven"/>
    <hyperlink ref="A268" r:id="rId23" display="sam"/>
    <hyperlink ref="A276" r:id="rId24" display="mar"/>
    <hyperlink ref="A277" r:id="rId25" display="mer"/>
    <hyperlink ref="A278" r:id="rId26" display="jeu"/>
    <hyperlink ref="A279" r:id="rId27" display="ven"/>
    <hyperlink ref="A280" r:id="rId28" display="sam"/>
    <hyperlink ref="A281" r:id="rId29" display="mar"/>
    <hyperlink ref="A282:A290" r:id="rId30" display="mer"/>
    <hyperlink ref="A291:A296" r:id="rId31" display="mar"/>
    <hyperlink ref="A307:A315" r:id="rId32" display="mer"/>
    <hyperlink ref="A316" r:id="rId33" display="mar"/>
    <hyperlink ref="A317" r:id="rId34" display="mer"/>
    <hyperlink ref="A318" r:id="rId35" display="jeu"/>
    <hyperlink ref="A319" r:id="rId36" display="ven"/>
    <hyperlink ref="A320:A328" r:id="rId37" display="sam"/>
    <hyperlink ref="A338" r:id="rId38" display="ven"/>
    <hyperlink ref="A339:A344" r:id="rId39" display="sam"/>
    <hyperlink ref="A345" r:id="rId40" display="mar"/>
    <hyperlink ref="A4" r:id="rId41"/>
    <hyperlink ref="A13" r:id="rId42"/>
    <hyperlink ref="A35" r:id="rId43"/>
    <hyperlink ref="A36:A52" r:id="rId44" display="ven"/>
    <hyperlink ref="A53" r:id="rId45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356"/>
  <sheetViews>
    <sheetView tabSelected="1" topLeftCell="A40" workbookViewId="0">
      <selection activeCell="E56" sqref="E56"/>
    </sheetView>
  </sheetViews>
  <sheetFormatPr baseColWidth="10" defaultColWidth="9.1640625" defaultRowHeight="14" x14ac:dyDescent="0"/>
  <cols>
    <col min="3" max="3" width="14.6640625" customWidth="1"/>
    <col min="6" max="6" width="9.1640625" style="46"/>
    <col min="11" max="11" width="23.1640625" customWidth="1"/>
  </cols>
  <sheetData>
    <row r="2" spans="1:18">
      <c r="A2" t="s">
        <v>25</v>
      </c>
      <c r="B2" t="s">
        <v>26</v>
      </c>
      <c r="C2" t="s">
        <v>27</v>
      </c>
      <c r="D2" t="s">
        <v>28</v>
      </c>
      <c r="E2" t="s">
        <v>29</v>
      </c>
      <c r="F2" s="46" t="s">
        <v>30</v>
      </c>
      <c r="G2" t="s">
        <v>31</v>
      </c>
      <c r="H2" t="s">
        <v>32</v>
      </c>
      <c r="I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</row>
    <row r="3" spans="1:18">
      <c r="C3" s="47" t="s">
        <v>39</v>
      </c>
      <c r="D3" s="41"/>
      <c r="E3" s="41"/>
      <c r="F3" s="46">
        <v>10.931249999999999</v>
      </c>
      <c r="G3" s="41"/>
      <c r="L3" t="s">
        <v>40</v>
      </c>
      <c r="M3" t="s">
        <v>41</v>
      </c>
      <c r="N3" s="41">
        <v>0.20486111111111113</v>
      </c>
      <c r="Q3" s="41">
        <v>0.20486111111111113</v>
      </c>
      <c r="R3" s="41">
        <v>0.20486111111111113</v>
      </c>
    </row>
    <row r="4" spans="1:18">
      <c r="C4" s="47" t="s">
        <v>42</v>
      </c>
      <c r="D4" s="41"/>
      <c r="E4" s="41"/>
      <c r="F4" s="46">
        <v>0</v>
      </c>
      <c r="G4" s="41"/>
      <c r="L4" t="s">
        <v>40</v>
      </c>
      <c r="M4" t="s">
        <v>43</v>
      </c>
      <c r="N4" s="41">
        <v>3.125E-2</v>
      </c>
      <c r="Q4" s="41">
        <v>3.125E-2</v>
      </c>
      <c r="R4" s="41">
        <v>3.125E-2</v>
      </c>
    </row>
    <row r="5" spans="1:18">
      <c r="A5" t="s">
        <v>44</v>
      </c>
      <c r="B5" t="s">
        <v>40</v>
      </c>
      <c r="C5" s="48">
        <v>43155</v>
      </c>
      <c r="D5" s="57">
        <v>0.35416666666666669</v>
      </c>
      <c r="E5" s="57">
        <v>0.5</v>
      </c>
      <c r="G5" s="41">
        <v>0.14583333333333334</v>
      </c>
      <c r="L5" t="s">
        <v>40</v>
      </c>
      <c r="M5" t="s">
        <v>45</v>
      </c>
      <c r="N5" s="41">
        <v>0.1673611111111111</v>
      </c>
      <c r="Q5" s="41">
        <v>0.1673611111111111</v>
      </c>
      <c r="R5" s="41">
        <v>0.1673611111111111</v>
      </c>
    </row>
    <row r="6" spans="1:18">
      <c r="A6" t="s">
        <v>44</v>
      </c>
      <c r="B6" t="s">
        <v>40</v>
      </c>
      <c r="C6" s="48">
        <v>43155</v>
      </c>
      <c r="D6" s="57">
        <v>0.58333333333333337</v>
      </c>
      <c r="E6" s="57">
        <v>0.77083333333333337</v>
      </c>
      <c r="G6" s="41">
        <v>0.1875</v>
      </c>
      <c r="L6" t="s">
        <v>40</v>
      </c>
      <c r="M6" t="s">
        <v>46</v>
      </c>
      <c r="N6" s="41">
        <v>0.30069444444444443</v>
      </c>
      <c r="Q6" s="41">
        <v>0.30069444444444443</v>
      </c>
      <c r="R6" s="41">
        <v>0.30069444444444443</v>
      </c>
    </row>
    <row r="7" spans="1:18">
      <c r="C7" s="47" t="s">
        <v>47</v>
      </c>
      <c r="D7" s="41"/>
      <c r="E7" s="41"/>
      <c r="F7" s="46">
        <v>0.17916666666666667</v>
      </c>
      <c r="G7" s="41"/>
      <c r="L7" t="s">
        <v>48</v>
      </c>
      <c r="M7" t="s">
        <v>41</v>
      </c>
      <c r="N7" s="41">
        <v>0.22083333333333333</v>
      </c>
      <c r="Q7" s="41">
        <v>0.29236111111111113</v>
      </c>
      <c r="R7" s="41">
        <v>0.22083333333333333</v>
      </c>
    </row>
    <row r="8" spans="1:18">
      <c r="A8" t="s">
        <v>44</v>
      </c>
      <c r="B8" t="s">
        <v>40</v>
      </c>
      <c r="C8" s="48">
        <v>43159</v>
      </c>
      <c r="D8" s="57">
        <v>0.35416666666666669</v>
      </c>
      <c r="E8" s="57">
        <v>0.5</v>
      </c>
      <c r="G8" s="41">
        <v>0.14583333333333334</v>
      </c>
      <c r="L8" t="s">
        <v>48</v>
      </c>
      <c r="M8" t="s">
        <v>43</v>
      </c>
      <c r="N8" s="41">
        <v>0.19166666666666665</v>
      </c>
      <c r="Q8" s="41">
        <v>0.34027777777777773</v>
      </c>
      <c r="R8" s="41">
        <v>0.19166666666666665</v>
      </c>
    </row>
    <row r="9" spans="1:18">
      <c r="A9" t="s">
        <v>44</v>
      </c>
      <c r="B9" t="s">
        <v>40</v>
      </c>
      <c r="C9" s="48">
        <v>43159</v>
      </c>
      <c r="D9" s="57">
        <v>0.58333333333333337</v>
      </c>
      <c r="E9" s="41">
        <v>0.59166666666666667</v>
      </c>
      <c r="G9" s="41">
        <v>8.3333333333333332E-3</v>
      </c>
      <c r="L9" t="s">
        <v>48</v>
      </c>
      <c r="M9" t="s">
        <v>45</v>
      </c>
      <c r="N9" s="41">
        <v>0.34027777777777773</v>
      </c>
      <c r="Q9" s="41">
        <v>0.34097222222222223</v>
      </c>
      <c r="R9" s="41">
        <v>0.34027777777777773</v>
      </c>
    </row>
    <row r="10" spans="1:18">
      <c r="A10" t="s">
        <v>44</v>
      </c>
      <c r="B10" t="s">
        <v>40</v>
      </c>
      <c r="C10" s="48">
        <v>43159</v>
      </c>
      <c r="D10" s="41">
        <v>0.59166666666666667</v>
      </c>
      <c r="E10" s="41">
        <v>0.59236111111111112</v>
      </c>
      <c r="F10" s="46">
        <v>6.9444444444444447E-4</v>
      </c>
      <c r="G10" s="41">
        <v>8.3333333333333332E-3</v>
      </c>
      <c r="H10">
        <v>86703</v>
      </c>
      <c r="I10" t="s">
        <v>49</v>
      </c>
      <c r="J10" t="s">
        <v>50</v>
      </c>
      <c r="L10" t="s">
        <v>48</v>
      </c>
      <c r="M10" t="s">
        <v>46</v>
      </c>
      <c r="N10" s="41">
        <v>0.28333333333333333</v>
      </c>
      <c r="Q10" s="41">
        <v>0.3354166666666667</v>
      </c>
      <c r="R10" s="41">
        <v>0.28333333333333333</v>
      </c>
    </row>
    <row r="11" spans="1:18">
      <c r="A11" t="s">
        <v>44</v>
      </c>
      <c r="B11" t="s">
        <v>40</v>
      </c>
      <c r="C11" s="48">
        <v>43159</v>
      </c>
      <c r="D11" s="41">
        <v>0.59236111111111112</v>
      </c>
      <c r="E11" s="57">
        <v>0.77083333333333337</v>
      </c>
      <c r="F11" s="46">
        <v>0.17847222222222223</v>
      </c>
      <c r="H11">
        <v>86703</v>
      </c>
      <c r="I11" t="s">
        <v>49</v>
      </c>
      <c r="J11" t="s">
        <v>50</v>
      </c>
      <c r="L11" t="s">
        <v>51</v>
      </c>
      <c r="M11" t="s">
        <v>41</v>
      </c>
      <c r="N11" s="41">
        <v>0.16250000000000001</v>
      </c>
      <c r="Q11" s="41">
        <v>0.30694444444444441</v>
      </c>
      <c r="R11" s="41">
        <v>0.16250000000000001</v>
      </c>
    </row>
    <row r="12" spans="1:18">
      <c r="C12" s="47" t="s">
        <v>52</v>
      </c>
      <c r="D12" s="41"/>
      <c r="E12" s="41"/>
      <c r="F12" s="46">
        <v>0.30069444444444443</v>
      </c>
      <c r="L12" t="s">
        <v>51</v>
      </c>
      <c r="M12" t="s">
        <v>43</v>
      </c>
      <c r="N12" s="41">
        <v>0.22083333333333333</v>
      </c>
      <c r="Q12" s="41">
        <v>0.33194444444444443</v>
      </c>
      <c r="R12" s="41">
        <v>0.22083333333333333</v>
      </c>
    </row>
    <row r="13" spans="1:18">
      <c r="A13" t="s">
        <v>44</v>
      </c>
      <c r="B13" t="s">
        <v>40</v>
      </c>
      <c r="C13" s="48">
        <v>43160</v>
      </c>
      <c r="D13" s="57">
        <v>0.35486111111111113</v>
      </c>
      <c r="E13" s="41">
        <v>0.43402777777777773</v>
      </c>
      <c r="F13" s="46">
        <v>7.9166666666666663E-2</v>
      </c>
      <c r="H13">
        <v>86750</v>
      </c>
      <c r="I13" t="s">
        <v>53</v>
      </c>
      <c r="J13" t="s">
        <v>54</v>
      </c>
      <c r="L13" t="s">
        <v>51</v>
      </c>
      <c r="M13" t="s">
        <v>45</v>
      </c>
      <c r="N13" s="41">
        <v>0.16527777777777777</v>
      </c>
      <c r="Q13" s="41">
        <v>0.32500000000000001</v>
      </c>
      <c r="R13" s="41">
        <v>0.16527777777777777</v>
      </c>
    </row>
    <row r="14" spans="1:18">
      <c r="A14" t="s">
        <v>44</v>
      </c>
      <c r="B14" t="s">
        <v>40</v>
      </c>
      <c r="C14" s="48">
        <v>43160</v>
      </c>
      <c r="D14" s="41">
        <v>0.43472222222222223</v>
      </c>
      <c r="E14" s="41">
        <v>0.49722222222222223</v>
      </c>
      <c r="F14" s="46">
        <v>6.25E-2</v>
      </c>
      <c r="H14">
        <v>86746</v>
      </c>
      <c r="I14" t="s">
        <v>55</v>
      </c>
      <c r="J14" t="s">
        <v>56</v>
      </c>
      <c r="L14" t="s">
        <v>51</v>
      </c>
      <c r="M14" t="s">
        <v>46</v>
      </c>
      <c r="N14" s="41">
        <v>0.20277777777777781</v>
      </c>
      <c r="O14" s="41">
        <v>7.7083333333333337E-2</v>
      </c>
      <c r="Q14" s="41">
        <v>0.3298611111111111</v>
      </c>
      <c r="R14" s="41">
        <v>0.27986111111111112</v>
      </c>
    </row>
    <row r="15" spans="1:18">
      <c r="A15" t="s">
        <v>44</v>
      </c>
      <c r="B15" t="s">
        <v>40</v>
      </c>
      <c r="C15" s="48">
        <v>43160</v>
      </c>
      <c r="D15" s="57">
        <v>0.49722222222222223</v>
      </c>
      <c r="E15" s="57">
        <v>0.58194444444444449</v>
      </c>
      <c r="G15" s="41">
        <v>8.4722222222222213E-2</v>
      </c>
      <c r="L15" t="s">
        <v>57</v>
      </c>
      <c r="M15" t="s">
        <v>41</v>
      </c>
      <c r="N15" s="41">
        <v>0.14861111111111111</v>
      </c>
      <c r="Q15" s="41">
        <v>0.14861111111111111</v>
      </c>
      <c r="R15" s="41">
        <v>0.14861111111111111</v>
      </c>
    </row>
    <row r="16" spans="1:18">
      <c r="A16" t="s">
        <v>44</v>
      </c>
      <c r="B16" t="s">
        <v>40</v>
      </c>
      <c r="C16" s="48">
        <v>43160</v>
      </c>
      <c r="D16" s="41">
        <v>0.58194444444444449</v>
      </c>
      <c r="E16" s="41">
        <v>0.60763888888888895</v>
      </c>
      <c r="F16" s="46">
        <v>2.5694444444444447E-2</v>
      </c>
      <c r="H16">
        <v>86746</v>
      </c>
      <c r="I16" t="s">
        <v>55</v>
      </c>
      <c r="J16" t="s">
        <v>56</v>
      </c>
      <c r="L16" t="s">
        <v>57</v>
      </c>
      <c r="M16" t="s">
        <v>43</v>
      </c>
      <c r="N16" s="41">
        <v>0.35625000000000001</v>
      </c>
      <c r="Q16" s="41">
        <v>0.35625000000000001</v>
      </c>
      <c r="R16" s="41">
        <v>0.35625000000000001</v>
      </c>
    </row>
    <row r="17" spans="1:18">
      <c r="A17" t="s">
        <v>44</v>
      </c>
      <c r="B17" t="s">
        <v>40</v>
      </c>
      <c r="C17" s="48">
        <v>43160</v>
      </c>
      <c r="D17" s="41">
        <v>0.60833333333333328</v>
      </c>
      <c r="E17" s="41">
        <v>0.7416666666666667</v>
      </c>
      <c r="F17" s="46">
        <v>0.13333333333333333</v>
      </c>
      <c r="H17">
        <v>86719</v>
      </c>
      <c r="I17" t="s">
        <v>58</v>
      </c>
      <c r="J17" t="s">
        <v>59</v>
      </c>
      <c r="L17" t="s">
        <v>57</v>
      </c>
      <c r="M17" t="s">
        <v>45</v>
      </c>
      <c r="N17" s="41">
        <v>0.36249999999999999</v>
      </c>
      <c r="Q17" s="41">
        <v>0.36249999999999999</v>
      </c>
      <c r="R17" s="41">
        <v>0.36249999999999999</v>
      </c>
    </row>
    <row r="18" spans="1:18">
      <c r="A18" t="s">
        <v>44</v>
      </c>
      <c r="B18" t="s">
        <v>40</v>
      </c>
      <c r="C18" s="48">
        <v>43160</v>
      </c>
      <c r="D18" s="41">
        <v>0.7416666666666667</v>
      </c>
      <c r="E18" s="57">
        <v>0.77083333333333337</v>
      </c>
      <c r="G18" s="41">
        <v>2.9166666666666664E-2</v>
      </c>
      <c r="L18" t="s">
        <v>57</v>
      </c>
      <c r="M18" t="s">
        <v>46</v>
      </c>
      <c r="N18" s="41">
        <v>0.32916666666666666</v>
      </c>
      <c r="Q18" s="41">
        <v>0.3576388888888889</v>
      </c>
      <c r="R18" s="41">
        <v>0.32916666666666666</v>
      </c>
    </row>
    <row r="19" spans="1:18">
      <c r="C19" s="47" t="s">
        <v>42</v>
      </c>
      <c r="D19" s="41"/>
      <c r="E19" s="41"/>
      <c r="F19" s="46">
        <v>0.29236111111111107</v>
      </c>
      <c r="L19" t="s">
        <v>60</v>
      </c>
      <c r="M19" t="s">
        <v>41</v>
      </c>
      <c r="N19" s="41">
        <v>0.21319444444444444</v>
      </c>
      <c r="Q19" s="41">
        <v>0.31180555555555556</v>
      </c>
      <c r="R19" s="41">
        <v>0.21319444444444444</v>
      </c>
    </row>
    <row r="20" spans="1:18">
      <c r="A20" t="s">
        <v>61</v>
      </c>
      <c r="B20" t="s">
        <v>48</v>
      </c>
      <c r="C20" s="48">
        <v>43155</v>
      </c>
      <c r="D20" s="57">
        <v>0.34930555555555554</v>
      </c>
      <c r="E20" s="41">
        <v>0.37152777777777773</v>
      </c>
      <c r="F20" s="46">
        <v>2.2222222222222223E-2</v>
      </c>
      <c r="H20">
        <v>99941802</v>
      </c>
      <c r="I20" t="s">
        <v>62</v>
      </c>
      <c r="L20" t="s">
        <v>60</v>
      </c>
      <c r="M20" t="s">
        <v>43</v>
      </c>
      <c r="N20" s="41">
        <v>0.22013888888888888</v>
      </c>
      <c r="Q20" s="41">
        <v>0.33749999999999997</v>
      </c>
      <c r="R20" s="41">
        <v>0.22013888888888888</v>
      </c>
    </row>
    <row r="21" spans="1:18">
      <c r="A21" t="s">
        <v>61</v>
      </c>
      <c r="B21" t="s">
        <v>48</v>
      </c>
      <c r="C21" s="48">
        <v>43155</v>
      </c>
      <c r="D21" s="41">
        <v>0.37152777777777773</v>
      </c>
      <c r="E21" s="41">
        <v>0.45833333333333331</v>
      </c>
      <c r="F21" s="46">
        <v>8.6805555555555566E-2</v>
      </c>
      <c r="H21">
        <v>86479</v>
      </c>
      <c r="I21" t="s">
        <v>63</v>
      </c>
      <c r="J21" t="s">
        <v>64</v>
      </c>
      <c r="L21" t="s">
        <v>60</v>
      </c>
      <c r="M21" t="s">
        <v>45</v>
      </c>
      <c r="N21" s="41">
        <v>0.17361111111111113</v>
      </c>
      <c r="Q21" s="41">
        <v>0.33680555555555558</v>
      </c>
      <c r="R21" s="41">
        <v>0.17361111111111113</v>
      </c>
    </row>
    <row r="22" spans="1:18">
      <c r="A22" t="s">
        <v>61</v>
      </c>
      <c r="B22" t="s">
        <v>48</v>
      </c>
      <c r="C22" s="48">
        <v>43155</v>
      </c>
      <c r="D22" s="41">
        <v>0.45833333333333331</v>
      </c>
      <c r="E22" s="41">
        <v>0.49652777777777773</v>
      </c>
      <c r="F22" s="46">
        <v>3.8194444444444441E-2</v>
      </c>
      <c r="H22">
        <v>87111</v>
      </c>
      <c r="I22" t="s">
        <v>65</v>
      </c>
      <c r="J22" t="s">
        <v>66</v>
      </c>
      <c r="L22" t="s">
        <v>60</v>
      </c>
      <c r="M22" t="s">
        <v>46</v>
      </c>
      <c r="N22" s="41">
        <v>0.21319444444444444</v>
      </c>
      <c r="Q22" s="41">
        <v>0.3347222222222222</v>
      </c>
      <c r="R22" s="41">
        <v>0.21319444444444444</v>
      </c>
    </row>
    <row r="23" spans="1:18">
      <c r="A23" t="s">
        <v>61</v>
      </c>
      <c r="B23" t="s">
        <v>48</v>
      </c>
      <c r="C23" s="48">
        <v>43155</v>
      </c>
      <c r="D23" s="57">
        <v>0.49652777777777773</v>
      </c>
      <c r="E23" s="57">
        <v>0.58194444444444449</v>
      </c>
      <c r="G23" s="41">
        <v>8.5416666666666655E-2</v>
      </c>
      <c r="L23" t="s">
        <v>67</v>
      </c>
      <c r="M23" t="s">
        <v>41</v>
      </c>
      <c r="N23" s="41">
        <v>0.22083333333333333</v>
      </c>
      <c r="Q23" s="41">
        <v>0.30972222222222223</v>
      </c>
      <c r="R23" s="41">
        <v>0.22083333333333333</v>
      </c>
    </row>
    <row r="24" spans="1:18">
      <c r="A24" t="s">
        <v>61</v>
      </c>
      <c r="B24" t="s">
        <v>48</v>
      </c>
      <c r="C24" s="48">
        <v>43155</v>
      </c>
      <c r="D24" s="41">
        <v>0.58194444444444449</v>
      </c>
      <c r="E24" s="41">
        <v>0.58333333333333337</v>
      </c>
      <c r="F24" s="46">
        <v>1.3888888888888889E-3</v>
      </c>
      <c r="H24">
        <v>99951802</v>
      </c>
      <c r="I24" t="s">
        <v>68</v>
      </c>
      <c r="L24" t="s">
        <v>67</v>
      </c>
      <c r="M24" t="s">
        <v>43</v>
      </c>
      <c r="N24" s="41">
        <v>0.31180555555555556</v>
      </c>
      <c r="Q24" s="41">
        <v>0.3298611111111111</v>
      </c>
      <c r="R24" s="41">
        <v>0.31180555555555556</v>
      </c>
    </row>
    <row r="25" spans="1:18">
      <c r="A25" t="s">
        <v>61</v>
      </c>
      <c r="B25" t="s">
        <v>48</v>
      </c>
      <c r="C25" s="48">
        <v>43155</v>
      </c>
      <c r="D25" s="41">
        <v>0.58333333333333337</v>
      </c>
      <c r="E25" s="41">
        <v>0.6791666666666667</v>
      </c>
      <c r="F25" s="46">
        <v>9.5833333333333326E-2</v>
      </c>
      <c r="H25">
        <v>86726</v>
      </c>
      <c r="I25" t="s">
        <v>69</v>
      </c>
      <c r="J25" t="s">
        <v>70</v>
      </c>
      <c r="L25" t="s">
        <v>67</v>
      </c>
      <c r="M25" t="s">
        <v>45</v>
      </c>
      <c r="N25" s="41">
        <v>0.34027777777777773</v>
      </c>
      <c r="Q25" s="41">
        <v>0.34027777777777773</v>
      </c>
      <c r="R25" s="41">
        <v>0.34027777777777773</v>
      </c>
    </row>
    <row r="26" spans="1:18">
      <c r="A26" t="s">
        <v>61</v>
      </c>
      <c r="B26" t="s">
        <v>48</v>
      </c>
      <c r="C26" s="48">
        <v>43155</v>
      </c>
      <c r="D26" s="41">
        <v>0.67986111111111114</v>
      </c>
      <c r="E26" s="41">
        <v>0.72777777777777775</v>
      </c>
      <c r="F26" s="46">
        <v>4.7916666666666663E-2</v>
      </c>
      <c r="H26">
        <v>99981802</v>
      </c>
      <c r="I26" t="s">
        <v>71</v>
      </c>
      <c r="L26" t="s">
        <v>67</v>
      </c>
      <c r="M26" t="s">
        <v>46</v>
      </c>
      <c r="N26" s="41">
        <v>0.32916666666666666</v>
      </c>
      <c r="Q26" s="41">
        <v>0.32916666666666666</v>
      </c>
      <c r="R26" s="41">
        <v>0.32916666666666666</v>
      </c>
    </row>
    <row r="27" spans="1:18">
      <c r="A27" t="s">
        <v>61</v>
      </c>
      <c r="B27" t="s">
        <v>48</v>
      </c>
      <c r="C27" s="48">
        <v>43155</v>
      </c>
      <c r="D27" s="41">
        <v>0.72777777777777775</v>
      </c>
      <c r="E27" s="57">
        <v>0.77083333333333337</v>
      </c>
      <c r="G27" s="41">
        <v>4.3055555555555562E-2</v>
      </c>
      <c r="L27" t="s">
        <v>72</v>
      </c>
      <c r="M27" t="s">
        <v>41</v>
      </c>
      <c r="N27" s="41">
        <v>0.21944444444444444</v>
      </c>
      <c r="Q27" s="41">
        <v>0.35069444444444442</v>
      </c>
      <c r="R27" s="41">
        <v>0.21944444444444444</v>
      </c>
    </row>
    <row r="28" spans="1:18">
      <c r="C28" s="47" t="s">
        <v>73</v>
      </c>
      <c r="D28" s="41"/>
      <c r="E28" s="41"/>
      <c r="F28" s="46">
        <v>0.34027777777777785</v>
      </c>
      <c r="L28" t="s">
        <v>72</v>
      </c>
      <c r="M28" t="s">
        <v>43</v>
      </c>
      <c r="Q28" s="41">
        <v>0.35416666666666669</v>
      </c>
      <c r="R28" s="41">
        <v>0</v>
      </c>
    </row>
    <row r="29" spans="1:18">
      <c r="A29" t="s">
        <v>61</v>
      </c>
      <c r="B29" t="s">
        <v>48</v>
      </c>
      <c r="C29" s="48">
        <v>43158</v>
      </c>
      <c r="D29" s="56">
        <v>0.3444444444444445</v>
      </c>
      <c r="E29" s="41">
        <v>0.3840277777777778</v>
      </c>
      <c r="F29" s="46">
        <v>3.9583333333333331E-2</v>
      </c>
      <c r="H29">
        <v>99951802</v>
      </c>
      <c r="I29" t="s">
        <v>68</v>
      </c>
      <c r="L29" t="s">
        <v>72</v>
      </c>
      <c r="M29" t="s">
        <v>45</v>
      </c>
      <c r="N29" s="41">
        <v>0.37083333333333335</v>
      </c>
      <c r="Q29" s="41">
        <v>0.37083333333333335</v>
      </c>
      <c r="R29" s="41">
        <v>0.37083333333333335</v>
      </c>
    </row>
    <row r="30" spans="1:18">
      <c r="A30" t="s">
        <v>61</v>
      </c>
      <c r="B30" t="s">
        <v>48</v>
      </c>
      <c r="C30" s="48">
        <v>43158</v>
      </c>
      <c r="D30" s="41">
        <v>0.3840277777777778</v>
      </c>
      <c r="E30" s="41">
        <v>0.46527777777777773</v>
      </c>
      <c r="F30" s="46">
        <v>8.1250000000000003E-2</v>
      </c>
      <c r="H30">
        <v>86682</v>
      </c>
      <c r="I30" t="s">
        <v>74</v>
      </c>
      <c r="J30" t="s">
        <v>75</v>
      </c>
      <c r="L30" t="s">
        <v>72</v>
      </c>
      <c r="M30" t="s">
        <v>46</v>
      </c>
      <c r="N30" s="41">
        <v>0.36388888888888887</v>
      </c>
      <c r="Q30" s="41">
        <v>0.36388888888888887</v>
      </c>
      <c r="R30" s="41">
        <v>0.36388888888888887</v>
      </c>
    </row>
    <row r="31" spans="1:18">
      <c r="A31" t="s">
        <v>61</v>
      </c>
      <c r="B31" t="s">
        <v>48</v>
      </c>
      <c r="C31" s="48">
        <v>43158</v>
      </c>
      <c r="D31" s="41">
        <v>0.46527777777777773</v>
      </c>
      <c r="E31" s="56">
        <v>0.49722222222222223</v>
      </c>
      <c r="F31" s="46">
        <v>3.1944444444444449E-2</v>
      </c>
      <c r="H31">
        <v>86657</v>
      </c>
      <c r="I31" t="s">
        <v>76</v>
      </c>
      <c r="J31" t="s">
        <v>77</v>
      </c>
      <c r="L31" t="s">
        <v>78</v>
      </c>
      <c r="M31" t="s">
        <v>41</v>
      </c>
      <c r="P31" s="41">
        <v>0.33333333333333331</v>
      </c>
      <c r="Q31" s="41">
        <v>0</v>
      </c>
      <c r="R31" s="41">
        <v>0</v>
      </c>
    </row>
    <row r="32" spans="1:18">
      <c r="A32" t="s">
        <v>61</v>
      </c>
      <c r="B32" t="s">
        <v>48</v>
      </c>
      <c r="C32" s="48">
        <v>43158</v>
      </c>
      <c r="D32" s="41">
        <v>0.49722222222222223</v>
      </c>
      <c r="E32" s="41">
        <v>0.5805555555555556</v>
      </c>
      <c r="G32" s="41">
        <v>8.3333333333333329E-2</v>
      </c>
      <c r="L32" t="s">
        <v>79</v>
      </c>
      <c r="M32" t="s">
        <v>41</v>
      </c>
      <c r="N32" s="41">
        <v>0.29305555555555557</v>
      </c>
      <c r="Q32" s="41">
        <v>0.30763888888888891</v>
      </c>
      <c r="R32" s="41">
        <v>0.29305555555555557</v>
      </c>
    </row>
    <row r="33" spans="1:18">
      <c r="A33" t="s">
        <v>61</v>
      </c>
      <c r="B33" t="s">
        <v>48</v>
      </c>
      <c r="C33" s="48">
        <v>43158</v>
      </c>
      <c r="D33" s="56">
        <v>0.5805555555555556</v>
      </c>
      <c r="E33" s="41">
        <v>0.58194444444444449</v>
      </c>
      <c r="F33" s="46">
        <v>1.3888888888888889E-3</v>
      </c>
      <c r="H33">
        <v>99981802</v>
      </c>
      <c r="I33" t="s">
        <v>71</v>
      </c>
      <c r="L33" t="s">
        <v>79</v>
      </c>
      <c r="M33" t="s">
        <v>43</v>
      </c>
      <c r="N33" s="41">
        <v>0.31527777777777777</v>
      </c>
      <c r="Q33" s="41">
        <v>0.31527777777777777</v>
      </c>
      <c r="R33" s="41">
        <v>0.31527777777777777</v>
      </c>
    </row>
    <row r="34" spans="1:18">
      <c r="A34" t="s">
        <v>61</v>
      </c>
      <c r="B34" t="s">
        <v>48</v>
      </c>
      <c r="C34" s="48">
        <v>43158</v>
      </c>
      <c r="D34" s="41">
        <v>0.58194444444444449</v>
      </c>
      <c r="E34" s="41">
        <v>0.58819444444444446</v>
      </c>
      <c r="F34" s="46">
        <v>6.2499999999999995E-3</v>
      </c>
      <c r="H34">
        <v>86657</v>
      </c>
      <c r="I34" t="s">
        <v>76</v>
      </c>
      <c r="J34" t="s">
        <v>77</v>
      </c>
      <c r="L34" t="s">
        <v>79</v>
      </c>
      <c r="M34" t="s">
        <v>45</v>
      </c>
      <c r="N34" s="41">
        <v>0.30277777777777776</v>
      </c>
      <c r="O34" s="41">
        <v>1.7361111111111112E-2</v>
      </c>
      <c r="Q34" s="41">
        <v>0.32013888888888892</v>
      </c>
      <c r="R34" s="41">
        <v>0.32013888888888886</v>
      </c>
    </row>
    <row r="35" spans="1:18">
      <c r="A35" t="s">
        <v>61</v>
      </c>
      <c r="B35" t="s">
        <v>48</v>
      </c>
      <c r="C35" s="48">
        <v>43158</v>
      </c>
      <c r="D35" s="41">
        <v>0.58819444444444446</v>
      </c>
      <c r="E35" s="41">
        <v>0.6958333333333333</v>
      </c>
      <c r="F35" s="46">
        <v>0.1076388888888889</v>
      </c>
      <c r="H35">
        <v>99941802</v>
      </c>
      <c r="I35" t="s">
        <v>62</v>
      </c>
      <c r="L35" t="s">
        <v>79</v>
      </c>
      <c r="M35" t="s">
        <v>46</v>
      </c>
      <c r="N35" s="41">
        <v>0.31875000000000003</v>
      </c>
      <c r="Q35" s="41">
        <v>0.31875000000000003</v>
      </c>
      <c r="R35" s="41">
        <v>0.31875000000000003</v>
      </c>
    </row>
    <row r="36" spans="1:18">
      <c r="A36" t="s">
        <v>61</v>
      </c>
      <c r="B36" t="s">
        <v>48</v>
      </c>
      <c r="C36" s="48">
        <v>43158</v>
      </c>
      <c r="D36" s="41">
        <v>0.6958333333333333</v>
      </c>
      <c r="E36" s="41">
        <v>0.74236111111111114</v>
      </c>
      <c r="F36" s="46">
        <v>4.6527777777777779E-2</v>
      </c>
      <c r="H36">
        <v>86657</v>
      </c>
      <c r="I36" t="s">
        <v>76</v>
      </c>
      <c r="J36" t="s">
        <v>77</v>
      </c>
      <c r="L36" t="s">
        <v>80</v>
      </c>
      <c r="M36" t="s">
        <v>41</v>
      </c>
      <c r="N36" s="41">
        <v>0.15555555555555556</v>
      </c>
      <c r="Q36" s="41">
        <v>0.29097222222222224</v>
      </c>
      <c r="R36" s="41">
        <v>0.15555555555555556</v>
      </c>
    </row>
    <row r="37" spans="1:18">
      <c r="A37" t="s">
        <v>61</v>
      </c>
      <c r="B37" t="s">
        <v>48</v>
      </c>
      <c r="C37" s="48">
        <v>43158</v>
      </c>
      <c r="D37" s="41">
        <v>0.74236111111111114</v>
      </c>
      <c r="E37" s="56">
        <v>0.7680555555555556</v>
      </c>
      <c r="F37" s="46">
        <v>2.5694444444444447E-2</v>
      </c>
      <c r="H37">
        <v>86535</v>
      </c>
      <c r="I37" t="s">
        <v>81</v>
      </c>
      <c r="J37" t="s">
        <v>82</v>
      </c>
      <c r="L37" t="s">
        <v>80</v>
      </c>
      <c r="M37" t="s">
        <v>43</v>
      </c>
      <c r="N37" s="41">
        <v>0.2298611111111111</v>
      </c>
      <c r="Q37" s="41">
        <v>0.31319444444444444</v>
      </c>
      <c r="R37" s="41">
        <v>0.2298611111111111</v>
      </c>
    </row>
    <row r="38" spans="1:18">
      <c r="A38" t="s">
        <v>61</v>
      </c>
      <c r="B38" t="s">
        <v>48</v>
      </c>
      <c r="C38" s="48">
        <v>43158</v>
      </c>
      <c r="D38" s="41">
        <v>0.7680555555555556</v>
      </c>
      <c r="E38" s="41">
        <v>0.77083333333333337</v>
      </c>
      <c r="G38" s="41">
        <v>2.7777777777777779E-3</v>
      </c>
      <c r="L38" t="s">
        <v>80</v>
      </c>
      <c r="M38" t="s">
        <v>45</v>
      </c>
      <c r="N38" s="41">
        <v>0.1986111111111111</v>
      </c>
      <c r="Q38" s="41">
        <v>0.30486111111111108</v>
      </c>
      <c r="R38" s="41">
        <v>0.1986111111111111</v>
      </c>
    </row>
    <row r="39" spans="1:18">
      <c r="C39" s="47" t="s">
        <v>47</v>
      </c>
      <c r="D39" s="41"/>
      <c r="E39" s="41"/>
      <c r="F39" s="46">
        <v>0.34097222222222223</v>
      </c>
      <c r="L39" t="s">
        <v>80</v>
      </c>
      <c r="M39" t="s">
        <v>46</v>
      </c>
      <c r="N39" s="41">
        <v>0.20902777777777778</v>
      </c>
      <c r="Q39" s="41">
        <v>0.3</v>
      </c>
      <c r="R39" s="41">
        <v>0.20902777777777778</v>
      </c>
    </row>
    <row r="40" spans="1:18">
      <c r="A40" t="s">
        <v>61</v>
      </c>
      <c r="B40" t="s">
        <v>48</v>
      </c>
      <c r="C40" s="48">
        <v>43159</v>
      </c>
      <c r="D40" s="57">
        <v>0.34583333333333338</v>
      </c>
      <c r="E40" s="41">
        <v>0.36249999999999999</v>
      </c>
      <c r="F40" s="46">
        <v>1.6666666666666666E-2</v>
      </c>
      <c r="H40">
        <v>86660</v>
      </c>
      <c r="I40" t="s">
        <v>83</v>
      </c>
      <c r="J40" t="s">
        <v>82</v>
      </c>
    </row>
    <row r="41" spans="1:18">
      <c r="A41" t="s">
        <v>61</v>
      </c>
      <c r="B41" t="s">
        <v>48</v>
      </c>
      <c r="C41" s="48">
        <v>43159</v>
      </c>
      <c r="D41" s="41">
        <v>0.36249999999999999</v>
      </c>
      <c r="E41" s="41">
        <v>0.375</v>
      </c>
      <c r="F41" s="46">
        <v>1.2499999999999999E-2</v>
      </c>
      <c r="H41">
        <v>87167</v>
      </c>
      <c r="I41" t="s">
        <v>84</v>
      </c>
      <c r="J41" t="s">
        <v>85</v>
      </c>
    </row>
    <row r="42" spans="1:18">
      <c r="A42" t="s">
        <v>61</v>
      </c>
      <c r="B42" t="s">
        <v>48</v>
      </c>
      <c r="C42" s="48">
        <v>43159</v>
      </c>
      <c r="D42" s="41">
        <v>0.375</v>
      </c>
      <c r="E42" s="41">
        <v>0.49722222222222223</v>
      </c>
      <c r="F42" s="46">
        <v>0.12222222222222223</v>
      </c>
      <c r="H42">
        <v>86660</v>
      </c>
      <c r="I42" t="s">
        <v>83</v>
      </c>
      <c r="J42" t="s">
        <v>82</v>
      </c>
    </row>
    <row r="43" spans="1:18">
      <c r="A43" t="s">
        <v>61</v>
      </c>
      <c r="B43" t="s">
        <v>48</v>
      </c>
      <c r="C43" s="48">
        <v>43159</v>
      </c>
      <c r="D43" s="57">
        <v>0.49722222222222223</v>
      </c>
      <c r="E43" s="57">
        <v>0.57986111111111105</v>
      </c>
      <c r="G43" s="41">
        <v>8.2638888888888887E-2</v>
      </c>
    </row>
    <row r="44" spans="1:18">
      <c r="A44" t="s">
        <v>61</v>
      </c>
      <c r="B44" t="s">
        <v>48</v>
      </c>
      <c r="C44" s="48">
        <v>43159</v>
      </c>
      <c r="D44" s="58">
        <v>0.57986111111111105</v>
      </c>
      <c r="E44" s="41">
        <v>0.5805555555555556</v>
      </c>
      <c r="F44" s="46">
        <v>6.9444444444444447E-4</v>
      </c>
      <c r="H44">
        <v>99951802</v>
      </c>
      <c r="I44" t="s">
        <v>68</v>
      </c>
    </row>
    <row r="45" spans="1:18">
      <c r="A45" t="s">
        <v>61</v>
      </c>
      <c r="B45" t="s">
        <v>48</v>
      </c>
      <c r="C45" s="48">
        <v>43159</v>
      </c>
      <c r="D45" s="41">
        <v>0.5805555555555556</v>
      </c>
      <c r="E45" s="41">
        <v>0.66805555555555562</v>
      </c>
      <c r="F45" s="46">
        <v>8.7500000000000008E-2</v>
      </c>
      <c r="H45">
        <v>86658</v>
      </c>
      <c r="I45" t="s">
        <v>86</v>
      </c>
      <c r="J45" t="s">
        <v>87</v>
      </c>
    </row>
    <row r="46" spans="1:18">
      <c r="A46" t="s">
        <v>61</v>
      </c>
      <c r="B46" t="s">
        <v>48</v>
      </c>
      <c r="C46" s="48">
        <v>43159</v>
      </c>
      <c r="D46" s="41">
        <v>0.66875000000000007</v>
      </c>
      <c r="E46" s="41">
        <v>0.67638888888888893</v>
      </c>
      <c r="F46" s="46">
        <v>7.6388888888888886E-3</v>
      </c>
      <c r="H46">
        <v>86648</v>
      </c>
      <c r="I46" t="s">
        <v>88</v>
      </c>
      <c r="J46" t="s">
        <v>89</v>
      </c>
    </row>
    <row r="47" spans="1:18">
      <c r="A47" t="s">
        <v>61</v>
      </c>
      <c r="B47" t="s">
        <v>48</v>
      </c>
      <c r="C47" s="48">
        <v>43159</v>
      </c>
      <c r="D47" s="41">
        <v>0.67638888888888893</v>
      </c>
      <c r="E47" s="57">
        <v>0.77013888888888893</v>
      </c>
      <c r="F47" s="46">
        <v>9.375E-2</v>
      </c>
      <c r="H47">
        <v>87050</v>
      </c>
      <c r="I47" t="s">
        <v>90</v>
      </c>
      <c r="J47" t="s">
        <v>91</v>
      </c>
    </row>
    <row r="48" spans="1:18">
      <c r="C48" s="47" t="s">
        <v>52</v>
      </c>
      <c r="D48" s="41"/>
      <c r="E48" s="41"/>
      <c r="F48" s="46">
        <v>0.33541666666666664</v>
      </c>
    </row>
    <row r="49" spans="1:10">
      <c r="A49" t="s">
        <v>61</v>
      </c>
      <c r="B49" t="s">
        <v>48</v>
      </c>
      <c r="C49" s="48">
        <v>43160</v>
      </c>
      <c r="D49" s="57">
        <v>0.35069444444444442</v>
      </c>
      <c r="E49" s="41">
        <v>0.37638888888888888</v>
      </c>
      <c r="F49" s="46">
        <v>2.5694444444444447E-2</v>
      </c>
      <c r="H49">
        <v>99981802</v>
      </c>
      <c r="I49" t="s">
        <v>71</v>
      </c>
    </row>
    <row r="50" spans="1:10">
      <c r="A50" t="s">
        <v>61</v>
      </c>
      <c r="B50" t="s">
        <v>48</v>
      </c>
      <c r="C50" s="48">
        <v>43160</v>
      </c>
      <c r="D50" s="41">
        <v>0.37638888888888888</v>
      </c>
      <c r="E50" s="41">
        <v>0.4513888888888889</v>
      </c>
      <c r="F50" s="46">
        <v>7.4999999999999997E-2</v>
      </c>
      <c r="H50">
        <v>86692</v>
      </c>
      <c r="I50" t="s">
        <v>92</v>
      </c>
      <c r="J50" t="s">
        <v>93</v>
      </c>
    </row>
    <row r="51" spans="1:10">
      <c r="A51" t="s">
        <v>61</v>
      </c>
      <c r="B51" t="s">
        <v>48</v>
      </c>
      <c r="C51" s="48">
        <v>43160</v>
      </c>
      <c r="D51" s="41">
        <v>0.4513888888888889</v>
      </c>
      <c r="E51" s="41">
        <v>0.49722222222222223</v>
      </c>
      <c r="F51" s="46">
        <v>4.5833333333333337E-2</v>
      </c>
      <c r="H51">
        <v>86367</v>
      </c>
      <c r="I51" t="s">
        <v>94</v>
      </c>
      <c r="J51" t="s">
        <v>95</v>
      </c>
    </row>
    <row r="52" spans="1:10">
      <c r="A52" t="s">
        <v>61</v>
      </c>
      <c r="B52" t="s">
        <v>48</v>
      </c>
      <c r="C52" s="48">
        <v>43160</v>
      </c>
      <c r="D52" s="57">
        <v>0.49722222222222223</v>
      </c>
      <c r="E52" s="57">
        <v>0.57847222222222217</v>
      </c>
      <c r="G52" s="41">
        <v>8.1250000000000003E-2</v>
      </c>
    </row>
    <row r="53" spans="1:10">
      <c r="A53" t="s">
        <v>61</v>
      </c>
      <c r="B53" t="s">
        <v>48</v>
      </c>
      <c r="C53" s="48">
        <v>43160</v>
      </c>
      <c r="D53" s="41">
        <v>0.57847222222222217</v>
      </c>
      <c r="E53" s="41">
        <v>0.65069444444444446</v>
      </c>
      <c r="F53" s="46">
        <v>7.2222222222222229E-2</v>
      </c>
      <c r="H53">
        <v>86367</v>
      </c>
      <c r="I53" t="s">
        <v>94</v>
      </c>
      <c r="J53" t="s">
        <v>95</v>
      </c>
    </row>
    <row r="54" spans="1:10">
      <c r="A54" t="s">
        <v>61</v>
      </c>
      <c r="B54" t="s">
        <v>48</v>
      </c>
      <c r="C54" s="48">
        <v>43160</v>
      </c>
      <c r="D54" s="41">
        <v>0.65069444444444446</v>
      </c>
      <c r="E54" s="41">
        <v>0.72916666666666663</v>
      </c>
      <c r="F54" s="46">
        <v>7.8472222222222221E-2</v>
      </c>
      <c r="H54">
        <v>99951803</v>
      </c>
      <c r="I54" t="s">
        <v>68</v>
      </c>
    </row>
    <row r="55" spans="1:10">
      <c r="A55" t="s">
        <v>61</v>
      </c>
      <c r="B55" t="s">
        <v>48</v>
      </c>
      <c r="C55" s="48">
        <v>43160</v>
      </c>
      <c r="D55" s="41">
        <v>0.72986111111111107</v>
      </c>
      <c r="E55" s="41">
        <v>0.7680555555555556</v>
      </c>
      <c r="F55" s="46">
        <v>3.8194444444444441E-2</v>
      </c>
      <c r="H55">
        <v>86732</v>
      </c>
      <c r="I55" t="s">
        <v>96</v>
      </c>
      <c r="J55" t="s">
        <v>97</v>
      </c>
    </row>
    <row r="56" spans="1:10">
      <c r="A56" t="s">
        <v>61</v>
      </c>
      <c r="B56" t="s">
        <v>48</v>
      </c>
      <c r="C56" s="48">
        <v>43160</v>
      </c>
      <c r="D56" s="41">
        <v>0.7680555555555556</v>
      </c>
      <c r="E56" s="57">
        <v>0.77083333333333337</v>
      </c>
      <c r="G56" s="41">
        <v>2.7777777777777779E-3</v>
      </c>
    </row>
    <row r="57" spans="1:10">
      <c r="C57" s="47" t="s">
        <v>42</v>
      </c>
      <c r="D57" s="41"/>
      <c r="E57" s="41"/>
      <c r="F57" s="46">
        <v>0.30694444444444446</v>
      </c>
    </row>
    <row r="58" spans="1:10">
      <c r="A58" t="s">
        <v>98</v>
      </c>
      <c r="B58" t="s">
        <v>51</v>
      </c>
      <c r="C58" s="48">
        <v>43155</v>
      </c>
      <c r="D58" s="41">
        <v>0.35347222222222219</v>
      </c>
      <c r="E58" s="41">
        <v>0.43611111111111112</v>
      </c>
      <c r="F58" s="46">
        <v>8.2638888888888887E-2</v>
      </c>
      <c r="H58">
        <v>99961802</v>
      </c>
      <c r="I58" t="s">
        <v>99</v>
      </c>
    </row>
    <row r="59" spans="1:10">
      <c r="A59" t="s">
        <v>98</v>
      </c>
      <c r="B59" t="s">
        <v>51</v>
      </c>
      <c r="C59" s="48">
        <v>43155</v>
      </c>
      <c r="D59" s="41">
        <v>0.4368055555555555</v>
      </c>
      <c r="E59" s="41">
        <v>0.49722222222222223</v>
      </c>
      <c r="F59" s="46">
        <v>6.0416666666666667E-2</v>
      </c>
      <c r="H59">
        <v>29676</v>
      </c>
      <c r="I59" t="s">
        <v>100</v>
      </c>
      <c r="J59" t="s">
        <v>101</v>
      </c>
    </row>
    <row r="60" spans="1:10">
      <c r="A60" t="s">
        <v>98</v>
      </c>
      <c r="B60" t="s">
        <v>51</v>
      </c>
      <c r="C60" s="48">
        <v>43155</v>
      </c>
      <c r="D60" s="41">
        <v>0.49722222222222223</v>
      </c>
      <c r="E60" s="41">
        <v>0.57916666666666672</v>
      </c>
      <c r="G60" s="41">
        <v>8.1944444444444445E-2</v>
      </c>
    </row>
    <row r="61" spans="1:10">
      <c r="A61" t="s">
        <v>98</v>
      </c>
      <c r="B61" t="s">
        <v>51</v>
      </c>
      <c r="C61" s="48">
        <v>43155</v>
      </c>
      <c r="D61" s="41">
        <v>0.57916666666666672</v>
      </c>
      <c r="E61" s="41">
        <v>0.64097222222222217</v>
      </c>
      <c r="F61" s="46">
        <v>6.1805555555555558E-2</v>
      </c>
      <c r="H61">
        <v>99961802</v>
      </c>
      <c r="I61" t="s">
        <v>99</v>
      </c>
    </row>
    <row r="62" spans="1:10">
      <c r="A62" t="s">
        <v>98</v>
      </c>
      <c r="B62" t="s">
        <v>51</v>
      </c>
      <c r="C62" s="48">
        <v>43155</v>
      </c>
      <c r="D62" s="41">
        <v>0.64097222222222217</v>
      </c>
      <c r="E62" s="41">
        <v>0.67361111111111116</v>
      </c>
      <c r="F62" s="46">
        <v>3.2638888888888891E-2</v>
      </c>
      <c r="H62">
        <v>29677</v>
      </c>
      <c r="I62" t="s">
        <v>102</v>
      </c>
      <c r="J62" t="s">
        <v>103</v>
      </c>
    </row>
    <row r="63" spans="1:10">
      <c r="A63" t="s">
        <v>98</v>
      </c>
      <c r="B63" t="s">
        <v>51</v>
      </c>
      <c r="C63" s="48">
        <v>43155</v>
      </c>
      <c r="D63" s="41">
        <v>0.67361111111111116</v>
      </c>
      <c r="E63" s="41">
        <v>0.71458333333333324</v>
      </c>
      <c r="F63" s="46">
        <v>4.0972222222222222E-2</v>
      </c>
      <c r="H63">
        <v>29673</v>
      </c>
      <c r="I63" t="s">
        <v>104</v>
      </c>
      <c r="J63" t="s">
        <v>105</v>
      </c>
    </row>
    <row r="64" spans="1:10">
      <c r="A64" t="s">
        <v>98</v>
      </c>
      <c r="B64" t="s">
        <v>51</v>
      </c>
      <c r="C64" s="48">
        <v>43155</v>
      </c>
      <c r="D64" s="41">
        <v>0.71527777777777779</v>
      </c>
      <c r="E64" s="41">
        <v>0.74375000000000002</v>
      </c>
      <c r="F64" s="46">
        <v>2.8472222222222222E-2</v>
      </c>
      <c r="H64">
        <v>29680</v>
      </c>
      <c r="I64" t="s">
        <v>106</v>
      </c>
      <c r="J64" t="s">
        <v>107</v>
      </c>
    </row>
    <row r="65" spans="1:10">
      <c r="A65" t="s">
        <v>98</v>
      </c>
      <c r="B65" t="s">
        <v>51</v>
      </c>
      <c r="C65" s="48">
        <v>43155</v>
      </c>
      <c r="D65" s="41">
        <v>0.74375000000000002</v>
      </c>
      <c r="E65" s="41">
        <v>0.77083333333333337</v>
      </c>
      <c r="G65" s="41">
        <v>2.7083333333333334E-2</v>
      </c>
    </row>
    <row r="66" spans="1:10">
      <c r="C66" s="47" t="s">
        <v>73</v>
      </c>
      <c r="D66" s="41"/>
      <c r="E66" s="41"/>
      <c r="F66" s="46">
        <v>0.33194444444444443</v>
      </c>
    </row>
    <row r="67" spans="1:10">
      <c r="A67" t="s">
        <v>98</v>
      </c>
      <c r="B67" t="s">
        <v>51</v>
      </c>
      <c r="C67" s="48">
        <v>43158</v>
      </c>
      <c r="D67" s="41">
        <v>0.35347222222222219</v>
      </c>
      <c r="E67" s="41">
        <v>0.39583333333333331</v>
      </c>
      <c r="F67" s="46">
        <v>4.2361111111111106E-2</v>
      </c>
      <c r="H67">
        <v>29678</v>
      </c>
      <c r="I67" t="s">
        <v>108</v>
      </c>
      <c r="J67" t="s">
        <v>109</v>
      </c>
    </row>
    <row r="68" spans="1:10">
      <c r="A68" t="s">
        <v>98</v>
      </c>
      <c r="B68" t="s">
        <v>51</v>
      </c>
      <c r="C68" s="48">
        <v>43158</v>
      </c>
      <c r="D68" s="41">
        <v>0.39583333333333331</v>
      </c>
      <c r="E68" s="41">
        <v>0.4375</v>
      </c>
      <c r="F68" s="46">
        <v>4.1666666666666664E-2</v>
      </c>
      <c r="H68">
        <v>29668</v>
      </c>
      <c r="I68" t="s">
        <v>110</v>
      </c>
      <c r="J68" t="s">
        <v>111</v>
      </c>
    </row>
    <row r="69" spans="1:10">
      <c r="A69" t="s">
        <v>98</v>
      </c>
      <c r="B69" t="s">
        <v>51</v>
      </c>
      <c r="C69" s="48">
        <v>43158</v>
      </c>
      <c r="D69" s="41">
        <v>0.4381944444444445</v>
      </c>
      <c r="E69" s="41">
        <v>0.49652777777777773</v>
      </c>
      <c r="F69" s="46">
        <v>5.8333333333333327E-2</v>
      </c>
      <c r="H69">
        <v>29667</v>
      </c>
      <c r="I69" t="s">
        <v>110</v>
      </c>
      <c r="J69" t="s">
        <v>112</v>
      </c>
    </row>
    <row r="70" spans="1:10">
      <c r="A70" t="s">
        <v>98</v>
      </c>
      <c r="B70" t="s">
        <v>51</v>
      </c>
      <c r="C70" s="48">
        <v>43158</v>
      </c>
      <c r="D70" s="41">
        <v>0.49652777777777773</v>
      </c>
      <c r="E70" s="41">
        <v>0.57708333333333328</v>
      </c>
      <c r="G70" s="41">
        <v>8.0555555555555561E-2</v>
      </c>
    </row>
    <row r="71" spans="1:10">
      <c r="A71" t="s">
        <v>98</v>
      </c>
      <c r="B71" t="s">
        <v>51</v>
      </c>
      <c r="C71" s="48">
        <v>43158</v>
      </c>
      <c r="D71" s="41">
        <v>0.57708333333333328</v>
      </c>
      <c r="E71" s="41">
        <v>0.68819444444444444</v>
      </c>
      <c r="F71" s="46">
        <v>0.1111111111111111</v>
      </c>
      <c r="H71">
        <v>99961802</v>
      </c>
      <c r="I71" t="s">
        <v>99</v>
      </c>
    </row>
    <row r="72" spans="1:10">
      <c r="A72" t="s">
        <v>98</v>
      </c>
      <c r="B72" t="s">
        <v>51</v>
      </c>
      <c r="C72" s="48">
        <v>43158</v>
      </c>
      <c r="D72" s="41">
        <v>0.68819444444444444</v>
      </c>
      <c r="E72" s="41">
        <v>0.76666666666666661</v>
      </c>
      <c r="F72" s="46">
        <v>7.8472222222222221E-2</v>
      </c>
      <c r="H72">
        <v>29682</v>
      </c>
      <c r="I72" t="s">
        <v>113</v>
      </c>
      <c r="J72" t="s">
        <v>114</v>
      </c>
    </row>
    <row r="73" spans="1:10">
      <c r="A73" t="s">
        <v>98</v>
      </c>
      <c r="B73" t="s">
        <v>51</v>
      </c>
      <c r="C73" s="48">
        <v>43158</v>
      </c>
      <c r="D73" s="41">
        <v>0.76666666666666661</v>
      </c>
      <c r="E73" s="41">
        <v>0.77083333333333337</v>
      </c>
      <c r="G73" s="41">
        <v>4.1666666666666666E-3</v>
      </c>
    </row>
    <row r="74" spans="1:10">
      <c r="C74" s="47" t="s">
        <v>47</v>
      </c>
      <c r="D74" s="41"/>
      <c r="E74" s="41"/>
      <c r="F74" s="46">
        <v>0.32500000000000001</v>
      </c>
    </row>
    <row r="75" spans="1:10">
      <c r="A75" t="s">
        <v>98</v>
      </c>
      <c r="B75" t="s">
        <v>51</v>
      </c>
      <c r="C75" s="48">
        <v>43159</v>
      </c>
      <c r="D75" s="41">
        <v>0.35486111111111113</v>
      </c>
      <c r="E75" s="41">
        <v>0.4375</v>
      </c>
      <c r="F75" s="46">
        <v>8.2638888888888887E-2</v>
      </c>
      <c r="H75">
        <v>99961802</v>
      </c>
      <c r="I75" t="s">
        <v>99</v>
      </c>
    </row>
    <row r="76" spans="1:10">
      <c r="A76" t="s">
        <v>98</v>
      </c>
      <c r="B76" t="s">
        <v>51</v>
      </c>
      <c r="C76" s="48">
        <v>43159</v>
      </c>
      <c r="D76" s="41">
        <v>0.4375</v>
      </c>
      <c r="E76" s="41">
        <v>0.49722222222222223</v>
      </c>
      <c r="F76" s="46">
        <v>5.9722222222222225E-2</v>
      </c>
      <c r="H76">
        <v>29675</v>
      </c>
      <c r="I76" t="s">
        <v>115</v>
      </c>
      <c r="J76" t="s">
        <v>75</v>
      </c>
    </row>
    <row r="77" spans="1:10">
      <c r="A77" t="s">
        <v>98</v>
      </c>
      <c r="B77" t="s">
        <v>51</v>
      </c>
      <c r="C77" s="48">
        <v>43159</v>
      </c>
      <c r="D77" s="41">
        <v>0.49722222222222223</v>
      </c>
      <c r="E77" s="41">
        <v>0.58333333333333337</v>
      </c>
      <c r="G77" s="41">
        <v>8.6111111111111124E-2</v>
      </c>
    </row>
    <row r="78" spans="1:10">
      <c r="A78" t="s">
        <v>98</v>
      </c>
      <c r="B78" t="s">
        <v>51</v>
      </c>
      <c r="C78" s="48">
        <v>43159</v>
      </c>
      <c r="D78" s="41">
        <v>0.58333333333333337</v>
      </c>
      <c r="E78" s="41">
        <v>0.66041666666666665</v>
      </c>
      <c r="F78" s="46">
        <v>7.7083333333333337E-2</v>
      </c>
      <c r="H78">
        <v>99961802</v>
      </c>
      <c r="I78" t="s">
        <v>99</v>
      </c>
    </row>
    <row r="79" spans="1:10">
      <c r="A79" t="s">
        <v>98</v>
      </c>
      <c r="B79" t="s">
        <v>51</v>
      </c>
      <c r="C79" s="48">
        <v>43159</v>
      </c>
      <c r="D79" s="41">
        <v>0.66041666666666665</v>
      </c>
      <c r="E79" s="41">
        <v>0.67986111111111114</v>
      </c>
      <c r="F79" s="46">
        <v>1.9444444444444445E-2</v>
      </c>
      <c r="H79">
        <v>29675</v>
      </c>
      <c r="I79" t="s">
        <v>115</v>
      </c>
      <c r="J79" t="s">
        <v>75</v>
      </c>
    </row>
    <row r="80" spans="1:10">
      <c r="A80" t="s">
        <v>98</v>
      </c>
      <c r="B80" t="s">
        <v>51</v>
      </c>
      <c r="C80" s="48">
        <v>43159</v>
      </c>
      <c r="D80" s="41">
        <v>0.68055555555555547</v>
      </c>
      <c r="E80" s="41">
        <v>0.69305555555555554</v>
      </c>
      <c r="F80" s="46">
        <v>1.2499999999999999E-2</v>
      </c>
      <c r="H80">
        <v>29689</v>
      </c>
      <c r="I80" t="s">
        <v>116</v>
      </c>
      <c r="J80" t="s">
        <v>117</v>
      </c>
    </row>
    <row r="81" spans="1:10">
      <c r="A81" t="s">
        <v>98</v>
      </c>
      <c r="B81" t="s">
        <v>51</v>
      </c>
      <c r="C81" s="48">
        <v>43159</v>
      </c>
      <c r="D81" s="41">
        <v>0.69305555555555554</v>
      </c>
      <c r="E81" s="41">
        <v>0.69930555555555562</v>
      </c>
      <c r="F81" s="46">
        <v>6.2499999999999995E-3</v>
      </c>
      <c r="H81">
        <v>29709</v>
      </c>
      <c r="I81" t="s">
        <v>118</v>
      </c>
      <c r="J81" t="s">
        <v>119</v>
      </c>
    </row>
    <row r="82" spans="1:10">
      <c r="A82" t="s">
        <v>98</v>
      </c>
      <c r="B82" t="s">
        <v>51</v>
      </c>
      <c r="C82" s="48">
        <v>43159</v>
      </c>
      <c r="D82" s="41">
        <v>0.69930555555555562</v>
      </c>
      <c r="E82" s="41">
        <v>0.70833333333333337</v>
      </c>
      <c r="F82" s="46">
        <v>9.0277777777777787E-3</v>
      </c>
      <c r="H82">
        <v>29708</v>
      </c>
      <c r="I82" t="s">
        <v>118</v>
      </c>
      <c r="J82" t="s">
        <v>120</v>
      </c>
    </row>
    <row r="83" spans="1:10">
      <c r="A83" t="s">
        <v>98</v>
      </c>
      <c r="B83" t="s">
        <v>51</v>
      </c>
      <c r="C83" s="48">
        <v>43159</v>
      </c>
      <c r="D83" s="41">
        <v>0.70833333333333337</v>
      </c>
      <c r="E83" s="41">
        <v>0.74930555555555556</v>
      </c>
      <c r="F83" s="46">
        <v>4.0972222222222222E-2</v>
      </c>
      <c r="H83">
        <v>29696</v>
      </c>
      <c r="I83" t="s">
        <v>121</v>
      </c>
      <c r="J83" t="s">
        <v>109</v>
      </c>
    </row>
    <row r="84" spans="1:10">
      <c r="A84" t="s">
        <v>98</v>
      </c>
      <c r="B84" t="s">
        <v>51</v>
      </c>
      <c r="C84" s="48">
        <v>43159</v>
      </c>
      <c r="D84" s="41">
        <v>0.74930555555555556</v>
      </c>
      <c r="E84" s="41">
        <v>0.76666666666666661</v>
      </c>
      <c r="F84" s="46">
        <v>1.7361111111111112E-2</v>
      </c>
      <c r="H84">
        <v>29684</v>
      </c>
      <c r="I84" t="s">
        <v>122</v>
      </c>
      <c r="J84" t="s">
        <v>123</v>
      </c>
    </row>
    <row r="85" spans="1:10">
      <c r="A85" t="s">
        <v>98</v>
      </c>
      <c r="B85" t="s">
        <v>51</v>
      </c>
      <c r="C85" s="48">
        <v>43159</v>
      </c>
      <c r="D85" s="41">
        <v>0.76666666666666661</v>
      </c>
      <c r="E85" s="41">
        <v>0.77083333333333337</v>
      </c>
      <c r="G85" s="41">
        <v>4.1666666666666666E-3</v>
      </c>
    </row>
    <row r="86" spans="1:10">
      <c r="C86" s="47" t="s">
        <v>52</v>
      </c>
      <c r="D86" s="41"/>
      <c r="E86" s="41"/>
      <c r="F86" s="46">
        <v>0.32986111111111116</v>
      </c>
    </row>
    <row r="87" spans="1:10">
      <c r="A87" t="s">
        <v>98</v>
      </c>
      <c r="B87" t="s">
        <v>51</v>
      </c>
      <c r="C87" s="48">
        <v>43160</v>
      </c>
      <c r="D87" s="41">
        <v>0.3520833333333333</v>
      </c>
      <c r="E87" s="41">
        <v>0.38958333333333334</v>
      </c>
      <c r="F87" s="46">
        <v>3.7499999999999999E-2</v>
      </c>
      <c r="H87">
        <v>29684</v>
      </c>
      <c r="I87" t="s">
        <v>122</v>
      </c>
      <c r="J87" t="s">
        <v>123</v>
      </c>
    </row>
    <row r="88" spans="1:10">
      <c r="A88" t="s">
        <v>98</v>
      </c>
      <c r="B88" t="s">
        <v>51</v>
      </c>
      <c r="C88" s="48">
        <v>43160</v>
      </c>
      <c r="D88" s="41">
        <v>0.38958333333333334</v>
      </c>
      <c r="E88" s="41">
        <v>0.46111111111111108</v>
      </c>
      <c r="F88" s="46">
        <v>7.1527777777777787E-2</v>
      </c>
      <c r="H88">
        <v>29685</v>
      </c>
      <c r="I88" t="s">
        <v>122</v>
      </c>
      <c r="J88" t="s">
        <v>124</v>
      </c>
    </row>
    <row r="89" spans="1:10">
      <c r="A89" t="s">
        <v>98</v>
      </c>
      <c r="B89" t="s">
        <v>51</v>
      </c>
      <c r="C89" s="48">
        <v>43160</v>
      </c>
      <c r="D89" s="41">
        <v>0.46180555555555558</v>
      </c>
      <c r="E89" s="41">
        <v>0.49722222222222223</v>
      </c>
      <c r="F89" s="46">
        <v>3.5416666666666666E-2</v>
      </c>
      <c r="H89">
        <v>99941803</v>
      </c>
      <c r="I89" t="s">
        <v>62</v>
      </c>
    </row>
    <row r="90" spans="1:10">
      <c r="A90" t="s">
        <v>98</v>
      </c>
      <c r="B90" t="s">
        <v>51</v>
      </c>
      <c r="C90" s="48">
        <v>43160</v>
      </c>
      <c r="D90" s="41">
        <v>0.49722222222222223</v>
      </c>
      <c r="E90" s="41">
        <v>0.58194444444444449</v>
      </c>
      <c r="G90" s="41">
        <v>8.4722222222222213E-2</v>
      </c>
    </row>
    <row r="91" spans="1:10">
      <c r="A91" t="s">
        <v>98</v>
      </c>
      <c r="B91" t="s">
        <v>51</v>
      </c>
      <c r="C91" s="48">
        <v>43160</v>
      </c>
      <c r="D91" s="41">
        <v>0.58194444444444449</v>
      </c>
      <c r="E91" s="41">
        <v>0.62847222222222221</v>
      </c>
      <c r="F91" s="46">
        <v>4.6527777777777779E-2</v>
      </c>
      <c r="H91">
        <v>29688</v>
      </c>
      <c r="I91" t="s">
        <v>125</v>
      </c>
      <c r="J91" t="s">
        <v>126</v>
      </c>
    </row>
    <row r="92" spans="1:10">
      <c r="A92" t="s">
        <v>98</v>
      </c>
      <c r="B92" t="s">
        <v>51</v>
      </c>
      <c r="C92" s="48">
        <v>43160</v>
      </c>
      <c r="D92" s="41">
        <v>0.62847222222222221</v>
      </c>
      <c r="E92" s="41">
        <v>0.6430555555555556</v>
      </c>
      <c r="F92" s="46">
        <v>1.4583333333333332E-2</v>
      </c>
      <c r="H92">
        <v>29714</v>
      </c>
      <c r="I92" t="s">
        <v>127</v>
      </c>
      <c r="J92" t="s">
        <v>128</v>
      </c>
    </row>
    <row r="93" spans="1:10">
      <c r="A93" t="s">
        <v>98</v>
      </c>
      <c r="B93" t="s">
        <v>51</v>
      </c>
      <c r="C93" s="48">
        <v>43160</v>
      </c>
      <c r="D93" s="41">
        <v>0.6430555555555556</v>
      </c>
      <c r="E93" s="41">
        <v>0.6645833333333333</v>
      </c>
      <c r="F93" s="46">
        <v>2.1527777777777781E-2</v>
      </c>
      <c r="H93">
        <v>29690</v>
      </c>
      <c r="I93" t="s">
        <v>129</v>
      </c>
      <c r="J93" t="s">
        <v>130</v>
      </c>
    </row>
    <row r="94" spans="1:10">
      <c r="A94" t="s">
        <v>98</v>
      </c>
      <c r="B94" t="s">
        <v>51</v>
      </c>
      <c r="C94" s="48">
        <v>43160</v>
      </c>
      <c r="D94" s="41">
        <v>0.6645833333333333</v>
      </c>
      <c r="E94" s="41">
        <v>0.67013888888888884</v>
      </c>
      <c r="F94" s="46">
        <v>5.5555555555555558E-3</v>
      </c>
      <c r="H94">
        <v>29716</v>
      </c>
      <c r="I94" t="s">
        <v>131</v>
      </c>
      <c r="J94" t="s">
        <v>132</v>
      </c>
    </row>
    <row r="95" spans="1:10">
      <c r="A95" t="s">
        <v>98</v>
      </c>
      <c r="B95" t="s">
        <v>51</v>
      </c>
      <c r="C95" s="48">
        <v>43160</v>
      </c>
      <c r="D95" s="41">
        <v>0.67013888888888884</v>
      </c>
      <c r="E95" s="41">
        <v>0.7090277777777777</v>
      </c>
      <c r="F95" s="46">
        <v>3.888888888888889E-2</v>
      </c>
      <c r="H95">
        <v>29609</v>
      </c>
      <c r="I95" t="s">
        <v>133</v>
      </c>
      <c r="J95" t="s">
        <v>77</v>
      </c>
    </row>
    <row r="96" spans="1:10">
      <c r="A96" t="s">
        <v>98</v>
      </c>
      <c r="B96" t="s">
        <v>51</v>
      </c>
      <c r="C96" s="48">
        <v>43160</v>
      </c>
      <c r="D96" s="41">
        <v>0.7090277777777777</v>
      </c>
      <c r="E96" s="41">
        <v>0.76736111111111116</v>
      </c>
      <c r="F96" s="46">
        <v>5.8333333333333327E-2</v>
      </c>
      <c r="H96">
        <v>29704</v>
      </c>
      <c r="I96" t="s">
        <v>134</v>
      </c>
      <c r="J96" t="s">
        <v>135</v>
      </c>
    </row>
    <row r="97" spans="1:10">
      <c r="A97" t="s">
        <v>98</v>
      </c>
      <c r="B97" t="s">
        <v>51</v>
      </c>
      <c r="C97" s="48">
        <v>43160</v>
      </c>
      <c r="D97" s="41">
        <v>0.76736111111111116</v>
      </c>
      <c r="E97" s="41">
        <v>0.77083333333333337</v>
      </c>
      <c r="G97" s="41">
        <v>3.472222222222222E-3</v>
      </c>
    </row>
    <row r="98" spans="1:10">
      <c r="C98" s="47" t="s">
        <v>42</v>
      </c>
      <c r="D98" s="41"/>
      <c r="E98" s="41"/>
      <c r="F98" s="46">
        <v>0.14861111111111111</v>
      </c>
    </row>
    <row r="99" spans="1:10">
      <c r="A99" t="s">
        <v>136</v>
      </c>
      <c r="B99" t="s">
        <v>57</v>
      </c>
      <c r="C99" s="48">
        <v>43155</v>
      </c>
      <c r="D99" s="41">
        <v>0.35486111111111113</v>
      </c>
      <c r="E99" s="41">
        <v>0.45833333333333331</v>
      </c>
      <c r="F99" s="46">
        <v>0.10347222222222223</v>
      </c>
      <c r="H99">
        <v>55880</v>
      </c>
      <c r="I99" t="s">
        <v>137</v>
      </c>
      <c r="J99" t="s">
        <v>138</v>
      </c>
    </row>
    <row r="100" spans="1:10">
      <c r="A100" t="s">
        <v>136</v>
      </c>
      <c r="B100" t="s">
        <v>57</v>
      </c>
      <c r="C100" s="48">
        <v>43155</v>
      </c>
      <c r="D100" s="41">
        <v>0.45833333333333331</v>
      </c>
      <c r="E100" s="41">
        <v>0.50347222222222221</v>
      </c>
      <c r="F100" s="46">
        <v>4.5138888888888888E-2</v>
      </c>
      <c r="H100">
        <v>55655</v>
      </c>
      <c r="I100" t="s">
        <v>139</v>
      </c>
      <c r="J100" t="s">
        <v>140</v>
      </c>
    </row>
    <row r="101" spans="1:10">
      <c r="A101" t="s">
        <v>136</v>
      </c>
      <c r="B101" t="s">
        <v>57</v>
      </c>
      <c r="C101" s="48">
        <v>43155</v>
      </c>
      <c r="D101" s="41">
        <v>0.50347222222222221</v>
      </c>
      <c r="E101" s="41">
        <v>0.52083333333333337</v>
      </c>
      <c r="G101" s="41">
        <v>1.7361111111111112E-2</v>
      </c>
    </row>
    <row r="102" spans="1:10">
      <c r="A102" t="s">
        <v>136</v>
      </c>
      <c r="B102" t="s">
        <v>57</v>
      </c>
      <c r="C102" s="48">
        <v>43155</v>
      </c>
      <c r="D102" s="41">
        <v>0.58333333333333337</v>
      </c>
      <c r="E102" s="41">
        <v>0.77083333333333337</v>
      </c>
      <c r="G102" s="41">
        <v>0.1875</v>
      </c>
    </row>
    <row r="103" spans="1:10">
      <c r="C103" s="47" t="s">
        <v>73</v>
      </c>
      <c r="D103" s="41"/>
      <c r="E103" s="41"/>
      <c r="F103" s="46">
        <v>0.35624999999999996</v>
      </c>
    </row>
    <row r="104" spans="1:10">
      <c r="A104" t="s">
        <v>136</v>
      </c>
      <c r="B104" t="s">
        <v>57</v>
      </c>
      <c r="C104" s="48">
        <v>43158</v>
      </c>
      <c r="D104" s="41">
        <v>0.35486111111111113</v>
      </c>
      <c r="E104" s="41">
        <v>0.46180555555555558</v>
      </c>
      <c r="F104" s="46">
        <v>0.10694444444444444</v>
      </c>
      <c r="H104">
        <v>55655</v>
      </c>
      <c r="I104" t="s">
        <v>139</v>
      </c>
      <c r="J104" t="s">
        <v>140</v>
      </c>
    </row>
    <row r="105" spans="1:10">
      <c r="A105" t="s">
        <v>136</v>
      </c>
      <c r="B105" t="s">
        <v>57</v>
      </c>
      <c r="C105" s="48">
        <v>43158</v>
      </c>
      <c r="D105" s="41">
        <v>0.46180555555555558</v>
      </c>
      <c r="E105" s="41">
        <v>0.52152777777777781</v>
      </c>
      <c r="F105" s="46">
        <v>5.9722222222222225E-2</v>
      </c>
      <c r="H105">
        <v>56029</v>
      </c>
      <c r="I105" t="s">
        <v>141</v>
      </c>
      <c r="J105" t="s">
        <v>142</v>
      </c>
    </row>
    <row r="106" spans="1:10">
      <c r="A106" t="s">
        <v>136</v>
      </c>
      <c r="B106" t="s">
        <v>57</v>
      </c>
      <c r="C106" s="48">
        <v>43158</v>
      </c>
      <c r="D106" s="41">
        <v>0.52152777777777781</v>
      </c>
      <c r="E106" s="41">
        <v>0.58263888888888882</v>
      </c>
      <c r="G106" s="41">
        <v>6.1111111111111116E-2</v>
      </c>
    </row>
    <row r="107" spans="1:10">
      <c r="A107" t="s">
        <v>136</v>
      </c>
      <c r="B107" t="s">
        <v>57</v>
      </c>
      <c r="C107" s="48">
        <v>43158</v>
      </c>
      <c r="D107" s="41">
        <v>0.58263888888888882</v>
      </c>
      <c r="E107" s="41">
        <v>0.70347222222222217</v>
      </c>
      <c r="F107" s="46">
        <v>0.12083333333333333</v>
      </c>
      <c r="H107">
        <v>56029</v>
      </c>
      <c r="I107" t="s">
        <v>141</v>
      </c>
      <c r="J107" t="s">
        <v>142</v>
      </c>
    </row>
    <row r="108" spans="1:10">
      <c r="A108" t="s">
        <v>136</v>
      </c>
      <c r="B108" t="s">
        <v>57</v>
      </c>
      <c r="C108" s="48">
        <v>43158</v>
      </c>
      <c r="D108" s="41">
        <v>0.70347222222222217</v>
      </c>
      <c r="E108" s="41">
        <v>0.77222222222222225</v>
      </c>
      <c r="F108" s="46">
        <v>6.8749999999999992E-2</v>
      </c>
      <c r="H108">
        <v>55934</v>
      </c>
      <c r="I108" t="s">
        <v>143</v>
      </c>
      <c r="J108" t="s">
        <v>144</v>
      </c>
    </row>
    <row r="109" spans="1:10">
      <c r="C109" s="47" t="s">
        <v>47</v>
      </c>
      <c r="D109" s="41"/>
      <c r="E109" s="41"/>
      <c r="F109" s="46">
        <v>0.36250000000000004</v>
      </c>
    </row>
    <row r="110" spans="1:10">
      <c r="A110" t="s">
        <v>136</v>
      </c>
      <c r="B110" t="s">
        <v>57</v>
      </c>
      <c r="C110" s="48">
        <v>43159</v>
      </c>
      <c r="D110" s="41">
        <v>0.35347222222222219</v>
      </c>
      <c r="E110" s="41">
        <v>0.49305555555555558</v>
      </c>
      <c r="F110" s="46">
        <v>0.13958333333333334</v>
      </c>
      <c r="H110">
        <v>55934</v>
      </c>
      <c r="I110" t="s">
        <v>143</v>
      </c>
      <c r="J110" t="s">
        <v>144</v>
      </c>
    </row>
    <row r="111" spans="1:10">
      <c r="A111" t="s">
        <v>136</v>
      </c>
      <c r="B111" t="s">
        <v>57</v>
      </c>
      <c r="C111" s="48">
        <v>43159</v>
      </c>
      <c r="D111" s="41">
        <v>0.49305555555555558</v>
      </c>
      <c r="E111" s="41">
        <v>0.52152777777777781</v>
      </c>
      <c r="F111" s="46">
        <v>2.8472222222222222E-2</v>
      </c>
      <c r="H111">
        <v>55941</v>
      </c>
      <c r="I111" t="s">
        <v>145</v>
      </c>
      <c r="J111" t="s">
        <v>146</v>
      </c>
    </row>
    <row r="112" spans="1:10">
      <c r="A112" t="s">
        <v>136</v>
      </c>
      <c r="B112" t="s">
        <v>57</v>
      </c>
      <c r="C112" s="48">
        <v>43159</v>
      </c>
      <c r="D112" s="41">
        <v>0.52152777777777781</v>
      </c>
      <c r="E112" s="41">
        <v>0.57986111111111105</v>
      </c>
      <c r="G112" s="41">
        <v>5.8333333333333327E-2</v>
      </c>
    </row>
    <row r="113" spans="1:10">
      <c r="A113" t="s">
        <v>136</v>
      </c>
      <c r="B113" t="s">
        <v>57</v>
      </c>
      <c r="C113" s="48">
        <v>43159</v>
      </c>
      <c r="D113" s="41">
        <v>0.57986111111111105</v>
      </c>
      <c r="E113" s="41">
        <v>0.67013888888888884</v>
      </c>
      <c r="F113" s="46">
        <v>9.0277777777777776E-2</v>
      </c>
      <c r="H113">
        <v>55941</v>
      </c>
      <c r="I113" t="s">
        <v>145</v>
      </c>
      <c r="J113" t="s">
        <v>146</v>
      </c>
    </row>
    <row r="114" spans="1:10">
      <c r="A114" t="s">
        <v>136</v>
      </c>
      <c r="B114" t="s">
        <v>57</v>
      </c>
      <c r="C114" s="48">
        <v>43159</v>
      </c>
      <c r="D114" s="41">
        <v>0.67083333333333339</v>
      </c>
      <c r="E114" s="41">
        <v>0.6791666666666667</v>
      </c>
      <c r="F114" s="46">
        <v>8.3333333333333332E-3</v>
      </c>
      <c r="H114">
        <v>56205</v>
      </c>
      <c r="I114" t="s">
        <v>147</v>
      </c>
      <c r="J114" t="s">
        <v>148</v>
      </c>
    </row>
    <row r="115" spans="1:10">
      <c r="A115" t="s">
        <v>136</v>
      </c>
      <c r="B115" t="s">
        <v>57</v>
      </c>
      <c r="C115" s="48">
        <v>43159</v>
      </c>
      <c r="D115" s="41">
        <v>0.6791666666666667</v>
      </c>
      <c r="E115" s="41">
        <v>0.69652777777777775</v>
      </c>
      <c r="F115" s="46">
        <v>1.7361111111111112E-2</v>
      </c>
      <c r="H115">
        <v>55751</v>
      </c>
      <c r="I115" t="s">
        <v>149</v>
      </c>
      <c r="J115" t="s">
        <v>150</v>
      </c>
    </row>
    <row r="116" spans="1:10">
      <c r="A116" t="s">
        <v>136</v>
      </c>
      <c r="B116" t="s">
        <v>57</v>
      </c>
      <c r="C116" s="48">
        <v>43159</v>
      </c>
      <c r="D116" s="41">
        <v>0.69652777777777775</v>
      </c>
      <c r="E116" s="41">
        <v>0.71458333333333324</v>
      </c>
      <c r="F116" s="46">
        <v>1.8055555555555557E-2</v>
      </c>
      <c r="H116">
        <v>56163</v>
      </c>
      <c r="I116" t="s">
        <v>151</v>
      </c>
      <c r="J116" t="s">
        <v>152</v>
      </c>
    </row>
    <row r="117" spans="1:10">
      <c r="A117" t="s">
        <v>136</v>
      </c>
      <c r="B117" t="s">
        <v>57</v>
      </c>
      <c r="C117" s="48">
        <v>43159</v>
      </c>
      <c r="D117" s="41">
        <v>0.71458333333333324</v>
      </c>
      <c r="E117" s="41">
        <v>0.77500000000000002</v>
      </c>
      <c r="F117" s="46">
        <v>6.0416666666666667E-2</v>
      </c>
      <c r="H117">
        <v>55223</v>
      </c>
      <c r="I117" t="s">
        <v>153</v>
      </c>
      <c r="J117" t="s">
        <v>154</v>
      </c>
    </row>
    <row r="118" spans="1:10">
      <c r="C118" s="47" t="s">
        <v>52</v>
      </c>
      <c r="D118" s="41"/>
      <c r="E118" s="41"/>
      <c r="F118" s="46">
        <v>0.3576388888888889</v>
      </c>
    </row>
    <row r="119" spans="1:10">
      <c r="A119" t="s">
        <v>136</v>
      </c>
      <c r="B119" t="s">
        <v>57</v>
      </c>
      <c r="C119" s="48">
        <v>43160</v>
      </c>
      <c r="D119" s="41">
        <v>0.35138888888888892</v>
      </c>
      <c r="E119" s="41">
        <v>0.49236111111111108</v>
      </c>
      <c r="F119" s="46">
        <v>0.14097222222222222</v>
      </c>
      <c r="H119">
        <v>55223</v>
      </c>
      <c r="I119" t="s">
        <v>153</v>
      </c>
      <c r="J119" t="s">
        <v>154</v>
      </c>
    </row>
    <row r="120" spans="1:10">
      <c r="A120" t="s">
        <v>136</v>
      </c>
      <c r="B120" t="s">
        <v>57</v>
      </c>
      <c r="C120" s="48">
        <v>43160</v>
      </c>
      <c r="D120" s="41">
        <v>0.49236111111111108</v>
      </c>
      <c r="E120" s="41">
        <v>0.52083333333333337</v>
      </c>
      <c r="F120" s="46">
        <v>2.8472222222222222E-2</v>
      </c>
      <c r="H120">
        <v>99201802</v>
      </c>
      <c r="I120" t="s">
        <v>155</v>
      </c>
    </row>
    <row r="121" spans="1:10">
      <c r="A121" t="s">
        <v>136</v>
      </c>
      <c r="B121" t="s">
        <v>57</v>
      </c>
      <c r="C121" s="48">
        <v>43160</v>
      </c>
      <c r="D121" s="41">
        <v>0.52083333333333337</v>
      </c>
      <c r="E121" s="41">
        <v>0.58333333333333337</v>
      </c>
      <c r="G121" s="41">
        <v>6.25E-2</v>
      </c>
    </row>
    <row r="122" spans="1:10">
      <c r="A122" t="s">
        <v>136</v>
      </c>
      <c r="B122" t="s">
        <v>57</v>
      </c>
      <c r="C122" s="48">
        <v>43160</v>
      </c>
      <c r="D122" s="41">
        <v>0.58333333333333337</v>
      </c>
      <c r="E122" s="41">
        <v>0.7284722222222223</v>
      </c>
      <c r="F122" s="46">
        <v>0.1451388888888889</v>
      </c>
      <c r="H122">
        <v>56096</v>
      </c>
      <c r="I122" t="s">
        <v>156</v>
      </c>
      <c r="J122" t="s">
        <v>157</v>
      </c>
    </row>
    <row r="123" spans="1:10">
      <c r="A123" t="s">
        <v>136</v>
      </c>
      <c r="B123" t="s">
        <v>57</v>
      </c>
      <c r="C123" s="48">
        <v>43160</v>
      </c>
      <c r="D123" s="41">
        <v>0.7284722222222223</v>
      </c>
      <c r="E123" s="41">
        <v>0.7715277777777777</v>
      </c>
      <c r="F123" s="46">
        <v>4.3055555555555562E-2</v>
      </c>
      <c r="H123">
        <v>55971</v>
      </c>
      <c r="I123" t="s">
        <v>158</v>
      </c>
      <c r="J123" t="s">
        <v>144</v>
      </c>
    </row>
    <row r="124" spans="1:10">
      <c r="C124" s="47" t="s">
        <v>42</v>
      </c>
      <c r="D124" s="41"/>
      <c r="E124" s="41"/>
      <c r="F124" s="46">
        <v>0.39513888888888887</v>
      </c>
      <c r="G124" s="41"/>
      <c r="H124" s="49" t="s">
        <v>159</v>
      </c>
    </row>
    <row r="125" spans="1:10">
      <c r="A125" t="s">
        <v>160</v>
      </c>
      <c r="B125" t="s">
        <v>60</v>
      </c>
      <c r="C125" s="48">
        <v>43155</v>
      </c>
      <c r="D125" s="41">
        <v>0.35416666666666669</v>
      </c>
      <c r="E125" s="41">
        <v>0.35555555555555557</v>
      </c>
      <c r="G125" s="41">
        <v>1.3888888888888889E-3</v>
      </c>
    </row>
    <row r="126" spans="1:10">
      <c r="A126" t="s">
        <v>160</v>
      </c>
      <c r="B126" t="s">
        <v>60</v>
      </c>
      <c r="C126" s="48">
        <v>43155</v>
      </c>
      <c r="D126" s="41">
        <v>0.35555555555555557</v>
      </c>
      <c r="E126" s="41">
        <v>0.37083333333333335</v>
      </c>
      <c r="F126" s="46">
        <v>1.5277777777777777E-2</v>
      </c>
      <c r="H126">
        <v>99941802</v>
      </c>
      <c r="I126" t="s">
        <v>62</v>
      </c>
    </row>
    <row r="127" spans="1:10">
      <c r="A127" t="s">
        <v>160</v>
      </c>
      <c r="B127" t="s">
        <v>60</v>
      </c>
      <c r="C127" s="48">
        <v>43155</v>
      </c>
      <c r="D127" s="41">
        <v>0.37083333333333335</v>
      </c>
      <c r="E127" s="41">
        <v>0.40069444444444446</v>
      </c>
      <c r="F127" s="46">
        <v>2.9861111111111113E-2</v>
      </c>
      <c r="H127">
        <v>56134</v>
      </c>
      <c r="I127" t="s">
        <v>161</v>
      </c>
      <c r="J127" t="s">
        <v>162</v>
      </c>
    </row>
    <row r="128" spans="1:10">
      <c r="A128" t="s">
        <v>160</v>
      </c>
      <c r="B128" t="s">
        <v>60</v>
      </c>
      <c r="C128" s="48">
        <v>43155</v>
      </c>
      <c r="D128" s="41">
        <v>0.40069444444444446</v>
      </c>
      <c r="E128" s="41">
        <v>0.46666666666666662</v>
      </c>
      <c r="F128" s="46">
        <v>6.5972222222222224E-2</v>
      </c>
      <c r="H128">
        <v>56073</v>
      </c>
      <c r="I128" t="s">
        <v>163</v>
      </c>
      <c r="J128" t="s">
        <v>164</v>
      </c>
    </row>
    <row r="129" spans="1:10">
      <c r="A129" t="s">
        <v>160</v>
      </c>
      <c r="B129" t="s">
        <v>60</v>
      </c>
      <c r="C129" s="48">
        <v>43155</v>
      </c>
      <c r="D129" s="50">
        <v>0.46666666666666662</v>
      </c>
      <c r="E129" s="50">
        <v>0.58124999999999993</v>
      </c>
      <c r="F129" s="51">
        <v>0.11458333333333333</v>
      </c>
      <c r="G129" s="49"/>
      <c r="H129" s="49">
        <v>55536</v>
      </c>
      <c r="I129" t="s">
        <v>165</v>
      </c>
      <c r="J129" t="s">
        <v>166</v>
      </c>
    </row>
    <row r="130" spans="1:10">
      <c r="A130" t="s">
        <v>160</v>
      </c>
      <c r="B130" t="s">
        <v>60</v>
      </c>
      <c r="C130" s="48">
        <v>43155</v>
      </c>
      <c r="D130" s="41">
        <v>0.58194444444444449</v>
      </c>
      <c r="E130" s="41">
        <v>0.62222222222222223</v>
      </c>
      <c r="F130" s="46">
        <v>4.027777777777778E-2</v>
      </c>
      <c r="H130">
        <v>56095</v>
      </c>
      <c r="I130" t="s">
        <v>156</v>
      </c>
      <c r="J130" t="s">
        <v>167</v>
      </c>
    </row>
    <row r="131" spans="1:10">
      <c r="A131" t="s">
        <v>160</v>
      </c>
      <c r="B131" t="s">
        <v>60</v>
      </c>
      <c r="C131" s="48">
        <v>43155</v>
      </c>
      <c r="D131" s="41">
        <v>0.62222222222222223</v>
      </c>
      <c r="E131" s="41">
        <v>0.62291666666666667</v>
      </c>
      <c r="F131" s="46">
        <v>6.9444444444444447E-4</v>
      </c>
      <c r="H131">
        <v>56095</v>
      </c>
      <c r="I131" t="s">
        <v>156</v>
      </c>
      <c r="J131" t="s">
        <v>167</v>
      </c>
    </row>
    <row r="132" spans="1:10">
      <c r="A132" t="s">
        <v>160</v>
      </c>
      <c r="B132" t="s">
        <v>60</v>
      </c>
      <c r="C132" s="48">
        <v>43155</v>
      </c>
      <c r="D132" s="41">
        <v>0.62291666666666667</v>
      </c>
      <c r="E132" s="41">
        <v>0.70624999999999993</v>
      </c>
      <c r="F132" s="46">
        <v>8.3333333333333329E-2</v>
      </c>
      <c r="H132">
        <v>99941802</v>
      </c>
      <c r="I132" t="s">
        <v>62</v>
      </c>
    </row>
    <row r="133" spans="1:10">
      <c r="A133" t="s">
        <v>160</v>
      </c>
      <c r="B133" t="s">
        <v>60</v>
      </c>
      <c r="C133" s="48">
        <v>43155</v>
      </c>
      <c r="D133" s="41">
        <v>0.70624999999999993</v>
      </c>
      <c r="E133" s="41">
        <v>0.72638888888888886</v>
      </c>
      <c r="F133" s="46">
        <v>2.013888888888889E-2</v>
      </c>
      <c r="H133">
        <v>56128</v>
      </c>
      <c r="I133" t="s">
        <v>168</v>
      </c>
      <c r="J133" t="s">
        <v>59</v>
      </c>
    </row>
    <row r="134" spans="1:10">
      <c r="A134" t="s">
        <v>160</v>
      </c>
      <c r="B134" t="s">
        <v>60</v>
      </c>
      <c r="C134" s="48">
        <v>43155</v>
      </c>
      <c r="D134" s="41">
        <v>0.72638888888888886</v>
      </c>
      <c r="E134" s="41">
        <v>0.75138888888888899</v>
      </c>
      <c r="F134" s="46">
        <v>2.4999999999999998E-2</v>
      </c>
      <c r="H134">
        <v>56132</v>
      </c>
      <c r="I134" t="s">
        <v>169</v>
      </c>
      <c r="J134" t="s">
        <v>59</v>
      </c>
    </row>
    <row r="135" spans="1:10">
      <c r="A135" t="s">
        <v>160</v>
      </c>
      <c r="B135" t="s">
        <v>60</v>
      </c>
      <c r="C135" s="48">
        <v>43155</v>
      </c>
      <c r="D135" s="41">
        <v>0.75138888888888899</v>
      </c>
      <c r="E135" s="41">
        <v>0.76388888888888884</v>
      </c>
      <c r="G135" s="41">
        <v>1.2499999999999999E-2</v>
      </c>
    </row>
    <row r="136" spans="1:10">
      <c r="A136" t="s">
        <v>160</v>
      </c>
      <c r="B136" t="s">
        <v>60</v>
      </c>
      <c r="C136" s="48">
        <v>43155</v>
      </c>
      <c r="D136" s="41">
        <v>0.76388888888888884</v>
      </c>
      <c r="E136" s="41">
        <v>0.76388888888888884</v>
      </c>
      <c r="H136">
        <v>56132</v>
      </c>
      <c r="I136" t="s">
        <v>169</v>
      </c>
      <c r="J136" t="s">
        <v>59</v>
      </c>
    </row>
    <row r="137" spans="1:10">
      <c r="A137" t="s">
        <v>160</v>
      </c>
      <c r="B137" t="s">
        <v>60</v>
      </c>
      <c r="C137" s="48">
        <v>43155</v>
      </c>
      <c r="D137" s="41">
        <v>0.76388888888888884</v>
      </c>
      <c r="E137" s="41">
        <v>0.77083333333333337</v>
      </c>
      <c r="G137" s="41">
        <v>6.9444444444444441E-3</v>
      </c>
    </row>
    <row r="138" spans="1:10">
      <c r="C138" s="47" t="s">
        <v>73</v>
      </c>
      <c r="D138" s="41"/>
      <c r="E138" s="41"/>
      <c r="F138" s="46">
        <v>0.33749999999999991</v>
      </c>
    </row>
    <row r="139" spans="1:10">
      <c r="A139" t="s">
        <v>160</v>
      </c>
      <c r="B139" t="s">
        <v>60</v>
      </c>
      <c r="C139" s="48">
        <v>43158</v>
      </c>
      <c r="D139" s="41">
        <v>0.35138888888888892</v>
      </c>
      <c r="E139" s="41">
        <v>0.40972222222222227</v>
      </c>
      <c r="F139" s="46">
        <v>5.8333333333333327E-2</v>
      </c>
      <c r="H139">
        <v>99941802</v>
      </c>
      <c r="I139" t="s">
        <v>62</v>
      </c>
    </row>
    <row r="140" spans="1:10">
      <c r="A140" t="s">
        <v>160</v>
      </c>
      <c r="B140" t="s">
        <v>60</v>
      </c>
      <c r="C140" s="48">
        <v>43158</v>
      </c>
      <c r="D140" s="41">
        <v>0.40972222222222227</v>
      </c>
      <c r="E140" s="41">
        <v>0.4604166666666667</v>
      </c>
      <c r="F140" s="46">
        <v>5.0694444444444452E-2</v>
      </c>
      <c r="H140">
        <v>56135</v>
      </c>
      <c r="I140" t="s">
        <v>161</v>
      </c>
      <c r="J140" t="s">
        <v>170</v>
      </c>
    </row>
    <row r="141" spans="1:10">
      <c r="A141" t="s">
        <v>160</v>
      </c>
      <c r="B141" t="s">
        <v>60</v>
      </c>
      <c r="C141" s="48">
        <v>43158</v>
      </c>
      <c r="D141" s="41">
        <v>0.4604166666666667</v>
      </c>
      <c r="E141" s="41">
        <v>0.47638888888888892</v>
      </c>
      <c r="F141" s="46">
        <v>1.5972222222222224E-2</v>
      </c>
      <c r="H141">
        <v>56071</v>
      </c>
      <c r="I141" t="s">
        <v>171</v>
      </c>
      <c r="J141" t="s">
        <v>172</v>
      </c>
    </row>
    <row r="142" spans="1:10">
      <c r="A142" t="s">
        <v>160</v>
      </c>
      <c r="B142" t="s">
        <v>60</v>
      </c>
      <c r="C142" s="48">
        <v>43158</v>
      </c>
      <c r="D142" s="41">
        <v>0.47638888888888892</v>
      </c>
      <c r="E142" s="41">
        <v>0.50347222222222221</v>
      </c>
      <c r="F142" s="46">
        <v>2.7083333333333334E-2</v>
      </c>
      <c r="H142">
        <v>99941802</v>
      </c>
      <c r="I142" t="s">
        <v>62</v>
      </c>
    </row>
    <row r="143" spans="1:10">
      <c r="A143" t="s">
        <v>160</v>
      </c>
      <c r="B143" t="s">
        <v>60</v>
      </c>
      <c r="C143" s="48">
        <v>43158</v>
      </c>
      <c r="D143" s="41">
        <v>0.50347222222222221</v>
      </c>
      <c r="E143" s="41">
        <v>0.58194444444444449</v>
      </c>
      <c r="G143" s="41">
        <v>7.8472222222222221E-2</v>
      </c>
    </row>
    <row r="144" spans="1:10">
      <c r="A144" t="s">
        <v>160</v>
      </c>
      <c r="B144" t="s">
        <v>60</v>
      </c>
      <c r="C144" s="48">
        <v>43158</v>
      </c>
      <c r="D144" s="41">
        <v>0.58194444444444449</v>
      </c>
      <c r="E144" s="41">
        <v>0.65069444444444446</v>
      </c>
      <c r="F144" s="46">
        <v>6.8749999999999992E-2</v>
      </c>
      <c r="H144">
        <v>56071</v>
      </c>
      <c r="I144" t="s">
        <v>171</v>
      </c>
      <c r="J144" t="s">
        <v>172</v>
      </c>
    </row>
    <row r="145" spans="1:10">
      <c r="A145" t="s">
        <v>160</v>
      </c>
      <c r="B145" t="s">
        <v>60</v>
      </c>
      <c r="C145" s="48">
        <v>43158</v>
      </c>
      <c r="D145" s="41">
        <v>0.65069444444444446</v>
      </c>
      <c r="E145" s="41">
        <v>0.65138888888888891</v>
      </c>
      <c r="F145" s="46">
        <v>6.9444444444444447E-4</v>
      </c>
      <c r="H145">
        <v>56135</v>
      </c>
      <c r="I145" t="s">
        <v>161</v>
      </c>
      <c r="J145" t="s">
        <v>170</v>
      </c>
    </row>
    <row r="146" spans="1:10">
      <c r="A146" t="s">
        <v>160</v>
      </c>
      <c r="B146" t="s">
        <v>60</v>
      </c>
      <c r="C146" s="48">
        <v>43158</v>
      </c>
      <c r="D146" s="41">
        <v>0.65208333333333335</v>
      </c>
      <c r="E146" s="41">
        <v>0.65208333333333335</v>
      </c>
      <c r="H146">
        <v>56073</v>
      </c>
      <c r="I146" t="s">
        <v>163</v>
      </c>
      <c r="J146" t="s">
        <v>164</v>
      </c>
    </row>
    <row r="147" spans="1:10">
      <c r="A147" t="s">
        <v>160</v>
      </c>
      <c r="B147" t="s">
        <v>60</v>
      </c>
      <c r="C147" s="48">
        <v>43158</v>
      </c>
      <c r="D147" s="41">
        <v>0.65277777777777779</v>
      </c>
      <c r="E147" s="41">
        <v>0.68958333333333333</v>
      </c>
      <c r="F147" s="46">
        <v>3.6805555555555557E-2</v>
      </c>
      <c r="H147">
        <v>56040</v>
      </c>
      <c r="I147" t="s">
        <v>173</v>
      </c>
      <c r="J147" t="s">
        <v>174</v>
      </c>
    </row>
    <row r="148" spans="1:10">
      <c r="A148" t="s">
        <v>160</v>
      </c>
      <c r="B148" t="s">
        <v>60</v>
      </c>
      <c r="C148" s="48">
        <v>43158</v>
      </c>
      <c r="D148" s="41">
        <v>0.69027777777777777</v>
      </c>
      <c r="E148" s="41">
        <v>0.72222222222222221</v>
      </c>
      <c r="F148" s="46">
        <v>3.1944444444444449E-2</v>
      </c>
      <c r="H148">
        <v>99941802</v>
      </c>
      <c r="I148" t="s">
        <v>62</v>
      </c>
    </row>
    <row r="149" spans="1:10">
      <c r="A149" t="s">
        <v>160</v>
      </c>
      <c r="B149" t="s">
        <v>60</v>
      </c>
      <c r="C149" s="48">
        <v>43158</v>
      </c>
      <c r="D149" s="41">
        <v>0.72291666666666676</v>
      </c>
      <c r="E149" s="41">
        <v>0.72569444444444453</v>
      </c>
      <c r="F149" s="46">
        <v>2.7777777777777779E-3</v>
      </c>
      <c r="H149">
        <v>56003</v>
      </c>
      <c r="I149" t="s">
        <v>175</v>
      </c>
      <c r="J149" t="s">
        <v>176</v>
      </c>
    </row>
    <row r="150" spans="1:10">
      <c r="A150" t="s">
        <v>160</v>
      </c>
      <c r="B150" t="s">
        <v>60</v>
      </c>
      <c r="C150" s="48">
        <v>43158</v>
      </c>
      <c r="D150" s="41">
        <v>0.72569444444444453</v>
      </c>
      <c r="E150" s="41">
        <v>0.7402777777777777</v>
      </c>
      <c r="F150" s="46">
        <v>1.4583333333333332E-2</v>
      </c>
      <c r="H150">
        <v>56031</v>
      </c>
      <c r="I150" t="s">
        <v>141</v>
      </c>
      <c r="J150" t="s">
        <v>177</v>
      </c>
    </row>
    <row r="151" spans="1:10">
      <c r="A151" t="s">
        <v>160</v>
      </c>
      <c r="B151" t="s">
        <v>60</v>
      </c>
      <c r="C151" s="48">
        <v>43158</v>
      </c>
      <c r="D151" s="41">
        <v>0.7402777777777777</v>
      </c>
      <c r="E151" s="41">
        <v>0.7631944444444444</v>
      </c>
      <c r="F151" s="46">
        <v>2.2916666666666669E-2</v>
      </c>
      <c r="H151">
        <v>56122</v>
      </c>
      <c r="I151" t="s">
        <v>178</v>
      </c>
      <c r="J151" t="s">
        <v>179</v>
      </c>
    </row>
    <row r="152" spans="1:10">
      <c r="A152" t="s">
        <v>160</v>
      </c>
      <c r="B152" t="s">
        <v>60</v>
      </c>
      <c r="C152" s="48">
        <v>43158</v>
      </c>
      <c r="D152" s="41">
        <v>0.7631944444444444</v>
      </c>
      <c r="E152" s="41">
        <v>0.76458333333333339</v>
      </c>
      <c r="G152" s="41">
        <v>1.3888888888888889E-3</v>
      </c>
    </row>
    <row r="153" spans="1:10">
      <c r="A153" t="s">
        <v>160</v>
      </c>
      <c r="B153" t="s">
        <v>60</v>
      </c>
      <c r="C153" s="48">
        <v>43158</v>
      </c>
      <c r="D153" s="41">
        <v>0.76458333333333339</v>
      </c>
      <c r="E153" s="41">
        <v>0.7715277777777777</v>
      </c>
      <c r="F153" s="46">
        <v>6.9444444444444441E-3</v>
      </c>
      <c r="H153">
        <v>56113</v>
      </c>
      <c r="I153" t="s">
        <v>180</v>
      </c>
      <c r="J153" t="s">
        <v>181</v>
      </c>
    </row>
    <row r="154" spans="1:10">
      <c r="C154" s="47" t="s">
        <v>47</v>
      </c>
      <c r="D154" s="41"/>
      <c r="E154" s="41"/>
      <c r="F154" s="46">
        <v>0.33680555555555552</v>
      </c>
    </row>
    <row r="155" spans="1:10">
      <c r="A155" t="s">
        <v>160</v>
      </c>
      <c r="B155" t="s">
        <v>60</v>
      </c>
      <c r="C155" s="48">
        <v>43159</v>
      </c>
      <c r="D155" s="41">
        <v>0.35486111111111113</v>
      </c>
      <c r="E155" s="41">
        <v>0.41805555555555557</v>
      </c>
      <c r="F155" s="46">
        <v>6.3194444444444442E-2</v>
      </c>
      <c r="H155">
        <v>99941802</v>
      </c>
      <c r="I155" t="s">
        <v>62</v>
      </c>
    </row>
    <row r="156" spans="1:10">
      <c r="A156" t="s">
        <v>160</v>
      </c>
      <c r="B156" t="s">
        <v>60</v>
      </c>
      <c r="C156" s="48">
        <v>43159</v>
      </c>
      <c r="D156" s="41">
        <v>0.41805555555555557</v>
      </c>
      <c r="E156" s="41">
        <v>0.4465277777777778</v>
      </c>
      <c r="F156" s="46">
        <v>2.8472222222222222E-2</v>
      </c>
      <c r="H156">
        <v>56074</v>
      </c>
      <c r="I156" t="s">
        <v>182</v>
      </c>
      <c r="J156" t="s">
        <v>183</v>
      </c>
    </row>
    <row r="157" spans="1:10">
      <c r="A157" t="s">
        <v>160</v>
      </c>
      <c r="B157" t="s">
        <v>60</v>
      </c>
      <c r="C157" s="48">
        <v>43159</v>
      </c>
      <c r="D157" s="41">
        <v>0.4465277777777778</v>
      </c>
      <c r="E157" s="41">
        <v>0.50138888888888888</v>
      </c>
      <c r="F157" s="46">
        <v>5.486111111111111E-2</v>
      </c>
      <c r="H157">
        <v>56196</v>
      </c>
      <c r="I157" t="s">
        <v>184</v>
      </c>
      <c r="J157" t="s">
        <v>185</v>
      </c>
    </row>
    <row r="158" spans="1:10">
      <c r="A158" t="s">
        <v>160</v>
      </c>
      <c r="B158" t="s">
        <v>60</v>
      </c>
      <c r="C158" s="48">
        <v>43159</v>
      </c>
      <c r="D158" s="41">
        <v>0.50138888888888888</v>
      </c>
      <c r="E158" s="41">
        <v>0.59375</v>
      </c>
      <c r="G158" s="41">
        <v>9.2361111111111116E-2</v>
      </c>
    </row>
    <row r="159" spans="1:10">
      <c r="A159" t="s">
        <v>160</v>
      </c>
      <c r="B159" t="s">
        <v>60</v>
      </c>
      <c r="C159" s="48">
        <v>43159</v>
      </c>
      <c r="D159" s="41">
        <v>0.59375</v>
      </c>
      <c r="E159" s="41">
        <v>0.6</v>
      </c>
      <c r="F159" s="46">
        <v>6.2499999999999995E-3</v>
      </c>
      <c r="H159">
        <v>99941802</v>
      </c>
      <c r="I159" t="s">
        <v>62</v>
      </c>
    </row>
    <row r="160" spans="1:10">
      <c r="A160" t="s">
        <v>160</v>
      </c>
      <c r="B160" t="s">
        <v>60</v>
      </c>
      <c r="C160" s="48">
        <v>43159</v>
      </c>
      <c r="D160" s="41">
        <v>0.6</v>
      </c>
      <c r="E160" s="41">
        <v>0.61805555555555558</v>
      </c>
      <c r="F160" s="46">
        <v>1.8055555555555557E-2</v>
      </c>
      <c r="H160">
        <v>56196</v>
      </c>
      <c r="I160" t="s">
        <v>184</v>
      </c>
      <c r="J160" t="s">
        <v>185</v>
      </c>
    </row>
    <row r="161" spans="1:10">
      <c r="A161" t="s">
        <v>160</v>
      </c>
      <c r="B161" t="s">
        <v>60</v>
      </c>
      <c r="C161" s="48">
        <v>43159</v>
      </c>
      <c r="D161" s="41">
        <v>0.61805555555555558</v>
      </c>
      <c r="E161" s="41">
        <v>0.69027777777777777</v>
      </c>
      <c r="F161" s="46">
        <v>7.2222222222222229E-2</v>
      </c>
      <c r="H161">
        <v>56188</v>
      </c>
      <c r="I161" t="s">
        <v>186</v>
      </c>
      <c r="J161" t="s">
        <v>56</v>
      </c>
    </row>
    <row r="162" spans="1:10">
      <c r="A162" t="s">
        <v>160</v>
      </c>
      <c r="B162" t="s">
        <v>60</v>
      </c>
      <c r="C162" s="48">
        <v>43159</v>
      </c>
      <c r="D162" s="41">
        <v>0.69027777777777777</v>
      </c>
      <c r="E162" s="41">
        <v>0.78402777777777777</v>
      </c>
      <c r="F162" s="46">
        <v>9.375E-2</v>
      </c>
      <c r="H162">
        <v>99941802</v>
      </c>
      <c r="I162" t="s">
        <v>62</v>
      </c>
    </row>
    <row r="163" spans="1:10">
      <c r="A163" t="s">
        <v>160</v>
      </c>
      <c r="B163" t="s">
        <v>60</v>
      </c>
      <c r="C163" s="48">
        <v>43159</v>
      </c>
      <c r="D163" s="41">
        <v>0.78402777777777777</v>
      </c>
      <c r="E163" s="41">
        <v>0.78402777777777777</v>
      </c>
      <c r="H163">
        <v>56188</v>
      </c>
      <c r="I163" t="s">
        <v>186</v>
      </c>
      <c r="J163" t="s">
        <v>56</v>
      </c>
    </row>
    <row r="164" spans="1:10">
      <c r="C164" s="47" t="s">
        <v>52</v>
      </c>
      <c r="D164" s="41"/>
      <c r="E164" s="41"/>
      <c r="F164" s="46">
        <v>0.3347222222222222</v>
      </c>
    </row>
    <row r="165" spans="1:10">
      <c r="A165" t="s">
        <v>160</v>
      </c>
      <c r="B165" t="s">
        <v>60</v>
      </c>
      <c r="C165" s="48">
        <v>43160</v>
      </c>
      <c r="D165" s="41">
        <v>0.35416666666666669</v>
      </c>
      <c r="E165" s="41">
        <v>0.36736111111111108</v>
      </c>
      <c r="F165" s="46">
        <v>1.3194444444444444E-2</v>
      </c>
      <c r="H165">
        <v>99941802</v>
      </c>
      <c r="I165" t="s">
        <v>62</v>
      </c>
    </row>
    <row r="166" spans="1:10">
      <c r="A166" t="s">
        <v>160</v>
      </c>
      <c r="B166" t="s">
        <v>60</v>
      </c>
      <c r="C166" s="48">
        <v>43160</v>
      </c>
      <c r="D166" s="41">
        <v>0.36736111111111108</v>
      </c>
      <c r="E166" s="41">
        <v>0.41944444444444445</v>
      </c>
      <c r="F166" s="46">
        <v>5.2083333333333336E-2</v>
      </c>
      <c r="H166">
        <v>56235</v>
      </c>
      <c r="I166" t="s">
        <v>187</v>
      </c>
      <c r="J166" t="s">
        <v>188</v>
      </c>
    </row>
    <row r="167" spans="1:10">
      <c r="A167" t="s">
        <v>160</v>
      </c>
      <c r="B167" t="s">
        <v>60</v>
      </c>
      <c r="C167" s="48">
        <v>43160</v>
      </c>
      <c r="D167" s="41">
        <v>0.41944444444444445</v>
      </c>
      <c r="E167" s="41">
        <v>0.43472222222222223</v>
      </c>
      <c r="F167" s="46">
        <v>1.5277777777777777E-2</v>
      </c>
      <c r="H167">
        <v>99941802</v>
      </c>
      <c r="I167" t="s">
        <v>62</v>
      </c>
    </row>
    <row r="168" spans="1:10">
      <c r="A168" t="s">
        <v>160</v>
      </c>
      <c r="B168" t="s">
        <v>60</v>
      </c>
      <c r="C168" s="48">
        <v>43160</v>
      </c>
      <c r="D168" s="41">
        <v>0.43541666666666662</v>
      </c>
      <c r="E168" s="41">
        <v>0.43541666666666662</v>
      </c>
      <c r="H168">
        <v>56235</v>
      </c>
      <c r="I168" t="s">
        <v>187</v>
      </c>
      <c r="J168" t="s">
        <v>188</v>
      </c>
    </row>
    <row r="169" spans="1:10">
      <c r="A169" t="s">
        <v>160</v>
      </c>
      <c r="B169" t="s">
        <v>60</v>
      </c>
      <c r="C169" s="48">
        <v>43160</v>
      </c>
      <c r="D169" s="41">
        <v>0.43541666666666662</v>
      </c>
      <c r="E169" s="41">
        <v>0.43958333333333338</v>
      </c>
      <c r="G169" s="41">
        <v>4.1666666666666666E-3</v>
      </c>
    </row>
    <row r="170" spans="1:10">
      <c r="A170" t="s">
        <v>160</v>
      </c>
      <c r="B170" t="s">
        <v>60</v>
      </c>
      <c r="C170" s="48">
        <v>43160</v>
      </c>
      <c r="D170" s="41">
        <v>0.43958333333333338</v>
      </c>
      <c r="E170" s="41">
        <v>0.49861111111111112</v>
      </c>
      <c r="F170" s="46">
        <v>5.9027777777777783E-2</v>
      </c>
      <c r="H170">
        <v>56222</v>
      </c>
      <c r="I170" t="s">
        <v>189</v>
      </c>
      <c r="J170" t="s">
        <v>190</v>
      </c>
    </row>
    <row r="171" spans="1:10">
      <c r="A171" t="s">
        <v>160</v>
      </c>
      <c r="B171" t="s">
        <v>60</v>
      </c>
      <c r="C171" s="48">
        <v>43160</v>
      </c>
      <c r="D171" s="41">
        <v>0.49861111111111112</v>
      </c>
      <c r="E171" s="41">
        <v>0.57986111111111105</v>
      </c>
      <c r="G171" s="41">
        <v>8.1250000000000003E-2</v>
      </c>
    </row>
    <row r="172" spans="1:10">
      <c r="A172" t="s">
        <v>160</v>
      </c>
      <c r="B172" t="s">
        <v>60</v>
      </c>
      <c r="C172" s="48">
        <v>43160</v>
      </c>
      <c r="D172" s="41">
        <v>0.57986111111111105</v>
      </c>
      <c r="E172" s="41">
        <v>0.62430555555555556</v>
      </c>
      <c r="F172" s="46">
        <v>4.4444444444444446E-2</v>
      </c>
      <c r="H172">
        <v>99941802</v>
      </c>
      <c r="I172" t="s">
        <v>62</v>
      </c>
    </row>
    <row r="173" spans="1:10">
      <c r="A173" t="s">
        <v>160</v>
      </c>
      <c r="B173" t="s">
        <v>60</v>
      </c>
      <c r="C173" s="48">
        <v>43160</v>
      </c>
      <c r="D173" s="41">
        <v>0.625</v>
      </c>
      <c r="E173" s="41">
        <v>0.63611111111111118</v>
      </c>
      <c r="F173" s="46">
        <v>1.1111111111111112E-2</v>
      </c>
      <c r="H173">
        <v>56189</v>
      </c>
      <c r="I173" t="s">
        <v>191</v>
      </c>
      <c r="J173" t="s">
        <v>152</v>
      </c>
    </row>
    <row r="174" spans="1:10">
      <c r="A174" t="s">
        <v>160</v>
      </c>
      <c r="B174" t="s">
        <v>60</v>
      </c>
      <c r="C174" s="48">
        <v>43160</v>
      </c>
      <c r="D174" s="41">
        <v>0.63680555555555551</v>
      </c>
      <c r="E174" s="41">
        <v>0.65972222222222221</v>
      </c>
      <c r="F174" s="46">
        <v>2.2916666666666669E-2</v>
      </c>
      <c r="H174">
        <v>56186</v>
      </c>
      <c r="I174" t="s">
        <v>192</v>
      </c>
      <c r="J174" t="s">
        <v>152</v>
      </c>
    </row>
    <row r="175" spans="1:10">
      <c r="A175" t="s">
        <v>160</v>
      </c>
      <c r="B175" t="s">
        <v>60</v>
      </c>
      <c r="C175" s="48">
        <v>43160</v>
      </c>
      <c r="D175" s="41">
        <v>0.65972222222222221</v>
      </c>
      <c r="E175" s="41">
        <v>0.68263888888888891</v>
      </c>
      <c r="F175" s="46">
        <v>2.2916666666666669E-2</v>
      </c>
      <c r="H175">
        <v>56181</v>
      </c>
      <c r="I175" t="s">
        <v>193</v>
      </c>
      <c r="J175" t="s">
        <v>194</v>
      </c>
    </row>
    <row r="176" spans="1:10">
      <c r="A176" t="s">
        <v>160</v>
      </c>
      <c r="B176" t="s">
        <v>60</v>
      </c>
      <c r="C176" s="48">
        <v>43160</v>
      </c>
      <c r="D176" s="41">
        <v>0.68263888888888891</v>
      </c>
      <c r="E176" s="41">
        <v>0.72777777777777775</v>
      </c>
      <c r="F176" s="46">
        <v>4.5138888888888888E-2</v>
      </c>
      <c r="H176">
        <v>56202</v>
      </c>
      <c r="I176" t="s">
        <v>195</v>
      </c>
      <c r="J176" t="s">
        <v>196</v>
      </c>
    </row>
    <row r="177" spans="1:10">
      <c r="A177" t="s">
        <v>160</v>
      </c>
      <c r="B177" t="s">
        <v>60</v>
      </c>
      <c r="C177" s="48">
        <v>43160</v>
      </c>
      <c r="D177" s="41">
        <v>0.72777777777777775</v>
      </c>
      <c r="E177" s="41">
        <v>0.77638888888888891</v>
      </c>
      <c r="F177" s="46">
        <v>4.8611111111111112E-2</v>
      </c>
      <c r="H177">
        <v>99941802</v>
      </c>
      <c r="I177" t="s">
        <v>62</v>
      </c>
    </row>
    <row r="178" spans="1:10">
      <c r="C178" s="47" t="s">
        <v>42</v>
      </c>
      <c r="D178" s="41"/>
      <c r="E178" s="41"/>
      <c r="F178" s="46">
        <v>0.30972222222222223</v>
      </c>
    </row>
    <row r="179" spans="1:10">
      <c r="A179" t="s">
        <v>197</v>
      </c>
      <c r="B179" t="s">
        <v>67</v>
      </c>
      <c r="C179" s="48">
        <v>43155</v>
      </c>
      <c r="D179" s="41">
        <v>0.35069444444444442</v>
      </c>
      <c r="E179" s="41">
        <v>0.4145833333333333</v>
      </c>
      <c r="F179" s="46">
        <v>6.3888888888888884E-2</v>
      </c>
      <c r="H179">
        <v>56044</v>
      </c>
      <c r="I179" t="s">
        <v>198</v>
      </c>
      <c r="J179" t="s">
        <v>199</v>
      </c>
    </row>
    <row r="180" spans="1:10">
      <c r="A180" t="s">
        <v>197</v>
      </c>
      <c r="B180" t="s">
        <v>67</v>
      </c>
      <c r="C180" s="48">
        <v>43155</v>
      </c>
      <c r="D180" s="41">
        <v>0.4145833333333333</v>
      </c>
      <c r="E180" s="41">
        <v>0.4458333333333333</v>
      </c>
      <c r="F180" s="46">
        <v>3.125E-2</v>
      </c>
      <c r="H180">
        <v>56148</v>
      </c>
      <c r="I180" t="s">
        <v>156</v>
      </c>
      <c r="J180" t="s">
        <v>200</v>
      </c>
    </row>
    <row r="181" spans="1:10">
      <c r="A181" t="s">
        <v>197</v>
      </c>
      <c r="B181" t="s">
        <v>67</v>
      </c>
      <c r="C181" s="48">
        <v>43155</v>
      </c>
      <c r="D181" s="41">
        <v>0.4465277777777778</v>
      </c>
      <c r="E181" s="41">
        <v>0.46319444444444446</v>
      </c>
      <c r="F181" s="46">
        <v>1.6666666666666666E-2</v>
      </c>
      <c r="H181">
        <v>56149</v>
      </c>
      <c r="I181" t="s">
        <v>156</v>
      </c>
      <c r="J181" t="s">
        <v>200</v>
      </c>
    </row>
    <row r="182" spans="1:10">
      <c r="A182" t="s">
        <v>197</v>
      </c>
      <c r="B182" t="s">
        <v>67</v>
      </c>
      <c r="C182" s="48">
        <v>43155</v>
      </c>
      <c r="D182" s="41">
        <v>0.46388888888888885</v>
      </c>
      <c r="E182" s="41">
        <v>0.46527777777777773</v>
      </c>
      <c r="F182" s="46">
        <v>1.3888888888888889E-3</v>
      </c>
      <c r="H182">
        <v>56150</v>
      </c>
      <c r="I182" t="s">
        <v>156</v>
      </c>
      <c r="J182" t="s">
        <v>201</v>
      </c>
    </row>
    <row r="183" spans="1:10">
      <c r="A183" t="s">
        <v>197</v>
      </c>
      <c r="B183" t="s">
        <v>67</v>
      </c>
      <c r="C183" s="48">
        <v>43155</v>
      </c>
      <c r="D183" s="41">
        <v>0.46597222222222223</v>
      </c>
      <c r="E183" s="41">
        <v>0.50347222222222221</v>
      </c>
      <c r="F183" s="46">
        <v>3.7499999999999999E-2</v>
      </c>
      <c r="H183">
        <v>99941802</v>
      </c>
      <c r="I183" t="s">
        <v>62</v>
      </c>
    </row>
    <row r="184" spans="1:10">
      <c r="A184" t="s">
        <v>197</v>
      </c>
      <c r="B184" t="s">
        <v>67</v>
      </c>
      <c r="C184" s="48">
        <v>43155</v>
      </c>
      <c r="D184" s="41">
        <v>0.50347222222222221</v>
      </c>
      <c r="E184" s="41">
        <v>0.57291666666666663</v>
      </c>
      <c r="G184" s="41">
        <v>6.9444444444444434E-2</v>
      </c>
    </row>
    <row r="185" spans="1:10">
      <c r="A185" t="s">
        <v>197</v>
      </c>
      <c r="B185" t="s">
        <v>67</v>
      </c>
      <c r="C185" s="48">
        <v>43155</v>
      </c>
      <c r="D185" s="41">
        <v>0.57291666666666663</v>
      </c>
      <c r="E185" s="41">
        <v>0.59097222222222223</v>
      </c>
      <c r="F185" s="46">
        <v>1.8055555555555557E-2</v>
      </c>
      <c r="H185">
        <v>56150</v>
      </c>
      <c r="I185" t="s">
        <v>156</v>
      </c>
      <c r="J185" t="s">
        <v>201</v>
      </c>
    </row>
    <row r="186" spans="1:10">
      <c r="A186" t="s">
        <v>197</v>
      </c>
      <c r="B186" t="s">
        <v>67</v>
      </c>
      <c r="C186" s="48">
        <v>43155</v>
      </c>
      <c r="D186" s="41">
        <v>0.59097222222222223</v>
      </c>
      <c r="E186" s="41">
        <v>0.61041666666666672</v>
      </c>
      <c r="G186" s="41">
        <v>1.9444444444444445E-2</v>
      </c>
    </row>
    <row r="187" spans="1:10">
      <c r="A187" t="s">
        <v>197</v>
      </c>
      <c r="B187" t="s">
        <v>67</v>
      </c>
      <c r="C187" s="48">
        <v>43155</v>
      </c>
      <c r="D187" s="41">
        <v>0.61041666666666672</v>
      </c>
      <c r="E187" s="41">
        <v>0.66180555555555554</v>
      </c>
      <c r="F187" s="46">
        <v>5.1388888888888894E-2</v>
      </c>
      <c r="H187">
        <v>99941802</v>
      </c>
      <c r="I187" t="s">
        <v>62</v>
      </c>
    </row>
    <row r="188" spans="1:10">
      <c r="A188" t="s">
        <v>197</v>
      </c>
      <c r="B188" t="s">
        <v>67</v>
      </c>
      <c r="C188" s="48">
        <v>43155</v>
      </c>
      <c r="D188" s="41">
        <v>0.66180555555555554</v>
      </c>
      <c r="E188" s="41">
        <v>0.66597222222222219</v>
      </c>
      <c r="F188" s="46">
        <v>4.1666666666666666E-3</v>
      </c>
      <c r="H188">
        <v>56151</v>
      </c>
      <c r="I188" t="s">
        <v>156</v>
      </c>
      <c r="J188" t="s">
        <v>202</v>
      </c>
    </row>
    <row r="189" spans="1:10">
      <c r="A189" t="s">
        <v>197</v>
      </c>
      <c r="B189" t="s">
        <v>67</v>
      </c>
      <c r="C189" s="48">
        <v>43155</v>
      </c>
      <c r="D189" s="41">
        <v>0.66597222222222219</v>
      </c>
      <c r="E189" s="41">
        <v>0.73125000000000007</v>
      </c>
      <c r="F189" s="46">
        <v>6.5277777777777782E-2</v>
      </c>
      <c r="H189">
        <v>56147</v>
      </c>
      <c r="I189" t="s">
        <v>156</v>
      </c>
      <c r="J189" t="s">
        <v>203</v>
      </c>
    </row>
    <row r="190" spans="1:10">
      <c r="A190" t="s">
        <v>197</v>
      </c>
      <c r="B190" t="s">
        <v>67</v>
      </c>
      <c r="C190" s="48">
        <v>43155</v>
      </c>
      <c r="D190" s="41">
        <v>0.73125000000000007</v>
      </c>
      <c r="E190" s="41">
        <v>0.75138888888888899</v>
      </c>
      <c r="F190" s="46">
        <v>2.013888888888889E-2</v>
      </c>
      <c r="H190">
        <v>56262</v>
      </c>
      <c r="I190" t="s">
        <v>204</v>
      </c>
      <c r="J190" t="s">
        <v>205</v>
      </c>
    </row>
    <row r="191" spans="1:10">
      <c r="A191" t="s">
        <v>197</v>
      </c>
      <c r="B191" t="s">
        <v>67</v>
      </c>
      <c r="C191" s="48">
        <v>43155</v>
      </c>
      <c r="D191" s="41">
        <v>0.75138888888888899</v>
      </c>
      <c r="E191" s="41">
        <v>0.77083333333333337</v>
      </c>
      <c r="G191" s="41">
        <v>1.9444444444444445E-2</v>
      </c>
    </row>
    <row r="192" spans="1:10">
      <c r="C192" s="47" t="s">
        <v>73</v>
      </c>
      <c r="D192" s="41"/>
      <c r="E192" s="41"/>
      <c r="F192" s="46">
        <v>0.32986111111111105</v>
      </c>
    </row>
    <row r="193" spans="1:10">
      <c r="A193" t="s">
        <v>197</v>
      </c>
      <c r="B193" t="s">
        <v>67</v>
      </c>
      <c r="C193" s="48">
        <v>43158</v>
      </c>
      <c r="D193" s="41">
        <v>0.35347222222222219</v>
      </c>
      <c r="E193" s="41">
        <v>0.3666666666666667</v>
      </c>
      <c r="F193" s="46">
        <v>1.3194444444444444E-2</v>
      </c>
      <c r="H193">
        <v>56262</v>
      </c>
      <c r="I193" t="s">
        <v>204</v>
      </c>
      <c r="J193" t="s">
        <v>205</v>
      </c>
    </row>
    <row r="194" spans="1:10">
      <c r="A194" t="s">
        <v>197</v>
      </c>
      <c r="B194" t="s">
        <v>67</v>
      </c>
      <c r="C194" s="48">
        <v>43158</v>
      </c>
      <c r="D194" s="41">
        <v>0.3666666666666667</v>
      </c>
      <c r="E194" s="41">
        <v>0.4465277777777778</v>
      </c>
      <c r="F194" s="46">
        <v>7.9861111111111105E-2</v>
      </c>
      <c r="H194">
        <v>55754</v>
      </c>
      <c r="I194" t="s">
        <v>206</v>
      </c>
      <c r="J194" t="s">
        <v>207</v>
      </c>
    </row>
    <row r="195" spans="1:10">
      <c r="A195" t="s">
        <v>197</v>
      </c>
      <c r="B195" t="s">
        <v>67</v>
      </c>
      <c r="C195" s="48">
        <v>43158</v>
      </c>
      <c r="D195" s="41">
        <v>0.4465277777777778</v>
      </c>
      <c r="E195" s="41">
        <v>0.48125000000000001</v>
      </c>
      <c r="F195" s="46">
        <v>3.4722222222222224E-2</v>
      </c>
      <c r="H195">
        <v>56197</v>
      </c>
      <c r="I195" t="s">
        <v>208</v>
      </c>
      <c r="J195" t="s">
        <v>209</v>
      </c>
    </row>
    <row r="196" spans="1:10">
      <c r="A196" t="s">
        <v>197</v>
      </c>
      <c r="B196" t="s">
        <v>67</v>
      </c>
      <c r="C196" s="48">
        <v>43158</v>
      </c>
      <c r="D196" s="41">
        <v>0.48194444444444445</v>
      </c>
      <c r="E196" s="41">
        <v>0.5</v>
      </c>
      <c r="F196" s="46">
        <v>1.8055555555555557E-2</v>
      </c>
      <c r="H196">
        <v>99911802</v>
      </c>
      <c r="I196" t="s">
        <v>210</v>
      </c>
    </row>
    <row r="197" spans="1:10">
      <c r="A197" t="s">
        <v>197</v>
      </c>
      <c r="B197" t="s">
        <v>67</v>
      </c>
      <c r="C197" s="48">
        <v>43158</v>
      </c>
      <c r="D197" s="41">
        <v>0.5</v>
      </c>
      <c r="E197" s="41">
        <v>0.5805555555555556</v>
      </c>
      <c r="G197" s="41">
        <v>8.0555555555555561E-2</v>
      </c>
    </row>
    <row r="198" spans="1:10">
      <c r="A198" t="s">
        <v>197</v>
      </c>
      <c r="B198" t="s">
        <v>67</v>
      </c>
      <c r="C198" s="48">
        <v>43158</v>
      </c>
      <c r="D198" s="41">
        <v>0.5805555555555556</v>
      </c>
      <c r="E198" s="41">
        <v>0.6020833333333333</v>
      </c>
      <c r="F198" s="46">
        <v>2.1527777777777781E-2</v>
      </c>
      <c r="H198">
        <v>56197</v>
      </c>
      <c r="I198" t="s">
        <v>208</v>
      </c>
      <c r="J198" t="s">
        <v>209</v>
      </c>
    </row>
    <row r="199" spans="1:10">
      <c r="A199" t="s">
        <v>197</v>
      </c>
      <c r="B199" t="s">
        <v>67</v>
      </c>
      <c r="C199" s="48">
        <v>43158</v>
      </c>
      <c r="D199" s="41">
        <v>0.6020833333333333</v>
      </c>
      <c r="E199" s="41">
        <v>0.60416666666666663</v>
      </c>
      <c r="G199" s="41">
        <v>2.0833333333333333E-3</v>
      </c>
    </row>
    <row r="200" spans="1:10">
      <c r="A200" t="s">
        <v>197</v>
      </c>
      <c r="B200" t="s">
        <v>67</v>
      </c>
      <c r="C200" s="48">
        <v>43158</v>
      </c>
      <c r="D200" s="41">
        <v>0.60416666666666663</v>
      </c>
      <c r="E200" s="41">
        <v>0.62569444444444444</v>
      </c>
      <c r="F200" s="46">
        <v>2.1527777777777781E-2</v>
      </c>
      <c r="H200">
        <v>56193</v>
      </c>
      <c r="I200" t="s">
        <v>211</v>
      </c>
      <c r="J200" t="s">
        <v>212</v>
      </c>
    </row>
    <row r="201" spans="1:10">
      <c r="A201" t="s">
        <v>197</v>
      </c>
      <c r="B201" t="s">
        <v>67</v>
      </c>
      <c r="C201" s="48">
        <v>43158</v>
      </c>
      <c r="D201" s="41">
        <v>0.62638888888888888</v>
      </c>
      <c r="E201" s="41">
        <v>0.65694444444444444</v>
      </c>
      <c r="F201" s="46">
        <v>3.0555555555555555E-2</v>
      </c>
      <c r="H201">
        <v>55976</v>
      </c>
      <c r="I201" t="s">
        <v>208</v>
      </c>
      <c r="J201" t="s">
        <v>213</v>
      </c>
    </row>
    <row r="202" spans="1:10">
      <c r="A202" t="s">
        <v>197</v>
      </c>
      <c r="B202" t="s">
        <v>67</v>
      </c>
      <c r="C202" s="48">
        <v>43158</v>
      </c>
      <c r="D202" s="41">
        <v>0.65763888888888888</v>
      </c>
      <c r="E202" s="41">
        <v>0.67638888888888893</v>
      </c>
      <c r="F202" s="46">
        <v>1.8749999999999999E-2</v>
      </c>
      <c r="H202">
        <v>56211</v>
      </c>
      <c r="I202" t="s">
        <v>214</v>
      </c>
      <c r="J202" t="s">
        <v>215</v>
      </c>
    </row>
    <row r="203" spans="1:10">
      <c r="A203" t="s">
        <v>197</v>
      </c>
      <c r="B203" t="s">
        <v>67</v>
      </c>
      <c r="C203" s="48">
        <v>43158</v>
      </c>
      <c r="D203" s="41">
        <v>0.67638888888888893</v>
      </c>
      <c r="E203" s="41">
        <v>0.69236111111111109</v>
      </c>
      <c r="F203" s="46">
        <v>1.5972222222222224E-2</v>
      </c>
      <c r="H203">
        <v>56213</v>
      </c>
      <c r="I203" t="s">
        <v>216</v>
      </c>
      <c r="J203" t="s">
        <v>217</v>
      </c>
    </row>
    <row r="204" spans="1:10">
      <c r="A204" t="s">
        <v>197</v>
      </c>
      <c r="B204" t="s">
        <v>67</v>
      </c>
      <c r="C204" s="48">
        <v>43158</v>
      </c>
      <c r="D204" s="41">
        <v>0.69236111111111109</v>
      </c>
      <c r="E204" s="41">
        <v>0.74444444444444446</v>
      </c>
      <c r="F204" s="46">
        <v>5.2083333333333336E-2</v>
      </c>
      <c r="H204">
        <v>56231</v>
      </c>
      <c r="I204" t="s">
        <v>218</v>
      </c>
      <c r="J204" t="s">
        <v>219</v>
      </c>
    </row>
    <row r="205" spans="1:10">
      <c r="A205" t="s">
        <v>197</v>
      </c>
      <c r="B205" t="s">
        <v>67</v>
      </c>
      <c r="C205" s="48">
        <v>43158</v>
      </c>
      <c r="D205" s="41">
        <v>0.74444444444444446</v>
      </c>
      <c r="E205" s="41">
        <v>0.7680555555555556</v>
      </c>
      <c r="F205" s="46">
        <v>2.361111111111111E-2</v>
      </c>
      <c r="H205">
        <v>56232</v>
      </c>
      <c r="I205" t="s">
        <v>218</v>
      </c>
      <c r="J205" t="s">
        <v>219</v>
      </c>
    </row>
    <row r="206" spans="1:10">
      <c r="A206" t="s">
        <v>197</v>
      </c>
      <c r="B206" t="s">
        <v>67</v>
      </c>
      <c r="C206" s="48">
        <v>43158</v>
      </c>
      <c r="D206" s="41">
        <v>0.7680555555555556</v>
      </c>
      <c r="E206" s="41">
        <v>0.77083333333333337</v>
      </c>
      <c r="G206" s="41">
        <v>2.7777777777777779E-3</v>
      </c>
    </row>
    <row r="207" spans="1:10">
      <c r="C207" s="47" t="s">
        <v>47</v>
      </c>
      <c r="D207" s="41"/>
      <c r="E207" s="41"/>
      <c r="F207" s="46">
        <f>SUM(F208:F216)</f>
        <v>0.34027777777777773</v>
      </c>
    </row>
    <row r="208" spans="1:10">
      <c r="A208" t="s">
        <v>197</v>
      </c>
      <c r="B208" t="s">
        <v>67</v>
      </c>
      <c r="C208" s="48">
        <v>43159</v>
      </c>
      <c r="D208" s="41">
        <v>0.34930555555555554</v>
      </c>
      <c r="E208" s="41">
        <v>0.3743055555555555</v>
      </c>
      <c r="F208" s="46">
        <v>2.4999999999999998E-2</v>
      </c>
      <c r="H208">
        <v>56232</v>
      </c>
      <c r="I208" t="s">
        <v>218</v>
      </c>
      <c r="J208" t="s">
        <v>219</v>
      </c>
    </row>
    <row r="209" spans="1:10">
      <c r="A209" t="s">
        <v>197</v>
      </c>
      <c r="B209" t="s">
        <v>67</v>
      </c>
      <c r="C209" s="48">
        <v>43159</v>
      </c>
      <c r="D209" s="41">
        <v>0.375</v>
      </c>
      <c r="E209" s="41">
        <v>0.3923611111111111</v>
      </c>
      <c r="F209" s="46">
        <v>1.7361111111111112E-2</v>
      </c>
      <c r="H209">
        <v>56145</v>
      </c>
      <c r="I209" t="s">
        <v>220</v>
      </c>
      <c r="J209" t="s">
        <v>221</v>
      </c>
    </row>
    <row r="210" spans="1:10">
      <c r="A210" t="s">
        <v>197</v>
      </c>
      <c r="B210" t="s">
        <v>67</v>
      </c>
      <c r="C210" s="48">
        <v>43159</v>
      </c>
      <c r="D210" s="41">
        <v>0.39305555555555555</v>
      </c>
      <c r="E210" s="41">
        <v>0.42430555555555555</v>
      </c>
      <c r="F210" s="46">
        <v>3.125E-2</v>
      </c>
      <c r="H210">
        <v>56223</v>
      </c>
      <c r="I210" t="s">
        <v>218</v>
      </c>
      <c r="J210" t="s">
        <v>222</v>
      </c>
    </row>
    <row r="211" spans="1:10">
      <c r="A211" t="s">
        <v>197</v>
      </c>
      <c r="B211" t="s">
        <v>67</v>
      </c>
      <c r="C211" s="48">
        <v>43159</v>
      </c>
      <c r="D211" s="41">
        <v>0.42499999999999999</v>
      </c>
      <c r="E211" s="41">
        <v>0.4777777777777778</v>
      </c>
      <c r="F211" s="46">
        <v>5.2777777777777778E-2</v>
      </c>
      <c r="H211">
        <v>56230</v>
      </c>
      <c r="I211" t="s">
        <v>218</v>
      </c>
      <c r="J211" t="s">
        <v>219</v>
      </c>
    </row>
    <row r="212" spans="1:10">
      <c r="A212" t="s">
        <v>197</v>
      </c>
      <c r="B212" t="s">
        <v>67</v>
      </c>
      <c r="C212" s="48">
        <v>43159</v>
      </c>
      <c r="D212" s="41">
        <v>0.47847222222222219</v>
      </c>
      <c r="E212" s="41">
        <v>0.49861111111111112</v>
      </c>
      <c r="F212" s="46">
        <v>2.013888888888889E-2</v>
      </c>
      <c r="H212">
        <v>55977</v>
      </c>
      <c r="I212" t="s">
        <v>208</v>
      </c>
      <c r="J212" t="s">
        <v>213</v>
      </c>
    </row>
    <row r="213" spans="1:10">
      <c r="A213" t="s">
        <v>197</v>
      </c>
      <c r="B213" t="s">
        <v>67</v>
      </c>
      <c r="C213" s="48">
        <v>43159</v>
      </c>
      <c r="D213" s="41">
        <v>0.49861111111111112</v>
      </c>
      <c r="E213" s="41">
        <v>0.57708333333333328</v>
      </c>
      <c r="G213" s="41">
        <v>7.8472222222222221E-2</v>
      </c>
    </row>
    <row r="214" spans="1:10">
      <c r="A214" t="s">
        <v>197</v>
      </c>
      <c r="B214" t="s">
        <v>67</v>
      </c>
      <c r="C214" s="48">
        <v>43159</v>
      </c>
      <c r="D214" s="41">
        <v>0.57708333333333328</v>
      </c>
      <c r="E214" s="41">
        <v>0.66527777777777775</v>
      </c>
      <c r="F214" s="46">
        <v>8.819444444444445E-2</v>
      </c>
      <c r="H214">
        <v>55977</v>
      </c>
      <c r="I214" t="s">
        <v>208</v>
      </c>
      <c r="J214" t="s">
        <v>213</v>
      </c>
    </row>
    <row r="215" spans="1:10">
      <c r="A215" t="s">
        <v>197</v>
      </c>
      <c r="B215" t="s">
        <v>67</v>
      </c>
      <c r="C215" s="48">
        <v>43159</v>
      </c>
      <c r="D215" s="41">
        <v>0.66597222222222219</v>
      </c>
      <c r="E215" s="41">
        <v>0.76597222222222217</v>
      </c>
      <c r="F215" s="46">
        <v>9.9999999999999992E-2</v>
      </c>
      <c r="H215">
        <v>56262</v>
      </c>
      <c r="I215" t="s">
        <v>204</v>
      </c>
      <c r="J215" t="s">
        <v>205</v>
      </c>
    </row>
    <row r="216" spans="1:10">
      <c r="A216" t="s">
        <v>197</v>
      </c>
      <c r="B216" t="s">
        <v>67</v>
      </c>
      <c r="C216" s="48">
        <v>43159</v>
      </c>
      <c r="D216" s="41">
        <v>0.76597222222222217</v>
      </c>
      <c r="E216" s="41">
        <v>0.7715277777777777</v>
      </c>
      <c r="F216" s="46">
        <v>5.5555555555555558E-3</v>
      </c>
      <c r="H216">
        <v>55924</v>
      </c>
      <c r="I216" t="s">
        <v>223</v>
      </c>
      <c r="J216" t="s">
        <v>224</v>
      </c>
    </row>
    <row r="217" spans="1:10">
      <c r="C217" s="47" t="s">
        <v>52</v>
      </c>
      <c r="D217" s="41"/>
      <c r="E217" s="41"/>
      <c r="F217" s="46">
        <v>0.32916666666666661</v>
      </c>
    </row>
    <row r="218" spans="1:10">
      <c r="A218" t="s">
        <v>197</v>
      </c>
      <c r="B218" t="s">
        <v>67</v>
      </c>
      <c r="C218" s="48">
        <v>43160</v>
      </c>
      <c r="D218" s="41">
        <v>0.35138888888888892</v>
      </c>
      <c r="E218" s="41">
        <v>0.39652777777777781</v>
      </c>
      <c r="F218" s="46">
        <v>4.5138888888888888E-2</v>
      </c>
      <c r="H218">
        <v>55924</v>
      </c>
      <c r="I218" t="s">
        <v>223</v>
      </c>
      <c r="J218" t="s">
        <v>224</v>
      </c>
    </row>
    <row r="219" spans="1:10">
      <c r="A219" t="s">
        <v>197</v>
      </c>
      <c r="B219" t="s">
        <v>67</v>
      </c>
      <c r="C219" s="48">
        <v>43160</v>
      </c>
      <c r="D219" s="41">
        <v>0.39652777777777781</v>
      </c>
      <c r="E219" s="41">
        <v>0.47916666666666669</v>
      </c>
      <c r="F219" s="46">
        <v>8.2638888888888887E-2</v>
      </c>
      <c r="H219">
        <v>55980</v>
      </c>
      <c r="I219" t="s">
        <v>208</v>
      </c>
      <c r="J219" t="s">
        <v>225</v>
      </c>
    </row>
    <row r="220" spans="1:10">
      <c r="A220" t="s">
        <v>197</v>
      </c>
      <c r="B220" t="s">
        <v>67</v>
      </c>
      <c r="C220" s="48">
        <v>43160</v>
      </c>
      <c r="D220" s="41">
        <v>0.47986111111111113</v>
      </c>
      <c r="E220" s="41">
        <v>0.49791666666666662</v>
      </c>
      <c r="F220" s="46">
        <v>1.8055555555555557E-2</v>
      </c>
      <c r="H220">
        <v>56224</v>
      </c>
      <c r="I220" t="s">
        <v>218</v>
      </c>
      <c r="J220" t="s">
        <v>212</v>
      </c>
    </row>
    <row r="221" spans="1:10">
      <c r="A221" t="s">
        <v>197</v>
      </c>
      <c r="B221" t="s">
        <v>67</v>
      </c>
      <c r="C221" s="48">
        <v>43160</v>
      </c>
      <c r="D221" s="41">
        <v>0.49791666666666662</v>
      </c>
      <c r="E221" s="41">
        <v>0.58263888888888882</v>
      </c>
      <c r="G221" s="41">
        <v>8.4722222222222213E-2</v>
      </c>
    </row>
    <row r="222" spans="1:10">
      <c r="A222" t="s">
        <v>197</v>
      </c>
      <c r="B222" t="s">
        <v>67</v>
      </c>
      <c r="C222" s="48">
        <v>43160</v>
      </c>
      <c r="D222" s="41">
        <v>0.58263888888888882</v>
      </c>
      <c r="E222" s="41">
        <v>0.63958333333333328</v>
      </c>
      <c r="F222" s="46">
        <v>5.6944444444444443E-2</v>
      </c>
      <c r="H222">
        <v>56224</v>
      </c>
      <c r="I222" t="s">
        <v>218</v>
      </c>
      <c r="J222" t="s">
        <v>212</v>
      </c>
    </row>
    <row r="223" spans="1:10">
      <c r="A223" t="s">
        <v>197</v>
      </c>
      <c r="B223" t="s">
        <v>67</v>
      </c>
      <c r="C223" s="48">
        <v>43160</v>
      </c>
      <c r="D223" s="41">
        <v>0.64027777777777783</v>
      </c>
      <c r="E223" s="41">
        <v>0.70416666666666661</v>
      </c>
      <c r="F223" s="46">
        <v>6.3888888888888884E-2</v>
      </c>
      <c r="H223">
        <v>56225</v>
      </c>
      <c r="I223" t="s">
        <v>218</v>
      </c>
      <c r="J223" t="s">
        <v>226</v>
      </c>
    </row>
    <row r="224" spans="1:10">
      <c r="A224" t="s">
        <v>197</v>
      </c>
      <c r="B224" t="s">
        <v>67</v>
      </c>
      <c r="C224" s="48">
        <v>43160</v>
      </c>
      <c r="D224" s="41">
        <v>0.70416666666666661</v>
      </c>
      <c r="E224" s="41">
        <v>0.73888888888888893</v>
      </c>
      <c r="F224" s="46">
        <v>3.4722222222222224E-2</v>
      </c>
      <c r="H224">
        <v>56212</v>
      </c>
      <c r="I224" t="s">
        <v>227</v>
      </c>
      <c r="J224" t="s">
        <v>200</v>
      </c>
    </row>
    <row r="225" spans="1:10">
      <c r="A225" t="s">
        <v>197</v>
      </c>
      <c r="B225" t="s">
        <v>67</v>
      </c>
      <c r="C225" s="48">
        <v>43160</v>
      </c>
      <c r="D225" s="41">
        <v>0.73888888888888893</v>
      </c>
      <c r="E225" s="41">
        <v>0.74861111111111101</v>
      </c>
      <c r="G225" s="41">
        <v>9.7222222222222224E-3</v>
      </c>
    </row>
    <row r="226" spans="1:10">
      <c r="A226" t="s">
        <v>197</v>
      </c>
      <c r="B226" t="s">
        <v>67</v>
      </c>
      <c r="C226" s="48">
        <v>43160</v>
      </c>
      <c r="D226" s="41">
        <v>0.74861111111111101</v>
      </c>
      <c r="E226" s="41">
        <v>0.77638888888888891</v>
      </c>
      <c r="F226" s="46">
        <v>2.7777777777777776E-2</v>
      </c>
      <c r="H226">
        <v>56133</v>
      </c>
      <c r="I226" t="s">
        <v>228</v>
      </c>
      <c r="J226" t="s">
        <v>229</v>
      </c>
    </row>
    <row r="227" spans="1:10">
      <c r="C227" s="47" t="s">
        <v>42</v>
      </c>
      <c r="D227" s="41"/>
      <c r="E227" s="41"/>
      <c r="F227" s="46">
        <v>0.35069444444444442</v>
      </c>
    </row>
    <row r="228" spans="1:10">
      <c r="A228" t="s">
        <v>230</v>
      </c>
      <c r="B228" t="s">
        <v>72</v>
      </c>
      <c r="C228" s="48">
        <v>43155</v>
      </c>
      <c r="D228" s="41">
        <v>0.3520833333333333</v>
      </c>
      <c r="E228" s="41">
        <v>0.50416666666666665</v>
      </c>
      <c r="F228" s="46">
        <v>0.15208333333333332</v>
      </c>
      <c r="H228">
        <v>55676</v>
      </c>
      <c r="I228" t="s">
        <v>231</v>
      </c>
      <c r="J228" t="s">
        <v>232</v>
      </c>
    </row>
    <row r="229" spans="1:10">
      <c r="A229" t="s">
        <v>230</v>
      </c>
      <c r="B229" t="s">
        <v>72</v>
      </c>
      <c r="C229" s="48">
        <v>43155</v>
      </c>
      <c r="D229" s="41">
        <v>0.50416666666666665</v>
      </c>
      <c r="E229" s="41">
        <v>0.54999999999999993</v>
      </c>
      <c r="G229" s="41">
        <v>4.5833333333333337E-2</v>
      </c>
    </row>
    <row r="230" spans="1:10">
      <c r="A230" t="s">
        <v>230</v>
      </c>
      <c r="B230" t="s">
        <v>72</v>
      </c>
      <c r="C230" s="48">
        <v>43155</v>
      </c>
      <c r="D230" s="41">
        <v>0.54999999999999993</v>
      </c>
      <c r="E230" s="41">
        <v>0.5541666666666667</v>
      </c>
      <c r="F230" s="46">
        <v>4.1666666666666666E-3</v>
      </c>
      <c r="H230">
        <v>56011</v>
      </c>
      <c r="I230" t="s">
        <v>233</v>
      </c>
      <c r="J230" t="s">
        <v>234</v>
      </c>
    </row>
    <row r="231" spans="1:10">
      <c r="A231" t="s">
        <v>230</v>
      </c>
      <c r="B231" t="s">
        <v>72</v>
      </c>
      <c r="C231" s="48">
        <v>43155</v>
      </c>
      <c r="D231" s="41">
        <v>0.5541666666666667</v>
      </c>
      <c r="E231" s="41">
        <v>0.55763888888888891</v>
      </c>
      <c r="F231" s="46">
        <v>3.472222222222222E-3</v>
      </c>
      <c r="H231">
        <v>55724</v>
      </c>
      <c r="I231" t="s">
        <v>233</v>
      </c>
      <c r="J231" t="s">
        <v>234</v>
      </c>
    </row>
    <row r="232" spans="1:10">
      <c r="A232" t="s">
        <v>230</v>
      </c>
      <c r="B232" t="s">
        <v>72</v>
      </c>
      <c r="C232" s="48">
        <v>43155</v>
      </c>
      <c r="D232" s="41">
        <v>0.55763888888888891</v>
      </c>
      <c r="E232" s="41">
        <v>0.56041666666666667</v>
      </c>
      <c r="G232" s="41">
        <v>2.7777777777777779E-3</v>
      </c>
    </row>
    <row r="233" spans="1:10">
      <c r="A233" t="s">
        <v>230</v>
      </c>
      <c r="B233" t="s">
        <v>72</v>
      </c>
      <c r="C233" s="48">
        <v>43155</v>
      </c>
      <c r="D233" s="41">
        <v>0.56041666666666667</v>
      </c>
      <c r="E233" s="41">
        <v>0.62013888888888891</v>
      </c>
      <c r="F233" s="46">
        <v>5.9722222222222225E-2</v>
      </c>
      <c r="H233">
        <v>55676</v>
      </c>
      <c r="I233" t="s">
        <v>231</v>
      </c>
      <c r="J233" t="s">
        <v>232</v>
      </c>
    </row>
    <row r="234" spans="1:10">
      <c r="A234" t="s">
        <v>230</v>
      </c>
      <c r="B234" t="s">
        <v>72</v>
      </c>
      <c r="C234" s="48">
        <v>43155</v>
      </c>
      <c r="D234" s="41">
        <v>0.62013888888888891</v>
      </c>
      <c r="E234" s="41">
        <v>0.75138888888888899</v>
      </c>
      <c r="F234" s="46">
        <v>0.13125000000000001</v>
      </c>
      <c r="H234">
        <v>56072</v>
      </c>
      <c r="I234" t="s">
        <v>127</v>
      </c>
      <c r="J234" t="s">
        <v>235</v>
      </c>
    </row>
    <row r="235" spans="1:10">
      <c r="A235" t="s">
        <v>230</v>
      </c>
      <c r="B235" t="s">
        <v>72</v>
      </c>
      <c r="C235" s="48">
        <v>43155</v>
      </c>
      <c r="D235" s="41">
        <v>0.75138888888888899</v>
      </c>
      <c r="E235" s="41">
        <v>0.77083333333333337</v>
      </c>
      <c r="G235" s="41">
        <v>1.9444444444444445E-2</v>
      </c>
    </row>
    <row r="236" spans="1:10">
      <c r="C236" s="47" t="s">
        <v>73</v>
      </c>
      <c r="D236" s="41"/>
      <c r="E236" s="41"/>
      <c r="F236" s="46">
        <v>0.35416666666666663</v>
      </c>
    </row>
    <row r="237" spans="1:10">
      <c r="A237" t="s">
        <v>230</v>
      </c>
      <c r="B237" t="s">
        <v>72</v>
      </c>
      <c r="C237" s="48">
        <v>43158</v>
      </c>
      <c r="D237" s="41">
        <v>0.35138888888888892</v>
      </c>
      <c r="E237" s="41">
        <v>0.50347222222222221</v>
      </c>
      <c r="F237" s="46">
        <v>0.15208333333333332</v>
      </c>
      <c r="H237">
        <v>56072</v>
      </c>
      <c r="I237" t="s">
        <v>127</v>
      </c>
      <c r="J237" t="s">
        <v>235</v>
      </c>
    </row>
    <row r="238" spans="1:10">
      <c r="A238" t="s">
        <v>230</v>
      </c>
      <c r="B238" t="s">
        <v>72</v>
      </c>
      <c r="C238" s="48">
        <v>43158</v>
      </c>
      <c r="D238" s="41">
        <v>0.50347222222222221</v>
      </c>
      <c r="E238" s="41">
        <v>0.56944444444444442</v>
      </c>
      <c r="G238" s="41">
        <v>6.5972222222222224E-2</v>
      </c>
    </row>
    <row r="239" spans="1:10">
      <c r="A239" t="s">
        <v>230</v>
      </c>
      <c r="B239" t="s">
        <v>72</v>
      </c>
      <c r="C239" s="48">
        <v>43158</v>
      </c>
      <c r="D239" s="41">
        <v>0.56944444444444442</v>
      </c>
      <c r="E239" s="41">
        <v>0.7715277777777777</v>
      </c>
      <c r="F239" s="46">
        <v>0.20208333333333331</v>
      </c>
      <c r="H239">
        <v>56072</v>
      </c>
      <c r="I239" t="s">
        <v>127</v>
      </c>
      <c r="J239" t="s">
        <v>235</v>
      </c>
    </row>
    <row r="240" spans="1:10">
      <c r="C240" s="47" t="s">
        <v>47</v>
      </c>
      <c r="D240" s="41"/>
      <c r="E240" s="41"/>
      <c r="F240" s="46">
        <v>0.37083333333333329</v>
      </c>
    </row>
    <row r="241" spans="1:10">
      <c r="A241" t="s">
        <v>230</v>
      </c>
      <c r="B241" t="s">
        <v>72</v>
      </c>
      <c r="C241" s="48">
        <v>43159</v>
      </c>
      <c r="D241" s="41">
        <v>0.3520833333333333</v>
      </c>
      <c r="E241" s="41">
        <v>0.4069444444444445</v>
      </c>
      <c r="F241" s="46">
        <v>5.486111111111111E-2</v>
      </c>
      <c r="H241">
        <v>55710</v>
      </c>
      <c r="I241" t="s">
        <v>236</v>
      </c>
      <c r="J241" t="s">
        <v>232</v>
      </c>
    </row>
    <row r="242" spans="1:10">
      <c r="A242" t="s">
        <v>230</v>
      </c>
      <c r="B242" t="s">
        <v>72</v>
      </c>
      <c r="C242" s="48">
        <v>43159</v>
      </c>
      <c r="D242" s="41">
        <v>0.4069444444444445</v>
      </c>
      <c r="E242" s="41">
        <v>0.44861111111111113</v>
      </c>
      <c r="F242" s="46">
        <v>4.1666666666666664E-2</v>
      </c>
      <c r="H242">
        <v>56269</v>
      </c>
      <c r="I242" t="s">
        <v>237</v>
      </c>
      <c r="J242" t="s">
        <v>234</v>
      </c>
    </row>
    <row r="243" spans="1:10">
      <c r="A243" t="s">
        <v>230</v>
      </c>
      <c r="B243" t="s">
        <v>72</v>
      </c>
      <c r="C243" s="48">
        <v>43159</v>
      </c>
      <c r="D243" s="41">
        <v>0.44861111111111113</v>
      </c>
      <c r="E243" s="41">
        <v>0.4770833333333333</v>
      </c>
      <c r="F243" s="46">
        <v>2.8472222222222222E-2</v>
      </c>
      <c r="H243">
        <v>55710</v>
      </c>
      <c r="I243" t="s">
        <v>236</v>
      </c>
      <c r="J243" t="s">
        <v>232</v>
      </c>
    </row>
    <row r="244" spans="1:10">
      <c r="A244" t="s">
        <v>230</v>
      </c>
      <c r="B244" t="s">
        <v>72</v>
      </c>
      <c r="C244" s="48">
        <v>43159</v>
      </c>
      <c r="D244" s="41">
        <v>0.4770833333333333</v>
      </c>
      <c r="E244" s="41">
        <v>0.4993055555555555</v>
      </c>
      <c r="F244" s="46">
        <v>2.2222222222222223E-2</v>
      </c>
      <c r="H244">
        <v>55785</v>
      </c>
      <c r="I244" t="s">
        <v>238</v>
      </c>
      <c r="J244" t="s">
        <v>239</v>
      </c>
    </row>
    <row r="245" spans="1:10">
      <c r="A245" t="s">
        <v>230</v>
      </c>
      <c r="B245" t="s">
        <v>72</v>
      </c>
      <c r="C245" s="48">
        <v>43159</v>
      </c>
      <c r="D245" s="41">
        <v>0.4993055555555555</v>
      </c>
      <c r="E245" s="41">
        <v>0.55347222222222225</v>
      </c>
      <c r="G245" s="41">
        <v>5.4166666666666669E-2</v>
      </c>
    </row>
    <row r="246" spans="1:10">
      <c r="A246" t="s">
        <v>230</v>
      </c>
      <c r="B246" t="s">
        <v>72</v>
      </c>
      <c r="C246" s="48">
        <v>43159</v>
      </c>
      <c r="D246" s="41">
        <v>0.55347222222222225</v>
      </c>
      <c r="E246" s="41">
        <v>0.74097222222222225</v>
      </c>
      <c r="F246" s="46">
        <v>0.1875</v>
      </c>
      <c r="H246">
        <v>56272</v>
      </c>
      <c r="I246" t="s">
        <v>240</v>
      </c>
      <c r="J246" t="s">
        <v>241</v>
      </c>
    </row>
    <row r="247" spans="1:10">
      <c r="A247" t="s">
        <v>230</v>
      </c>
      <c r="B247" t="s">
        <v>72</v>
      </c>
      <c r="C247" s="48">
        <v>43159</v>
      </c>
      <c r="D247" s="41">
        <v>0.74097222222222225</v>
      </c>
      <c r="E247" s="41">
        <v>0.77708333333333324</v>
      </c>
      <c r="F247" s="46">
        <v>3.6111111111111115E-2</v>
      </c>
      <c r="H247">
        <v>55785</v>
      </c>
      <c r="I247" t="s">
        <v>238</v>
      </c>
      <c r="J247" t="s">
        <v>239</v>
      </c>
    </row>
    <row r="248" spans="1:10">
      <c r="C248" s="47" t="s">
        <v>52</v>
      </c>
      <c r="D248" s="41"/>
      <c r="E248" s="41"/>
      <c r="F248" s="46">
        <v>0.36388888888888887</v>
      </c>
    </row>
    <row r="249" spans="1:10">
      <c r="A249" t="s">
        <v>230</v>
      </c>
      <c r="B249" t="s">
        <v>72</v>
      </c>
      <c r="C249" s="48">
        <v>43160</v>
      </c>
      <c r="D249" s="41">
        <v>0.35138888888888892</v>
      </c>
      <c r="E249" s="41">
        <v>0.49791666666666662</v>
      </c>
      <c r="F249" s="46">
        <v>0.14652777777777778</v>
      </c>
      <c r="H249">
        <v>55785</v>
      </c>
      <c r="I249" t="s">
        <v>238</v>
      </c>
      <c r="J249" t="s">
        <v>239</v>
      </c>
    </row>
    <row r="250" spans="1:10">
      <c r="A250" t="s">
        <v>230</v>
      </c>
      <c r="B250" t="s">
        <v>72</v>
      </c>
      <c r="C250" s="48">
        <v>43160</v>
      </c>
      <c r="D250" s="41">
        <v>0.49791666666666662</v>
      </c>
      <c r="E250" s="41">
        <v>0.55555555555555558</v>
      </c>
      <c r="G250" s="41">
        <v>5.7638888888888885E-2</v>
      </c>
    </row>
    <row r="251" spans="1:10">
      <c r="A251" t="s">
        <v>230</v>
      </c>
      <c r="B251" t="s">
        <v>72</v>
      </c>
      <c r="C251" s="48">
        <v>43160</v>
      </c>
      <c r="D251" s="41">
        <v>0.55555555555555558</v>
      </c>
      <c r="E251" s="41">
        <v>0.61388888888888882</v>
      </c>
      <c r="F251" s="46">
        <v>5.8333333333333327E-2</v>
      </c>
      <c r="H251">
        <v>55785</v>
      </c>
      <c r="I251" t="s">
        <v>238</v>
      </c>
      <c r="J251" t="s">
        <v>239</v>
      </c>
    </row>
    <row r="252" spans="1:10">
      <c r="A252" t="s">
        <v>230</v>
      </c>
      <c r="B252" t="s">
        <v>72</v>
      </c>
      <c r="C252" s="48">
        <v>43160</v>
      </c>
      <c r="D252" s="41">
        <v>0.61388888888888882</v>
      </c>
      <c r="E252" s="41">
        <v>0.69652777777777775</v>
      </c>
      <c r="F252" s="46">
        <v>8.2638888888888887E-2</v>
      </c>
      <c r="H252">
        <v>56275</v>
      </c>
      <c r="I252" t="s">
        <v>147</v>
      </c>
      <c r="J252" t="s">
        <v>242</v>
      </c>
    </row>
    <row r="253" spans="1:10">
      <c r="A253" t="s">
        <v>230</v>
      </c>
      <c r="B253" t="s">
        <v>72</v>
      </c>
      <c r="C253" s="48">
        <v>43160</v>
      </c>
      <c r="D253" s="41">
        <v>0.69652777777777775</v>
      </c>
      <c r="E253" s="41">
        <v>0.7729166666666667</v>
      </c>
      <c r="F253" s="46">
        <v>7.6388888888888895E-2</v>
      </c>
      <c r="H253">
        <v>55517</v>
      </c>
      <c r="I253" t="s">
        <v>243</v>
      </c>
      <c r="J253" t="s">
        <v>244</v>
      </c>
    </row>
    <row r="254" spans="1:10">
      <c r="C254" s="47" t="s">
        <v>42</v>
      </c>
      <c r="D254" s="41"/>
      <c r="E254" s="41"/>
      <c r="F254" s="46">
        <v>0</v>
      </c>
      <c r="G254" s="41"/>
    </row>
    <row r="255" spans="1:10">
      <c r="A255" t="s">
        <v>245</v>
      </c>
      <c r="B255" t="s">
        <v>78</v>
      </c>
      <c r="C255" s="48">
        <v>43155</v>
      </c>
      <c r="D255" s="41">
        <v>0.35416666666666669</v>
      </c>
      <c r="E255" s="41">
        <v>0.5</v>
      </c>
      <c r="G255" s="41">
        <v>0.14583333333333334</v>
      </c>
    </row>
    <row r="256" spans="1:10">
      <c r="A256" t="s">
        <v>245</v>
      </c>
      <c r="B256" t="s">
        <v>78</v>
      </c>
      <c r="C256" s="48">
        <v>43155</v>
      </c>
      <c r="D256" s="41">
        <v>0.58333333333333337</v>
      </c>
      <c r="E256" s="41">
        <v>0.77083333333333337</v>
      </c>
      <c r="G256" s="41">
        <v>0.1875</v>
      </c>
    </row>
    <row r="257" spans="1:10">
      <c r="C257" s="47" t="s">
        <v>73</v>
      </c>
      <c r="D257" s="41"/>
      <c r="E257" s="41"/>
      <c r="F257" s="46">
        <v>0</v>
      </c>
      <c r="G257" s="41"/>
    </row>
    <row r="258" spans="1:10">
      <c r="A258" t="s">
        <v>245</v>
      </c>
      <c r="B258" t="s">
        <v>78</v>
      </c>
      <c r="C258" s="48">
        <v>43158</v>
      </c>
      <c r="D258" s="41">
        <v>0.35416666666666669</v>
      </c>
      <c r="E258" s="41">
        <v>0.5</v>
      </c>
      <c r="G258" s="41">
        <v>0.14583333333333334</v>
      </c>
    </row>
    <row r="259" spans="1:10">
      <c r="A259" t="s">
        <v>245</v>
      </c>
      <c r="B259" t="s">
        <v>78</v>
      </c>
      <c r="C259" s="48">
        <v>43158</v>
      </c>
      <c r="D259" s="41">
        <v>0.58333333333333337</v>
      </c>
      <c r="E259" s="41">
        <v>0.77083333333333337</v>
      </c>
      <c r="G259" s="41">
        <v>0.1875</v>
      </c>
    </row>
    <row r="260" spans="1:10">
      <c r="C260" s="47" t="s">
        <v>47</v>
      </c>
      <c r="D260" s="41"/>
      <c r="E260" s="41"/>
      <c r="F260" s="46">
        <v>0</v>
      </c>
      <c r="G260" s="41"/>
    </row>
    <row r="261" spans="1:10">
      <c r="A261" t="s">
        <v>245</v>
      </c>
      <c r="B261" t="s">
        <v>78</v>
      </c>
      <c r="C261" s="48">
        <v>43159</v>
      </c>
      <c r="D261" s="41">
        <v>0.35416666666666669</v>
      </c>
      <c r="E261" s="41">
        <v>0.5</v>
      </c>
      <c r="G261" s="41">
        <v>0.14583333333333334</v>
      </c>
    </row>
    <row r="262" spans="1:10">
      <c r="A262" t="s">
        <v>245</v>
      </c>
      <c r="B262" t="s">
        <v>78</v>
      </c>
      <c r="C262" s="48">
        <v>43159</v>
      </c>
      <c r="D262" s="41">
        <v>0.58333333333333337</v>
      </c>
      <c r="E262" s="41">
        <v>0.77083333333333337</v>
      </c>
      <c r="G262" s="41">
        <v>0.1875</v>
      </c>
    </row>
    <row r="263" spans="1:10">
      <c r="C263" s="47" t="s">
        <v>52</v>
      </c>
      <c r="D263" s="41"/>
      <c r="E263" s="41"/>
      <c r="F263" s="46">
        <v>0</v>
      </c>
      <c r="G263" s="41"/>
    </row>
    <row r="264" spans="1:10">
      <c r="A264" t="s">
        <v>245</v>
      </c>
      <c r="B264" t="s">
        <v>78</v>
      </c>
      <c r="C264" s="48">
        <v>43160</v>
      </c>
      <c r="D264" s="41">
        <v>0.35416666666666669</v>
      </c>
      <c r="E264" s="41">
        <v>0.5</v>
      </c>
      <c r="G264" s="41">
        <v>0.14583333333333334</v>
      </c>
    </row>
    <row r="265" spans="1:10">
      <c r="A265" t="s">
        <v>245</v>
      </c>
      <c r="B265" t="s">
        <v>78</v>
      </c>
      <c r="C265" s="48">
        <v>43160</v>
      </c>
      <c r="D265" s="41">
        <v>0.58333333333333337</v>
      </c>
      <c r="E265" s="41">
        <v>0.77083333333333337</v>
      </c>
      <c r="G265" s="41">
        <v>0.1875</v>
      </c>
    </row>
    <row r="266" spans="1:10">
      <c r="C266" s="47" t="s">
        <v>42</v>
      </c>
      <c r="D266" s="41"/>
      <c r="E266" s="41"/>
      <c r="F266" s="46">
        <v>0.3076388888888888</v>
      </c>
    </row>
    <row r="267" spans="1:10">
      <c r="A267" t="s">
        <v>246</v>
      </c>
      <c r="B267" t="s">
        <v>79</v>
      </c>
      <c r="C267" s="48">
        <v>43155</v>
      </c>
      <c r="D267" s="41">
        <v>0.34930555555555554</v>
      </c>
      <c r="E267" s="41">
        <v>0.42291666666666666</v>
      </c>
      <c r="F267" s="46">
        <v>7.3611111111111113E-2</v>
      </c>
      <c r="H267">
        <v>86709</v>
      </c>
      <c r="I267" t="s">
        <v>247</v>
      </c>
      <c r="J267" t="s">
        <v>248</v>
      </c>
    </row>
    <row r="268" spans="1:10">
      <c r="A268" t="s">
        <v>246</v>
      </c>
      <c r="B268" t="s">
        <v>79</v>
      </c>
      <c r="C268" s="48">
        <v>43155</v>
      </c>
      <c r="D268" s="41">
        <v>0.42291666666666666</v>
      </c>
      <c r="E268" s="41">
        <v>0.46180555555555558</v>
      </c>
      <c r="F268" s="46">
        <v>3.888888888888889E-2</v>
      </c>
      <c r="H268">
        <v>86774</v>
      </c>
      <c r="I268" t="s">
        <v>249</v>
      </c>
      <c r="J268" t="s">
        <v>250</v>
      </c>
    </row>
    <row r="269" spans="1:10">
      <c r="A269" t="s">
        <v>246</v>
      </c>
      <c r="B269" t="s">
        <v>79</v>
      </c>
      <c r="C269" s="48">
        <v>43155</v>
      </c>
      <c r="D269" s="41">
        <v>0.46180555555555558</v>
      </c>
      <c r="E269" s="41">
        <v>0.48680555555555555</v>
      </c>
      <c r="F269" s="46">
        <v>2.4999999999999998E-2</v>
      </c>
      <c r="H269">
        <v>86773</v>
      </c>
      <c r="I269" t="s">
        <v>249</v>
      </c>
      <c r="J269" t="s">
        <v>251</v>
      </c>
    </row>
    <row r="270" spans="1:10">
      <c r="A270" t="s">
        <v>246</v>
      </c>
      <c r="B270" t="s">
        <v>79</v>
      </c>
      <c r="C270" s="48">
        <v>43155</v>
      </c>
      <c r="D270" s="41">
        <v>0.48680555555555555</v>
      </c>
      <c r="E270" s="41">
        <v>0.49722222222222223</v>
      </c>
      <c r="F270" s="46">
        <v>1.0416666666666666E-2</v>
      </c>
      <c r="H270">
        <v>86771</v>
      </c>
      <c r="I270" t="s">
        <v>249</v>
      </c>
      <c r="J270" t="s">
        <v>251</v>
      </c>
    </row>
    <row r="271" spans="1:10">
      <c r="A271" t="s">
        <v>246</v>
      </c>
      <c r="B271" t="s">
        <v>79</v>
      </c>
      <c r="C271" s="48">
        <v>43155</v>
      </c>
      <c r="D271" s="41">
        <v>0.49722222222222223</v>
      </c>
      <c r="E271" s="41">
        <v>0.58333333333333337</v>
      </c>
      <c r="G271" s="41">
        <v>8.6111111111111124E-2</v>
      </c>
    </row>
    <row r="272" spans="1:10">
      <c r="A272" t="s">
        <v>246</v>
      </c>
      <c r="B272" t="s">
        <v>79</v>
      </c>
      <c r="C272" s="48">
        <v>43155</v>
      </c>
      <c r="D272" s="41">
        <v>0.58333333333333337</v>
      </c>
      <c r="E272" s="41">
        <v>0.6</v>
      </c>
      <c r="F272" s="46">
        <v>1.6666666666666666E-2</v>
      </c>
      <c r="H272">
        <v>86771</v>
      </c>
      <c r="I272" t="s">
        <v>249</v>
      </c>
      <c r="J272" t="s">
        <v>251</v>
      </c>
    </row>
    <row r="273" spans="1:10">
      <c r="A273" t="s">
        <v>246</v>
      </c>
      <c r="B273" t="s">
        <v>79</v>
      </c>
      <c r="C273" s="48">
        <v>43155</v>
      </c>
      <c r="D273" s="41">
        <v>0.6</v>
      </c>
      <c r="E273" s="41">
        <v>0.63124999999999998</v>
      </c>
      <c r="F273" s="46">
        <v>3.125E-2</v>
      </c>
      <c r="H273">
        <v>87139</v>
      </c>
      <c r="I273" t="s">
        <v>252</v>
      </c>
      <c r="J273" t="s">
        <v>253</v>
      </c>
    </row>
    <row r="274" spans="1:10">
      <c r="A274" t="s">
        <v>246</v>
      </c>
      <c r="B274" t="s">
        <v>79</v>
      </c>
      <c r="C274" s="48">
        <v>43155</v>
      </c>
      <c r="D274" s="41">
        <v>0.63124999999999998</v>
      </c>
      <c r="E274" s="41">
        <v>0.6333333333333333</v>
      </c>
      <c r="G274" s="41">
        <v>2.0833333333333333E-3</v>
      </c>
    </row>
    <row r="275" spans="1:10">
      <c r="A275" t="s">
        <v>246</v>
      </c>
      <c r="B275" t="s">
        <v>79</v>
      </c>
      <c r="C275" s="48">
        <v>43155</v>
      </c>
      <c r="D275" s="41">
        <v>0.6333333333333333</v>
      </c>
      <c r="E275" s="41">
        <v>0.66388888888888886</v>
      </c>
      <c r="F275" s="46">
        <v>3.0555555555555555E-2</v>
      </c>
      <c r="H275">
        <v>87137</v>
      </c>
      <c r="I275" t="s">
        <v>254</v>
      </c>
      <c r="J275" t="s">
        <v>253</v>
      </c>
    </row>
    <row r="276" spans="1:10">
      <c r="A276" t="s">
        <v>246</v>
      </c>
      <c r="B276" t="s">
        <v>79</v>
      </c>
      <c r="C276" s="48">
        <v>43155</v>
      </c>
      <c r="D276" s="41">
        <v>0.66388888888888886</v>
      </c>
      <c r="E276" s="41">
        <v>0.72777777777777775</v>
      </c>
      <c r="F276" s="46">
        <v>6.3888888888888884E-2</v>
      </c>
      <c r="H276">
        <v>86772</v>
      </c>
      <c r="I276" t="s">
        <v>255</v>
      </c>
      <c r="J276" t="s">
        <v>59</v>
      </c>
    </row>
    <row r="277" spans="1:10">
      <c r="A277" t="s">
        <v>246</v>
      </c>
      <c r="B277" t="s">
        <v>79</v>
      </c>
      <c r="C277" s="48">
        <v>43155</v>
      </c>
      <c r="D277" s="41">
        <v>0.7284722222222223</v>
      </c>
      <c r="E277" s="41">
        <v>0.73611111111111116</v>
      </c>
      <c r="F277" s="46">
        <v>7.6388888888888886E-3</v>
      </c>
      <c r="H277">
        <v>99941802</v>
      </c>
      <c r="I277" t="s">
        <v>62</v>
      </c>
    </row>
    <row r="278" spans="1:10">
      <c r="A278" t="s">
        <v>246</v>
      </c>
      <c r="B278" t="s">
        <v>79</v>
      </c>
      <c r="C278" s="48">
        <v>43155</v>
      </c>
      <c r="D278" s="41">
        <v>0.73611111111111116</v>
      </c>
      <c r="E278" s="41">
        <v>0.73888888888888893</v>
      </c>
      <c r="F278" s="46">
        <v>2.7777777777777779E-3</v>
      </c>
      <c r="H278">
        <v>86772</v>
      </c>
      <c r="I278" t="s">
        <v>255</v>
      </c>
      <c r="J278" t="s">
        <v>59</v>
      </c>
    </row>
    <row r="279" spans="1:10">
      <c r="A279" t="s">
        <v>246</v>
      </c>
      <c r="B279" t="s">
        <v>79</v>
      </c>
      <c r="C279" s="48">
        <v>43155</v>
      </c>
      <c r="D279" s="41">
        <v>0.73958333333333337</v>
      </c>
      <c r="E279" s="41">
        <v>0.74652777777777779</v>
      </c>
      <c r="F279" s="46">
        <v>6.9444444444444441E-3</v>
      </c>
      <c r="H279">
        <v>99941802</v>
      </c>
      <c r="I279" t="s">
        <v>62</v>
      </c>
    </row>
    <row r="280" spans="1:10">
      <c r="C280" s="47" t="s">
        <v>73</v>
      </c>
      <c r="D280" s="41"/>
      <c r="E280" s="41"/>
      <c r="F280" s="46">
        <v>0.31527777777777777</v>
      </c>
    </row>
    <row r="281" spans="1:10">
      <c r="A281" t="s">
        <v>246</v>
      </c>
      <c r="B281" t="s">
        <v>79</v>
      </c>
      <c r="C281" s="48">
        <v>43158</v>
      </c>
      <c r="D281" s="41">
        <v>0.34583333333333338</v>
      </c>
      <c r="E281" s="41">
        <v>0.38055555555555554</v>
      </c>
      <c r="F281" s="46">
        <v>3.4722222222222224E-2</v>
      </c>
      <c r="H281">
        <v>86796</v>
      </c>
      <c r="I281" t="s">
        <v>256</v>
      </c>
      <c r="J281" t="s">
        <v>257</v>
      </c>
    </row>
    <row r="282" spans="1:10">
      <c r="A282" t="s">
        <v>246</v>
      </c>
      <c r="B282" t="s">
        <v>79</v>
      </c>
      <c r="C282" s="48">
        <v>43158</v>
      </c>
      <c r="D282" s="41">
        <v>0.38055555555555554</v>
      </c>
      <c r="E282" s="41">
        <v>0.42569444444444443</v>
      </c>
      <c r="F282" s="46">
        <v>4.5138888888888888E-2</v>
      </c>
      <c r="H282">
        <v>86855</v>
      </c>
      <c r="I282" t="s">
        <v>258</v>
      </c>
      <c r="J282" t="s">
        <v>259</v>
      </c>
    </row>
    <row r="283" spans="1:10">
      <c r="A283" t="s">
        <v>246</v>
      </c>
      <c r="B283" t="s">
        <v>79</v>
      </c>
      <c r="C283" s="48">
        <v>43158</v>
      </c>
      <c r="D283" s="41">
        <v>0.42569444444444443</v>
      </c>
      <c r="E283" s="41">
        <v>0.49791666666666662</v>
      </c>
      <c r="F283" s="46">
        <v>7.2222222222222229E-2</v>
      </c>
      <c r="H283">
        <v>86854</v>
      </c>
      <c r="I283" t="s">
        <v>258</v>
      </c>
      <c r="J283" t="s">
        <v>260</v>
      </c>
    </row>
    <row r="284" spans="1:10">
      <c r="A284" t="s">
        <v>246</v>
      </c>
      <c r="B284" t="s">
        <v>79</v>
      </c>
      <c r="C284" s="48">
        <v>43158</v>
      </c>
      <c r="D284" s="41">
        <v>0.49791666666666662</v>
      </c>
      <c r="E284" s="41">
        <v>0.5</v>
      </c>
      <c r="G284" s="41">
        <v>2.0833333333333333E-3</v>
      </c>
    </row>
    <row r="285" spans="1:10">
      <c r="A285" t="s">
        <v>246</v>
      </c>
      <c r="B285" t="s">
        <v>79</v>
      </c>
      <c r="C285" s="48">
        <v>43158</v>
      </c>
      <c r="D285" s="41">
        <v>0.58333333333333337</v>
      </c>
      <c r="E285" s="41">
        <v>0.5854166666666667</v>
      </c>
      <c r="G285" s="41">
        <v>2.0833333333333333E-3</v>
      </c>
    </row>
    <row r="286" spans="1:10">
      <c r="A286" t="s">
        <v>246</v>
      </c>
      <c r="B286" t="s">
        <v>79</v>
      </c>
      <c r="C286" s="48">
        <v>43158</v>
      </c>
      <c r="D286" s="41">
        <v>0.5854166666666667</v>
      </c>
      <c r="E286" s="41">
        <v>0.62777777777777777</v>
      </c>
      <c r="F286" s="46">
        <v>4.2361111111111106E-2</v>
      </c>
      <c r="G286" s="41">
        <v>2.0833333333333333E-3</v>
      </c>
      <c r="H286">
        <v>86834</v>
      </c>
      <c r="I286" t="s">
        <v>261</v>
      </c>
      <c r="J286" t="s">
        <v>262</v>
      </c>
    </row>
    <row r="287" spans="1:10">
      <c r="A287" t="s">
        <v>246</v>
      </c>
      <c r="B287" t="s">
        <v>79</v>
      </c>
      <c r="C287" s="48">
        <v>43158</v>
      </c>
      <c r="D287" s="41">
        <v>0.62777777777777777</v>
      </c>
      <c r="E287" s="41">
        <v>0.71388888888888891</v>
      </c>
      <c r="F287" s="46">
        <v>8.6111111111111124E-2</v>
      </c>
      <c r="H287">
        <v>86669</v>
      </c>
      <c r="I287" t="s">
        <v>263</v>
      </c>
      <c r="J287" t="s">
        <v>264</v>
      </c>
    </row>
    <row r="288" spans="1:10">
      <c r="A288" t="s">
        <v>246</v>
      </c>
      <c r="B288" t="s">
        <v>79</v>
      </c>
      <c r="C288" s="48">
        <v>43158</v>
      </c>
      <c r="D288" s="41">
        <v>0.71388888888888891</v>
      </c>
      <c r="E288" s="41">
        <v>0.74861111111111101</v>
      </c>
      <c r="F288" s="46">
        <v>3.4722222222222224E-2</v>
      </c>
      <c r="H288">
        <v>86834</v>
      </c>
      <c r="I288" t="s">
        <v>261</v>
      </c>
      <c r="J288" t="s">
        <v>262</v>
      </c>
    </row>
    <row r="289" spans="1:10">
      <c r="C289" s="47" t="s">
        <v>47</v>
      </c>
      <c r="D289" s="41"/>
      <c r="E289" s="41"/>
      <c r="F289" s="46">
        <v>0.32013888888888886</v>
      </c>
    </row>
    <row r="290" spans="1:10">
      <c r="A290" t="s">
        <v>246</v>
      </c>
      <c r="B290" t="s">
        <v>79</v>
      </c>
      <c r="C290" s="48">
        <v>43159</v>
      </c>
      <c r="D290" s="41">
        <v>0.3444444444444445</v>
      </c>
      <c r="E290" s="41">
        <v>0.47986111111111113</v>
      </c>
      <c r="F290" s="46">
        <v>0.13541666666666666</v>
      </c>
      <c r="H290">
        <v>86834</v>
      </c>
      <c r="I290" t="s">
        <v>261</v>
      </c>
      <c r="J290" t="s">
        <v>262</v>
      </c>
    </row>
    <row r="291" spans="1:10">
      <c r="A291" t="s">
        <v>246</v>
      </c>
      <c r="B291" t="s">
        <v>79</v>
      </c>
      <c r="C291" s="48">
        <v>43159</v>
      </c>
      <c r="D291" s="41">
        <v>0.47986111111111113</v>
      </c>
      <c r="E291" s="41">
        <v>0.49861111111111112</v>
      </c>
      <c r="F291" s="46">
        <v>1.8749999999999999E-2</v>
      </c>
      <c r="H291">
        <v>86763</v>
      </c>
      <c r="I291" t="s">
        <v>265</v>
      </c>
      <c r="J291" t="s">
        <v>266</v>
      </c>
    </row>
    <row r="292" spans="1:10">
      <c r="A292" t="s">
        <v>246</v>
      </c>
      <c r="B292" t="s">
        <v>79</v>
      </c>
      <c r="C292" s="48">
        <v>43159</v>
      </c>
      <c r="D292" s="41">
        <v>0.49861111111111112</v>
      </c>
      <c r="E292" s="41">
        <v>0.58124999999999993</v>
      </c>
      <c r="G292" s="41">
        <v>8.2638888888888887E-2</v>
      </c>
    </row>
    <row r="293" spans="1:10">
      <c r="A293" t="s">
        <v>246</v>
      </c>
      <c r="B293" t="s">
        <v>79</v>
      </c>
      <c r="C293" s="48">
        <v>43159</v>
      </c>
      <c r="D293" s="41">
        <v>0.58124999999999993</v>
      </c>
      <c r="E293" s="41">
        <v>0.58680555555555558</v>
      </c>
      <c r="F293" s="46">
        <v>5.5555555555555558E-3</v>
      </c>
      <c r="H293">
        <v>86763</v>
      </c>
      <c r="I293" t="s">
        <v>265</v>
      </c>
      <c r="J293" t="s">
        <v>266</v>
      </c>
    </row>
    <row r="294" spans="1:10">
      <c r="A294" t="s">
        <v>246</v>
      </c>
      <c r="B294" t="s">
        <v>79</v>
      </c>
      <c r="C294" s="48">
        <v>43159</v>
      </c>
      <c r="D294" s="41">
        <v>0.58680555555555558</v>
      </c>
      <c r="E294" s="41">
        <v>0.60416666666666663</v>
      </c>
      <c r="F294" s="46">
        <v>1.7361111111111112E-2</v>
      </c>
      <c r="H294">
        <v>87149</v>
      </c>
      <c r="I294" t="s">
        <v>267</v>
      </c>
      <c r="J294" t="s">
        <v>248</v>
      </c>
    </row>
    <row r="295" spans="1:10">
      <c r="A295" t="s">
        <v>246</v>
      </c>
      <c r="B295" t="s">
        <v>79</v>
      </c>
      <c r="C295" s="48">
        <v>43159</v>
      </c>
      <c r="D295" s="41">
        <v>0.60416666666666663</v>
      </c>
      <c r="E295" s="41">
        <v>0.67013888888888884</v>
      </c>
      <c r="F295" s="46">
        <v>6.5972222222222224E-2</v>
      </c>
      <c r="H295">
        <v>86917</v>
      </c>
      <c r="I295" t="s">
        <v>268</v>
      </c>
      <c r="J295" t="s">
        <v>269</v>
      </c>
    </row>
    <row r="296" spans="1:10">
      <c r="A296" t="s">
        <v>246</v>
      </c>
      <c r="B296" t="s">
        <v>79</v>
      </c>
      <c r="C296" s="48">
        <v>43159</v>
      </c>
      <c r="D296" s="41">
        <v>0.67013888888888884</v>
      </c>
      <c r="E296" s="41">
        <v>0.7104166666666667</v>
      </c>
      <c r="F296" s="46">
        <v>4.027777777777778E-2</v>
      </c>
      <c r="H296">
        <v>86939</v>
      </c>
      <c r="I296" t="s">
        <v>270</v>
      </c>
      <c r="J296" t="s">
        <v>185</v>
      </c>
    </row>
    <row r="297" spans="1:10">
      <c r="A297" t="s">
        <v>246</v>
      </c>
      <c r="B297" t="s">
        <v>79</v>
      </c>
      <c r="C297" s="48">
        <v>43159</v>
      </c>
      <c r="D297" s="41">
        <v>0.7104166666666667</v>
      </c>
      <c r="E297" s="41">
        <v>0.71666666666666667</v>
      </c>
      <c r="F297" s="46">
        <v>6.2499999999999995E-3</v>
      </c>
      <c r="H297">
        <v>86931</v>
      </c>
      <c r="I297" t="s">
        <v>271</v>
      </c>
      <c r="J297" t="s">
        <v>272</v>
      </c>
    </row>
    <row r="298" spans="1:10">
      <c r="A298" t="s">
        <v>246</v>
      </c>
      <c r="B298" t="s">
        <v>79</v>
      </c>
      <c r="C298" s="48">
        <v>43159</v>
      </c>
      <c r="D298" s="41">
        <v>0.71736111111111101</v>
      </c>
      <c r="E298" s="41">
        <v>0.73263888888888884</v>
      </c>
      <c r="F298" s="46">
        <v>1.5277777777777777E-2</v>
      </c>
      <c r="H298">
        <v>86939</v>
      </c>
      <c r="I298" t="s">
        <v>270</v>
      </c>
      <c r="J298" t="s">
        <v>185</v>
      </c>
    </row>
    <row r="299" spans="1:10">
      <c r="A299" t="s">
        <v>246</v>
      </c>
      <c r="B299" t="s">
        <v>79</v>
      </c>
      <c r="C299" s="48">
        <v>43159</v>
      </c>
      <c r="D299" s="41">
        <v>0.73333333333333339</v>
      </c>
      <c r="E299" s="41">
        <v>0.74861111111111101</v>
      </c>
      <c r="F299" s="46">
        <v>1.5277777777777777E-2</v>
      </c>
      <c r="H299">
        <v>86931</v>
      </c>
      <c r="I299" t="s">
        <v>271</v>
      </c>
      <c r="J299" t="s">
        <v>272</v>
      </c>
    </row>
    <row r="300" spans="1:10">
      <c r="C300" s="47" t="s">
        <v>52</v>
      </c>
      <c r="D300" s="41"/>
      <c r="E300" s="41"/>
      <c r="F300" s="46">
        <v>0.31875000000000003</v>
      </c>
    </row>
    <row r="301" spans="1:10">
      <c r="A301" t="s">
        <v>246</v>
      </c>
      <c r="B301" t="s">
        <v>79</v>
      </c>
      <c r="C301" s="48">
        <v>43160</v>
      </c>
      <c r="D301" s="41">
        <v>0.34652777777777777</v>
      </c>
      <c r="E301" s="41">
        <v>0.46875</v>
      </c>
      <c r="F301" s="46">
        <v>0.12222222222222223</v>
      </c>
      <c r="H301">
        <v>86931</v>
      </c>
      <c r="I301" t="s">
        <v>271</v>
      </c>
      <c r="J301" t="s">
        <v>272</v>
      </c>
    </row>
    <row r="302" spans="1:10">
      <c r="A302" t="s">
        <v>246</v>
      </c>
      <c r="B302" t="s">
        <v>79</v>
      </c>
      <c r="C302" s="48">
        <v>43160</v>
      </c>
      <c r="D302" s="41">
        <v>0.46875</v>
      </c>
      <c r="E302" s="41">
        <v>0.49861111111111112</v>
      </c>
      <c r="F302" s="46">
        <v>2.9861111111111113E-2</v>
      </c>
      <c r="H302">
        <v>86684</v>
      </c>
      <c r="I302" t="s">
        <v>273</v>
      </c>
      <c r="J302" t="s">
        <v>274</v>
      </c>
    </row>
    <row r="303" spans="1:10">
      <c r="A303" t="s">
        <v>246</v>
      </c>
      <c r="B303" t="s">
        <v>79</v>
      </c>
      <c r="C303" s="48">
        <v>43160</v>
      </c>
      <c r="D303" s="41">
        <v>0.49861111111111112</v>
      </c>
      <c r="E303" s="41">
        <v>0.57986111111111105</v>
      </c>
      <c r="G303" s="41">
        <v>8.1250000000000003E-2</v>
      </c>
    </row>
    <row r="304" spans="1:10">
      <c r="A304" t="s">
        <v>246</v>
      </c>
      <c r="B304" t="s">
        <v>79</v>
      </c>
      <c r="C304" s="48">
        <v>43160</v>
      </c>
      <c r="D304" s="41">
        <v>0.57986111111111105</v>
      </c>
      <c r="E304" s="41">
        <v>0.62152777777777779</v>
      </c>
      <c r="F304" s="46">
        <v>4.1666666666666664E-2</v>
      </c>
      <c r="H304">
        <v>86684</v>
      </c>
      <c r="I304" t="s">
        <v>273</v>
      </c>
      <c r="J304" t="s">
        <v>274</v>
      </c>
    </row>
    <row r="305" spans="1:10">
      <c r="A305" t="s">
        <v>246</v>
      </c>
      <c r="B305" t="s">
        <v>79</v>
      </c>
      <c r="C305" s="48">
        <v>43160</v>
      </c>
      <c r="D305" s="41">
        <v>0.62152777777777779</v>
      </c>
      <c r="E305" s="41">
        <v>0.64583333333333337</v>
      </c>
      <c r="F305" s="46">
        <v>2.4305555555555556E-2</v>
      </c>
      <c r="H305">
        <v>86994</v>
      </c>
      <c r="I305" t="s">
        <v>275</v>
      </c>
      <c r="J305" t="s">
        <v>276</v>
      </c>
    </row>
    <row r="306" spans="1:10">
      <c r="A306" t="s">
        <v>246</v>
      </c>
      <c r="B306" t="s">
        <v>79</v>
      </c>
      <c r="C306" s="48">
        <v>43160</v>
      </c>
      <c r="D306" s="41">
        <v>0.64583333333333337</v>
      </c>
      <c r="E306" s="41">
        <v>0.7006944444444444</v>
      </c>
      <c r="F306" s="46">
        <v>5.486111111111111E-2</v>
      </c>
      <c r="H306">
        <v>86863</v>
      </c>
      <c r="I306" t="s">
        <v>277</v>
      </c>
      <c r="J306" t="s">
        <v>278</v>
      </c>
    </row>
    <row r="307" spans="1:10">
      <c r="A307" t="s">
        <v>246</v>
      </c>
      <c r="B307" t="s">
        <v>79</v>
      </c>
      <c r="C307" s="48">
        <v>43160</v>
      </c>
      <c r="D307" s="41">
        <v>0.7006944444444444</v>
      </c>
      <c r="E307" s="41">
        <v>0.72430555555555554</v>
      </c>
      <c r="F307" s="46">
        <v>2.361111111111111E-2</v>
      </c>
      <c r="H307">
        <v>86910</v>
      </c>
      <c r="I307" t="s">
        <v>279</v>
      </c>
      <c r="J307" t="s">
        <v>185</v>
      </c>
    </row>
    <row r="308" spans="1:10">
      <c r="A308" t="s">
        <v>246</v>
      </c>
      <c r="B308" t="s">
        <v>79</v>
      </c>
      <c r="C308" s="48">
        <v>43160</v>
      </c>
      <c r="D308" s="41">
        <v>0.72430555555555554</v>
      </c>
      <c r="E308" s="41">
        <v>0.74652777777777779</v>
      </c>
      <c r="F308" s="46">
        <v>2.2222222222222223E-2</v>
      </c>
      <c r="H308">
        <v>86885</v>
      </c>
      <c r="I308" t="s">
        <v>280</v>
      </c>
      <c r="J308" t="s">
        <v>281</v>
      </c>
    </row>
    <row r="309" spans="1:10">
      <c r="C309" s="47" t="s">
        <v>42</v>
      </c>
      <c r="D309" s="41"/>
      <c r="E309" s="41"/>
      <c r="F309" s="46">
        <v>0.29097222222222219</v>
      </c>
    </row>
    <row r="310" spans="1:10">
      <c r="A310" t="s">
        <v>282</v>
      </c>
      <c r="B310" t="s">
        <v>80</v>
      </c>
      <c r="C310" s="48">
        <v>43155</v>
      </c>
      <c r="D310" s="41">
        <v>0.34930555555555554</v>
      </c>
      <c r="E310" s="41">
        <v>0.35000000000000003</v>
      </c>
      <c r="F310" s="46">
        <v>6.9444444444444447E-4</v>
      </c>
      <c r="H310">
        <v>99951802</v>
      </c>
      <c r="I310" t="s">
        <v>68</v>
      </c>
    </row>
    <row r="311" spans="1:10">
      <c r="A311" t="s">
        <v>282</v>
      </c>
      <c r="B311" t="s">
        <v>80</v>
      </c>
      <c r="C311" s="48">
        <v>43155</v>
      </c>
      <c r="D311" s="41">
        <v>0.35069444444444442</v>
      </c>
      <c r="E311" s="41">
        <v>0.40347222222222223</v>
      </c>
      <c r="F311" s="46">
        <v>5.2777777777777778E-2</v>
      </c>
      <c r="H311">
        <v>99941802</v>
      </c>
      <c r="I311" t="s">
        <v>62</v>
      </c>
    </row>
    <row r="312" spans="1:10">
      <c r="A312" t="s">
        <v>282</v>
      </c>
      <c r="B312" t="s">
        <v>80</v>
      </c>
      <c r="C312" s="48">
        <v>43155</v>
      </c>
      <c r="D312" s="41">
        <v>0.40347222222222223</v>
      </c>
      <c r="E312" s="41">
        <v>0.43055555555555558</v>
      </c>
      <c r="F312" s="46">
        <v>2.7083333333333334E-2</v>
      </c>
      <c r="H312">
        <v>86765</v>
      </c>
      <c r="I312" t="s">
        <v>283</v>
      </c>
      <c r="J312" t="s">
        <v>284</v>
      </c>
    </row>
    <row r="313" spans="1:10">
      <c r="A313" t="s">
        <v>282</v>
      </c>
      <c r="B313" t="s">
        <v>80</v>
      </c>
      <c r="C313" s="48">
        <v>43155</v>
      </c>
      <c r="D313" s="41">
        <v>0.43055555555555558</v>
      </c>
      <c r="E313" s="41">
        <v>0.45069444444444445</v>
      </c>
      <c r="F313" s="46">
        <v>2.013888888888889E-2</v>
      </c>
      <c r="H313">
        <v>99941802</v>
      </c>
      <c r="I313" t="s">
        <v>62</v>
      </c>
    </row>
    <row r="314" spans="1:10">
      <c r="A314" t="s">
        <v>282</v>
      </c>
      <c r="B314" t="s">
        <v>80</v>
      </c>
      <c r="C314" s="48">
        <v>43155</v>
      </c>
      <c r="D314" s="41">
        <v>0.45069444444444445</v>
      </c>
      <c r="E314" s="41">
        <v>0.48333333333333334</v>
      </c>
      <c r="F314" s="46">
        <v>3.2638888888888891E-2</v>
      </c>
      <c r="H314">
        <v>86765</v>
      </c>
      <c r="I314" t="s">
        <v>283</v>
      </c>
      <c r="J314" t="s">
        <v>284</v>
      </c>
    </row>
    <row r="315" spans="1:10">
      <c r="A315" t="s">
        <v>282</v>
      </c>
      <c r="B315" t="s">
        <v>80</v>
      </c>
      <c r="C315" s="48">
        <v>43155</v>
      </c>
      <c r="D315" s="41">
        <v>0.48333333333333334</v>
      </c>
      <c r="E315" s="41">
        <v>0.49652777777777773</v>
      </c>
      <c r="F315" s="46">
        <v>1.3194444444444444E-2</v>
      </c>
      <c r="H315">
        <v>99941802</v>
      </c>
      <c r="I315" t="s">
        <v>62</v>
      </c>
    </row>
    <row r="316" spans="1:10">
      <c r="A316" t="s">
        <v>282</v>
      </c>
      <c r="B316" t="s">
        <v>80</v>
      </c>
      <c r="C316" s="48">
        <v>43155</v>
      </c>
      <c r="D316" s="41">
        <v>0.49652777777777773</v>
      </c>
      <c r="E316" s="41">
        <v>0.58194444444444449</v>
      </c>
      <c r="G316" s="41">
        <v>8.5416666666666655E-2</v>
      </c>
    </row>
    <row r="317" spans="1:10">
      <c r="A317" t="s">
        <v>282</v>
      </c>
      <c r="B317" t="s">
        <v>80</v>
      </c>
      <c r="C317" s="48">
        <v>43155</v>
      </c>
      <c r="D317" s="41">
        <v>0.58194444444444449</v>
      </c>
      <c r="E317" s="41">
        <v>0.59375</v>
      </c>
      <c r="F317" s="46">
        <v>1.1805555555555555E-2</v>
      </c>
      <c r="H317">
        <v>99941802</v>
      </c>
      <c r="I317" t="s">
        <v>62</v>
      </c>
    </row>
    <row r="318" spans="1:10">
      <c r="A318" t="s">
        <v>282</v>
      </c>
      <c r="B318" t="s">
        <v>80</v>
      </c>
      <c r="C318" s="48">
        <v>43155</v>
      </c>
      <c r="D318" s="41">
        <v>0.59375</v>
      </c>
      <c r="E318" s="41">
        <v>0.65763888888888888</v>
      </c>
      <c r="F318" s="46">
        <v>6.3888888888888884E-2</v>
      </c>
      <c r="H318">
        <v>86765</v>
      </c>
      <c r="I318" t="s">
        <v>283</v>
      </c>
      <c r="J318" t="s">
        <v>284</v>
      </c>
    </row>
    <row r="319" spans="1:10">
      <c r="A319" t="s">
        <v>282</v>
      </c>
      <c r="B319" t="s">
        <v>80</v>
      </c>
      <c r="C319" s="48">
        <v>43155</v>
      </c>
      <c r="D319" s="41">
        <v>0.65833333333333333</v>
      </c>
      <c r="E319" s="41">
        <v>0.68680555555555556</v>
      </c>
      <c r="F319" s="46">
        <v>2.8472222222222222E-2</v>
      </c>
      <c r="H319">
        <v>99941802</v>
      </c>
      <c r="I319" t="s">
        <v>62</v>
      </c>
    </row>
    <row r="320" spans="1:10">
      <c r="A320" t="s">
        <v>282</v>
      </c>
      <c r="B320" t="s">
        <v>80</v>
      </c>
      <c r="C320" s="48">
        <v>43155</v>
      </c>
      <c r="D320" s="41">
        <v>0.6875</v>
      </c>
      <c r="E320" s="41">
        <v>0.69791666666666663</v>
      </c>
      <c r="F320" s="46">
        <v>1.0416666666666666E-2</v>
      </c>
      <c r="H320">
        <v>86765</v>
      </c>
      <c r="I320" t="s">
        <v>283</v>
      </c>
      <c r="J320" t="s">
        <v>284</v>
      </c>
    </row>
    <row r="321" spans="1:10">
      <c r="A321" t="s">
        <v>282</v>
      </c>
      <c r="B321" t="s">
        <v>80</v>
      </c>
      <c r="C321" s="48">
        <v>43155</v>
      </c>
      <c r="D321" s="41">
        <v>0.69791666666666663</v>
      </c>
      <c r="E321" s="41">
        <v>0.71736111111111101</v>
      </c>
      <c r="F321" s="46">
        <v>1.9444444444444445E-2</v>
      </c>
      <c r="H321">
        <v>87135</v>
      </c>
      <c r="I321" t="s">
        <v>285</v>
      </c>
      <c r="J321" t="s">
        <v>286</v>
      </c>
    </row>
    <row r="322" spans="1:10">
      <c r="A322" t="s">
        <v>282</v>
      </c>
      <c r="B322" t="s">
        <v>80</v>
      </c>
      <c r="C322" s="48">
        <v>43155</v>
      </c>
      <c r="D322" s="41">
        <v>0.71736111111111101</v>
      </c>
      <c r="E322" s="41">
        <v>0.72291666666666676</v>
      </c>
      <c r="F322" s="46">
        <v>5.5555555555555558E-3</v>
      </c>
      <c r="H322">
        <v>99981802</v>
      </c>
      <c r="I322" t="s">
        <v>71</v>
      </c>
    </row>
    <row r="323" spans="1:10">
      <c r="A323" t="s">
        <v>282</v>
      </c>
      <c r="B323" t="s">
        <v>80</v>
      </c>
      <c r="C323" s="48">
        <v>43155</v>
      </c>
      <c r="D323" s="41">
        <v>0.72291666666666676</v>
      </c>
      <c r="E323" s="41">
        <v>0.72499999999999998</v>
      </c>
      <c r="F323" s="46">
        <v>2.0833333333333333E-3</v>
      </c>
      <c r="H323">
        <v>87135</v>
      </c>
      <c r="I323" t="s">
        <v>285</v>
      </c>
      <c r="J323" t="s">
        <v>286</v>
      </c>
    </row>
    <row r="324" spans="1:10">
      <c r="A324" t="s">
        <v>282</v>
      </c>
      <c r="B324" t="s">
        <v>80</v>
      </c>
      <c r="C324" s="48">
        <v>43155</v>
      </c>
      <c r="D324" s="41">
        <v>0.72499999999999998</v>
      </c>
      <c r="E324" s="41">
        <v>0.72777777777777775</v>
      </c>
      <c r="F324" s="46">
        <v>2.7777777777777779E-3</v>
      </c>
      <c r="H324">
        <v>99981802</v>
      </c>
      <c r="I324" t="s">
        <v>71</v>
      </c>
    </row>
    <row r="325" spans="1:10">
      <c r="A325" t="s">
        <v>282</v>
      </c>
      <c r="B325" t="s">
        <v>80</v>
      </c>
      <c r="C325" s="48">
        <v>43155</v>
      </c>
      <c r="D325" s="41">
        <v>0.72777777777777775</v>
      </c>
      <c r="E325" s="41">
        <v>0.72916666666666663</v>
      </c>
      <c r="G325" s="41">
        <v>1.3888888888888889E-3</v>
      </c>
    </row>
    <row r="326" spans="1:10">
      <c r="C326" s="47" t="s">
        <v>73</v>
      </c>
      <c r="D326" s="41"/>
      <c r="E326" s="41"/>
      <c r="F326" s="46">
        <v>0.31319444444444444</v>
      </c>
    </row>
    <row r="327" spans="1:10">
      <c r="A327" t="s">
        <v>282</v>
      </c>
      <c r="B327" t="s">
        <v>80</v>
      </c>
      <c r="C327" s="48">
        <v>43158</v>
      </c>
      <c r="D327" s="41">
        <v>0.3444444444444445</v>
      </c>
      <c r="E327" s="41">
        <v>0.38125000000000003</v>
      </c>
      <c r="F327" s="46">
        <v>3.6805555555555557E-2</v>
      </c>
      <c r="H327">
        <v>99941802</v>
      </c>
      <c r="I327" t="s">
        <v>62</v>
      </c>
    </row>
    <row r="328" spans="1:10">
      <c r="A328" t="s">
        <v>282</v>
      </c>
      <c r="B328" t="s">
        <v>80</v>
      </c>
      <c r="C328" s="48">
        <v>43158</v>
      </c>
      <c r="D328" s="41">
        <v>0.38125000000000003</v>
      </c>
      <c r="E328" s="41">
        <v>0.51111111111111118</v>
      </c>
      <c r="F328" s="46">
        <v>0.12986111111111112</v>
      </c>
      <c r="H328">
        <v>86894</v>
      </c>
      <c r="I328" t="s">
        <v>287</v>
      </c>
      <c r="J328" t="s">
        <v>288</v>
      </c>
    </row>
    <row r="329" spans="1:10">
      <c r="A329" t="s">
        <v>282</v>
      </c>
      <c r="B329" t="s">
        <v>80</v>
      </c>
      <c r="C329" s="48">
        <v>43158</v>
      </c>
      <c r="D329" s="41">
        <v>0.51111111111111118</v>
      </c>
      <c r="E329" s="41">
        <v>0.57986111111111105</v>
      </c>
      <c r="G329" s="41">
        <v>6.8749999999999992E-2</v>
      </c>
    </row>
    <row r="330" spans="1:10">
      <c r="A330" t="s">
        <v>282</v>
      </c>
      <c r="B330" t="s">
        <v>80</v>
      </c>
      <c r="C330" s="48">
        <v>43158</v>
      </c>
      <c r="D330" s="41">
        <v>0.57986111111111105</v>
      </c>
      <c r="E330" s="41">
        <v>0.59236111111111112</v>
      </c>
      <c r="F330" s="46">
        <v>1.2499999999999999E-2</v>
      </c>
      <c r="H330">
        <v>99941802</v>
      </c>
      <c r="I330" t="s">
        <v>62</v>
      </c>
    </row>
    <row r="331" spans="1:10">
      <c r="A331" t="s">
        <v>282</v>
      </c>
      <c r="B331" t="s">
        <v>80</v>
      </c>
      <c r="C331" s="48">
        <v>43158</v>
      </c>
      <c r="D331" s="41">
        <v>0.59236111111111112</v>
      </c>
      <c r="E331" s="41">
        <v>0.69236111111111109</v>
      </c>
      <c r="F331" s="46">
        <v>9.9999999999999992E-2</v>
      </c>
      <c r="H331">
        <v>86894</v>
      </c>
      <c r="I331" t="s">
        <v>287</v>
      </c>
      <c r="J331" t="s">
        <v>288</v>
      </c>
    </row>
    <row r="332" spans="1:10">
      <c r="A332" t="s">
        <v>282</v>
      </c>
      <c r="B332" t="s">
        <v>80</v>
      </c>
      <c r="C332" s="48">
        <v>43158</v>
      </c>
      <c r="D332" s="41">
        <v>0.69236111111111109</v>
      </c>
      <c r="E332" s="41">
        <v>0.72638888888888886</v>
      </c>
      <c r="F332" s="46">
        <v>3.4027777777777775E-2</v>
      </c>
      <c r="H332">
        <v>99941802</v>
      </c>
      <c r="I332" t="s">
        <v>62</v>
      </c>
    </row>
    <row r="333" spans="1:10">
      <c r="A333" t="s">
        <v>282</v>
      </c>
      <c r="B333" t="s">
        <v>80</v>
      </c>
      <c r="C333" s="48">
        <v>43158</v>
      </c>
      <c r="D333" s="41">
        <v>0.72638888888888886</v>
      </c>
      <c r="E333" s="41">
        <v>0.72916666666666663</v>
      </c>
      <c r="G333" s="41">
        <v>2.7777777777777779E-3</v>
      </c>
    </row>
    <row r="334" spans="1:10">
      <c r="C334" s="47" t="s">
        <v>47</v>
      </c>
      <c r="D334" s="41"/>
      <c r="E334" s="41"/>
      <c r="F334" s="46">
        <v>0.30486111111111114</v>
      </c>
    </row>
    <row r="335" spans="1:10">
      <c r="A335" t="s">
        <v>282</v>
      </c>
      <c r="B335" t="s">
        <v>80</v>
      </c>
      <c r="C335" s="48">
        <v>43159</v>
      </c>
      <c r="D335" s="41">
        <v>0.34375</v>
      </c>
      <c r="E335" s="41">
        <v>0.375</v>
      </c>
      <c r="F335" s="46">
        <v>3.125E-2</v>
      </c>
      <c r="H335">
        <v>99941802</v>
      </c>
      <c r="I335" t="s">
        <v>62</v>
      </c>
    </row>
    <row r="336" spans="1:10">
      <c r="A336" t="s">
        <v>282</v>
      </c>
      <c r="B336" t="s">
        <v>80</v>
      </c>
      <c r="C336" s="48">
        <v>43159</v>
      </c>
      <c r="D336" s="41">
        <v>0.375</v>
      </c>
      <c r="E336" s="41">
        <v>0.38680555555555557</v>
      </c>
      <c r="F336" s="46">
        <v>1.1805555555555555E-2</v>
      </c>
      <c r="H336">
        <v>86641</v>
      </c>
      <c r="I336" t="s">
        <v>289</v>
      </c>
      <c r="J336" t="s">
        <v>290</v>
      </c>
    </row>
    <row r="337" spans="1:10">
      <c r="A337" t="s">
        <v>282</v>
      </c>
      <c r="B337" t="s">
        <v>80</v>
      </c>
      <c r="C337" s="48">
        <v>43159</v>
      </c>
      <c r="D337" s="41">
        <v>0.38680555555555557</v>
      </c>
      <c r="E337" s="41">
        <v>0.40138888888888885</v>
      </c>
      <c r="F337" s="46">
        <v>1.4583333333333332E-2</v>
      </c>
      <c r="H337">
        <v>99941802</v>
      </c>
      <c r="I337" t="s">
        <v>62</v>
      </c>
    </row>
    <row r="338" spans="1:10">
      <c r="A338" t="s">
        <v>282</v>
      </c>
      <c r="B338" t="s">
        <v>80</v>
      </c>
      <c r="C338" s="48">
        <v>43159</v>
      </c>
      <c r="D338" s="41">
        <v>0.40138888888888885</v>
      </c>
      <c r="E338" s="41">
        <v>0.4381944444444445</v>
      </c>
      <c r="F338" s="46">
        <v>3.6805555555555557E-2</v>
      </c>
      <c r="H338">
        <v>86641</v>
      </c>
      <c r="I338" t="s">
        <v>289</v>
      </c>
      <c r="J338" t="s">
        <v>290</v>
      </c>
    </row>
    <row r="339" spans="1:10">
      <c r="A339" t="s">
        <v>282</v>
      </c>
      <c r="B339" t="s">
        <v>80</v>
      </c>
      <c r="C339" s="48">
        <v>43159</v>
      </c>
      <c r="D339" s="41">
        <v>0.43888888888888888</v>
      </c>
      <c r="E339" s="41">
        <v>0.46249999999999997</v>
      </c>
      <c r="F339" s="46">
        <v>2.361111111111111E-2</v>
      </c>
      <c r="H339">
        <v>99941802</v>
      </c>
      <c r="I339" t="s">
        <v>62</v>
      </c>
    </row>
    <row r="340" spans="1:10">
      <c r="A340" t="s">
        <v>282</v>
      </c>
      <c r="B340" t="s">
        <v>80</v>
      </c>
      <c r="C340" s="48">
        <v>43159</v>
      </c>
      <c r="D340" s="41">
        <v>0.46249999999999997</v>
      </c>
      <c r="E340" s="41">
        <v>0.47569444444444442</v>
      </c>
      <c r="F340" s="46">
        <v>1.3194444444444444E-2</v>
      </c>
      <c r="H340">
        <v>86641</v>
      </c>
      <c r="I340" t="s">
        <v>289</v>
      </c>
      <c r="J340" t="s">
        <v>290</v>
      </c>
    </row>
    <row r="341" spans="1:10">
      <c r="A341" t="s">
        <v>282</v>
      </c>
      <c r="B341" t="s">
        <v>80</v>
      </c>
      <c r="C341" s="48">
        <v>43159</v>
      </c>
      <c r="D341" s="41">
        <v>0.47569444444444442</v>
      </c>
      <c r="E341" s="41">
        <v>0.49861111111111112</v>
      </c>
      <c r="F341" s="46">
        <v>2.2916666666666669E-2</v>
      </c>
      <c r="H341">
        <v>99951802</v>
      </c>
      <c r="I341" t="s">
        <v>68</v>
      </c>
    </row>
    <row r="342" spans="1:10">
      <c r="A342" t="s">
        <v>282</v>
      </c>
      <c r="B342" t="s">
        <v>80</v>
      </c>
      <c r="C342" s="48">
        <v>43159</v>
      </c>
      <c r="D342" s="41">
        <v>0.49861111111111112</v>
      </c>
      <c r="E342" s="41">
        <v>0.57916666666666672</v>
      </c>
      <c r="G342" s="41">
        <v>8.0555555555555561E-2</v>
      </c>
    </row>
    <row r="343" spans="1:10">
      <c r="A343" t="s">
        <v>282</v>
      </c>
      <c r="B343" t="s">
        <v>80</v>
      </c>
      <c r="C343" s="48">
        <v>43159</v>
      </c>
      <c r="D343" s="41">
        <v>0.57916666666666672</v>
      </c>
      <c r="E343" s="41">
        <v>0.59305555555555556</v>
      </c>
      <c r="F343" s="46">
        <v>1.3888888888888888E-2</v>
      </c>
      <c r="H343">
        <v>99941802</v>
      </c>
      <c r="I343" t="s">
        <v>62</v>
      </c>
    </row>
    <row r="344" spans="1:10">
      <c r="A344" t="s">
        <v>282</v>
      </c>
      <c r="B344" t="s">
        <v>80</v>
      </c>
      <c r="C344" s="48">
        <v>43159</v>
      </c>
      <c r="D344" s="41">
        <v>0.59305555555555556</v>
      </c>
      <c r="E344" s="41">
        <v>0.65208333333333335</v>
      </c>
      <c r="F344" s="46">
        <v>5.9027777777777783E-2</v>
      </c>
      <c r="H344">
        <v>86702</v>
      </c>
      <c r="I344" t="s">
        <v>291</v>
      </c>
      <c r="J344" t="s">
        <v>292</v>
      </c>
    </row>
    <row r="345" spans="1:10">
      <c r="A345" t="s">
        <v>282</v>
      </c>
      <c r="B345" t="s">
        <v>80</v>
      </c>
      <c r="C345" s="48">
        <v>43159</v>
      </c>
      <c r="D345" s="41">
        <v>0.65277777777777779</v>
      </c>
      <c r="E345" s="41">
        <v>0.73055555555555562</v>
      </c>
      <c r="F345" s="46">
        <v>7.7777777777777779E-2</v>
      </c>
      <c r="H345">
        <v>87050</v>
      </c>
      <c r="I345" t="s">
        <v>90</v>
      </c>
      <c r="J345" t="s">
        <v>91</v>
      </c>
    </row>
    <row r="346" spans="1:10">
      <c r="C346" s="52" t="s">
        <v>52</v>
      </c>
      <c r="D346" s="41"/>
      <c r="E346" s="41"/>
      <c r="F346" s="46">
        <v>0.3</v>
      </c>
    </row>
    <row r="347" spans="1:10">
      <c r="A347" t="s">
        <v>282</v>
      </c>
      <c r="B347" t="s">
        <v>80</v>
      </c>
      <c r="C347" s="48">
        <v>43160</v>
      </c>
      <c r="D347" s="41">
        <v>0.34791666666666665</v>
      </c>
      <c r="E347" s="41">
        <v>0.375</v>
      </c>
      <c r="F347" s="46">
        <v>2.7083333333333334E-2</v>
      </c>
      <c r="H347">
        <v>99941802</v>
      </c>
      <c r="I347" t="s">
        <v>62</v>
      </c>
    </row>
    <row r="348" spans="1:10">
      <c r="A348" t="s">
        <v>282</v>
      </c>
      <c r="B348" t="s">
        <v>80</v>
      </c>
      <c r="C348" s="48">
        <v>43160</v>
      </c>
      <c r="D348" s="41">
        <v>0.375</v>
      </c>
      <c r="E348" s="41">
        <v>0.39374999999999999</v>
      </c>
      <c r="F348" s="46">
        <v>1.8749999999999999E-2</v>
      </c>
      <c r="H348">
        <v>86894</v>
      </c>
      <c r="I348" t="s">
        <v>287</v>
      </c>
      <c r="J348" t="s">
        <v>288</v>
      </c>
    </row>
    <row r="349" spans="1:10">
      <c r="A349" t="s">
        <v>282</v>
      </c>
      <c r="B349" t="s">
        <v>80</v>
      </c>
      <c r="C349" s="48">
        <v>43160</v>
      </c>
      <c r="D349" s="41">
        <v>0.39444444444444443</v>
      </c>
      <c r="E349" s="41">
        <v>0.42083333333333334</v>
      </c>
      <c r="F349" s="46">
        <v>2.6388888888888889E-2</v>
      </c>
      <c r="H349">
        <v>87129</v>
      </c>
      <c r="I349" t="s">
        <v>293</v>
      </c>
      <c r="J349" t="s">
        <v>294</v>
      </c>
    </row>
    <row r="350" spans="1:10">
      <c r="A350" t="s">
        <v>282</v>
      </c>
      <c r="B350" t="s">
        <v>80</v>
      </c>
      <c r="C350" s="48">
        <v>43160</v>
      </c>
      <c r="D350" s="41">
        <v>0.42083333333333334</v>
      </c>
      <c r="E350" s="41">
        <v>0.4284722222222222</v>
      </c>
      <c r="F350" s="46">
        <v>7.6388888888888886E-3</v>
      </c>
      <c r="H350">
        <v>99941802</v>
      </c>
      <c r="I350" t="s">
        <v>62</v>
      </c>
    </row>
    <row r="351" spans="1:10">
      <c r="A351" t="s">
        <v>282</v>
      </c>
      <c r="B351" t="s">
        <v>80</v>
      </c>
      <c r="C351" s="48">
        <v>43160</v>
      </c>
      <c r="D351" s="41">
        <v>0.4291666666666667</v>
      </c>
      <c r="E351" s="41">
        <v>0.4770833333333333</v>
      </c>
      <c r="F351" s="46">
        <v>4.7916666666666663E-2</v>
      </c>
      <c r="H351">
        <v>87079</v>
      </c>
      <c r="I351" t="s">
        <v>295</v>
      </c>
      <c r="J351" t="s">
        <v>296</v>
      </c>
    </row>
    <row r="352" spans="1:10">
      <c r="A352" t="s">
        <v>282</v>
      </c>
      <c r="B352" t="s">
        <v>80</v>
      </c>
      <c r="C352" s="48">
        <v>43160</v>
      </c>
      <c r="D352" s="41">
        <v>0.4770833333333333</v>
      </c>
      <c r="E352" s="41">
        <v>0.49722222222222223</v>
      </c>
      <c r="F352" s="46">
        <v>2.013888888888889E-2</v>
      </c>
      <c r="H352">
        <v>99941802</v>
      </c>
      <c r="I352" t="s">
        <v>62</v>
      </c>
    </row>
    <row r="353" spans="1:10">
      <c r="A353" t="s">
        <v>282</v>
      </c>
      <c r="B353" t="s">
        <v>80</v>
      </c>
      <c r="C353" s="48">
        <v>43160</v>
      </c>
      <c r="D353" s="41">
        <v>0.49722222222222223</v>
      </c>
      <c r="E353" s="41">
        <v>0.57847222222222217</v>
      </c>
      <c r="G353" s="41">
        <v>8.1250000000000003E-2</v>
      </c>
    </row>
    <row r="354" spans="1:10">
      <c r="A354" t="s">
        <v>282</v>
      </c>
      <c r="B354" t="s">
        <v>80</v>
      </c>
      <c r="C354" s="48">
        <v>43160</v>
      </c>
      <c r="D354" s="41">
        <v>0.57847222222222217</v>
      </c>
      <c r="E354" s="41">
        <v>0.58124999999999993</v>
      </c>
      <c r="F354" s="46">
        <v>2.7777777777777779E-3</v>
      </c>
      <c r="H354">
        <v>99941802</v>
      </c>
      <c r="I354" t="s">
        <v>62</v>
      </c>
    </row>
    <row r="355" spans="1:10">
      <c r="A355" t="s">
        <v>282</v>
      </c>
      <c r="B355" t="s">
        <v>80</v>
      </c>
      <c r="C355" s="48">
        <v>43160</v>
      </c>
      <c r="D355" s="41">
        <v>0.58124999999999993</v>
      </c>
      <c r="E355" s="41">
        <v>0.6972222222222223</v>
      </c>
      <c r="F355" s="46">
        <v>0.11597222222222221</v>
      </c>
      <c r="H355">
        <v>85962</v>
      </c>
      <c r="I355" t="s">
        <v>297</v>
      </c>
      <c r="J355" t="s">
        <v>298</v>
      </c>
    </row>
    <row r="356" spans="1:10">
      <c r="A356" t="s">
        <v>282</v>
      </c>
      <c r="B356" t="s">
        <v>80</v>
      </c>
      <c r="C356" s="48">
        <v>43160</v>
      </c>
      <c r="D356" s="41">
        <v>0.6972222222222223</v>
      </c>
      <c r="E356" s="41">
        <v>0.73055555555555562</v>
      </c>
      <c r="F356" s="46">
        <v>3.3333333333333333E-2</v>
      </c>
      <c r="H356">
        <v>99941802</v>
      </c>
      <c r="I356" t="s">
        <v>62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Frin</dc:creator>
  <cp:lastModifiedBy>Claudine Leclercq</cp:lastModifiedBy>
  <dcterms:created xsi:type="dcterms:W3CDTF">2018-03-02T17:11:34Z</dcterms:created>
  <dcterms:modified xsi:type="dcterms:W3CDTF">2018-03-09T20:12:17Z</dcterms:modified>
</cp:coreProperties>
</file>