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Em/Documents/BTS AG/Exams/Projet/Projet/Finalisation/"/>
    </mc:Choice>
  </mc:AlternateContent>
  <bookViews>
    <workbookView xWindow="0" yWindow="0" windowWidth="28800" windowHeight="18000" tabRatio="500"/>
  </bookViews>
  <sheets>
    <sheet name="TABLEAU RECAP INTERIM SEMAINE" sheetId="2" r:id="rId1"/>
    <sheet name="TABLEAU RECAP SALARIE SEMAINE" sheetId="1" r:id="rId2"/>
    <sheet name="TABLEAU RECAP TOTAL" sheetId="3" r:id="rId3"/>
  </sheets>
  <externalReferences>
    <externalReference r:id="rId4"/>
  </externalReferenc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2" i="2" l="1"/>
  <c r="I42" i="2"/>
  <c r="K42" i="2"/>
  <c r="N42" i="2"/>
  <c r="G41" i="2"/>
  <c r="I41" i="2"/>
  <c r="K41" i="2"/>
  <c r="N41" i="2"/>
  <c r="G40" i="2"/>
  <c r="I40" i="2"/>
  <c r="K40" i="2"/>
  <c r="N40" i="2"/>
  <c r="G39" i="2"/>
  <c r="I39" i="2"/>
  <c r="K39" i="2"/>
  <c r="N39" i="2"/>
  <c r="G38" i="2"/>
  <c r="I38" i="2"/>
  <c r="K38" i="2"/>
  <c r="N38" i="2"/>
  <c r="G37" i="2"/>
  <c r="I37" i="2"/>
  <c r="K37" i="2"/>
  <c r="N37" i="2"/>
  <c r="G36" i="2"/>
  <c r="I36" i="2"/>
  <c r="K36" i="2"/>
  <c r="N36" i="2"/>
  <c r="G35" i="2"/>
  <c r="I35" i="2"/>
  <c r="K35" i="2"/>
  <c r="N35" i="2"/>
  <c r="G34" i="2"/>
  <c r="I34" i="2"/>
  <c r="K34" i="2"/>
  <c r="N34" i="2"/>
  <c r="G33" i="2"/>
  <c r="I33" i="2"/>
  <c r="K33" i="2"/>
  <c r="N33" i="2"/>
  <c r="G32" i="2"/>
  <c r="I32" i="2"/>
  <c r="K32" i="2"/>
  <c r="N32" i="2"/>
  <c r="G31" i="2"/>
  <c r="I31" i="2"/>
  <c r="K31" i="2"/>
  <c r="N31" i="2"/>
  <c r="G30" i="2"/>
  <c r="I30" i="2"/>
  <c r="K30" i="2"/>
  <c r="N30" i="2"/>
  <c r="G29" i="2"/>
  <c r="I29" i="2"/>
  <c r="K29" i="2"/>
  <c r="N29" i="2"/>
  <c r="G28" i="2"/>
  <c r="I28" i="2"/>
  <c r="K28" i="2"/>
  <c r="N28" i="2"/>
  <c r="G27" i="2"/>
  <c r="I27" i="2"/>
  <c r="K27" i="2"/>
  <c r="N27" i="2"/>
  <c r="G26" i="2"/>
  <c r="I26" i="2"/>
  <c r="K26" i="2"/>
  <c r="N26" i="2"/>
  <c r="G25" i="2"/>
  <c r="I25" i="2"/>
  <c r="K25" i="2"/>
  <c r="N25" i="2"/>
  <c r="G24" i="2"/>
  <c r="I24" i="2"/>
  <c r="K24" i="2"/>
  <c r="N24" i="2"/>
  <c r="G23" i="2"/>
  <c r="I23" i="2"/>
  <c r="K23" i="2"/>
  <c r="N23" i="2"/>
  <c r="G22" i="2"/>
  <c r="I22" i="2"/>
  <c r="K22" i="2"/>
  <c r="N22" i="2"/>
  <c r="G21" i="2"/>
  <c r="I21" i="2"/>
  <c r="K21" i="2"/>
  <c r="N21" i="2"/>
  <c r="G20" i="2"/>
  <c r="I20" i="2"/>
  <c r="K20" i="2"/>
  <c r="N20" i="2"/>
  <c r="G19" i="2"/>
  <c r="I19" i="2"/>
  <c r="K19" i="2"/>
  <c r="N19" i="2"/>
  <c r="G18" i="2"/>
  <c r="I18" i="2"/>
  <c r="K18" i="2"/>
  <c r="N18" i="2"/>
  <c r="G17" i="2"/>
  <c r="I17" i="2"/>
  <c r="K17" i="2"/>
  <c r="N17" i="2"/>
  <c r="G16" i="2"/>
  <c r="I16" i="2"/>
  <c r="K16" i="2"/>
  <c r="N16" i="2"/>
  <c r="G15" i="2"/>
  <c r="I15" i="2"/>
  <c r="K15" i="2"/>
  <c r="N15" i="2"/>
  <c r="G14" i="2"/>
  <c r="I14" i="2"/>
  <c r="K14" i="2"/>
  <c r="N14" i="2"/>
  <c r="G13" i="2"/>
  <c r="I13" i="2"/>
  <c r="K13" i="2"/>
  <c r="N13" i="2"/>
  <c r="G12" i="2"/>
  <c r="I12" i="2"/>
  <c r="K12" i="2"/>
  <c r="N12" i="2"/>
  <c r="G11" i="2"/>
  <c r="I11" i="2"/>
  <c r="K11" i="2"/>
  <c r="N11" i="2"/>
  <c r="G10" i="2"/>
  <c r="I10" i="2"/>
  <c r="K10" i="2"/>
  <c r="N10" i="2"/>
  <c r="G9" i="2"/>
  <c r="I9" i="2"/>
  <c r="K9" i="2"/>
  <c r="N9" i="2"/>
  <c r="O9" i="2"/>
  <c r="O55" i="1"/>
  <c r="K55" i="1"/>
  <c r="I55" i="1"/>
  <c r="F55" i="1"/>
  <c r="G55" i="1"/>
  <c r="O54" i="1"/>
  <c r="K54" i="1"/>
  <c r="I54" i="1"/>
  <c r="F54" i="1"/>
  <c r="G54" i="1"/>
  <c r="O53" i="1"/>
  <c r="K53" i="1"/>
  <c r="I53" i="1"/>
  <c r="F53" i="1"/>
  <c r="G53" i="1"/>
  <c r="O52" i="1"/>
  <c r="K52" i="1"/>
  <c r="I52" i="1"/>
  <c r="F52" i="1"/>
  <c r="G52" i="1"/>
  <c r="O51" i="1"/>
  <c r="K51" i="1"/>
  <c r="I51" i="1"/>
  <c r="F51" i="1"/>
  <c r="G51" i="1"/>
  <c r="O50" i="1"/>
  <c r="K50" i="1"/>
  <c r="I50" i="1"/>
  <c r="F50" i="1"/>
  <c r="G50" i="1"/>
  <c r="O49" i="1"/>
  <c r="K49" i="1"/>
  <c r="I49" i="1"/>
  <c r="F49" i="1"/>
  <c r="G49" i="1"/>
  <c r="O48" i="1"/>
  <c r="K48" i="1"/>
  <c r="I48" i="1"/>
  <c r="F48" i="1"/>
  <c r="G48" i="1"/>
  <c r="O47" i="1"/>
  <c r="K47" i="1"/>
  <c r="I47" i="1"/>
  <c r="F47" i="1"/>
  <c r="G47" i="1"/>
  <c r="O46" i="1"/>
  <c r="K46" i="1"/>
  <c r="I46" i="1"/>
  <c r="F46" i="1"/>
  <c r="G46" i="1"/>
  <c r="O45" i="1"/>
  <c r="K45" i="1"/>
  <c r="I45" i="1"/>
  <c r="F45" i="1"/>
  <c r="G45" i="1"/>
  <c r="O44" i="1"/>
  <c r="K44" i="1"/>
  <c r="I44" i="1"/>
  <c r="F44" i="1"/>
  <c r="G44" i="1"/>
  <c r="O43" i="1"/>
  <c r="K43" i="1"/>
  <c r="I43" i="1"/>
  <c r="F43" i="1"/>
  <c r="G43" i="1"/>
  <c r="O42" i="1"/>
  <c r="K42" i="1"/>
  <c r="I42" i="1"/>
  <c r="F42" i="1"/>
  <c r="G42" i="1"/>
  <c r="O41" i="1"/>
  <c r="K41" i="1"/>
  <c r="I41" i="1"/>
  <c r="F41" i="1"/>
  <c r="G41" i="1"/>
  <c r="O40" i="1"/>
  <c r="K40" i="1"/>
  <c r="I40" i="1"/>
  <c r="F40" i="1"/>
  <c r="G40" i="1"/>
  <c r="O39" i="1"/>
  <c r="K39" i="1"/>
  <c r="I39" i="1"/>
  <c r="F39" i="1"/>
  <c r="G39" i="1"/>
  <c r="O38" i="1"/>
  <c r="K38" i="1"/>
  <c r="I38" i="1"/>
  <c r="F38" i="1"/>
  <c r="G38" i="1"/>
  <c r="O37" i="1"/>
  <c r="K37" i="1"/>
  <c r="I37" i="1"/>
  <c r="F37" i="1"/>
  <c r="G37" i="1"/>
  <c r="O36" i="1"/>
  <c r="K36" i="1"/>
  <c r="I36" i="1"/>
  <c r="F36" i="1"/>
  <c r="G36" i="1"/>
  <c r="O35" i="1"/>
  <c r="K35" i="1"/>
  <c r="I35" i="1"/>
  <c r="F35" i="1"/>
  <c r="G35" i="1"/>
  <c r="O34" i="1"/>
  <c r="K34" i="1"/>
  <c r="I34" i="1"/>
  <c r="F34" i="1"/>
  <c r="G34" i="1"/>
  <c r="O33" i="1"/>
  <c r="K33" i="1"/>
  <c r="I33" i="1"/>
  <c r="F33" i="1"/>
  <c r="G33" i="1"/>
  <c r="O32" i="1"/>
  <c r="K32" i="1"/>
  <c r="I32" i="1"/>
  <c r="F32" i="1"/>
  <c r="G32" i="1"/>
  <c r="O31" i="1"/>
  <c r="K31" i="1"/>
  <c r="I31" i="1"/>
  <c r="F31" i="1"/>
  <c r="G31" i="1"/>
  <c r="O30" i="1"/>
  <c r="K30" i="1"/>
  <c r="I30" i="1"/>
  <c r="F30" i="1"/>
  <c r="G30" i="1"/>
  <c r="O29" i="1"/>
  <c r="K29" i="1"/>
  <c r="I29" i="1"/>
  <c r="F29" i="1"/>
  <c r="G29" i="1"/>
  <c r="O28" i="1"/>
  <c r="K28" i="1"/>
  <c r="I28" i="1"/>
  <c r="F28" i="1"/>
  <c r="G28" i="1"/>
  <c r="O27" i="1"/>
  <c r="K27" i="1"/>
  <c r="I27" i="1"/>
  <c r="F27" i="1"/>
  <c r="G27" i="1"/>
  <c r="O26" i="1"/>
  <c r="K26" i="1"/>
  <c r="I26" i="1"/>
  <c r="F26" i="1"/>
  <c r="G26" i="1"/>
  <c r="O25" i="1"/>
  <c r="K25" i="1"/>
  <c r="I25" i="1"/>
  <c r="F25" i="1"/>
  <c r="G25" i="1"/>
  <c r="O24" i="1"/>
  <c r="K24" i="1"/>
  <c r="I24" i="1"/>
  <c r="F24" i="1"/>
  <c r="G24" i="1"/>
  <c r="O23" i="1"/>
  <c r="K23" i="1"/>
  <c r="I23" i="1"/>
  <c r="F23" i="1"/>
  <c r="G23" i="1"/>
  <c r="O22" i="1"/>
  <c r="K22" i="1"/>
  <c r="I22" i="1"/>
  <c r="F22" i="1"/>
  <c r="G22" i="1"/>
  <c r="O21" i="1"/>
  <c r="K21" i="1"/>
  <c r="I21" i="1"/>
  <c r="F21" i="1"/>
  <c r="G21" i="1"/>
  <c r="O20" i="1"/>
  <c r="K20" i="1"/>
  <c r="I20" i="1"/>
  <c r="F20" i="1"/>
  <c r="G20" i="1"/>
  <c r="O19" i="1"/>
  <c r="K19" i="1"/>
  <c r="I19" i="1"/>
  <c r="F19" i="1"/>
  <c r="G19" i="1"/>
  <c r="O18" i="1"/>
  <c r="K18" i="1"/>
  <c r="I18" i="1"/>
  <c r="F18" i="1"/>
  <c r="G18" i="1"/>
  <c r="O17" i="1"/>
  <c r="K17" i="1"/>
  <c r="I17" i="1"/>
  <c r="F17" i="1"/>
  <c r="G17" i="1"/>
  <c r="O16" i="1"/>
  <c r="K16" i="1"/>
  <c r="I16" i="1"/>
  <c r="F16" i="1"/>
  <c r="G16" i="1"/>
  <c r="O15" i="1"/>
  <c r="K15" i="1"/>
  <c r="I15" i="1"/>
  <c r="F15" i="1"/>
  <c r="G15" i="1"/>
  <c r="O14" i="1"/>
  <c r="K14" i="1"/>
  <c r="I14" i="1"/>
  <c r="F14" i="1"/>
  <c r="G14" i="1"/>
  <c r="O13" i="1"/>
  <c r="K13" i="1"/>
  <c r="I13" i="1"/>
  <c r="F13" i="1"/>
  <c r="G13" i="1"/>
  <c r="O12" i="1"/>
  <c r="K12" i="1"/>
  <c r="I12" i="1"/>
  <c r="F12" i="1"/>
  <c r="G12" i="1"/>
  <c r="O11" i="1"/>
  <c r="K11" i="1"/>
  <c r="I11" i="1"/>
  <c r="F11" i="1"/>
  <c r="G11" i="1"/>
  <c r="O10" i="1"/>
  <c r="K10" i="1"/>
  <c r="I10" i="1"/>
  <c r="F10" i="1"/>
  <c r="G10" i="1"/>
  <c r="F9" i="1"/>
  <c r="G9" i="1"/>
  <c r="I9" i="1"/>
  <c r="K9" i="1"/>
  <c r="N9" i="1"/>
  <c r="O9" i="1"/>
</calcChain>
</file>

<file path=xl/sharedStrings.xml><?xml version="1.0" encoding="utf-8"?>
<sst xmlns="http://schemas.openxmlformats.org/spreadsheetml/2006/main" count="140" uniqueCount="43">
  <si>
    <t>TABLEAU RECAPITULATIF FRAIS DE CHANTIER/SALARIE HEBDOMADAIRE</t>
  </si>
  <si>
    <t>Code chantier</t>
  </si>
  <si>
    <t>Nom</t>
  </si>
  <si>
    <t>Nbre heures travaillées</t>
  </si>
  <si>
    <t>Coût horaire</t>
  </si>
  <si>
    <t>Total coût horaire</t>
  </si>
  <si>
    <t>Nbre RN</t>
  </si>
  <si>
    <t>Coût RN (19,62 €)</t>
  </si>
  <si>
    <t>Nbre GR</t>
  </si>
  <si>
    <t>Coût GR      (18,6 €)</t>
  </si>
  <si>
    <t>Nbre GD</t>
  </si>
  <si>
    <t>Coût GD</t>
  </si>
  <si>
    <t>Total coût</t>
  </si>
  <si>
    <t>Taux horaire chargé</t>
  </si>
  <si>
    <t>Total chantier</t>
  </si>
  <si>
    <t>RL123</t>
  </si>
  <si>
    <t>RL124</t>
  </si>
  <si>
    <t>RL125</t>
  </si>
  <si>
    <t>RL126</t>
  </si>
  <si>
    <t>RL127</t>
  </si>
  <si>
    <t>RL128</t>
  </si>
  <si>
    <t>RL129</t>
  </si>
  <si>
    <t>TABLEAU RECAPITULATIF FRAIS DE CHANTIER/INTERIMAIRES HEBDOMADAIRE</t>
  </si>
  <si>
    <t>Coût RN   (19,62 €)</t>
  </si>
  <si>
    <t>Coût GR    (18,6€)</t>
  </si>
  <si>
    <t>TABLEAU RECAPITULATIF FRAIS DE CHANTIER HEBDOMADAIRE</t>
  </si>
  <si>
    <t>Jean Pierre</t>
  </si>
  <si>
    <t>Joël</t>
  </si>
  <si>
    <t>Jerome</t>
  </si>
  <si>
    <t>Yohan</t>
  </si>
  <si>
    <t>Ahmed</t>
  </si>
  <si>
    <t>Tiago</t>
  </si>
  <si>
    <t>Alexis</t>
  </si>
  <si>
    <t>Jean Maurice</t>
  </si>
  <si>
    <t>Jean Noel</t>
  </si>
  <si>
    <t>Adjovdi</t>
  </si>
  <si>
    <t>Ludovic</t>
  </si>
  <si>
    <t>Diogo</t>
  </si>
  <si>
    <t>Daniel</t>
  </si>
  <si>
    <t>Hasan</t>
  </si>
  <si>
    <t>Robin</t>
  </si>
  <si>
    <t>Anthony</t>
  </si>
  <si>
    <t>José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</si>
</sst>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€&quot;_ ;_ * \(#,##0.00\)\ &quot;€&quot;_ ;_ * &quot;-&quot;??_)\ &quot;€&quot;_ ;_ @_ "/>
    <numFmt numFmtId="164" formatCode="_-* #,##0.00\ &quot;€&quot;_-;\-* #,##0.00\ &quot;€&quot;_-;_-* &quot;-&quot;??\ &quot;€&quot;_-;_-@_-"/>
    <numFmt numFmtId="165" formatCode="0.000"/>
  </numFmts>
  <fonts count="7" x14ac:knownFonts="1">
    <font>
      <sz val="10"/>
      <name val="Arial"/>
    </font>
    <font>
      <sz val="10"/>
      <name val="Arial"/>
    </font>
    <font>
      <b/>
      <sz val="12"/>
      <color rgb="FFC00000"/>
      <name val="Avenir Next Regular"/>
    </font>
    <font>
      <sz val="12"/>
      <color theme="1"/>
      <name val="Avenir Next Regular"/>
    </font>
    <font>
      <sz val="10"/>
      <name val="Avenir Next Regular"/>
    </font>
    <font>
      <sz val="11"/>
      <name val="Avenir Next Regular"/>
    </font>
    <font>
      <sz val="11"/>
      <color indexed="8"/>
      <name val="Avenir Next Regula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58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39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vertical="center" wrapText="1" shrinkToFit="1"/>
    </xf>
    <xf numFmtId="0" fontId="4" fillId="0" borderId="5" xfId="0" applyFont="1" applyBorder="1" applyAlignment="1">
      <alignment horizontal="center"/>
    </xf>
    <xf numFmtId="44" fontId="3" fillId="0" borderId="5" xfId="0" applyNumberFormat="1" applyFont="1" applyBorder="1"/>
    <xf numFmtId="0" fontId="3" fillId="0" borderId="5" xfId="0" applyFont="1" applyBorder="1"/>
    <xf numFmtId="0" fontId="0" fillId="0" borderId="6" xfId="0" applyBorder="1"/>
    <xf numFmtId="0" fontId="5" fillId="0" borderId="6" xfId="0" applyFont="1" applyBorder="1" applyAlignment="1">
      <alignment vertical="center" wrapText="1" shrinkToFit="1"/>
    </xf>
    <xf numFmtId="0" fontId="4" fillId="0" borderId="6" xfId="0" applyFont="1" applyBorder="1" applyAlignment="1">
      <alignment horizontal="center"/>
    </xf>
    <xf numFmtId="0" fontId="3" fillId="0" borderId="6" xfId="0" applyFont="1" applyBorder="1"/>
    <xf numFmtId="0" fontId="4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0" fontId="4" fillId="0" borderId="7" xfId="0" applyFont="1" applyBorder="1" applyAlignment="1">
      <alignment horizontal="center" vertical="center"/>
    </xf>
    <xf numFmtId="0" fontId="0" fillId="0" borderId="0" xfId="0" applyBorder="1"/>
    <xf numFmtId="0" fontId="6" fillId="0" borderId="6" xfId="0" applyFont="1" applyBorder="1" applyAlignment="1">
      <alignment vertic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 wrapText="1" shrinkToFit="1"/>
    </xf>
    <xf numFmtId="0" fontId="6" fillId="0" borderId="0" xfId="0" applyFont="1" applyBorder="1" applyAlignment="1">
      <alignment vertical="center"/>
    </xf>
    <xf numFmtId="0" fontId="3" fillId="0" borderId="8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165" fontId="3" fillId="0" borderId="5" xfId="0" applyNumberFormat="1" applyFont="1" applyBorder="1"/>
    <xf numFmtId="0" fontId="0" fillId="0" borderId="5" xfId="0" applyBorder="1"/>
    <xf numFmtId="44" fontId="3" fillId="0" borderId="6" xfId="0" applyNumberFormat="1" applyFont="1" applyBorder="1"/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44" fontId="0" fillId="0" borderId="0" xfId="0" applyNumberFormat="1"/>
    <xf numFmtId="44" fontId="3" fillId="0" borderId="0" xfId="0" applyNumberFormat="1" applyFont="1" applyBorder="1"/>
    <xf numFmtId="0" fontId="3" fillId="0" borderId="0" xfId="0" applyFont="1" applyBorder="1"/>
    <xf numFmtId="0" fontId="3" fillId="0" borderId="6" xfId="0" applyFont="1" applyFill="1" applyBorder="1" applyAlignment="1">
      <alignment horizontal="center" vertical="center" wrapText="1"/>
    </xf>
    <xf numFmtId="44" fontId="3" fillId="0" borderId="6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44" fontId="3" fillId="0" borderId="5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</cellXfs>
  <cellStyles count="458">
    <cellStyle name="Euro" xfId="1"/>
    <cellStyle name="Euro 10" xfId="2"/>
    <cellStyle name="Euro 10 2" xfId="3"/>
    <cellStyle name="Euro 10 2 2" xfId="4"/>
    <cellStyle name="Euro 10 2 2 2" xfId="5"/>
    <cellStyle name="Euro 10 2 2 2 2" xfId="6"/>
    <cellStyle name="Euro 10 2 2 3" xfId="7"/>
    <cellStyle name="Euro 10 2 3" xfId="8"/>
    <cellStyle name="Euro 10 2 3 2" xfId="9"/>
    <cellStyle name="Euro 10 2 3 2 2" xfId="10"/>
    <cellStyle name="Euro 10 2 3 3" xfId="11"/>
    <cellStyle name="Euro 10 2 4" xfId="12"/>
    <cellStyle name="Euro 10 2 4 2" xfId="13"/>
    <cellStyle name="Euro 10 2 5" xfId="14"/>
    <cellStyle name="Euro 10 3" xfId="15"/>
    <cellStyle name="Euro 10 3 2" xfId="16"/>
    <cellStyle name="Euro 10 3 2 2" xfId="17"/>
    <cellStyle name="Euro 10 3 3" xfId="18"/>
    <cellStyle name="Euro 10 4" xfId="19"/>
    <cellStyle name="Euro 10 4 2" xfId="20"/>
    <cellStyle name="Euro 10 4 2 2" xfId="21"/>
    <cellStyle name="Euro 10 4 3" xfId="22"/>
    <cellStyle name="Euro 10 5" xfId="23"/>
    <cellStyle name="Euro 10 5 2" xfId="24"/>
    <cellStyle name="Euro 10 6" xfId="25"/>
    <cellStyle name="Euro 11" xfId="26"/>
    <cellStyle name="Euro 11 2" xfId="27"/>
    <cellStyle name="Euro 11 2 2" xfId="28"/>
    <cellStyle name="Euro 11 2 2 2" xfId="29"/>
    <cellStyle name="Euro 11 2 2 2 2" xfId="30"/>
    <cellStyle name="Euro 11 2 2 3" xfId="31"/>
    <cellStyle name="Euro 11 2 3" xfId="32"/>
    <cellStyle name="Euro 11 2 3 2" xfId="33"/>
    <cellStyle name="Euro 11 2 3 2 2" xfId="34"/>
    <cellStyle name="Euro 11 2 3 3" xfId="35"/>
    <cellStyle name="Euro 11 2 4" xfId="36"/>
    <cellStyle name="Euro 11 2 4 2" xfId="37"/>
    <cellStyle name="Euro 11 2 5" xfId="38"/>
    <cellStyle name="Euro 11 3" xfId="39"/>
    <cellStyle name="Euro 11 3 2" xfId="40"/>
    <cellStyle name="Euro 11 3 2 2" xfId="41"/>
    <cellStyle name="Euro 11 3 3" xfId="42"/>
    <cellStyle name="Euro 11 4" xfId="43"/>
    <cellStyle name="Euro 11 4 2" xfId="44"/>
    <cellStyle name="Euro 11 4 2 2" xfId="45"/>
    <cellStyle name="Euro 11 4 3" xfId="46"/>
    <cellStyle name="Euro 11 5" xfId="47"/>
    <cellStyle name="Euro 11 5 2" xfId="48"/>
    <cellStyle name="Euro 11 6" xfId="49"/>
    <cellStyle name="Euro 12" xfId="50"/>
    <cellStyle name="Euro 12 2" xfId="51"/>
    <cellStyle name="Euro 12 2 2" xfId="52"/>
    <cellStyle name="Euro 12 2 2 2" xfId="53"/>
    <cellStyle name="Euro 12 2 3" xfId="54"/>
    <cellStyle name="Euro 12 3" xfId="55"/>
    <cellStyle name="Euro 12 3 2" xfId="56"/>
    <cellStyle name="Euro 12 3 2 2" xfId="57"/>
    <cellStyle name="Euro 12 3 3" xfId="58"/>
    <cellStyle name="Euro 12 4" xfId="59"/>
    <cellStyle name="Euro 12 4 2" xfId="60"/>
    <cellStyle name="Euro 12 5" xfId="61"/>
    <cellStyle name="Euro 13" xfId="62"/>
    <cellStyle name="Euro 13 2" xfId="63"/>
    <cellStyle name="Euro 13 2 2" xfId="64"/>
    <cellStyle name="Euro 13 3" xfId="65"/>
    <cellStyle name="Euro 14" xfId="66"/>
    <cellStyle name="Euro 14 2" xfId="67"/>
    <cellStyle name="Euro 14 2 2" xfId="68"/>
    <cellStyle name="Euro 14 3" xfId="69"/>
    <cellStyle name="Euro 15" xfId="70"/>
    <cellStyle name="Euro 15 2" xfId="71"/>
    <cellStyle name="Euro 16" xfId="72"/>
    <cellStyle name="Euro 2" xfId="73"/>
    <cellStyle name="Euro 2 2" xfId="74"/>
    <cellStyle name="Euro 2 2 2" xfId="75"/>
    <cellStyle name="Euro 2 2 2 2" xfId="76"/>
    <cellStyle name="Euro 2 2 2 2 2" xfId="77"/>
    <cellStyle name="Euro 2 2 2 2 2 2" xfId="78"/>
    <cellStyle name="Euro 2 2 2 2 2 2 2" xfId="79"/>
    <cellStyle name="Euro 2 2 2 2 2 3" xfId="80"/>
    <cellStyle name="Euro 2 2 2 2 3" xfId="81"/>
    <cellStyle name="Euro 2 2 2 2 3 2" xfId="82"/>
    <cellStyle name="Euro 2 2 2 2 3 2 2" xfId="83"/>
    <cellStyle name="Euro 2 2 2 2 3 3" xfId="84"/>
    <cellStyle name="Euro 2 2 2 2 4" xfId="85"/>
    <cellStyle name="Euro 2 2 2 2 4 2" xfId="86"/>
    <cellStyle name="Euro 2 2 2 2 5" xfId="87"/>
    <cellStyle name="Euro 2 2 2 3" xfId="88"/>
    <cellStyle name="Euro 2 2 2 3 2" xfId="89"/>
    <cellStyle name="Euro 2 2 2 3 2 2" xfId="90"/>
    <cellStyle name="Euro 2 2 2 3 3" xfId="91"/>
    <cellStyle name="Euro 2 2 2 4" xfId="92"/>
    <cellStyle name="Euro 2 2 2 4 2" xfId="93"/>
    <cellStyle name="Euro 2 2 2 4 2 2" xfId="94"/>
    <cellStyle name="Euro 2 2 2 4 3" xfId="95"/>
    <cellStyle name="Euro 2 2 2 5" xfId="96"/>
    <cellStyle name="Euro 2 2 2 5 2" xfId="97"/>
    <cellStyle name="Euro 2 2 2 6" xfId="98"/>
    <cellStyle name="Euro 2 2 3" xfId="99"/>
    <cellStyle name="Euro 2 2 3 2" xfId="100"/>
    <cellStyle name="Euro 2 2 3 2 2" xfId="101"/>
    <cellStyle name="Euro 2 2 3 2 2 2" xfId="102"/>
    <cellStyle name="Euro 2 2 3 2 3" xfId="103"/>
    <cellStyle name="Euro 2 2 3 3" xfId="104"/>
    <cellStyle name="Euro 2 2 3 3 2" xfId="105"/>
    <cellStyle name="Euro 2 2 3 3 2 2" xfId="106"/>
    <cellStyle name="Euro 2 2 3 3 3" xfId="107"/>
    <cellStyle name="Euro 2 2 3 4" xfId="108"/>
    <cellStyle name="Euro 2 2 3 4 2" xfId="109"/>
    <cellStyle name="Euro 2 2 3 5" xfId="110"/>
    <cellStyle name="Euro 2 2 4" xfId="111"/>
    <cellStyle name="Euro 2 2 4 2" xfId="112"/>
    <cellStyle name="Euro 2 2 4 2 2" xfId="113"/>
    <cellStyle name="Euro 2 2 4 3" xfId="114"/>
    <cellStyle name="Euro 2 2 5" xfId="115"/>
    <cellStyle name="Euro 2 2 5 2" xfId="116"/>
    <cellStyle name="Euro 2 2 5 2 2" xfId="117"/>
    <cellStyle name="Euro 2 2 5 3" xfId="118"/>
    <cellStyle name="Euro 2 2 6" xfId="119"/>
    <cellStyle name="Euro 2 2 6 2" xfId="120"/>
    <cellStyle name="Euro 2 2 7" xfId="121"/>
    <cellStyle name="Euro 2 3" xfId="122"/>
    <cellStyle name="Euro 2 3 2" xfId="123"/>
    <cellStyle name="Euro 2 3 2 2" xfId="124"/>
    <cellStyle name="Euro 2 3 2 2 2" xfId="125"/>
    <cellStyle name="Euro 2 3 2 2 2 2" xfId="126"/>
    <cellStyle name="Euro 2 3 2 2 3" xfId="127"/>
    <cellStyle name="Euro 2 3 2 3" xfId="128"/>
    <cellStyle name="Euro 2 3 2 3 2" xfId="129"/>
    <cellStyle name="Euro 2 3 2 3 2 2" xfId="130"/>
    <cellStyle name="Euro 2 3 2 3 3" xfId="131"/>
    <cellStyle name="Euro 2 3 2 4" xfId="132"/>
    <cellStyle name="Euro 2 3 2 4 2" xfId="133"/>
    <cellStyle name="Euro 2 3 2 5" xfId="134"/>
    <cellStyle name="Euro 2 3 3" xfId="135"/>
    <cellStyle name="Euro 2 3 3 2" xfId="136"/>
    <cellStyle name="Euro 2 3 3 2 2" xfId="137"/>
    <cellStyle name="Euro 2 3 3 3" xfId="138"/>
    <cellStyle name="Euro 2 3 4" xfId="139"/>
    <cellStyle name="Euro 2 3 4 2" xfId="140"/>
    <cellStyle name="Euro 2 3 4 2 2" xfId="141"/>
    <cellStyle name="Euro 2 3 4 3" xfId="142"/>
    <cellStyle name="Euro 2 3 5" xfId="143"/>
    <cellStyle name="Euro 2 3 5 2" xfId="144"/>
    <cellStyle name="Euro 2 3 6" xfId="145"/>
    <cellStyle name="Euro 2 4" xfId="146"/>
    <cellStyle name="Euro 2 4 2" xfId="147"/>
    <cellStyle name="Euro 2 4 2 2" xfId="148"/>
    <cellStyle name="Euro 2 4 2 2 2" xfId="149"/>
    <cellStyle name="Euro 2 4 2 3" xfId="150"/>
    <cellStyle name="Euro 2 4 3" xfId="151"/>
    <cellStyle name="Euro 2 4 3 2" xfId="152"/>
    <cellStyle name="Euro 2 4 3 2 2" xfId="153"/>
    <cellStyle name="Euro 2 4 3 3" xfId="154"/>
    <cellStyle name="Euro 2 4 4" xfId="155"/>
    <cellStyle name="Euro 2 4 4 2" xfId="156"/>
    <cellStyle name="Euro 2 4 5" xfId="157"/>
    <cellStyle name="Euro 2 5" xfId="158"/>
    <cellStyle name="Euro 2 5 2" xfId="159"/>
    <cellStyle name="Euro 2 5 2 2" xfId="160"/>
    <cellStyle name="Euro 2 5 3" xfId="161"/>
    <cellStyle name="Euro 2 6" xfId="162"/>
    <cellStyle name="Euro 2 6 2" xfId="163"/>
    <cellStyle name="Euro 2 6 2 2" xfId="164"/>
    <cellStyle name="Euro 2 6 3" xfId="165"/>
    <cellStyle name="Euro 2 7" xfId="166"/>
    <cellStyle name="Euro 2 7 2" xfId="167"/>
    <cellStyle name="Euro 2 8" xfId="168"/>
    <cellStyle name="Euro 3" xfId="169"/>
    <cellStyle name="Euro 3 2" xfId="170"/>
    <cellStyle name="Euro 3 2 2" xfId="171"/>
    <cellStyle name="Euro 3 2 2 2" xfId="172"/>
    <cellStyle name="Euro 3 2 2 2 2" xfId="173"/>
    <cellStyle name="Euro 3 2 2 2 2 2" xfId="174"/>
    <cellStyle name="Euro 3 2 2 2 2 2 2" xfId="175"/>
    <cellStyle name="Euro 3 2 2 2 2 3" xfId="176"/>
    <cellStyle name="Euro 3 2 2 2 3" xfId="177"/>
    <cellStyle name="Euro 3 2 2 2 3 2" xfId="178"/>
    <cellStyle name="Euro 3 2 2 2 3 2 2" xfId="179"/>
    <cellStyle name="Euro 3 2 2 2 3 3" xfId="180"/>
    <cellStyle name="Euro 3 2 2 2 4" xfId="181"/>
    <cellStyle name="Euro 3 2 2 2 4 2" xfId="182"/>
    <cellStyle name="Euro 3 2 2 2 5" xfId="183"/>
    <cellStyle name="Euro 3 2 2 3" xfId="184"/>
    <cellStyle name="Euro 3 2 2 3 2" xfId="185"/>
    <cellStyle name="Euro 3 2 2 3 2 2" xfId="186"/>
    <cellStyle name="Euro 3 2 2 3 3" xfId="187"/>
    <cellStyle name="Euro 3 2 2 4" xfId="188"/>
    <cellStyle name="Euro 3 2 2 4 2" xfId="189"/>
    <cellStyle name="Euro 3 2 2 4 2 2" xfId="190"/>
    <cellStyle name="Euro 3 2 2 4 3" xfId="191"/>
    <cellStyle name="Euro 3 2 2 5" xfId="192"/>
    <cellStyle name="Euro 3 2 2 5 2" xfId="193"/>
    <cellStyle name="Euro 3 2 2 6" xfId="194"/>
    <cellStyle name="Euro 3 2 3" xfId="195"/>
    <cellStyle name="Euro 3 2 3 2" xfId="196"/>
    <cellStyle name="Euro 3 2 3 2 2" xfId="197"/>
    <cellStyle name="Euro 3 2 3 2 2 2" xfId="198"/>
    <cellStyle name="Euro 3 2 3 2 3" xfId="199"/>
    <cellStyle name="Euro 3 2 3 3" xfId="200"/>
    <cellStyle name="Euro 3 2 3 3 2" xfId="201"/>
    <cellStyle name="Euro 3 2 3 3 2 2" xfId="202"/>
    <cellStyle name="Euro 3 2 3 3 3" xfId="203"/>
    <cellStyle name="Euro 3 2 3 4" xfId="204"/>
    <cellStyle name="Euro 3 2 3 4 2" xfId="205"/>
    <cellStyle name="Euro 3 2 3 5" xfId="206"/>
    <cellStyle name="Euro 3 2 4" xfId="207"/>
    <cellStyle name="Euro 3 2 4 2" xfId="208"/>
    <cellStyle name="Euro 3 2 4 2 2" xfId="209"/>
    <cellStyle name="Euro 3 2 4 3" xfId="210"/>
    <cellStyle name="Euro 3 2 5" xfId="211"/>
    <cellStyle name="Euro 3 2 5 2" xfId="212"/>
    <cellStyle name="Euro 3 2 5 2 2" xfId="213"/>
    <cellStyle name="Euro 3 2 5 3" xfId="214"/>
    <cellStyle name="Euro 3 2 6" xfId="215"/>
    <cellStyle name="Euro 3 2 6 2" xfId="216"/>
    <cellStyle name="Euro 3 2 7" xfId="217"/>
    <cellStyle name="Euro 3 3" xfId="218"/>
    <cellStyle name="Euro 3 3 2" xfId="219"/>
    <cellStyle name="Euro 3 3 2 2" xfId="220"/>
    <cellStyle name="Euro 3 3 2 2 2" xfId="221"/>
    <cellStyle name="Euro 3 3 2 2 2 2" xfId="222"/>
    <cellStyle name="Euro 3 3 2 2 3" xfId="223"/>
    <cellStyle name="Euro 3 3 2 3" xfId="224"/>
    <cellStyle name="Euro 3 3 2 3 2" xfId="225"/>
    <cellStyle name="Euro 3 3 2 3 2 2" xfId="226"/>
    <cellStyle name="Euro 3 3 2 3 3" xfId="227"/>
    <cellStyle name="Euro 3 3 2 4" xfId="228"/>
    <cellStyle name="Euro 3 3 2 4 2" xfId="229"/>
    <cellStyle name="Euro 3 3 2 5" xfId="230"/>
    <cellStyle name="Euro 3 3 3" xfId="231"/>
    <cellStyle name="Euro 3 3 3 2" xfId="232"/>
    <cellStyle name="Euro 3 3 3 2 2" xfId="233"/>
    <cellStyle name="Euro 3 3 3 3" xfId="234"/>
    <cellStyle name="Euro 3 3 4" xfId="235"/>
    <cellStyle name="Euro 3 3 4 2" xfId="236"/>
    <cellStyle name="Euro 3 3 4 2 2" xfId="237"/>
    <cellStyle name="Euro 3 3 4 3" xfId="238"/>
    <cellStyle name="Euro 3 3 5" xfId="239"/>
    <cellStyle name="Euro 3 3 5 2" xfId="240"/>
    <cellStyle name="Euro 3 3 6" xfId="241"/>
    <cellStyle name="Euro 3 4" xfId="242"/>
    <cellStyle name="Euro 3 4 2" xfId="243"/>
    <cellStyle name="Euro 3 4 2 2" xfId="244"/>
    <cellStyle name="Euro 3 4 2 2 2" xfId="245"/>
    <cellStyle name="Euro 3 4 2 3" xfId="246"/>
    <cellStyle name="Euro 3 4 3" xfId="247"/>
    <cellStyle name="Euro 3 4 3 2" xfId="248"/>
    <cellStyle name="Euro 3 4 3 2 2" xfId="249"/>
    <cellStyle name="Euro 3 4 3 3" xfId="250"/>
    <cellStyle name="Euro 3 4 4" xfId="251"/>
    <cellStyle name="Euro 3 4 4 2" xfId="252"/>
    <cellStyle name="Euro 3 4 5" xfId="253"/>
    <cellStyle name="Euro 3 5" xfId="254"/>
    <cellStyle name="Euro 3 5 2" xfId="255"/>
    <cellStyle name="Euro 3 5 2 2" xfId="256"/>
    <cellStyle name="Euro 3 5 3" xfId="257"/>
    <cellStyle name="Euro 3 6" xfId="258"/>
    <cellStyle name="Euro 3 6 2" xfId="259"/>
    <cellStyle name="Euro 3 6 2 2" xfId="260"/>
    <cellStyle name="Euro 3 6 3" xfId="261"/>
    <cellStyle name="Euro 3 7" xfId="262"/>
    <cellStyle name="Euro 3 7 2" xfId="263"/>
    <cellStyle name="Euro 3 8" xfId="264"/>
    <cellStyle name="Euro 4" xfId="265"/>
    <cellStyle name="Euro 4 2" xfId="266"/>
    <cellStyle name="Euro 4 2 2" xfId="267"/>
    <cellStyle name="Euro 4 2 2 2" xfId="268"/>
    <cellStyle name="Euro 4 2 2 2 2" xfId="269"/>
    <cellStyle name="Euro 4 2 2 2 2 2" xfId="270"/>
    <cellStyle name="Euro 4 2 2 2 3" xfId="271"/>
    <cellStyle name="Euro 4 2 2 3" xfId="272"/>
    <cellStyle name="Euro 4 2 2 3 2" xfId="273"/>
    <cellStyle name="Euro 4 2 2 3 2 2" xfId="274"/>
    <cellStyle name="Euro 4 2 2 3 3" xfId="275"/>
    <cellStyle name="Euro 4 2 2 4" xfId="276"/>
    <cellStyle name="Euro 4 2 2 4 2" xfId="277"/>
    <cellStyle name="Euro 4 2 2 5" xfId="278"/>
    <cellStyle name="Euro 4 2 3" xfId="279"/>
    <cellStyle name="Euro 4 2 3 2" xfId="280"/>
    <cellStyle name="Euro 4 2 3 2 2" xfId="281"/>
    <cellStyle name="Euro 4 2 3 3" xfId="282"/>
    <cellStyle name="Euro 4 2 4" xfId="283"/>
    <cellStyle name="Euro 4 2 4 2" xfId="284"/>
    <cellStyle name="Euro 4 2 4 2 2" xfId="285"/>
    <cellStyle name="Euro 4 2 4 3" xfId="286"/>
    <cellStyle name="Euro 4 2 5" xfId="287"/>
    <cellStyle name="Euro 4 2 5 2" xfId="288"/>
    <cellStyle name="Euro 4 2 6" xfId="289"/>
    <cellStyle name="Euro 4 3" xfId="290"/>
    <cellStyle name="Euro 4 3 2" xfId="291"/>
    <cellStyle name="Euro 4 3 2 2" xfId="292"/>
    <cellStyle name="Euro 4 3 2 2 2" xfId="293"/>
    <cellStyle name="Euro 4 3 2 3" xfId="294"/>
    <cellStyle name="Euro 4 3 3" xfId="295"/>
    <cellStyle name="Euro 4 3 3 2" xfId="296"/>
    <cellStyle name="Euro 4 3 3 2 2" xfId="297"/>
    <cellStyle name="Euro 4 3 3 3" xfId="298"/>
    <cellStyle name="Euro 4 3 4" xfId="299"/>
    <cellStyle name="Euro 4 3 4 2" xfId="300"/>
    <cellStyle name="Euro 4 3 5" xfId="301"/>
    <cellStyle name="Euro 4 4" xfId="302"/>
    <cellStyle name="Euro 4 4 2" xfId="303"/>
    <cellStyle name="Euro 4 4 2 2" xfId="304"/>
    <cellStyle name="Euro 4 4 3" xfId="305"/>
    <cellStyle name="Euro 4 5" xfId="306"/>
    <cellStyle name="Euro 4 5 2" xfId="307"/>
    <cellStyle name="Euro 4 5 2 2" xfId="308"/>
    <cellStyle name="Euro 4 5 3" xfId="309"/>
    <cellStyle name="Euro 4 6" xfId="310"/>
    <cellStyle name="Euro 4 6 2" xfId="311"/>
    <cellStyle name="Euro 4 7" xfId="312"/>
    <cellStyle name="Euro 5" xfId="313"/>
    <cellStyle name="Euro 5 2" xfId="314"/>
    <cellStyle name="Euro 5 2 2" xfId="315"/>
    <cellStyle name="Euro 5 2 2 2" xfId="316"/>
    <cellStyle name="Euro 5 2 2 2 2" xfId="317"/>
    <cellStyle name="Euro 5 2 2 3" xfId="318"/>
    <cellStyle name="Euro 5 2 3" xfId="319"/>
    <cellStyle name="Euro 5 2 3 2" xfId="320"/>
    <cellStyle name="Euro 5 2 3 2 2" xfId="321"/>
    <cellStyle name="Euro 5 2 3 3" xfId="322"/>
    <cellStyle name="Euro 5 2 4" xfId="323"/>
    <cellStyle name="Euro 5 2 4 2" xfId="324"/>
    <cellStyle name="Euro 5 2 5" xfId="325"/>
    <cellStyle name="Euro 5 3" xfId="326"/>
    <cellStyle name="Euro 5 3 2" xfId="327"/>
    <cellStyle name="Euro 5 3 2 2" xfId="328"/>
    <cellStyle name="Euro 5 3 3" xfId="329"/>
    <cellStyle name="Euro 5 4" xfId="330"/>
    <cellStyle name="Euro 5 4 2" xfId="331"/>
    <cellStyle name="Euro 5 4 2 2" xfId="332"/>
    <cellStyle name="Euro 5 4 3" xfId="333"/>
    <cellStyle name="Euro 5 5" xfId="334"/>
    <cellStyle name="Euro 5 5 2" xfId="335"/>
    <cellStyle name="Euro 5 6" xfId="336"/>
    <cellStyle name="Euro 6" xfId="337"/>
    <cellStyle name="Euro 6 2" xfId="338"/>
    <cellStyle name="Euro 6 2 2" xfId="339"/>
    <cellStyle name="Euro 6 2 2 2" xfId="340"/>
    <cellStyle name="Euro 6 2 2 2 2" xfId="341"/>
    <cellStyle name="Euro 6 2 2 3" xfId="342"/>
    <cellStyle name="Euro 6 2 3" xfId="343"/>
    <cellStyle name="Euro 6 2 3 2" xfId="344"/>
    <cellStyle name="Euro 6 2 3 2 2" xfId="345"/>
    <cellStyle name="Euro 6 2 3 3" xfId="346"/>
    <cellStyle name="Euro 6 2 4" xfId="347"/>
    <cellStyle name="Euro 6 2 4 2" xfId="348"/>
    <cellStyle name="Euro 6 2 5" xfId="349"/>
    <cellStyle name="Euro 6 3" xfId="350"/>
    <cellStyle name="Euro 6 3 2" xfId="351"/>
    <cellStyle name="Euro 6 3 2 2" xfId="352"/>
    <cellStyle name="Euro 6 3 3" xfId="353"/>
    <cellStyle name="Euro 6 4" xfId="354"/>
    <cellStyle name="Euro 6 4 2" xfId="355"/>
    <cellStyle name="Euro 6 4 2 2" xfId="356"/>
    <cellStyle name="Euro 6 4 3" xfId="357"/>
    <cellStyle name="Euro 6 5" xfId="358"/>
    <cellStyle name="Euro 6 5 2" xfId="359"/>
    <cellStyle name="Euro 6 6" xfId="360"/>
    <cellStyle name="Euro 7" xfId="361"/>
    <cellStyle name="Euro 7 2" xfId="362"/>
    <cellStyle name="Euro 7 2 2" xfId="363"/>
    <cellStyle name="Euro 7 2 2 2" xfId="364"/>
    <cellStyle name="Euro 7 2 2 2 2" xfId="365"/>
    <cellStyle name="Euro 7 2 2 3" xfId="366"/>
    <cellStyle name="Euro 7 2 3" xfId="367"/>
    <cellStyle name="Euro 7 2 3 2" xfId="368"/>
    <cellStyle name="Euro 7 2 3 2 2" xfId="369"/>
    <cellStyle name="Euro 7 2 3 3" xfId="370"/>
    <cellStyle name="Euro 7 2 4" xfId="371"/>
    <cellStyle name="Euro 7 2 4 2" xfId="372"/>
    <cellStyle name="Euro 7 2 5" xfId="373"/>
    <cellStyle name="Euro 7 3" xfId="374"/>
    <cellStyle name="Euro 7 3 2" xfId="375"/>
    <cellStyle name="Euro 7 3 2 2" xfId="376"/>
    <cellStyle name="Euro 7 3 3" xfId="377"/>
    <cellStyle name="Euro 7 4" xfId="378"/>
    <cellStyle name="Euro 7 4 2" xfId="379"/>
    <cellStyle name="Euro 7 4 2 2" xfId="380"/>
    <cellStyle name="Euro 7 4 3" xfId="381"/>
    <cellStyle name="Euro 7 5" xfId="382"/>
    <cellStyle name="Euro 7 5 2" xfId="383"/>
    <cellStyle name="Euro 7 6" xfId="384"/>
    <cellStyle name="Euro 8" xfId="385"/>
    <cellStyle name="Euro 8 2" xfId="386"/>
    <cellStyle name="Euro 8 2 2" xfId="387"/>
    <cellStyle name="Euro 8 2 2 2" xfId="388"/>
    <cellStyle name="Euro 8 2 2 2 2" xfId="389"/>
    <cellStyle name="Euro 8 2 2 3" xfId="390"/>
    <cellStyle name="Euro 8 2 3" xfId="391"/>
    <cellStyle name="Euro 8 2 3 2" xfId="392"/>
    <cellStyle name="Euro 8 2 3 2 2" xfId="393"/>
    <cellStyle name="Euro 8 2 3 3" xfId="394"/>
    <cellStyle name="Euro 8 2 4" xfId="395"/>
    <cellStyle name="Euro 8 2 4 2" xfId="396"/>
    <cellStyle name="Euro 8 2 5" xfId="397"/>
    <cellStyle name="Euro 8 3" xfId="398"/>
    <cellStyle name="Euro 8 3 2" xfId="399"/>
    <cellStyle name="Euro 8 3 2 2" xfId="400"/>
    <cellStyle name="Euro 8 3 3" xfId="401"/>
    <cellStyle name="Euro 8 4" xfId="402"/>
    <cellStyle name="Euro 8 4 2" xfId="403"/>
    <cellStyle name="Euro 8 4 2 2" xfId="404"/>
    <cellStyle name="Euro 8 4 3" xfId="405"/>
    <cellStyle name="Euro 8 5" xfId="406"/>
    <cellStyle name="Euro 8 5 2" xfId="407"/>
    <cellStyle name="Euro 8 6" xfId="408"/>
    <cellStyle name="Euro 9" xfId="409"/>
    <cellStyle name="Euro 9 2" xfId="410"/>
    <cellStyle name="Euro 9 2 2" xfId="411"/>
    <cellStyle name="Euro 9 2 2 2" xfId="412"/>
    <cellStyle name="Euro 9 2 2 2 2" xfId="413"/>
    <cellStyle name="Euro 9 2 2 2 2 2" xfId="414"/>
    <cellStyle name="Euro 9 2 2 2 3" xfId="415"/>
    <cellStyle name="Euro 9 2 2 3" xfId="416"/>
    <cellStyle name="Euro 9 2 2 3 2" xfId="417"/>
    <cellStyle name="Euro 9 2 2 3 2 2" xfId="418"/>
    <cellStyle name="Euro 9 2 2 3 3" xfId="419"/>
    <cellStyle name="Euro 9 2 2 4" xfId="420"/>
    <cellStyle name="Euro 9 2 2 4 2" xfId="421"/>
    <cellStyle name="Euro 9 2 2 5" xfId="422"/>
    <cellStyle name="Euro 9 2 3" xfId="423"/>
    <cellStyle name="Euro 9 2 3 2" xfId="424"/>
    <cellStyle name="Euro 9 2 3 2 2" xfId="425"/>
    <cellStyle name="Euro 9 2 3 3" xfId="426"/>
    <cellStyle name="Euro 9 2 4" xfId="427"/>
    <cellStyle name="Euro 9 2 4 2" xfId="428"/>
    <cellStyle name="Euro 9 2 4 2 2" xfId="429"/>
    <cellStyle name="Euro 9 2 4 3" xfId="430"/>
    <cellStyle name="Euro 9 2 5" xfId="431"/>
    <cellStyle name="Euro 9 2 5 2" xfId="432"/>
    <cellStyle name="Euro 9 2 6" xfId="433"/>
    <cellStyle name="Euro 9 3" xfId="434"/>
    <cellStyle name="Euro 9 3 2" xfId="435"/>
    <cellStyle name="Euro 9 3 2 2" xfId="436"/>
    <cellStyle name="Euro 9 3 2 2 2" xfId="437"/>
    <cellStyle name="Euro 9 3 2 3" xfId="438"/>
    <cellStyle name="Euro 9 3 3" xfId="439"/>
    <cellStyle name="Euro 9 3 3 2" xfId="440"/>
    <cellStyle name="Euro 9 3 3 2 2" xfId="441"/>
    <cellStyle name="Euro 9 3 3 3" xfId="442"/>
    <cellStyle name="Euro 9 3 4" xfId="443"/>
    <cellStyle name="Euro 9 3 4 2" xfId="444"/>
    <cellStyle name="Euro 9 3 5" xfId="445"/>
    <cellStyle name="Euro 9 4" xfId="446"/>
    <cellStyle name="Euro 9 4 2" xfId="447"/>
    <cellStyle name="Euro 9 4 2 2" xfId="448"/>
    <cellStyle name="Euro 9 4 3" xfId="449"/>
    <cellStyle name="Euro 9 5" xfId="450"/>
    <cellStyle name="Euro 9 5 2" xfId="451"/>
    <cellStyle name="Euro 9 5 2 2" xfId="452"/>
    <cellStyle name="Euro 9 5 3" xfId="453"/>
    <cellStyle name="Euro 9 6" xfId="454"/>
    <cellStyle name="Euro 9 6 2" xfId="455"/>
    <cellStyle name="Euro 9 7" xfId="456"/>
    <cellStyle name="Monétaire 2" xfId="457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u&#770;t%20hor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ût_horaire" refersTo="='Feuil1'!$B$2:$E$17"/>
    </definedNames>
    <sheetDataSet>
      <sheetData sheetId="0">
        <row r="2">
          <cell r="B2" t="str">
            <v xml:space="preserve">Nom </v>
          </cell>
          <cell r="C2" t="str">
            <v>Charges patronales + salariales</v>
          </cell>
          <cell r="D2" t="str">
            <v>H mensuelles</v>
          </cell>
          <cell r="E2" t="str">
            <v>Taux horaire</v>
          </cell>
        </row>
        <row r="3">
          <cell r="B3" t="str">
            <v>AGNUS Jean Maurice</v>
          </cell>
          <cell r="C3">
            <v>4290.0600000000004</v>
          </cell>
          <cell r="D3">
            <v>169</v>
          </cell>
          <cell r="E3">
            <v>25.38</v>
          </cell>
        </row>
        <row r="4">
          <cell r="B4" t="str">
            <v>AGNUS Jean Noel</v>
          </cell>
          <cell r="C4">
            <v>4242.54</v>
          </cell>
          <cell r="D4">
            <v>169</v>
          </cell>
          <cell r="E4">
            <v>25.1</v>
          </cell>
        </row>
        <row r="5">
          <cell r="B5" t="str">
            <v>ALIOVSKI Adjovdi</v>
          </cell>
          <cell r="C5">
            <v>3361.02</v>
          </cell>
          <cell r="D5">
            <v>169</v>
          </cell>
          <cell r="E5">
            <v>19.89</v>
          </cell>
        </row>
        <row r="6">
          <cell r="B6" t="str">
            <v>AZZOLINA Vincent</v>
          </cell>
          <cell r="C6">
            <v>1649.75</v>
          </cell>
          <cell r="D6">
            <v>151.66999999999999</v>
          </cell>
          <cell r="E6">
            <v>10.88</v>
          </cell>
        </row>
        <row r="7">
          <cell r="B7" t="str">
            <v>BACHELLE Marc</v>
          </cell>
          <cell r="C7">
            <v>5373.35</v>
          </cell>
          <cell r="D7">
            <v>169</v>
          </cell>
          <cell r="E7">
            <v>31.79</v>
          </cell>
        </row>
        <row r="8">
          <cell r="B8" t="str">
            <v>CASTRO PEREIRA Diogo</v>
          </cell>
          <cell r="C8">
            <v>746.54</v>
          </cell>
          <cell r="D8">
            <v>151.97</v>
          </cell>
          <cell r="E8">
            <v>4.92</v>
          </cell>
        </row>
        <row r="9">
          <cell r="B9" t="str">
            <v>DELANNOY Ludovic</v>
          </cell>
          <cell r="C9">
            <v>5296.56</v>
          </cell>
          <cell r="D9">
            <v>169</v>
          </cell>
          <cell r="E9">
            <v>31.34</v>
          </cell>
        </row>
        <row r="10">
          <cell r="B10" t="str">
            <v>JULLIEN PALETIER Denis</v>
          </cell>
          <cell r="C10">
            <v>3973.41</v>
          </cell>
          <cell r="D10">
            <v>169</v>
          </cell>
          <cell r="E10">
            <v>23.51</v>
          </cell>
        </row>
        <row r="11">
          <cell r="B11" t="str">
            <v>MAGNON Patrice</v>
          </cell>
          <cell r="C11">
            <v>7275.81</v>
          </cell>
          <cell r="D11">
            <v>169</v>
          </cell>
          <cell r="E11">
            <v>43.05</v>
          </cell>
        </row>
        <row r="12">
          <cell r="B12" t="str">
            <v>OZMEN Hasan</v>
          </cell>
          <cell r="C12">
            <v>6161.49</v>
          </cell>
          <cell r="D12">
            <v>169</v>
          </cell>
          <cell r="E12">
            <v>36.46</v>
          </cell>
        </row>
        <row r="13">
          <cell r="B13" t="str">
            <v>POUZERATE Robin</v>
          </cell>
          <cell r="C13">
            <v>3705.32</v>
          </cell>
          <cell r="D13">
            <v>169</v>
          </cell>
          <cell r="E13">
            <v>21.92</v>
          </cell>
        </row>
        <row r="14">
          <cell r="B14" t="str">
            <v>RAMALHO José</v>
          </cell>
          <cell r="C14">
            <v>3904.23</v>
          </cell>
          <cell r="D14">
            <v>169</v>
          </cell>
          <cell r="E14">
            <v>23.1</v>
          </cell>
        </row>
        <row r="15">
          <cell r="B15" t="str">
            <v>RECOUX Daniel</v>
          </cell>
          <cell r="C15">
            <v>3463.11</v>
          </cell>
          <cell r="D15">
            <v>169</v>
          </cell>
          <cell r="E15">
            <v>20.49</v>
          </cell>
        </row>
        <row r="16">
          <cell r="B16" t="str">
            <v>ROLLAND Anthony</v>
          </cell>
          <cell r="C16">
            <v>5708.88</v>
          </cell>
          <cell r="D16">
            <v>169</v>
          </cell>
          <cell r="E16">
            <v>33.78</v>
          </cell>
        </row>
        <row r="17">
          <cell r="B17" t="str">
            <v>TRONCHON Laurent</v>
          </cell>
          <cell r="C17">
            <v>6716.06</v>
          </cell>
          <cell r="D17">
            <v>169</v>
          </cell>
          <cell r="E17">
            <v>39.76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TEST%201.xls" TargetMode="External"/><Relationship Id="rId2" Type="http://schemas.openxmlformats.org/officeDocument/2006/relationships/externalLinkPath" Target="Planning%20TEST%20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 enableFormatConditionsCalculation="0"/>
  <dimension ref="C5:P42"/>
  <sheetViews>
    <sheetView showGridLines="0" tabSelected="1" topLeftCell="A3" workbookViewId="0">
      <selection activeCell="D43" sqref="D43"/>
    </sheetView>
  </sheetViews>
  <sheetFormatPr baseColWidth="10" defaultRowHeight="13" x14ac:dyDescent="0.15"/>
  <cols>
    <col min="4" max="4" width="21.33203125" bestFit="1" customWidth="1"/>
  </cols>
  <sheetData>
    <row r="5" spans="3:16" ht="17" x14ac:dyDescent="0.25">
      <c r="C5" s="1" t="s">
        <v>22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7" spans="3:16" ht="14" thickBot="1" x14ac:dyDescent="0.2"/>
    <row r="8" spans="3:16" ht="52" thickBot="1" x14ac:dyDescent="0.2">
      <c r="C8" s="2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6</v>
      </c>
      <c r="I8" s="3" t="s">
        <v>23</v>
      </c>
      <c r="J8" s="3" t="s">
        <v>8</v>
      </c>
      <c r="K8" s="3" t="s">
        <v>24</v>
      </c>
      <c r="L8" s="3" t="s">
        <v>10</v>
      </c>
      <c r="M8" s="3" t="s">
        <v>11</v>
      </c>
      <c r="N8" s="3" t="s">
        <v>12</v>
      </c>
      <c r="O8" s="3" t="s">
        <v>13</v>
      </c>
      <c r="P8" s="23" t="s">
        <v>14</v>
      </c>
    </row>
    <row r="9" spans="3:16" ht="17" x14ac:dyDescent="0.25">
      <c r="C9" s="24" t="s">
        <v>15</v>
      </c>
      <c r="D9" s="6" t="s">
        <v>26</v>
      </c>
      <c r="E9" s="9">
        <v>16</v>
      </c>
      <c r="F9" s="9"/>
      <c r="G9" s="8">
        <f>E9*F9</f>
        <v>0</v>
      </c>
      <c r="H9" s="9">
        <v>2</v>
      </c>
      <c r="I9" s="8">
        <f>H9*19.62</f>
        <v>39.24</v>
      </c>
      <c r="J9" s="9"/>
      <c r="K9" s="8">
        <f>J9*18.6</f>
        <v>0</v>
      </c>
      <c r="L9" s="8"/>
      <c r="M9" s="8"/>
      <c r="N9" s="8">
        <f>G9+I9+K9+M9</f>
        <v>39.24</v>
      </c>
      <c r="O9" s="25">
        <f>N9/E9</f>
        <v>2.4525000000000001</v>
      </c>
      <c r="P9" s="26"/>
    </row>
    <row r="10" spans="3:16" ht="17" x14ac:dyDescent="0.25">
      <c r="C10" s="24"/>
      <c r="D10" s="15" t="s">
        <v>27</v>
      </c>
      <c r="E10" s="13">
        <v>8</v>
      </c>
      <c r="F10" s="13">
        <v>10</v>
      </c>
      <c r="G10" s="27">
        <f t="shared" ref="G10:G42" si="0">E10*F10</f>
        <v>80</v>
      </c>
      <c r="H10" s="13">
        <v>1</v>
      </c>
      <c r="I10" s="27">
        <f t="shared" ref="I10:I42" si="1">H10*19.62</f>
        <v>19.62</v>
      </c>
      <c r="J10" s="13"/>
      <c r="K10" s="27">
        <f t="shared" ref="K10:K42" si="2">J10*18.6</f>
        <v>0</v>
      </c>
      <c r="L10" s="27"/>
      <c r="M10" s="27"/>
      <c r="N10" s="27">
        <f t="shared" ref="N10:N42" si="3">G10+I10+K10+M10</f>
        <v>99.62</v>
      </c>
      <c r="O10" s="13"/>
      <c r="P10" s="10"/>
    </row>
    <row r="11" spans="3:16" ht="17" x14ac:dyDescent="0.25">
      <c r="C11" s="28"/>
      <c r="D11" s="15" t="s">
        <v>28</v>
      </c>
      <c r="E11" s="13">
        <v>8</v>
      </c>
      <c r="F11" s="13">
        <v>10</v>
      </c>
      <c r="G11" s="27">
        <f t="shared" si="0"/>
        <v>80</v>
      </c>
      <c r="H11" s="13">
        <v>1</v>
      </c>
      <c r="I11" s="27">
        <f t="shared" si="1"/>
        <v>19.62</v>
      </c>
      <c r="J11" s="13"/>
      <c r="K11" s="27">
        <f t="shared" si="2"/>
        <v>0</v>
      </c>
      <c r="L11" s="27"/>
      <c r="M11" s="27"/>
      <c r="N11" s="27">
        <f t="shared" si="3"/>
        <v>99.62</v>
      </c>
      <c r="O11" s="13"/>
      <c r="P11" s="10"/>
    </row>
    <row r="12" spans="3:16" ht="17" x14ac:dyDescent="0.25">
      <c r="C12" s="29" t="s">
        <v>16</v>
      </c>
      <c r="D12" s="15" t="s">
        <v>28</v>
      </c>
      <c r="E12" s="13"/>
      <c r="F12" s="13"/>
      <c r="G12" s="27">
        <f t="shared" si="0"/>
        <v>0</v>
      </c>
      <c r="H12" s="13"/>
      <c r="I12" s="27">
        <f t="shared" si="1"/>
        <v>0</v>
      </c>
      <c r="J12" s="13"/>
      <c r="K12" s="27">
        <f t="shared" si="2"/>
        <v>0</v>
      </c>
      <c r="L12" s="27"/>
      <c r="M12" s="27"/>
      <c r="N12" s="27">
        <f t="shared" si="3"/>
        <v>0</v>
      </c>
      <c r="O12" s="13"/>
      <c r="P12" s="10"/>
    </row>
    <row r="13" spans="3:16" ht="17" x14ac:dyDescent="0.25">
      <c r="C13" s="24"/>
      <c r="D13" s="15" t="s">
        <v>29</v>
      </c>
      <c r="E13" s="13"/>
      <c r="F13" s="13"/>
      <c r="G13" s="27">
        <f t="shared" si="0"/>
        <v>0</v>
      </c>
      <c r="H13" s="13"/>
      <c r="I13" s="27">
        <f t="shared" si="1"/>
        <v>0</v>
      </c>
      <c r="J13" s="13"/>
      <c r="K13" s="27">
        <f t="shared" si="2"/>
        <v>0</v>
      </c>
      <c r="L13" s="27"/>
      <c r="M13" s="27"/>
      <c r="N13" s="27">
        <f t="shared" si="3"/>
        <v>0</v>
      </c>
      <c r="O13" s="13"/>
      <c r="P13" s="10"/>
    </row>
    <row r="14" spans="3:16" ht="17" x14ac:dyDescent="0.25">
      <c r="C14" s="24"/>
      <c r="D14" s="11" t="s">
        <v>26</v>
      </c>
      <c r="E14" s="13"/>
      <c r="F14" s="13"/>
      <c r="G14" s="27">
        <f t="shared" si="0"/>
        <v>0</v>
      </c>
      <c r="H14" s="13"/>
      <c r="I14" s="27">
        <f t="shared" si="1"/>
        <v>0</v>
      </c>
      <c r="J14" s="13"/>
      <c r="K14" s="27">
        <f t="shared" si="2"/>
        <v>0</v>
      </c>
      <c r="L14" s="27"/>
      <c r="M14" s="27"/>
      <c r="N14" s="27">
        <f t="shared" si="3"/>
        <v>0</v>
      </c>
      <c r="O14" s="13"/>
      <c r="P14" s="10"/>
    </row>
    <row r="15" spans="3:16" ht="17" x14ac:dyDescent="0.25">
      <c r="C15" s="24"/>
      <c r="D15" s="15" t="s">
        <v>27</v>
      </c>
      <c r="E15" s="13"/>
      <c r="F15" s="13"/>
      <c r="G15" s="27">
        <f t="shared" si="0"/>
        <v>0</v>
      </c>
      <c r="H15" s="13"/>
      <c r="I15" s="27">
        <f t="shared" si="1"/>
        <v>0</v>
      </c>
      <c r="J15" s="13"/>
      <c r="K15" s="27">
        <f t="shared" si="2"/>
        <v>0</v>
      </c>
      <c r="L15" s="27"/>
      <c r="M15" s="27"/>
      <c r="N15" s="27">
        <f t="shared" si="3"/>
        <v>0</v>
      </c>
      <c r="O15" s="13"/>
      <c r="P15" s="10"/>
    </row>
    <row r="16" spans="3:16" ht="17" x14ac:dyDescent="0.25">
      <c r="C16" s="24"/>
      <c r="D16" s="15" t="s">
        <v>30</v>
      </c>
      <c r="E16" s="13"/>
      <c r="F16" s="13"/>
      <c r="G16" s="27">
        <f t="shared" si="0"/>
        <v>0</v>
      </c>
      <c r="H16" s="13"/>
      <c r="I16" s="27">
        <f t="shared" si="1"/>
        <v>0</v>
      </c>
      <c r="J16" s="13"/>
      <c r="K16" s="27">
        <f t="shared" si="2"/>
        <v>0</v>
      </c>
      <c r="L16" s="27"/>
      <c r="M16" s="27"/>
      <c r="N16" s="27">
        <f t="shared" si="3"/>
        <v>0</v>
      </c>
      <c r="O16" s="13"/>
      <c r="P16" s="10"/>
    </row>
    <row r="17" spans="3:16" ht="17" x14ac:dyDescent="0.25">
      <c r="C17" s="28"/>
      <c r="D17" s="18" t="s">
        <v>31</v>
      </c>
      <c r="E17" s="13"/>
      <c r="F17" s="13"/>
      <c r="G17" s="27">
        <f t="shared" si="0"/>
        <v>0</v>
      </c>
      <c r="H17" s="13"/>
      <c r="I17" s="27">
        <f t="shared" si="1"/>
        <v>0</v>
      </c>
      <c r="J17" s="13"/>
      <c r="K17" s="27">
        <f t="shared" si="2"/>
        <v>0</v>
      </c>
      <c r="L17" s="27"/>
      <c r="M17" s="27"/>
      <c r="N17" s="27">
        <f t="shared" si="3"/>
        <v>0</v>
      </c>
      <c r="O17" s="13"/>
      <c r="P17" s="10"/>
    </row>
    <row r="18" spans="3:16" ht="17" x14ac:dyDescent="0.25">
      <c r="C18" s="29" t="s">
        <v>17</v>
      </c>
      <c r="D18" s="15" t="s">
        <v>30</v>
      </c>
      <c r="E18" s="13"/>
      <c r="F18" s="13"/>
      <c r="G18" s="27">
        <f t="shared" si="0"/>
        <v>0</v>
      </c>
      <c r="H18" s="13"/>
      <c r="I18" s="27">
        <f t="shared" si="1"/>
        <v>0</v>
      </c>
      <c r="J18" s="13"/>
      <c r="K18" s="27">
        <f t="shared" si="2"/>
        <v>0</v>
      </c>
      <c r="L18" s="27"/>
      <c r="M18" s="27"/>
      <c r="N18" s="27">
        <f t="shared" si="3"/>
        <v>0</v>
      </c>
      <c r="O18" s="13"/>
      <c r="P18" s="10"/>
    </row>
    <row r="19" spans="3:16" ht="17" x14ac:dyDescent="0.25">
      <c r="C19" s="24"/>
      <c r="D19" s="18" t="s">
        <v>31</v>
      </c>
      <c r="E19" s="13"/>
      <c r="F19" s="13"/>
      <c r="G19" s="27">
        <f t="shared" si="0"/>
        <v>0</v>
      </c>
      <c r="H19" s="13"/>
      <c r="I19" s="27">
        <f t="shared" si="1"/>
        <v>0</v>
      </c>
      <c r="J19" s="13"/>
      <c r="K19" s="27">
        <f t="shared" si="2"/>
        <v>0</v>
      </c>
      <c r="L19" s="27"/>
      <c r="M19" s="27"/>
      <c r="N19" s="27">
        <f t="shared" si="3"/>
        <v>0</v>
      </c>
      <c r="O19" s="13"/>
      <c r="P19" s="10"/>
    </row>
    <row r="20" spans="3:16" ht="17" x14ac:dyDescent="0.25">
      <c r="C20" s="24"/>
      <c r="D20" s="15" t="s">
        <v>29</v>
      </c>
      <c r="E20" s="13"/>
      <c r="F20" s="13"/>
      <c r="G20" s="27">
        <f t="shared" si="0"/>
        <v>0</v>
      </c>
      <c r="H20" s="13"/>
      <c r="I20" s="27">
        <f t="shared" si="1"/>
        <v>0</v>
      </c>
      <c r="J20" s="13"/>
      <c r="K20" s="27">
        <f t="shared" si="2"/>
        <v>0</v>
      </c>
      <c r="L20" s="27"/>
      <c r="M20" s="27"/>
      <c r="N20" s="27">
        <f t="shared" si="3"/>
        <v>0</v>
      </c>
      <c r="O20" s="13"/>
      <c r="P20" s="10"/>
    </row>
    <row r="21" spans="3:16" ht="17" x14ac:dyDescent="0.25">
      <c r="C21" s="24"/>
      <c r="D21" s="15" t="s">
        <v>27</v>
      </c>
      <c r="E21" s="13"/>
      <c r="F21" s="13"/>
      <c r="G21" s="27">
        <f t="shared" si="0"/>
        <v>0</v>
      </c>
      <c r="H21" s="13"/>
      <c r="I21" s="27">
        <f t="shared" si="1"/>
        <v>0</v>
      </c>
      <c r="J21" s="13"/>
      <c r="K21" s="27">
        <f t="shared" si="2"/>
        <v>0</v>
      </c>
      <c r="L21" s="27"/>
      <c r="M21" s="27"/>
      <c r="N21" s="27">
        <f t="shared" si="3"/>
        <v>0</v>
      </c>
      <c r="O21" s="13"/>
      <c r="P21" s="10"/>
    </row>
    <row r="22" spans="3:16" ht="17" x14ac:dyDescent="0.25">
      <c r="C22" s="28"/>
      <c r="D22" s="15" t="s">
        <v>32</v>
      </c>
      <c r="E22" s="13"/>
      <c r="F22" s="13"/>
      <c r="G22" s="27">
        <f t="shared" si="0"/>
        <v>0</v>
      </c>
      <c r="H22" s="13"/>
      <c r="I22" s="27">
        <f t="shared" si="1"/>
        <v>0</v>
      </c>
      <c r="J22" s="13"/>
      <c r="K22" s="27">
        <f t="shared" si="2"/>
        <v>0</v>
      </c>
      <c r="L22" s="27"/>
      <c r="M22" s="27"/>
      <c r="N22" s="27">
        <f t="shared" si="3"/>
        <v>0</v>
      </c>
      <c r="O22" s="13"/>
      <c r="P22" s="10"/>
    </row>
    <row r="23" spans="3:16" ht="17" x14ac:dyDescent="0.25">
      <c r="C23" s="29" t="s">
        <v>18</v>
      </c>
      <c r="D23" s="15" t="s">
        <v>32</v>
      </c>
      <c r="E23" s="13"/>
      <c r="F23" s="13"/>
      <c r="G23" s="27">
        <f t="shared" si="0"/>
        <v>0</v>
      </c>
      <c r="H23" s="13"/>
      <c r="I23" s="27">
        <f t="shared" si="1"/>
        <v>0</v>
      </c>
      <c r="J23" s="13"/>
      <c r="K23" s="27">
        <f t="shared" si="2"/>
        <v>0</v>
      </c>
      <c r="L23" s="27"/>
      <c r="M23" s="27"/>
      <c r="N23" s="27">
        <f t="shared" si="3"/>
        <v>0</v>
      </c>
      <c r="O23" s="13"/>
      <c r="P23" s="10"/>
    </row>
    <row r="24" spans="3:16" ht="17" x14ac:dyDescent="0.25">
      <c r="C24" s="24"/>
      <c r="D24" s="15" t="s">
        <v>30</v>
      </c>
      <c r="E24" s="10"/>
      <c r="F24" s="10"/>
      <c r="G24" s="27">
        <f t="shared" si="0"/>
        <v>0</v>
      </c>
      <c r="H24" s="10"/>
      <c r="I24" s="27">
        <f t="shared" si="1"/>
        <v>0</v>
      </c>
      <c r="J24" s="10"/>
      <c r="K24" s="27">
        <f t="shared" si="2"/>
        <v>0</v>
      </c>
      <c r="L24" s="10"/>
      <c r="M24" s="10"/>
      <c r="N24" s="27">
        <f t="shared" si="3"/>
        <v>0</v>
      </c>
      <c r="O24" s="10"/>
      <c r="P24" s="10"/>
    </row>
    <row r="25" spans="3:16" ht="17" x14ac:dyDescent="0.25">
      <c r="C25" s="24"/>
      <c r="D25" s="18" t="s">
        <v>31</v>
      </c>
      <c r="E25" s="10"/>
      <c r="F25" s="10"/>
      <c r="G25" s="27">
        <f t="shared" si="0"/>
        <v>0</v>
      </c>
      <c r="H25" s="10"/>
      <c r="I25" s="27">
        <f t="shared" si="1"/>
        <v>0</v>
      </c>
      <c r="J25" s="10"/>
      <c r="K25" s="27">
        <f t="shared" si="2"/>
        <v>0</v>
      </c>
      <c r="L25" s="10"/>
      <c r="M25" s="10"/>
      <c r="N25" s="27">
        <f t="shared" si="3"/>
        <v>0</v>
      </c>
      <c r="O25" s="10"/>
      <c r="P25" s="10"/>
    </row>
    <row r="26" spans="3:16" ht="17" x14ac:dyDescent="0.25">
      <c r="C26" s="24"/>
      <c r="D26" s="15" t="s">
        <v>28</v>
      </c>
      <c r="E26" s="10"/>
      <c r="F26" s="10"/>
      <c r="G26" s="27">
        <f t="shared" si="0"/>
        <v>0</v>
      </c>
      <c r="H26" s="10"/>
      <c r="I26" s="27">
        <f t="shared" si="1"/>
        <v>0</v>
      </c>
      <c r="J26" s="10"/>
      <c r="K26" s="27">
        <f t="shared" si="2"/>
        <v>0</v>
      </c>
      <c r="L26" s="10"/>
      <c r="M26" s="10"/>
      <c r="N26" s="27">
        <f t="shared" si="3"/>
        <v>0</v>
      </c>
      <c r="O26" s="10"/>
      <c r="P26" s="10"/>
    </row>
    <row r="27" spans="3:16" ht="17" x14ac:dyDescent="0.25">
      <c r="C27" s="24"/>
      <c r="D27" s="15" t="s">
        <v>29</v>
      </c>
      <c r="E27" s="10"/>
      <c r="F27" s="10"/>
      <c r="G27" s="27">
        <f t="shared" si="0"/>
        <v>0</v>
      </c>
      <c r="H27" s="10"/>
      <c r="I27" s="27">
        <f t="shared" si="1"/>
        <v>0</v>
      </c>
      <c r="J27" s="10"/>
      <c r="K27" s="27">
        <f t="shared" si="2"/>
        <v>0</v>
      </c>
      <c r="L27" s="10"/>
      <c r="M27" s="10"/>
      <c r="N27" s="27">
        <f t="shared" si="3"/>
        <v>0</v>
      </c>
      <c r="O27" s="10"/>
      <c r="P27" s="10"/>
    </row>
    <row r="28" spans="3:16" ht="17" x14ac:dyDescent="0.25">
      <c r="C28" s="24"/>
      <c r="D28" s="11" t="s">
        <v>26</v>
      </c>
      <c r="E28" s="10"/>
      <c r="F28" s="10"/>
      <c r="G28" s="27">
        <f t="shared" si="0"/>
        <v>0</v>
      </c>
      <c r="H28" s="10"/>
      <c r="I28" s="27">
        <f t="shared" si="1"/>
        <v>0</v>
      </c>
      <c r="J28" s="10"/>
      <c r="K28" s="27">
        <f t="shared" si="2"/>
        <v>0</v>
      </c>
      <c r="L28" s="10"/>
      <c r="M28" s="10"/>
      <c r="N28" s="27">
        <f t="shared" si="3"/>
        <v>0</v>
      </c>
      <c r="O28" s="10"/>
      <c r="P28" s="10"/>
    </row>
    <row r="29" spans="3:16" ht="17" x14ac:dyDescent="0.25">
      <c r="C29" s="28"/>
      <c r="D29" s="15" t="s">
        <v>27</v>
      </c>
      <c r="E29" s="10"/>
      <c r="F29" s="10"/>
      <c r="G29" s="27">
        <f t="shared" si="0"/>
        <v>0</v>
      </c>
      <c r="H29" s="10"/>
      <c r="I29" s="27">
        <f t="shared" si="1"/>
        <v>0</v>
      </c>
      <c r="J29" s="10"/>
      <c r="K29" s="27">
        <f t="shared" si="2"/>
        <v>0</v>
      </c>
      <c r="L29" s="10"/>
      <c r="M29" s="10"/>
      <c r="N29" s="27">
        <f t="shared" si="3"/>
        <v>0</v>
      </c>
      <c r="O29" s="10"/>
      <c r="P29" s="10"/>
    </row>
    <row r="30" spans="3:16" ht="17" x14ac:dyDescent="0.25">
      <c r="C30" s="29" t="s">
        <v>19</v>
      </c>
      <c r="D30" s="15" t="s">
        <v>32</v>
      </c>
      <c r="E30" s="10"/>
      <c r="F30" s="10"/>
      <c r="G30" s="27">
        <f t="shared" si="0"/>
        <v>0</v>
      </c>
      <c r="H30" s="10"/>
      <c r="I30" s="27">
        <f t="shared" si="1"/>
        <v>0</v>
      </c>
      <c r="J30" s="10"/>
      <c r="K30" s="27">
        <f t="shared" si="2"/>
        <v>0</v>
      </c>
      <c r="L30" s="10"/>
      <c r="M30" s="10"/>
      <c r="N30" s="27">
        <f t="shared" si="3"/>
        <v>0</v>
      </c>
      <c r="O30" s="10"/>
      <c r="P30" s="10"/>
    </row>
    <row r="31" spans="3:16" ht="17" x14ac:dyDescent="0.25">
      <c r="C31" s="24"/>
      <c r="D31" s="15" t="s">
        <v>30</v>
      </c>
      <c r="E31" s="10"/>
      <c r="F31" s="10"/>
      <c r="G31" s="27">
        <f t="shared" si="0"/>
        <v>0</v>
      </c>
      <c r="H31" s="10"/>
      <c r="I31" s="27">
        <f t="shared" si="1"/>
        <v>0</v>
      </c>
      <c r="J31" s="10"/>
      <c r="K31" s="27">
        <f t="shared" si="2"/>
        <v>0</v>
      </c>
      <c r="L31" s="10"/>
      <c r="M31" s="10"/>
      <c r="N31" s="27">
        <f t="shared" si="3"/>
        <v>0</v>
      </c>
      <c r="O31" s="10"/>
      <c r="P31" s="10"/>
    </row>
    <row r="32" spans="3:16" ht="17" x14ac:dyDescent="0.25">
      <c r="C32" s="24"/>
      <c r="D32" s="18" t="s">
        <v>31</v>
      </c>
      <c r="E32" s="10"/>
      <c r="F32" s="10"/>
      <c r="G32" s="27">
        <f t="shared" si="0"/>
        <v>0</v>
      </c>
      <c r="H32" s="10"/>
      <c r="I32" s="27">
        <f t="shared" si="1"/>
        <v>0</v>
      </c>
      <c r="J32" s="10"/>
      <c r="K32" s="27">
        <f t="shared" si="2"/>
        <v>0</v>
      </c>
      <c r="L32" s="10"/>
      <c r="M32" s="10"/>
      <c r="N32" s="27">
        <f t="shared" si="3"/>
        <v>0</v>
      </c>
      <c r="O32" s="10"/>
      <c r="P32" s="10"/>
    </row>
    <row r="33" spans="3:16" ht="17" x14ac:dyDescent="0.25">
      <c r="C33" s="24"/>
      <c r="D33" s="15" t="s">
        <v>28</v>
      </c>
      <c r="E33" s="10"/>
      <c r="F33" s="10"/>
      <c r="G33" s="27">
        <f t="shared" si="0"/>
        <v>0</v>
      </c>
      <c r="H33" s="10"/>
      <c r="I33" s="27">
        <f t="shared" si="1"/>
        <v>0</v>
      </c>
      <c r="J33" s="10"/>
      <c r="K33" s="27">
        <f t="shared" si="2"/>
        <v>0</v>
      </c>
      <c r="L33" s="10"/>
      <c r="M33" s="10"/>
      <c r="N33" s="27">
        <f t="shared" si="3"/>
        <v>0</v>
      </c>
      <c r="O33" s="10"/>
      <c r="P33" s="10"/>
    </row>
    <row r="34" spans="3:16" ht="17" x14ac:dyDescent="0.25">
      <c r="C34" s="24"/>
      <c r="D34" s="15" t="s">
        <v>29</v>
      </c>
      <c r="E34" s="10"/>
      <c r="F34" s="10"/>
      <c r="G34" s="27">
        <f t="shared" si="0"/>
        <v>0</v>
      </c>
      <c r="H34" s="10"/>
      <c r="I34" s="27">
        <f t="shared" si="1"/>
        <v>0</v>
      </c>
      <c r="J34" s="10"/>
      <c r="K34" s="27">
        <f t="shared" si="2"/>
        <v>0</v>
      </c>
      <c r="L34" s="10"/>
      <c r="M34" s="10"/>
      <c r="N34" s="27">
        <f t="shared" si="3"/>
        <v>0</v>
      </c>
      <c r="O34" s="10"/>
      <c r="P34" s="10"/>
    </row>
    <row r="35" spans="3:16" ht="17" x14ac:dyDescent="0.25">
      <c r="C35" s="24"/>
      <c r="D35" s="11" t="s">
        <v>26</v>
      </c>
      <c r="E35" s="10"/>
      <c r="F35" s="10"/>
      <c r="G35" s="27">
        <f t="shared" si="0"/>
        <v>0</v>
      </c>
      <c r="H35" s="10"/>
      <c r="I35" s="27">
        <f t="shared" si="1"/>
        <v>0</v>
      </c>
      <c r="J35" s="10"/>
      <c r="K35" s="27">
        <f t="shared" si="2"/>
        <v>0</v>
      </c>
      <c r="L35" s="10"/>
      <c r="M35" s="10"/>
      <c r="N35" s="27">
        <f t="shared" si="3"/>
        <v>0</v>
      </c>
      <c r="O35" s="10"/>
      <c r="P35" s="10"/>
    </row>
    <row r="36" spans="3:16" ht="17" x14ac:dyDescent="0.25">
      <c r="C36" s="28"/>
      <c r="D36" s="15" t="s">
        <v>27</v>
      </c>
      <c r="E36" s="10"/>
      <c r="F36" s="10"/>
      <c r="G36" s="27">
        <f t="shared" si="0"/>
        <v>0</v>
      </c>
      <c r="H36" s="10"/>
      <c r="I36" s="27">
        <f t="shared" si="1"/>
        <v>0</v>
      </c>
      <c r="J36" s="10"/>
      <c r="K36" s="27">
        <f t="shared" si="2"/>
        <v>0</v>
      </c>
      <c r="L36" s="10"/>
      <c r="M36" s="10"/>
      <c r="N36" s="27">
        <f t="shared" si="3"/>
        <v>0</v>
      </c>
      <c r="O36" s="10"/>
      <c r="P36" s="10"/>
    </row>
    <row r="37" spans="3:16" ht="17" x14ac:dyDescent="0.25">
      <c r="C37" s="29" t="s">
        <v>20</v>
      </c>
      <c r="D37" s="15" t="s">
        <v>32</v>
      </c>
      <c r="E37" s="10"/>
      <c r="F37" s="10"/>
      <c r="G37" s="27">
        <f t="shared" si="0"/>
        <v>0</v>
      </c>
      <c r="H37" s="10"/>
      <c r="I37" s="27">
        <f t="shared" si="1"/>
        <v>0</v>
      </c>
      <c r="J37" s="10"/>
      <c r="K37" s="27">
        <f t="shared" si="2"/>
        <v>0</v>
      </c>
      <c r="L37" s="10"/>
      <c r="M37" s="10"/>
      <c r="N37" s="27">
        <f t="shared" si="3"/>
        <v>0</v>
      </c>
      <c r="O37" s="10"/>
      <c r="P37" s="10"/>
    </row>
    <row r="38" spans="3:16" ht="17" x14ac:dyDescent="0.25">
      <c r="C38" s="24"/>
      <c r="D38" s="15" t="s">
        <v>30</v>
      </c>
      <c r="E38" s="10"/>
      <c r="F38" s="10"/>
      <c r="G38" s="27">
        <f t="shared" si="0"/>
        <v>0</v>
      </c>
      <c r="H38" s="10"/>
      <c r="I38" s="27">
        <f t="shared" si="1"/>
        <v>0</v>
      </c>
      <c r="J38" s="10"/>
      <c r="K38" s="27">
        <f t="shared" si="2"/>
        <v>0</v>
      </c>
      <c r="L38" s="10"/>
      <c r="M38" s="10"/>
      <c r="N38" s="27">
        <f t="shared" si="3"/>
        <v>0</v>
      </c>
      <c r="O38" s="10"/>
      <c r="P38" s="10"/>
    </row>
    <row r="39" spans="3:16" ht="17" x14ac:dyDescent="0.25">
      <c r="C39" s="24"/>
      <c r="D39" s="18" t="s">
        <v>31</v>
      </c>
      <c r="E39" s="10"/>
      <c r="F39" s="10"/>
      <c r="G39" s="27">
        <f t="shared" si="0"/>
        <v>0</v>
      </c>
      <c r="H39" s="10"/>
      <c r="I39" s="27">
        <f t="shared" si="1"/>
        <v>0</v>
      </c>
      <c r="J39" s="10"/>
      <c r="K39" s="27">
        <f t="shared" si="2"/>
        <v>0</v>
      </c>
      <c r="L39" s="10"/>
      <c r="M39" s="10"/>
      <c r="N39" s="27">
        <f t="shared" si="3"/>
        <v>0</v>
      </c>
      <c r="O39" s="10"/>
      <c r="P39" s="10"/>
    </row>
    <row r="40" spans="3:16" ht="17" x14ac:dyDescent="0.25">
      <c r="C40" s="28"/>
      <c r="D40" s="15" t="s">
        <v>28</v>
      </c>
      <c r="E40" s="10"/>
      <c r="F40" s="10"/>
      <c r="G40" s="27">
        <f t="shared" si="0"/>
        <v>0</v>
      </c>
      <c r="H40" s="10"/>
      <c r="I40" s="27">
        <f t="shared" si="1"/>
        <v>0</v>
      </c>
      <c r="J40" s="10"/>
      <c r="K40" s="27">
        <f t="shared" si="2"/>
        <v>0</v>
      </c>
      <c r="L40" s="10"/>
      <c r="M40" s="10"/>
      <c r="N40" s="27">
        <f t="shared" si="3"/>
        <v>0</v>
      </c>
      <c r="O40" s="10"/>
      <c r="P40" s="10"/>
    </row>
    <row r="41" spans="3:16" ht="17" x14ac:dyDescent="0.25">
      <c r="C41" s="29" t="s">
        <v>21</v>
      </c>
      <c r="D41" s="15" t="s">
        <v>32</v>
      </c>
      <c r="E41" s="10"/>
      <c r="F41" s="10"/>
      <c r="G41" s="27">
        <f t="shared" si="0"/>
        <v>0</v>
      </c>
      <c r="H41" s="10"/>
      <c r="I41" s="27">
        <f t="shared" si="1"/>
        <v>0</v>
      </c>
      <c r="J41" s="10"/>
      <c r="K41" s="27">
        <f t="shared" si="2"/>
        <v>0</v>
      </c>
      <c r="L41" s="10"/>
      <c r="M41" s="10"/>
      <c r="N41" s="27">
        <f t="shared" si="3"/>
        <v>0</v>
      </c>
      <c r="O41" s="10"/>
      <c r="P41" s="10"/>
    </row>
    <row r="42" spans="3:16" ht="17" x14ac:dyDescent="0.25">
      <c r="C42" s="28"/>
      <c r="D42" s="15" t="s">
        <v>29</v>
      </c>
      <c r="E42" s="10"/>
      <c r="F42" s="10"/>
      <c r="G42" s="27">
        <f t="shared" si="0"/>
        <v>0</v>
      </c>
      <c r="H42" s="10"/>
      <c r="I42" s="27">
        <f t="shared" si="1"/>
        <v>0</v>
      </c>
      <c r="J42" s="10"/>
      <c r="K42" s="27">
        <f t="shared" si="2"/>
        <v>0</v>
      </c>
      <c r="L42" s="10"/>
      <c r="M42" s="10"/>
      <c r="N42" s="27">
        <f t="shared" si="3"/>
        <v>0</v>
      </c>
      <c r="O42" s="10"/>
      <c r="P42" s="10"/>
    </row>
  </sheetData>
  <mergeCells count="8">
    <mergeCell ref="C37:C40"/>
    <mergeCell ref="C41:C42"/>
    <mergeCell ref="C5:P5"/>
    <mergeCell ref="C9:C11"/>
    <mergeCell ref="C12:C17"/>
    <mergeCell ref="C18:C22"/>
    <mergeCell ref="C23:C29"/>
    <mergeCell ref="C30:C3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/>
  <dimension ref="C5:Q66"/>
  <sheetViews>
    <sheetView showGridLines="0" topLeftCell="A42" workbookViewId="0">
      <selection activeCell="R39" sqref="R39"/>
    </sheetView>
  </sheetViews>
  <sheetFormatPr baseColWidth="10" defaultRowHeight="13" x14ac:dyDescent="0.15"/>
  <cols>
    <col min="3" max="3" width="14" bestFit="1" customWidth="1"/>
    <col min="4" max="4" width="21.83203125" bestFit="1" customWidth="1"/>
  </cols>
  <sheetData>
    <row r="5" spans="3:17" ht="17" x14ac:dyDescent="0.25">
      <c r="C5" s="1" t="s">
        <v>0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7" spans="3:17" ht="14" thickBot="1" x14ac:dyDescent="0.2"/>
    <row r="8" spans="3:17" ht="52" thickBot="1" x14ac:dyDescent="0.2">
      <c r="C8" s="2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6</v>
      </c>
      <c r="I8" s="3" t="s">
        <v>7</v>
      </c>
      <c r="J8" s="3" t="s">
        <v>8</v>
      </c>
      <c r="K8" s="3" t="s">
        <v>9</v>
      </c>
      <c r="L8" s="3" t="s">
        <v>10</v>
      </c>
      <c r="M8" s="3" t="s">
        <v>11</v>
      </c>
      <c r="N8" s="3" t="s">
        <v>12</v>
      </c>
      <c r="O8" s="3" t="s">
        <v>13</v>
      </c>
      <c r="P8" s="4" t="s">
        <v>14</v>
      </c>
    </row>
    <row r="9" spans="3:17" ht="17" x14ac:dyDescent="0.25">
      <c r="C9" s="5" t="s">
        <v>15</v>
      </c>
      <c r="D9" s="6" t="s">
        <v>33</v>
      </c>
      <c r="E9" s="7">
        <v>16</v>
      </c>
      <c r="F9" s="8">
        <f>VLOOKUP(D9,[1]!Coût_horaire,4)</f>
        <v>31.34</v>
      </c>
      <c r="G9" s="8">
        <f>E9*F9</f>
        <v>501.44</v>
      </c>
      <c r="H9" s="9">
        <v>2</v>
      </c>
      <c r="I9" s="8">
        <f>H9*19.62</f>
        <v>39.24</v>
      </c>
      <c r="J9" s="9"/>
      <c r="K9" s="8">
        <f>J9*18.6</f>
        <v>0</v>
      </c>
      <c r="L9" s="8"/>
      <c r="M9" s="8"/>
      <c r="N9" s="8">
        <f>G9+I9+K9+M9</f>
        <v>540.67999999999995</v>
      </c>
      <c r="O9" s="8">
        <f>N9/E9</f>
        <v>33.792499999999997</v>
      </c>
      <c r="P9" s="10"/>
    </row>
    <row r="10" spans="3:17" ht="17" x14ac:dyDescent="0.25">
      <c r="C10" s="5"/>
      <c r="D10" s="11" t="s">
        <v>34</v>
      </c>
      <c r="E10" s="12">
        <v>8</v>
      </c>
      <c r="F10" s="8">
        <f>VLOOKUP(D10,[1]!Coût_horaire,4)</f>
        <v>31.34</v>
      </c>
      <c r="G10" s="8">
        <f t="shared" ref="G10:G55" si="0">E10*F10</f>
        <v>250.72</v>
      </c>
      <c r="H10" s="13">
        <v>1</v>
      </c>
      <c r="I10" s="8">
        <f t="shared" ref="I10:I55" si="1">H10*19.62</f>
        <v>19.62</v>
      </c>
      <c r="J10" s="13"/>
      <c r="K10" s="8">
        <f t="shared" ref="K10:K55" si="2">J10*18.6</f>
        <v>0</v>
      </c>
      <c r="L10" s="8"/>
      <c r="M10" s="8"/>
      <c r="N10" s="13"/>
      <c r="O10" s="8">
        <f t="shared" ref="O10:O55" si="3">N10/E10</f>
        <v>0</v>
      </c>
      <c r="P10" s="10"/>
    </row>
    <row r="11" spans="3:17" ht="17" x14ac:dyDescent="0.25">
      <c r="C11" s="14"/>
      <c r="D11" s="15" t="s">
        <v>35</v>
      </c>
      <c r="E11" s="12">
        <v>8</v>
      </c>
      <c r="F11" s="8" t="e">
        <f>VLOOKUP(D11,[1]!Coût_horaire,4)</f>
        <v>#N/A</v>
      </c>
      <c r="G11" s="8" t="e">
        <f t="shared" si="0"/>
        <v>#N/A</v>
      </c>
      <c r="H11" s="13">
        <v>1</v>
      </c>
      <c r="I11" s="8">
        <f t="shared" si="1"/>
        <v>19.62</v>
      </c>
      <c r="J11" s="13"/>
      <c r="K11" s="8">
        <f t="shared" si="2"/>
        <v>0</v>
      </c>
      <c r="L11" s="8"/>
      <c r="M11" s="8"/>
      <c r="N11" s="13"/>
      <c r="O11" s="8">
        <f t="shared" si="3"/>
        <v>0</v>
      </c>
      <c r="P11" s="10"/>
    </row>
    <row r="12" spans="3:17" ht="17" x14ac:dyDescent="0.25">
      <c r="C12" s="16" t="s">
        <v>16</v>
      </c>
      <c r="D12" s="15" t="s">
        <v>35</v>
      </c>
      <c r="E12" s="12"/>
      <c r="F12" s="8" t="e">
        <f>VLOOKUP(D12,[1]!Coût_horaire,4)</f>
        <v>#N/A</v>
      </c>
      <c r="G12" s="8" t="e">
        <f t="shared" si="0"/>
        <v>#N/A</v>
      </c>
      <c r="H12" s="13"/>
      <c r="I12" s="8">
        <f t="shared" si="1"/>
        <v>0</v>
      </c>
      <c r="J12" s="13"/>
      <c r="K12" s="8">
        <f t="shared" si="2"/>
        <v>0</v>
      </c>
      <c r="L12" s="8"/>
      <c r="M12" s="8"/>
      <c r="N12" s="13"/>
      <c r="O12" s="8" t="e">
        <f t="shared" si="3"/>
        <v>#DIV/0!</v>
      </c>
      <c r="P12" s="10"/>
    </row>
    <row r="13" spans="3:17" ht="17" x14ac:dyDescent="0.25">
      <c r="C13" s="5"/>
      <c r="D13" s="15" t="s">
        <v>36</v>
      </c>
      <c r="E13" s="12"/>
      <c r="F13" s="8">
        <f>VLOOKUP(D13,[1]!Coût_horaire,4)</f>
        <v>23.51</v>
      </c>
      <c r="G13" s="8">
        <f t="shared" si="0"/>
        <v>0</v>
      </c>
      <c r="H13" s="13"/>
      <c r="I13" s="8">
        <f t="shared" si="1"/>
        <v>0</v>
      </c>
      <c r="J13" s="13"/>
      <c r="K13" s="8">
        <f t="shared" si="2"/>
        <v>0</v>
      </c>
      <c r="L13" s="8"/>
      <c r="M13" s="8"/>
      <c r="N13" s="13"/>
      <c r="O13" s="8" t="e">
        <f t="shared" si="3"/>
        <v>#DIV/0!</v>
      </c>
      <c r="P13" s="10"/>
      <c r="Q13" s="17"/>
    </row>
    <row r="14" spans="3:17" ht="17" x14ac:dyDescent="0.25">
      <c r="C14" s="5"/>
      <c r="D14" s="11" t="s">
        <v>33</v>
      </c>
      <c r="E14" s="12"/>
      <c r="F14" s="8">
        <f>VLOOKUP(D14,[1]!Coût_horaire,4)</f>
        <v>31.34</v>
      </c>
      <c r="G14" s="8">
        <f t="shared" si="0"/>
        <v>0</v>
      </c>
      <c r="H14" s="13"/>
      <c r="I14" s="8">
        <f t="shared" si="1"/>
        <v>0</v>
      </c>
      <c r="J14" s="13"/>
      <c r="K14" s="8">
        <f t="shared" si="2"/>
        <v>0</v>
      </c>
      <c r="L14" s="8"/>
      <c r="M14" s="8"/>
      <c r="N14" s="13"/>
      <c r="O14" s="8" t="e">
        <f t="shared" si="3"/>
        <v>#DIV/0!</v>
      </c>
      <c r="P14" s="10"/>
      <c r="Q14" s="17"/>
    </row>
    <row r="15" spans="3:17" ht="17" x14ac:dyDescent="0.25">
      <c r="C15" s="5"/>
      <c r="D15" s="11" t="s">
        <v>34</v>
      </c>
      <c r="E15" s="12"/>
      <c r="F15" s="8">
        <f>VLOOKUP(D15,[1]!Coût_horaire,4)</f>
        <v>31.34</v>
      </c>
      <c r="G15" s="8">
        <f t="shared" si="0"/>
        <v>0</v>
      </c>
      <c r="H15" s="13"/>
      <c r="I15" s="8">
        <f t="shared" si="1"/>
        <v>0</v>
      </c>
      <c r="J15" s="13"/>
      <c r="K15" s="8">
        <f t="shared" si="2"/>
        <v>0</v>
      </c>
      <c r="L15" s="8"/>
      <c r="M15" s="8"/>
      <c r="N15" s="13"/>
      <c r="O15" s="8" t="e">
        <f t="shared" si="3"/>
        <v>#DIV/0!</v>
      </c>
      <c r="P15" s="10"/>
      <c r="Q15" s="17"/>
    </row>
    <row r="16" spans="3:17" ht="17" x14ac:dyDescent="0.25">
      <c r="C16" s="5"/>
      <c r="D16" s="18" t="s">
        <v>37</v>
      </c>
      <c r="E16" s="12"/>
      <c r="F16" s="8">
        <f>VLOOKUP(D16,[1]!Coût_horaire,4)</f>
        <v>31.34</v>
      </c>
      <c r="G16" s="8">
        <f t="shared" si="0"/>
        <v>0</v>
      </c>
      <c r="H16" s="13"/>
      <c r="I16" s="8">
        <f t="shared" si="1"/>
        <v>0</v>
      </c>
      <c r="J16" s="13"/>
      <c r="K16" s="8">
        <f t="shared" si="2"/>
        <v>0</v>
      </c>
      <c r="L16" s="8"/>
      <c r="M16" s="8"/>
      <c r="N16" s="13"/>
      <c r="O16" s="8" t="e">
        <f t="shared" si="3"/>
        <v>#DIV/0!</v>
      </c>
      <c r="P16" s="10"/>
      <c r="Q16" s="17"/>
    </row>
    <row r="17" spans="3:17" ht="17" x14ac:dyDescent="0.25">
      <c r="C17" s="5"/>
      <c r="D17" s="15" t="s">
        <v>38</v>
      </c>
      <c r="E17" s="12"/>
      <c r="F17" s="8">
        <f>VLOOKUP(D17,[1]!Coût_horaire,4)</f>
        <v>4.92</v>
      </c>
      <c r="G17" s="8">
        <f t="shared" si="0"/>
        <v>0</v>
      </c>
      <c r="H17" s="13"/>
      <c r="I17" s="8">
        <f t="shared" si="1"/>
        <v>0</v>
      </c>
      <c r="J17" s="13"/>
      <c r="K17" s="8">
        <f t="shared" si="2"/>
        <v>0</v>
      </c>
      <c r="L17" s="8"/>
      <c r="M17" s="8"/>
      <c r="N17" s="13"/>
      <c r="O17" s="8" t="e">
        <f t="shared" si="3"/>
        <v>#DIV/0!</v>
      </c>
      <c r="P17" s="10"/>
      <c r="Q17" s="17"/>
    </row>
    <row r="18" spans="3:17" ht="17" x14ac:dyDescent="0.25">
      <c r="C18" s="5"/>
      <c r="D18" s="15" t="s">
        <v>39</v>
      </c>
      <c r="E18" s="12"/>
      <c r="F18" s="8">
        <f>VLOOKUP(D18,[1]!Coût_horaire,4)</f>
        <v>31.34</v>
      </c>
      <c r="G18" s="8">
        <f t="shared" si="0"/>
        <v>0</v>
      </c>
      <c r="H18" s="13"/>
      <c r="I18" s="8">
        <f t="shared" si="1"/>
        <v>0</v>
      </c>
      <c r="J18" s="13"/>
      <c r="K18" s="8">
        <f t="shared" si="2"/>
        <v>0</v>
      </c>
      <c r="L18" s="8"/>
      <c r="M18" s="8"/>
      <c r="N18" s="13"/>
      <c r="O18" s="8" t="e">
        <f t="shared" si="3"/>
        <v>#DIV/0!</v>
      </c>
      <c r="P18" s="10"/>
      <c r="Q18" s="17"/>
    </row>
    <row r="19" spans="3:17" ht="17" x14ac:dyDescent="0.25">
      <c r="C19" s="14"/>
      <c r="D19" s="11" t="s">
        <v>40</v>
      </c>
      <c r="E19" s="12"/>
      <c r="F19" s="8">
        <f>VLOOKUP(D19,[1]!Coût_horaire,4)</f>
        <v>20.49</v>
      </c>
      <c r="G19" s="8">
        <f t="shared" si="0"/>
        <v>0</v>
      </c>
      <c r="H19" s="13"/>
      <c r="I19" s="8">
        <f t="shared" si="1"/>
        <v>0</v>
      </c>
      <c r="J19" s="13"/>
      <c r="K19" s="8">
        <f t="shared" si="2"/>
        <v>0</v>
      </c>
      <c r="L19" s="8"/>
      <c r="M19" s="8"/>
      <c r="N19" s="13"/>
      <c r="O19" s="8" t="e">
        <f t="shared" si="3"/>
        <v>#DIV/0!</v>
      </c>
      <c r="P19" s="10"/>
      <c r="Q19" s="17"/>
    </row>
    <row r="20" spans="3:17" ht="17" x14ac:dyDescent="0.25">
      <c r="C20" s="16" t="s">
        <v>17</v>
      </c>
      <c r="D20" s="15" t="s">
        <v>39</v>
      </c>
      <c r="E20" s="12"/>
      <c r="F20" s="8">
        <f>VLOOKUP(D20,[1]!Coût_horaire,4)</f>
        <v>31.34</v>
      </c>
      <c r="G20" s="8">
        <f t="shared" si="0"/>
        <v>0</v>
      </c>
      <c r="H20" s="13"/>
      <c r="I20" s="8">
        <f t="shared" si="1"/>
        <v>0</v>
      </c>
      <c r="J20" s="13"/>
      <c r="K20" s="8">
        <f t="shared" si="2"/>
        <v>0</v>
      </c>
      <c r="L20" s="8"/>
      <c r="M20" s="8"/>
      <c r="N20" s="13"/>
      <c r="O20" s="8" t="e">
        <f t="shared" si="3"/>
        <v>#DIV/0!</v>
      </c>
      <c r="P20" s="10"/>
      <c r="Q20" s="17"/>
    </row>
    <row r="21" spans="3:17" ht="17" x14ac:dyDescent="0.25">
      <c r="C21" s="5"/>
      <c r="D21" s="11" t="s">
        <v>40</v>
      </c>
      <c r="E21" s="12"/>
      <c r="F21" s="8">
        <f>VLOOKUP(D21,[1]!Coût_horaire,4)</f>
        <v>20.49</v>
      </c>
      <c r="G21" s="8">
        <f t="shared" si="0"/>
        <v>0</v>
      </c>
      <c r="H21" s="13"/>
      <c r="I21" s="8">
        <f t="shared" si="1"/>
        <v>0</v>
      </c>
      <c r="J21" s="13"/>
      <c r="K21" s="8">
        <f t="shared" si="2"/>
        <v>0</v>
      </c>
      <c r="L21" s="8"/>
      <c r="M21" s="8"/>
      <c r="N21" s="13"/>
      <c r="O21" s="8" t="e">
        <f t="shared" si="3"/>
        <v>#DIV/0!</v>
      </c>
      <c r="P21" s="10"/>
      <c r="Q21" s="17"/>
    </row>
    <row r="22" spans="3:17" ht="17" x14ac:dyDescent="0.25">
      <c r="C22" s="5"/>
      <c r="D22" s="15" t="s">
        <v>36</v>
      </c>
      <c r="E22" s="12"/>
      <c r="F22" s="8">
        <f>VLOOKUP(D22,[1]!Coût_horaire,4)</f>
        <v>23.51</v>
      </c>
      <c r="G22" s="8">
        <f t="shared" si="0"/>
        <v>0</v>
      </c>
      <c r="H22" s="13"/>
      <c r="I22" s="8">
        <f t="shared" si="1"/>
        <v>0</v>
      </c>
      <c r="J22" s="13"/>
      <c r="K22" s="8">
        <f t="shared" si="2"/>
        <v>0</v>
      </c>
      <c r="L22" s="8"/>
      <c r="M22" s="8"/>
      <c r="N22" s="13"/>
      <c r="O22" s="8" t="e">
        <f t="shared" si="3"/>
        <v>#DIV/0!</v>
      </c>
      <c r="P22" s="10"/>
      <c r="Q22" s="17"/>
    </row>
    <row r="23" spans="3:17" ht="17" x14ac:dyDescent="0.25">
      <c r="C23" s="5"/>
      <c r="D23" s="11" t="s">
        <v>34</v>
      </c>
      <c r="E23" s="12"/>
      <c r="F23" s="8">
        <f>VLOOKUP(D23,[1]!Coût_horaire,4)</f>
        <v>31.34</v>
      </c>
      <c r="G23" s="8">
        <f t="shared" si="0"/>
        <v>0</v>
      </c>
      <c r="H23" s="13"/>
      <c r="I23" s="8">
        <f t="shared" si="1"/>
        <v>0</v>
      </c>
      <c r="J23" s="13"/>
      <c r="K23" s="8">
        <f t="shared" si="2"/>
        <v>0</v>
      </c>
      <c r="L23" s="8"/>
      <c r="M23" s="8"/>
      <c r="N23" s="13"/>
      <c r="O23" s="8" t="e">
        <f t="shared" si="3"/>
        <v>#DIV/0!</v>
      </c>
      <c r="P23" s="10"/>
      <c r="Q23" s="17"/>
    </row>
    <row r="24" spans="3:17" ht="17" x14ac:dyDescent="0.25">
      <c r="C24" s="5"/>
      <c r="D24" s="11" t="s">
        <v>41</v>
      </c>
      <c r="E24" s="12"/>
      <c r="F24" s="8">
        <f>VLOOKUP(D24,[1]!Coût_horaire,4)</f>
        <v>19.89</v>
      </c>
      <c r="G24" s="8">
        <f t="shared" si="0"/>
        <v>0</v>
      </c>
      <c r="H24" s="10"/>
      <c r="I24" s="8">
        <f t="shared" si="1"/>
        <v>0</v>
      </c>
      <c r="J24" s="10"/>
      <c r="K24" s="8">
        <f t="shared" si="2"/>
        <v>0</v>
      </c>
      <c r="L24" s="8"/>
      <c r="M24" s="8"/>
      <c r="N24" s="10"/>
      <c r="O24" s="8" t="e">
        <f t="shared" si="3"/>
        <v>#DIV/0!</v>
      </c>
      <c r="P24" s="10"/>
      <c r="Q24" s="17"/>
    </row>
    <row r="25" spans="3:17" ht="17" x14ac:dyDescent="0.25">
      <c r="C25" s="5"/>
      <c r="D25" s="18" t="s">
        <v>37</v>
      </c>
      <c r="E25" s="12"/>
      <c r="F25" s="8">
        <f>VLOOKUP(D25,[1]!Coût_horaire,4)</f>
        <v>31.34</v>
      </c>
      <c r="G25" s="8">
        <f t="shared" si="0"/>
        <v>0</v>
      </c>
      <c r="H25" s="10"/>
      <c r="I25" s="8">
        <f t="shared" si="1"/>
        <v>0</v>
      </c>
      <c r="J25" s="10"/>
      <c r="K25" s="8">
        <f t="shared" si="2"/>
        <v>0</v>
      </c>
      <c r="L25" s="8"/>
      <c r="M25" s="8"/>
      <c r="N25" s="10"/>
      <c r="O25" s="8" t="e">
        <f t="shared" si="3"/>
        <v>#DIV/0!</v>
      </c>
      <c r="P25" s="10"/>
      <c r="Q25" s="17"/>
    </row>
    <row r="26" spans="3:17" ht="17" x14ac:dyDescent="0.25">
      <c r="C26" s="5"/>
      <c r="D26" s="15" t="s">
        <v>42</v>
      </c>
      <c r="E26" s="12"/>
      <c r="F26" s="8">
        <f>VLOOKUP(D26,[1]!Coût_horaire,4)</f>
        <v>31.34</v>
      </c>
      <c r="G26" s="8">
        <f t="shared" si="0"/>
        <v>0</v>
      </c>
      <c r="H26" s="10"/>
      <c r="I26" s="8">
        <f t="shared" si="1"/>
        <v>0</v>
      </c>
      <c r="J26" s="10"/>
      <c r="K26" s="8">
        <f t="shared" si="2"/>
        <v>0</v>
      </c>
      <c r="L26" s="8"/>
      <c r="M26" s="8"/>
      <c r="N26" s="10"/>
      <c r="O26" s="8" t="e">
        <f t="shared" si="3"/>
        <v>#DIV/0!</v>
      </c>
      <c r="P26" s="10"/>
      <c r="Q26" s="17"/>
    </row>
    <row r="27" spans="3:17" ht="17" x14ac:dyDescent="0.25">
      <c r="C27" s="14"/>
      <c r="D27" s="15" t="s">
        <v>38</v>
      </c>
      <c r="E27" s="12"/>
      <c r="F27" s="8">
        <f>VLOOKUP(D27,[1]!Coût_horaire,4)</f>
        <v>4.92</v>
      </c>
      <c r="G27" s="8">
        <f t="shared" si="0"/>
        <v>0</v>
      </c>
      <c r="H27" s="10"/>
      <c r="I27" s="8">
        <f t="shared" si="1"/>
        <v>0</v>
      </c>
      <c r="J27" s="10"/>
      <c r="K27" s="8">
        <f t="shared" si="2"/>
        <v>0</v>
      </c>
      <c r="L27" s="8"/>
      <c r="M27" s="8"/>
      <c r="N27" s="10"/>
      <c r="O27" s="8" t="e">
        <f t="shared" si="3"/>
        <v>#DIV/0!</v>
      </c>
      <c r="P27" s="10"/>
      <c r="Q27" s="17"/>
    </row>
    <row r="28" spans="3:17" ht="17" x14ac:dyDescent="0.25">
      <c r="C28" s="16" t="s">
        <v>18</v>
      </c>
      <c r="D28" s="15" t="s">
        <v>42</v>
      </c>
      <c r="E28" s="12"/>
      <c r="F28" s="8">
        <f>VLOOKUP(D28,[1]!Coût_horaire,4)</f>
        <v>31.34</v>
      </c>
      <c r="G28" s="8">
        <f t="shared" si="0"/>
        <v>0</v>
      </c>
      <c r="H28" s="10"/>
      <c r="I28" s="8">
        <f t="shared" si="1"/>
        <v>0</v>
      </c>
      <c r="J28" s="10"/>
      <c r="K28" s="8">
        <f t="shared" si="2"/>
        <v>0</v>
      </c>
      <c r="L28" s="8"/>
      <c r="M28" s="8"/>
      <c r="N28" s="10"/>
      <c r="O28" s="8" t="e">
        <f t="shared" si="3"/>
        <v>#DIV/0!</v>
      </c>
      <c r="P28" s="10"/>
      <c r="Q28" s="17"/>
    </row>
    <row r="29" spans="3:17" ht="17" x14ac:dyDescent="0.25">
      <c r="C29" s="5"/>
      <c r="D29" s="15" t="s">
        <v>39</v>
      </c>
      <c r="E29" s="12"/>
      <c r="F29" s="8">
        <f>VLOOKUP(D29,[1]!Coût_horaire,4)</f>
        <v>31.34</v>
      </c>
      <c r="G29" s="8">
        <f t="shared" si="0"/>
        <v>0</v>
      </c>
      <c r="H29" s="10"/>
      <c r="I29" s="8">
        <f t="shared" si="1"/>
        <v>0</v>
      </c>
      <c r="J29" s="10"/>
      <c r="K29" s="8">
        <f t="shared" si="2"/>
        <v>0</v>
      </c>
      <c r="L29" s="8"/>
      <c r="M29" s="8"/>
      <c r="N29" s="10"/>
      <c r="O29" s="8" t="e">
        <f t="shared" si="3"/>
        <v>#DIV/0!</v>
      </c>
      <c r="P29" s="10"/>
      <c r="Q29" s="17"/>
    </row>
    <row r="30" spans="3:17" ht="17" x14ac:dyDescent="0.25">
      <c r="C30" s="5"/>
      <c r="D30" s="11" t="s">
        <v>40</v>
      </c>
      <c r="E30" s="12"/>
      <c r="F30" s="8">
        <f>VLOOKUP(D30,[1]!Coût_horaire,4)</f>
        <v>20.49</v>
      </c>
      <c r="G30" s="8">
        <f t="shared" si="0"/>
        <v>0</v>
      </c>
      <c r="H30" s="10"/>
      <c r="I30" s="8">
        <f t="shared" si="1"/>
        <v>0</v>
      </c>
      <c r="J30" s="10"/>
      <c r="K30" s="8">
        <f t="shared" si="2"/>
        <v>0</v>
      </c>
      <c r="L30" s="8"/>
      <c r="M30" s="8"/>
      <c r="N30" s="10"/>
      <c r="O30" s="8" t="e">
        <f t="shared" si="3"/>
        <v>#DIV/0!</v>
      </c>
      <c r="P30" s="10"/>
      <c r="Q30" s="17"/>
    </row>
    <row r="31" spans="3:17" ht="17" x14ac:dyDescent="0.25">
      <c r="C31" s="5"/>
      <c r="D31" s="15" t="s">
        <v>35</v>
      </c>
      <c r="E31" s="12"/>
      <c r="F31" s="8" t="e">
        <f>VLOOKUP(D31,[1]!Coût_horaire,4)</f>
        <v>#N/A</v>
      </c>
      <c r="G31" s="8" t="e">
        <f t="shared" si="0"/>
        <v>#N/A</v>
      </c>
      <c r="H31" s="10"/>
      <c r="I31" s="8">
        <f t="shared" si="1"/>
        <v>0</v>
      </c>
      <c r="J31" s="10"/>
      <c r="K31" s="8">
        <f t="shared" si="2"/>
        <v>0</v>
      </c>
      <c r="L31" s="8"/>
      <c r="M31" s="8"/>
      <c r="N31" s="10"/>
      <c r="O31" s="8" t="e">
        <f t="shared" si="3"/>
        <v>#DIV/0!</v>
      </c>
      <c r="P31" s="10"/>
      <c r="Q31" s="17"/>
    </row>
    <row r="32" spans="3:17" ht="17" x14ac:dyDescent="0.25">
      <c r="C32" s="5"/>
      <c r="D32" s="15" t="s">
        <v>36</v>
      </c>
      <c r="E32" s="12"/>
      <c r="F32" s="8">
        <f>VLOOKUP(D32,[1]!Coût_horaire,4)</f>
        <v>23.51</v>
      </c>
      <c r="G32" s="8">
        <f t="shared" si="0"/>
        <v>0</v>
      </c>
      <c r="H32" s="10"/>
      <c r="I32" s="8">
        <f t="shared" si="1"/>
        <v>0</v>
      </c>
      <c r="J32" s="10"/>
      <c r="K32" s="8">
        <f t="shared" si="2"/>
        <v>0</v>
      </c>
      <c r="L32" s="8"/>
      <c r="M32" s="8"/>
      <c r="N32" s="10"/>
      <c r="O32" s="8" t="e">
        <f t="shared" si="3"/>
        <v>#DIV/0!</v>
      </c>
      <c r="P32" s="10"/>
      <c r="Q32" s="17"/>
    </row>
    <row r="33" spans="3:17" ht="17" x14ac:dyDescent="0.25">
      <c r="C33" s="5"/>
      <c r="D33" s="11" t="s">
        <v>33</v>
      </c>
      <c r="E33" s="12"/>
      <c r="F33" s="8">
        <f>VLOOKUP(D33,[1]!Coût_horaire,4)</f>
        <v>31.34</v>
      </c>
      <c r="G33" s="8">
        <f t="shared" si="0"/>
        <v>0</v>
      </c>
      <c r="H33" s="10"/>
      <c r="I33" s="8">
        <f t="shared" si="1"/>
        <v>0</v>
      </c>
      <c r="J33" s="10"/>
      <c r="K33" s="8">
        <f t="shared" si="2"/>
        <v>0</v>
      </c>
      <c r="L33" s="8"/>
      <c r="M33" s="8"/>
      <c r="N33" s="10"/>
      <c r="O33" s="8" t="e">
        <f t="shared" si="3"/>
        <v>#DIV/0!</v>
      </c>
      <c r="P33" s="10"/>
      <c r="Q33" s="17"/>
    </row>
    <row r="34" spans="3:17" ht="17" x14ac:dyDescent="0.25">
      <c r="C34" s="5"/>
      <c r="D34" s="11" t="s">
        <v>34</v>
      </c>
      <c r="E34" s="12"/>
      <c r="F34" s="8">
        <f>VLOOKUP(D34,[1]!Coût_horaire,4)</f>
        <v>31.34</v>
      </c>
      <c r="G34" s="8">
        <f t="shared" si="0"/>
        <v>0</v>
      </c>
      <c r="H34" s="10"/>
      <c r="I34" s="8">
        <f t="shared" si="1"/>
        <v>0</v>
      </c>
      <c r="J34" s="10"/>
      <c r="K34" s="8">
        <f t="shared" si="2"/>
        <v>0</v>
      </c>
      <c r="L34" s="8"/>
      <c r="M34" s="8"/>
      <c r="N34" s="10"/>
      <c r="O34" s="8" t="e">
        <f t="shared" si="3"/>
        <v>#DIV/0!</v>
      </c>
      <c r="P34" s="10"/>
      <c r="Q34" s="17"/>
    </row>
    <row r="35" spans="3:17" ht="17" x14ac:dyDescent="0.25">
      <c r="C35" s="5"/>
      <c r="D35" s="11" t="s">
        <v>41</v>
      </c>
      <c r="E35" s="12"/>
      <c r="F35" s="8">
        <f>VLOOKUP(D35,[1]!Coût_horaire,4)</f>
        <v>19.89</v>
      </c>
      <c r="G35" s="8">
        <f t="shared" si="0"/>
        <v>0</v>
      </c>
      <c r="H35" s="10"/>
      <c r="I35" s="8">
        <f t="shared" si="1"/>
        <v>0</v>
      </c>
      <c r="J35" s="10"/>
      <c r="K35" s="8">
        <f t="shared" si="2"/>
        <v>0</v>
      </c>
      <c r="L35" s="8"/>
      <c r="M35" s="8"/>
      <c r="N35" s="10"/>
      <c r="O35" s="8" t="e">
        <f t="shared" si="3"/>
        <v>#DIV/0!</v>
      </c>
      <c r="P35" s="10"/>
      <c r="Q35" s="17"/>
    </row>
    <row r="36" spans="3:17" ht="17" x14ac:dyDescent="0.25">
      <c r="C36" s="14"/>
      <c r="D36" s="18" t="s">
        <v>37</v>
      </c>
      <c r="E36" s="12"/>
      <c r="F36" s="8">
        <f>VLOOKUP(D36,[1]!Coût_horaire,4)</f>
        <v>31.34</v>
      </c>
      <c r="G36" s="8">
        <f t="shared" si="0"/>
        <v>0</v>
      </c>
      <c r="H36" s="10"/>
      <c r="I36" s="8">
        <f t="shared" si="1"/>
        <v>0</v>
      </c>
      <c r="J36" s="10"/>
      <c r="K36" s="8">
        <f t="shared" si="2"/>
        <v>0</v>
      </c>
      <c r="L36" s="8"/>
      <c r="M36" s="8"/>
      <c r="N36" s="10"/>
      <c r="O36" s="8" t="e">
        <f t="shared" si="3"/>
        <v>#DIV/0!</v>
      </c>
      <c r="P36" s="10"/>
      <c r="Q36" s="17"/>
    </row>
    <row r="37" spans="3:17" ht="17" x14ac:dyDescent="0.25">
      <c r="C37" s="16" t="s">
        <v>19</v>
      </c>
      <c r="D37" s="15" t="s">
        <v>38</v>
      </c>
      <c r="E37" s="12"/>
      <c r="F37" s="8">
        <f>VLOOKUP(D37,[1]!Coût_horaire,4)</f>
        <v>4.92</v>
      </c>
      <c r="G37" s="8">
        <f t="shared" si="0"/>
        <v>0</v>
      </c>
      <c r="H37" s="10"/>
      <c r="I37" s="8">
        <f t="shared" si="1"/>
        <v>0</v>
      </c>
      <c r="J37" s="10"/>
      <c r="K37" s="8">
        <f t="shared" si="2"/>
        <v>0</v>
      </c>
      <c r="L37" s="8"/>
      <c r="M37" s="8"/>
      <c r="N37" s="10"/>
      <c r="O37" s="8" t="e">
        <f t="shared" si="3"/>
        <v>#DIV/0!</v>
      </c>
      <c r="P37" s="10"/>
      <c r="Q37" s="17"/>
    </row>
    <row r="38" spans="3:17" ht="17" x14ac:dyDescent="0.25">
      <c r="C38" s="5"/>
      <c r="D38" s="15" t="s">
        <v>42</v>
      </c>
      <c r="E38" s="12"/>
      <c r="F38" s="8">
        <f>VLOOKUP(D38,[1]!Coût_horaire,4)</f>
        <v>31.34</v>
      </c>
      <c r="G38" s="8">
        <f t="shared" si="0"/>
        <v>0</v>
      </c>
      <c r="H38" s="10"/>
      <c r="I38" s="8">
        <f t="shared" si="1"/>
        <v>0</v>
      </c>
      <c r="J38" s="10"/>
      <c r="K38" s="8">
        <f t="shared" si="2"/>
        <v>0</v>
      </c>
      <c r="L38" s="8"/>
      <c r="M38" s="8"/>
      <c r="N38" s="10"/>
      <c r="O38" s="8" t="e">
        <f t="shared" si="3"/>
        <v>#DIV/0!</v>
      </c>
      <c r="P38" s="10"/>
      <c r="Q38" s="17"/>
    </row>
    <row r="39" spans="3:17" ht="17" x14ac:dyDescent="0.25">
      <c r="C39" s="5"/>
      <c r="D39" s="15" t="s">
        <v>39</v>
      </c>
      <c r="E39" s="12"/>
      <c r="F39" s="8">
        <f>VLOOKUP(D39,[1]!Coût_horaire,4)</f>
        <v>31.34</v>
      </c>
      <c r="G39" s="8">
        <f t="shared" si="0"/>
        <v>0</v>
      </c>
      <c r="H39" s="10"/>
      <c r="I39" s="8">
        <f t="shared" si="1"/>
        <v>0</v>
      </c>
      <c r="J39" s="10"/>
      <c r="K39" s="8">
        <f t="shared" si="2"/>
        <v>0</v>
      </c>
      <c r="L39" s="8"/>
      <c r="M39" s="8"/>
      <c r="N39" s="10"/>
      <c r="O39" s="8" t="e">
        <f t="shared" si="3"/>
        <v>#DIV/0!</v>
      </c>
      <c r="P39" s="10"/>
      <c r="Q39" s="17"/>
    </row>
    <row r="40" spans="3:17" ht="17" x14ac:dyDescent="0.25">
      <c r="C40" s="5"/>
      <c r="D40" s="11" t="s">
        <v>40</v>
      </c>
      <c r="E40" s="12"/>
      <c r="F40" s="8">
        <f>VLOOKUP(D40,[1]!Coût_horaire,4)</f>
        <v>20.49</v>
      </c>
      <c r="G40" s="8">
        <f t="shared" si="0"/>
        <v>0</v>
      </c>
      <c r="H40" s="10"/>
      <c r="I40" s="8">
        <f t="shared" si="1"/>
        <v>0</v>
      </c>
      <c r="J40" s="10"/>
      <c r="K40" s="8">
        <f t="shared" si="2"/>
        <v>0</v>
      </c>
      <c r="L40" s="8"/>
      <c r="M40" s="8"/>
      <c r="N40" s="10"/>
      <c r="O40" s="8" t="e">
        <f t="shared" si="3"/>
        <v>#DIV/0!</v>
      </c>
      <c r="P40" s="10"/>
      <c r="Q40" s="17"/>
    </row>
    <row r="41" spans="3:17" ht="17" x14ac:dyDescent="0.25">
      <c r="C41" s="5"/>
      <c r="D41" s="15" t="s">
        <v>35</v>
      </c>
      <c r="E41" s="12"/>
      <c r="F41" s="8" t="e">
        <f>VLOOKUP(D41,[1]!Coût_horaire,4)</f>
        <v>#N/A</v>
      </c>
      <c r="G41" s="8" t="e">
        <f t="shared" si="0"/>
        <v>#N/A</v>
      </c>
      <c r="H41" s="10"/>
      <c r="I41" s="8">
        <f t="shared" si="1"/>
        <v>0</v>
      </c>
      <c r="J41" s="10"/>
      <c r="K41" s="8">
        <f t="shared" si="2"/>
        <v>0</v>
      </c>
      <c r="L41" s="8"/>
      <c r="M41" s="8"/>
      <c r="N41" s="10"/>
      <c r="O41" s="8" t="e">
        <f t="shared" si="3"/>
        <v>#DIV/0!</v>
      </c>
      <c r="P41" s="10"/>
      <c r="Q41" s="17"/>
    </row>
    <row r="42" spans="3:17" ht="17" x14ac:dyDescent="0.25">
      <c r="C42" s="5"/>
      <c r="D42" s="15" t="s">
        <v>36</v>
      </c>
      <c r="E42" s="12"/>
      <c r="F42" s="8">
        <f>VLOOKUP(D42,[1]!Coût_horaire,4)</f>
        <v>23.51</v>
      </c>
      <c r="G42" s="8">
        <f t="shared" si="0"/>
        <v>0</v>
      </c>
      <c r="H42" s="10"/>
      <c r="I42" s="8">
        <f t="shared" si="1"/>
        <v>0</v>
      </c>
      <c r="J42" s="10"/>
      <c r="K42" s="8">
        <f t="shared" si="2"/>
        <v>0</v>
      </c>
      <c r="L42" s="8"/>
      <c r="M42" s="8"/>
      <c r="N42" s="10"/>
      <c r="O42" s="8" t="e">
        <f t="shared" si="3"/>
        <v>#DIV/0!</v>
      </c>
      <c r="P42" s="10"/>
      <c r="Q42" s="17"/>
    </row>
    <row r="43" spans="3:17" ht="17" x14ac:dyDescent="0.25">
      <c r="C43" s="5"/>
      <c r="D43" s="11" t="s">
        <v>33</v>
      </c>
      <c r="E43" s="12"/>
      <c r="F43" s="8">
        <f>VLOOKUP(D43,[1]!Coût_horaire,4)</f>
        <v>31.34</v>
      </c>
      <c r="G43" s="8">
        <f t="shared" si="0"/>
        <v>0</v>
      </c>
      <c r="H43" s="10"/>
      <c r="I43" s="8">
        <f t="shared" si="1"/>
        <v>0</v>
      </c>
      <c r="J43" s="10"/>
      <c r="K43" s="8">
        <f t="shared" si="2"/>
        <v>0</v>
      </c>
      <c r="L43" s="8"/>
      <c r="M43" s="8"/>
      <c r="N43" s="10"/>
      <c r="O43" s="8" t="e">
        <f t="shared" si="3"/>
        <v>#DIV/0!</v>
      </c>
      <c r="P43" s="10"/>
      <c r="Q43" s="17"/>
    </row>
    <row r="44" spans="3:17" ht="17" x14ac:dyDescent="0.25">
      <c r="C44" s="14"/>
      <c r="D44" s="11" t="s">
        <v>34</v>
      </c>
      <c r="E44" s="12"/>
      <c r="F44" s="8">
        <f>VLOOKUP(D44,[1]!Coût_horaire,4)</f>
        <v>31.34</v>
      </c>
      <c r="G44" s="8">
        <f t="shared" si="0"/>
        <v>0</v>
      </c>
      <c r="H44" s="10"/>
      <c r="I44" s="8">
        <f t="shared" si="1"/>
        <v>0</v>
      </c>
      <c r="J44" s="10"/>
      <c r="K44" s="8">
        <f t="shared" si="2"/>
        <v>0</v>
      </c>
      <c r="L44" s="8"/>
      <c r="M44" s="8"/>
      <c r="N44" s="10"/>
      <c r="O44" s="8" t="e">
        <f t="shared" si="3"/>
        <v>#DIV/0!</v>
      </c>
      <c r="P44" s="10"/>
      <c r="Q44" s="17"/>
    </row>
    <row r="45" spans="3:17" ht="17" x14ac:dyDescent="0.25">
      <c r="C45" s="16" t="s">
        <v>20</v>
      </c>
      <c r="D45" s="11" t="s">
        <v>41</v>
      </c>
      <c r="E45" s="12"/>
      <c r="F45" s="8">
        <f>VLOOKUP(D45,[1]!Coût_horaire,4)</f>
        <v>19.89</v>
      </c>
      <c r="G45" s="8">
        <f t="shared" si="0"/>
        <v>0</v>
      </c>
      <c r="H45" s="10"/>
      <c r="I45" s="8">
        <f t="shared" si="1"/>
        <v>0</v>
      </c>
      <c r="J45" s="10"/>
      <c r="K45" s="8">
        <f t="shared" si="2"/>
        <v>0</v>
      </c>
      <c r="L45" s="8"/>
      <c r="M45" s="8"/>
      <c r="N45" s="10"/>
      <c r="O45" s="8" t="e">
        <f t="shared" si="3"/>
        <v>#DIV/0!</v>
      </c>
      <c r="P45" s="10"/>
      <c r="Q45" s="17"/>
    </row>
    <row r="46" spans="3:17" ht="17" x14ac:dyDescent="0.25">
      <c r="C46" s="5"/>
      <c r="D46" s="15" t="s">
        <v>38</v>
      </c>
      <c r="E46" s="12"/>
      <c r="F46" s="8">
        <f>VLOOKUP(D46,[1]!Coût_horaire,4)</f>
        <v>4.92</v>
      </c>
      <c r="G46" s="8">
        <f t="shared" si="0"/>
        <v>0</v>
      </c>
      <c r="H46" s="10"/>
      <c r="I46" s="8">
        <f t="shared" si="1"/>
        <v>0</v>
      </c>
      <c r="J46" s="10"/>
      <c r="K46" s="8">
        <f t="shared" si="2"/>
        <v>0</v>
      </c>
      <c r="L46" s="8"/>
      <c r="M46" s="8"/>
      <c r="N46" s="10"/>
      <c r="O46" s="8" t="e">
        <f t="shared" si="3"/>
        <v>#DIV/0!</v>
      </c>
      <c r="P46" s="10"/>
      <c r="Q46" s="17"/>
    </row>
    <row r="47" spans="3:17" ht="17" x14ac:dyDescent="0.25">
      <c r="C47" s="5"/>
      <c r="D47" s="15" t="s">
        <v>42</v>
      </c>
      <c r="E47" s="12"/>
      <c r="F47" s="8">
        <f>VLOOKUP(D47,[1]!Coût_horaire,4)</f>
        <v>31.34</v>
      </c>
      <c r="G47" s="8">
        <f t="shared" si="0"/>
        <v>0</v>
      </c>
      <c r="H47" s="10"/>
      <c r="I47" s="8">
        <f t="shared" si="1"/>
        <v>0</v>
      </c>
      <c r="J47" s="10"/>
      <c r="K47" s="8">
        <f t="shared" si="2"/>
        <v>0</v>
      </c>
      <c r="L47" s="8"/>
      <c r="M47" s="8"/>
      <c r="N47" s="10"/>
      <c r="O47" s="8" t="e">
        <f t="shared" si="3"/>
        <v>#DIV/0!</v>
      </c>
      <c r="P47" s="10"/>
      <c r="Q47" s="17"/>
    </row>
    <row r="48" spans="3:17" ht="17" x14ac:dyDescent="0.25">
      <c r="C48" s="5"/>
      <c r="D48" s="15" t="s">
        <v>39</v>
      </c>
      <c r="E48" s="12"/>
      <c r="F48" s="8">
        <f>VLOOKUP(D48,[1]!Coût_horaire,4)</f>
        <v>31.34</v>
      </c>
      <c r="G48" s="8">
        <f t="shared" si="0"/>
        <v>0</v>
      </c>
      <c r="H48" s="10"/>
      <c r="I48" s="8">
        <f t="shared" si="1"/>
        <v>0</v>
      </c>
      <c r="J48" s="10"/>
      <c r="K48" s="8">
        <f t="shared" si="2"/>
        <v>0</v>
      </c>
      <c r="L48" s="8"/>
      <c r="M48" s="8"/>
      <c r="N48" s="10"/>
      <c r="O48" s="8" t="e">
        <f t="shared" si="3"/>
        <v>#DIV/0!</v>
      </c>
      <c r="P48" s="10"/>
      <c r="Q48" s="17"/>
    </row>
    <row r="49" spans="3:17" ht="17" x14ac:dyDescent="0.25">
      <c r="C49" s="5"/>
      <c r="D49" s="11" t="s">
        <v>40</v>
      </c>
      <c r="E49" s="12"/>
      <c r="F49" s="8">
        <f>VLOOKUP(D49,[1]!Coût_horaire,4)</f>
        <v>20.49</v>
      </c>
      <c r="G49" s="8">
        <f t="shared" si="0"/>
        <v>0</v>
      </c>
      <c r="H49" s="10"/>
      <c r="I49" s="8">
        <f t="shared" si="1"/>
        <v>0</v>
      </c>
      <c r="J49" s="10"/>
      <c r="K49" s="8">
        <f t="shared" si="2"/>
        <v>0</v>
      </c>
      <c r="L49" s="8"/>
      <c r="M49" s="8"/>
      <c r="N49" s="10"/>
      <c r="O49" s="8" t="e">
        <f t="shared" si="3"/>
        <v>#DIV/0!</v>
      </c>
      <c r="P49" s="10"/>
      <c r="Q49" s="17"/>
    </row>
    <row r="50" spans="3:17" ht="17" x14ac:dyDescent="0.25">
      <c r="C50" s="14"/>
      <c r="D50" s="15" t="s">
        <v>35</v>
      </c>
      <c r="E50" s="12"/>
      <c r="F50" s="8" t="e">
        <f>VLOOKUP(D50,[1]!Coût_horaire,4)</f>
        <v>#N/A</v>
      </c>
      <c r="G50" s="8" t="e">
        <f t="shared" si="0"/>
        <v>#N/A</v>
      </c>
      <c r="H50" s="10"/>
      <c r="I50" s="8">
        <f t="shared" si="1"/>
        <v>0</v>
      </c>
      <c r="J50" s="10"/>
      <c r="K50" s="8">
        <f t="shared" si="2"/>
        <v>0</v>
      </c>
      <c r="L50" s="8"/>
      <c r="M50" s="8"/>
      <c r="N50" s="10"/>
      <c r="O50" s="8" t="e">
        <f t="shared" si="3"/>
        <v>#DIV/0!</v>
      </c>
      <c r="P50" s="10"/>
      <c r="Q50" s="17"/>
    </row>
    <row r="51" spans="3:17" ht="17" x14ac:dyDescent="0.25">
      <c r="C51" s="16" t="s">
        <v>21</v>
      </c>
      <c r="D51" s="18" t="s">
        <v>37</v>
      </c>
      <c r="E51" s="12"/>
      <c r="F51" s="8">
        <f>VLOOKUP(D51,[1]!Coût_horaire,4)</f>
        <v>31.34</v>
      </c>
      <c r="G51" s="8">
        <f t="shared" si="0"/>
        <v>0</v>
      </c>
      <c r="H51" s="10"/>
      <c r="I51" s="8">
        <f t="shared" si="1"/>
        <v>0</v>
      </c>
      <c r="J51" s="10"/>
      <c r="K51" s="8">
        <f t="shared" si="2"/>
        <v>0</v>
      </c>
      <c r="L51" s="8"/>
      <c r="M51" s="8"/>
      <c r="N51" s="10"/>
      <c r="O51" s="8" t="e">
        <f t="shared" si="3"/>
        <v>#DIV/0!</v>
      </c>
      <c r="P51" s="10"/>
      <c r="Q51" s="17"/>
    </row>
    <row r="52" spans="3:17" ht="17" x14ac:dyDescent="0.25">
      <c r="C52" s="5"/>
      <c r="D52" s="15" t="s">
        <v>38</v>
      </c>
      <c r="E52" s="12"/>
      <c r="F52" s="8">
        <f>VLOOKUP(D52,[1]!Coût_horaire,4)</f>
        <v>4.92</v>
      </c>
      <c r="G52" s="8">
        <f t="shared" si="0"/>
        <v>0</v>
      </c>
      <c r="H52" s="10"/>
      <c r="I52" s="8">
        <f t="shared" si="1"/>
        <v>0</v>
      </c>
      <c r="J52" s="10"/>
      <c r="K52" s="8">
        <f t="shared" si="2"/>
        <v>0</v>
      </c>
      <c r="L52" s="8"/>
      <c r="M52" s="8"/>
      <c r="N52" s="10"/>
      <c r="O52" s="8" t="e">
        <f t="shared" si="3"/>
        <v>#DIV/0!</v>
      </c>
      <c r="P52" s="10"/>
      <c r="Q52" s="17"/>
    </row>
    <row r="53" spans="3:17" ht="17" x14ac:dyDescent="0.25">
      <c r="C53" s="5"/>
      <c r="D53" s="11" t="s">
        <v>41</v>
      </c>
      <c r="E53" s="12"/>
      <c r="F53" s="8">
        <f>VLOOKUP(D53,[1]!Coût_horaire,4)</f>
        <v>19.89</v>
      </c>
      <c r="G53" s="8">
        <f t="shared" si="0"/>
        <v>0</v>
      </c>
      <c r="H53" s="10"/>
      <c r="I53" s="8">
        <f t="shared" si="1"/>
        <v>0</v>
      </c>
      <c r="J53" s="10"/>
      <c r="K53" s="8">
        <f t="shared" si="2"/>
        <v>0</v>
      </c>
      <c r="L53" s="8"/>
      <c r="M53" s="8"/>
      <c r="N53" s="10"/>
      <c r="O53" s="8" t="e">
        <f t="shared" si="3"/>
        <v>#DIV/0!</v>
      </c>
      <c r="P53" s="10"/>
      <c r="Q53" s="17"/>
    </row>
    <row r="54" spans="3:17" ht="17" x14ac:dyDescent="0.25">
      <c r="C54" s="5"/>
      <c r="D54" s="15" t="s">
        <v>42</v>
      </c>
      <c r="E54" s="12"/>
      <c r="F54" s="8">
        <f>VLOOKUP(D54,[1]!Coût_horaire,4)</f>
        <v>31.34</v>
      </c>
      <c r="G54" s="8">
        <f t="shared" si="0"/>
        <v>0</v>
      </c>
      <c r="H54" s="10"/>
      <c r="I54" s="8">
        <f t="shared" si="1"/>
        <v>0</v>
      </c>
      <c r="J54" s="10"/>
      <c r="K54" s="8">
        <f t="shared" si="2"/>
        <v>0</v>
      </c>
      <c r="L54" s="8"/>
      <c r="M54" s="8"/>
      <c r="N54" s="10"/>
      <c r="O54" s="8" t="e">
        <f t="shared" si="3"/>
        <v>#DIV/0!</v>
      </c>
      <c r="P54" s="10"/>
      <c r="Q54" s="17"/>
    </row>
    <row r="55" spans="3:17" ht="17" x14ac:dyDescent="0.25">
      <c r="C55" s="14"/>
      <c r="D55" s="15" t="s">
        <v>36</v>
      </c>
      <c r="E55" s="12"/>
      <c r="F55" s="8">
        <f>VLOOKUP(D55,[1]!Coût_horaire,4)</f>
        <v>23.51</v>
      </c>
      <c r="G55" s="8">
        <f t="shared" si="0"/>
        <v>0</v>
      </c>
      <c r="H55" s="10"/>
      <c r="I55" s="8">
        <f t="shared" si="1"/>
        <v>0</v>
      </c>
      <c r="J55" s="10"/>
      <c r="K55" s="8">
        <f t="shared" si="2"/>
        <v>0</v>
      </c>
      <c r="L55" s="8"/>
      <c r="M55" s="8"/>
      <c r="N55" s="10"/>
      <c r="O55" s="8" t="e">
        <f t="shared" si="3"/>
        <v>#DIV/0!</v>
      </c>
      <c r="P55" s="10"/>
      <c r="Q55" s="17"/>
    </row>
    <row r="56" spans="3:17" ht="16" x14ac:dyDescent="0.25">
      <c r="D56" s="19"/>
      <c r="E56" s="17"/>
      <c r="F56" s="17"/>
      <c r="P56" s="20"/>
      <c r="Q56" s="17"/>
    </row>
    <row r="57" spans="3:17" ht="16" x14ac:dyDescent="0.25">
      <c r="D57" s="19"/>
      <c r="E57" s="17"/>
      <c r="F57" s="17"/>
      <c r="P57" s="20"/>
      <c r="Q57" s="17"/>
    </row>
    <row r="58" spans="3:17" ht="16" x14ac:dyDescent="0.25">
      <c r="D58" s="19"/>
      <c r="E58" s="17"/>
      <c r="F58" s="17"/>
      <c r="P58" s="21"/>
      <c r="Q58" s="17"/>
    </row>
    <row r="59" spans="3:17" ht="16" x14ac:dyDescent="0.15">
      <c r="D59" s="17"/>
      <c r="E59" s="17"/>
      <c r="F59" s="17"/>
      <c r="P59" s="20"/>
      <c r="Q59" s="17"/>
    </row>
    <row r="60" spans="3:17" ht="16" x14ac:dyDescent="0.15">
      <c r="P60" s="20"/>
      <c r="Q60" s="17"/>
    </row>
    <row r="61" spans="3:17" ht="16" x14ac:dyDescent="0.15">
      <c r="P61" s="21"/>
      <c r="Q61" s="17"/>
    </row>
    <row r="62" spans="3:17" ht="16" x14ac:dyDescent="0.15">
      <c r="P62" s="22"/>
      <c r="Q62" s="17"/>
    </row>
    <row r="63" spans="3:17" x14ac:dyDescent="0.15">
      <c r="P63" s="17"/>
      <c r="Q63" s="17"/>
    </row>
    <row r="64" spans="3:17" x14ac:dyDescent="0.15">
      <c r="P64" s="17"/>
      <c r="Q64" s="17"/>
    </row>
    <row r="65" spans="16:17" x14ac:dyDescent="0.15">
      <c r="P65" s="17"/>
      <c r="Q65" s="17"/>
    </row>
    <row r="66" spans="16:17" x14ac:dyDescent="0.15">
      <c r="P66" s="17"/>
      <c r="Q66" s="17"/>
    </row>
  </sheetData>
  <mergeCells count="8">
    <mergeCell ref="C45:C50"/>
    <mergeCell ref="C51:C55"/>
    <mergeCell ref="C5:P5"/>
    <mergeCell ref="C9:C11"/>
    <mergeCell ref="C12:C19"/>
    <mergeCell ref="C20:C27"/>
    <mergeCell ref="C28:C36"/>
    <mergeCell ref="C37:C44"/>
  </mergeCell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P126"/>
  <sheetViews>
    <sheetView showGridLines="0" workbookViewId="0">
      <selection activeCell="P4" sqref="P4"/>
    </sheetView>
  </sheetViews>
  <sheetFormatPr baseColWidth="10" defaultRowHeight="13" x14ac:dyDescent="0.15"/>
  <sheetData>
    <row r="5" spans="3:16" ht="17" x14ac:dyDescent="0.25">
      <c r="C5" s="1" t="s">
        <v>25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7" spans="3:16" ht="14" thickBot="1" x14ac:dyDescent="0.2"/>
    <row r="8" spans="3:16" ht="52" thickBot="1" x14ac:dyDescent="0.2">
      <c r="C8" s="2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6</v>
      </c>
      <c r="I8" s="3" t="s">
        <v>23</v>
      </c>
      <c r="J8" s="3" t="s">
        <v>8</v>
      </c>
      <c r="K8" s="3" t="s">
        <v>24</v>
      </c>
      <c r="L8" s="3" t="s">
        <v>10</v>
      </c>
      <c r="M8" s="3" t="s">
        <v>11</v>
      </c>
      <c r="N8" s="3" t="s">
        <v>12</v>
      </c>
      <c r="O8" s="3" t="s">
        <v>13</v>
      </c>
      <c r="P8" s="23" t="s">
        <v>14</v>
      </c>
    </row>
    <row r="9" spans="3:16" ht="17" x14ac:dyDescent="0.15">
      <c r="C9" s="38"/>
      <c r="D9" s="38"/>
      <c r="E9" s="38"/>
      <c r="F9" s="38"/>
      <c r="G9" s="37"/>
      <c r="H9" s="38"/>
      <c r="I9" s="37"/>
      <c r="J9" s="38"/>
      <c r="K9" s="37"/>
      <c r="L9" s="38"/>
      <c r="M9" s="38"/>
      <c r="N9" s="37"/>
      <c r="O9" s="37"/>
      <c r="P9" s="36"/>
    </row>
    <row r="10" spans="3:16" ht="17" x14ac:dyDescent="0.15">
      <c r="C10" s="35"/>
      <c r="D10" s="35"/>
      <c r="E10" s="35"/>
      <c r="F10" s="35"/>
      <c r="G10" s="35"/>
      <c r="H10" s="35"/>
      <c r="I10" s="34"/>
      <c r="J10" s="35"/>
      <c r="K10" s="34"/>
      <c r="L10" s="35"/>
      <c r="M10" s="35"/>
      <c r="N10" s="34"/>
      <c r="O10" s="34"/>
      <c r="P10" s="33"/>
    </row>
    <row r="11" spans="3:16" ht="17" x14ac:dyDescent="0.25">
      <c r="C11" s="13"/>
      <c r="D11" s="13"/>
      <c r="E11" s="13"/>
      <c r="F11" s="13"/>
      <c r="G11" s="27"/>
      <c r="H11" s="13"/>
      <c r="I11" s="27"/>
      <c r="J11" s="13"/>
      <c r="K11" s="27"/>
      <c r="L11" s="27"/>
      <c r="M11" s="27"/>
      <c r="N11" s="27"/>
      <c r="O11" s="27"/>
      <c r="P11" s="10"/>
    </row>
    <row r="12" spans="3:16" ht="17" x14ac:dyDescent="0.25">
      <c r="C12" s="9"/>
      <c r="D12" s="9"/>
      <c r="E12" s="9"/>
      <c r="F12" s="9"/>
      <c r="G12" s="8"/>
      <c r="H12" s="9"/>
      <c r="I12" s="8"/>
      <c r="J12" s="9"/>
      <c r="K12" s="8"/>
      <c r="L12" s="8"/>
      <c r="M12" s="8"/>
      <c r="N12" s="8"/>
      <c r="O12" s="8"/>
      <c r="P12" s="26"/>
    </row>
    <row r="13" spans="3:16" ht="17" x14ac:dyDescent="0.25">
      <c r="C13" s="9"/>
      <c r="D13" s="9"/>
      <c r="E13" s="9"/>
      <c r="F13" s="9"/>
      <c r="G13" s="8"/>
      <c r="H13" s="9"/>
      <c r="I13" s="8"/>
      <c r="J13" s="9"/>
      <c r="K13" s="8"/>
      <c r="L13" s="8"/>
      <c r="M13" s="8"/>
      <c r="N13" s="8"/>
      <c r="O13" s="8"/>
      <c r="P13" s="26"/>
    </row>
    <row r="14" spans="3:16" ht="17" x14ac:dyDescent="0.25">
      <c r="C14" s="13"/>
      <c r="D14" s="13"/>
      <c r="E14" s="13"/>
      <c r="F14" s="13"/>
      <c r="G14" s="8"/>
      <c r="H14" s="13"/>
      <c r="I14" s="8"/>
      <c r="J14" s="13"/>
      <c r="K14" s="8"/>
      <c r="L14" s="8"/>
      <c r="M14" s="8"/>
      <c r="N14" s="8"/>
      <c r="O14" s="27"/>
      <c r="P14" s="10"/>
    </row>
    <row r="15" spans="3:16" ht="17" x14ac:dyDescent="0.25">
      <c r="C15" s="13"/>
      <c r="D15" s="13"/>
      <c r="E15" s="13"/>
      <c r="F15" s="13"/>
      <c r="G15" s="8"/>
      <c r="H15" s="13"/>
      <c r="I15" s="8"/>
      <c r="J15" s="13"/>
      <c r="K15" s="8"/>
      <c r="L15" s="8"/>
      <c r="M15" s="8"/>
      <c r="N15" s="8"/>
      <c r="O15" s="27"/>
      <c r="P15" s="10"/>
    </row>
    <row r="16" spans="3:16" ht="17" x14ac:dyDescent="0.25">
      <c r="C16" s="13"/>
      <c r="D16" s="13"/>
      <c r="E16" s="13"/>
      <c r="F16" s="13"/>
      <c r="G16" s="8"/>
      <c r="H16" s="13"/>
      <c r="I16" s="8"/>
      <c r="J16" s="13"/>
      <c r="K16" s="8"/>
      <c r="L16" s="8"/>
      <c r="M16" s="8"/>
      <c r="N16" s="8"/>
      <c r="O16" s="27"/>
      <c r="P16" s="10"/>
    </row>
    <row r="17" spans="3:16" ht="17" x14ac:dyDescent="0.25">
      <c r="C17" s="13"/>
      <c r="D17" s="13"/>
      <c r="E17" s="13"/>
      <c r="F17" s="13"/>
      <c r="G17" s="8"/>
      <c r="H17" s="13"/>
      <c r="I17" s="8"/>
      <c r="J17" s="13"/>
      <c r="K17" s="8"/>
      <c r="L17" s="8"/>
      <c r="M17" s="8"/>
      <c r="N17" s="8"/>
      <c r="O17" s="27"/>
      <c r="P17" s="10"/>
    </row>
    <row r="18" spans="3:16" ht="17" x14ac:dyDescent="0.25">
      <c r="C18" s="13"/>
      <c r="D18" s="13"/>
      <c r="E18" s="13"/>
      <c r="F18" s="13"/>
      <c r="G18" s="8"/>
      <c r="H18" s="13"/>
      <c r="I18" s="8"/>
      <c r="J18" s="13"/>
      <c r="K18" s="8"/>
      <c r="L18" s="8"/>
      <c r="M18" s="8"/>
      <c r="N18" s="8"/>
      <c r="O18" s="27"/>
      <c r="P18" s="10"/>
    </row>
    <row r="19" spans="3:16" ht="17" x14ac:dyDescent="0.25">
      <c r="C19" s="13"/>
      <c r="D19" s="13"/>
      <c r="E19" s="13"/>
      <c r="F19" s="13"/>
      <c r="G19" s="8"/>
      <c r="H19" s="13"/>
      <c r="I19" s="8"/>
      <c r="J19" s="13"/>
      <c r="K19" s="8"/>
      <c r="L19" s="8"/>
      <c r="M19" s="8"/>
      <c r="N19" s="8"/>
      <c r="O19" s="27"/>
      <c r="P19" s="10"/>
    </row>
    <row r="20" spans="3:16" ht="17" x14ac:dyDescent="0.25">
      <c r="C20" s="13"/>
      <c r="D20" s="13"/>
      <c r="E20" s="13"/>
      <c r="F20" s="13"/>
      <c r="G20" s="8"/>
      <c r="H20" s="13"/>
      <c r="I20" s="8"/>
      <c r="J20" s="13"/>
      <c r="K20" s="8"/>
      <c r="L20" s="8"/>
      <c r="M20" s="8"/>
      <c r="N20" s="8"/>
      <c r="O20" s="27"/>
      <c r="P20" s="10"/>
    </row>
    <row r="21" spans="3:16" ht="17" x14ac:dyDescent="0.25">
      <c r="C21" s="13"/>
      <c r="D21" s="13"/>
      <c r="E21" s="13"/>
      <c r="F21" s="13"/>
      <c r="G21" s="8"/>
      <c r="H21" s="13"/>
      <c r="I21" s="8"/>
      <c r="J21" s="13"/>
      <c r="K21" s="8"/>
      <c r="L21" s="8"/>
      <c r="M21" s="8"/>
      <c r="N21" s="8"/>
      <c r="O21" s="27"/>
      <c r="P21" s="10"/>
    </row>
    <row r="22" spans="3:16" ht="17" x14ac:dyDescent="0.25">
      <c r="C22" s="13"/>
      <c r="D22" s="13"/>
      <c r="E22" s="13"/>
      <c r="F22" s="13"/>
      <c r="G22" s="8"/>
      <c r="H22" s="13"/>
      <c r="I22" s="8"/>
      <c r="J22" s="13"/>
      <c r="K22" s="8"/>
      <c r="L22" s="8"/>
      <c r="M22" s="8"/>
      <c r="N22" s="8"/>
      <c r="O22" s="27"/>
      <c r="P22" s="10"/>
    </row>
    <row r="23" spans="3:16" ht="17" x14ac:dyDescent="0.25">
      <c r="C23" s="13"/>
      <c r="D23" s="13"/>
      <c r="E23" s="13"/>
      <c r="F23" s="13"/>
      <c r="G23" s="8"/>
      <c r="H23" s="13"/>
      <c r="I23" s="8"/>
      <c r="J23" s="13"/>
      <c r="K23" s="8"/>
      <c r="L23" s="8"/>
      <c r="M23" s="8"/>
      <c r="N23" s="8"/>
      <c r="O23" s="27"/>
      <c r="P23" s="10"/>
    </row>
    <row r="24" spans="3:16" ht="17" x14ac:dyDescent="0.25">
      <c r="C24" s="13"/>
      <c r="D24" s="13"/>
      <c r="E24" s="13"/>
      <c r="F24" s="13"/>
      <c r="G24" s="8"/>
      <c r="H24" s="13"/>
      <c r="I24" s="8"/>
      <c r="J24" s="13"/>
      <c r="K24" s="8"/>
      <c r="L24" s="8"/>
      <c r="M24" s="8"/>
      <c r="N24" s="8"/>
      <c r="O24" s="27"/>
      <c r="P24" s="10"/>
    </row>
    <row r="25" spans="3:16" ht="17" x14ac:dyDescent="0.25">
      <c r="C25" s="13"/>
      <c r="D25" s="13"/>
      <c r="E25" s="13"/>
      <c r="F25" s="13"/>
      <c r="G25" s="8"/>
      <c r="H25" s="13"/>
      <c r="I25" s="8"/>
      <c r="J25" s="13"/>
      <c r="K25" s="8"/>
      <c r="L25" s="8"/>
      <c r="M25" s="8"/>
      <c r="N25" s="8"/>
      <c r="O25" s="27"/>
      <c r="P25" s="10"/>
    </row>
    <row r="26" spans="3:16" ht="17" x14ac:dyDescent="0.25">
      <c r="C26" s="13"/>
      <c r="D26" s="13"/>
      <c r="E26" s="13"/>
      <c r="F26" s="13"/>
      <c r="G26" s="8"/>
      <c r="H26" s="13"/>
      <c r="I26" s="8"/>
      <c r="J26" s="13"/>
      <c r="K26" s="8"/>
      <c r="L26" s="8"/>
      <c r="M26" s="8"/>
      <c r="N26" s="8"/>
      <c r="O26" s="27"/>
      <c r="P26" s="10"/>
    </row>
    <row r="27" spans="3:16" ht="17" x14ac:dyDescent="0.25">
      <c r="C27" s="13"/>
      <c r="D27" s="13"/>
      <c r="E27" s="13"/>
      <c r="F27" s="13"/>
      <c r="G27" s="8"/>
      <c r="H27" s="13"/>
      <c r="I27" s="8"/>
      <c r="J27" s="13"/>
      <c r="K27" s="8"/>
      <c r="L27" s="8"/>
      <c r="M27" s="8"/>
      <c r="N27" s="8"/>
      <c r="O27" s="27"/>
      <c r="P27" s="10"/>
    </row>
    <row r="28" spans="3:16" ht="17" x14ac:dyDescent="0.25">
      <c r="C28" s="13"/>
      <c r="D28" s="13"/>
      <c r="E28" s="13"/>
      <c r="F28" s="13"/>
      <c r="G28" s="8"/>
      <c r="H28" s="13"/>
      <c r="I28" s="8"/>
      <c r="J28" s="13"/>
      <c r="K28" s="8"/>
      <c r="L28" s="8"/>
      <c r="M28" s="8"/>
      <c r="N28" s="8"/>
      <c r="O28" s="27"/>
      <c r="P28" s="10"/>
    </row>
    <row r="29" spans="3:16" ht="17" x14ac:dyDescent="0.25">
      <c r="C29" s="13"/>
      <c r="D29" s="13"/>
      <c r="E29" s="13"/>
      <c r="F29" s="13"/>
      <c r="G29" s="8"/>
      <c r="H29" s="13"/>
      <c r="I29" s="8"/>
      <c r="J29" s="13"/>
      <c r="K29" s="8"/>
      <c r="L29" s="8"/>
      <c r="M29" s="8"/>
      <c r="N29" s="8"/>
      <c r="O29" s="27"/>
      <c r="P29" s="10"/>
    </row>
    <row r="30" spans="3:16" ht="17" x14ac:dyDescent="0.25">
      <c r="C30" s="13"/>
      <c r="D30" s="13"/>
      <c r="E30" s="13"/>
      <c r="F30" s="13"/>
      <c r="G30" s="8"/>
      <c r="H30" s="13"/>
      <c r="I30" s="8"/>
      <c r="J30" s="13"/>
      <c r="K30" s="8"/>
      <c r="L30" s="8"/>
      <c r="M30" s="8"/>
      <c r="N30" s="8"/>
      <c r="O30" s="27"/>
      <c r="P30" s="10"/>
    </row>
    <row r="31" spans="3:16" ht="17" x14ac:dyDescent="0.25">
      <c r="C31" s="13"/>
      <c r="D31" s="13"/>
      <c r="E31" s="13"/>
      <c r="F31" s="13"/>
      <c r="G31" s="8"/>
      <c r="H31" s="13"/>
      <c r="I31" s="8"/>
      <c r="J31" s="13"/>
      <c r="K31" s="8"/>
      <c r="L31" s="8"/>
      <c r="M31" s="8"/>
      <c r="N31" s="8"/>
      <c r="O31" s="27"/>
      <c r="P31" s="10"/>
    </row>
    <row r="32" spans="3:16" ht="17" x14ac:dyDescent="0.25">
      <c r="C32" s="13"/>
      <c r="D32" s="13"/>
      <c r="E32" s="13"/>
      <c r="F32" s="13"/>
      <c r="G32" s="8"/>
      <c r="H32" s="13"/>
      <c r="I32" s="8"/>
      <c r="J32" s="13"/>
      <c r="K32" s="8"/>
      <c r="L32" s="8"/>
      <c r="M32" s="8"/>
      <c r="N32" s="8"/>
      <c r="O32" s="27"/>
      <c r="P32" s="10"/>
    </row>
    <row r="33" spans="3:16" ht="17" x14ac:dyDescent="0.25">
      <c r="C33" s="13"/>
      <c r="D33" s="13"/>
      <c r="E33" s="13"/>
      <c r="F33" s="13"/>
      <c r="G33" s="8"/>
      <c r="H33" s="13"/>
      <c r="I33" s="8"/>
      <c r="J33" s="13"/>
      <c r="K33" s="8"/>
      <c r="L33" s="8"/>
      <c r="M33" s="8"/>
      <c r="N33" s="8"/>
      <c r="O33" s="27"/>
      <c r="P33" s="10"/>
    </row>
    <row r="34" spans="3:16" ht="17" x14ac:dyDescent="0.25">
      <c r="C34" s="13"/>
      <c r="D34" s="13"/>
      <c r="E34" s="13"/>
      <c r="F34" s="13"/>
      <c r="G34" s="8"/>
      <c r="H34" s="13"/>
      <c r="I34" s="8"/>
      <c r="J34" s="13"/>
      <c r="K34" s="8"/>
      <c r="L34" s="8"/>
      <c r="M34" s="8"/>
      <c r="N34" s="8"/>
      <c r="O34" s="27"/>
      <c r="P34" s="10"/>
    </row>
    <row r="35" spans="3:16" ht="17" x14ac:dyDescent="0.25">
      <c r="C35" s="13"/>
      <c r="D35" s="13"/>
      <c r="E35" s="13"/>
      <c r="F35" s="13"/>
      <c r="G35" s="8"/>
      <c r="H35" s="13"/>
      <c r="I35" s="8"/>
      <c r="J35" s="13"/>
      <c r="K35" s="8"/>
      <c r="L35" s="8"/>
      <c r="M35" s="8"/>
      <c r="N35" s="8"/>
      <c r="O35" s="27"/>
      <c r="P35" s="10"/>
    </row>
    <row r="36" spans="3:16" ht="17" x14ac:dyDescent="0.25">
      <c r="C36" s="13"/>
      <c r="D36" s="13"/>
      <c r="E36" s="13"/>
      <c r="F36" s="13"/>
      <c r="G36" s="8"/>
      <c r="H36" s="13"/>
      <c r="I36" s="8"/>
      <c r="J36" s="13"/>
      <c r="K36" s="8"/>
      <c r="L36" s="8"/>
      <c r="M36" s="8"/>
      <c r="N36" s="8"/>
      <c r="O36" s="27"/>
      <c r="P36" s="10"/>
    </row>
    <row r="37" spans="3:16" ht="17" x14ac:dyDescent="0.25">
      <c r="C37" s="13"/>
      <c r="D37" s="13"/>
      <c r="E37" s="13"/>
      <c r="F37" s="13"/>
      <c r="G37" s="8"/>
      <c r="H37" s="13"/>
      <c r="I37" s="8"/>
      <c r="J37" s="13"/>
      <c r="K37" s="8"/>
      <c r="L37" s="8"/>
      <c r="M37" s="8"/>
      <c r="N37" s="8"/>
      <c r="O37" s="27"/>
      <c r="P37" s="10"/>
    </row>
    <row r="38" spans="3:16" ht="17" x14ac:dyDescent="0.25">
      <c r="C38" s="13"/>
      <c r="D38" s="13"/>
      <c r="E38" s="13"/>
      <c r="F38" s="13"/>
      <c r="G38" s="8"/>
      <c r="H38" s="13"/>
      <c r="I38" s="8"/>
      <c r="J38" s="13"/>
      <c r="K38" s="8"/>
      <c r="L38" s="8"/>
      <c r="M38" s="8"/>
      <c r="N38" s="8"/>
      <c r="O38" s="27"/>
      <c r="P38" s="10"/>
    </row>
    <row r="39" spans="3:16" ht="17" x14ac:dyDescent="0.25">
      <c r="C39" s="13"/>
      <c r="D39" s="13"/>
      <c r="E39" s="13"/>
      <c r="F39" s="13"/>
      <c r="G39" s="8"/>
      <c r="H39" s="13"/>
      <c r="I39" s="8"/>
      <c r="J39" s="13"/>
      <c r="K39" s="8"/>
      <c r="L39" s="8"/>
      <c r="M39" s="8"/>
      <c r="N39" s="8"/>
      <c r="O39" s="27"/>
      <c r="P39" s="10"/>
    </row>
    <row r="40" spans="3:16" ht="17" x14ac:dyDescent="0.25">
      <c r="C40" s="13"/>
      <c r="D40" s="13"/>
      <c r="E40" s="13"/>
      <c r="F40" s="13"/>
      <c r="G40" s="8"/>
      <c r="H40" s="13"/>
      <c r="I40" s="8"/>
      <c r="J40" s="13"/>
      <c r="K40" s="8"/>
      <c r="L40" s="8"/>
      <c r="M40" s="8"/>
      <c r="N40" s="8"/>
      <c r="O40" s="27"/>
      <c r="P40" s="10"/>
    </row>
    <row r="41" spans="3:16" ht="17" x14ac:dyDescent="0.25">
      <c r="C41" s="13"/>
      <c r="D41" s="13"/>
      <c r="E41" s="13"/>
      <c r="F41" s="13"/>
      <c r="G41" s="8"/>
      <c r="H41" s="13"/>
      <c r="I41" s="8"/>
      <c r="J41" s="13"/>
      <c r="K41" s="8"/>
      <c r="L41" s="8"/>
      <c r="M41" s="8"/>
      <c r="N41" s="8"/>
      <c r="O41" s="27"/>
      <c r="P41" s="10"/>
    </row>
    <row r="42" spans="3:16" ht="17" x14ac:dyDescent="0.25">
      <c r="C42" s="13"/>
      <c r="D42" s="13"/>
      <c r="E42" s="13"/>
      <c r="F42" s="13"/>
      <c r="G42" s="8"/>
      <c r="H42" s="13"/>
      <c r="I42" s="8"/>
      <c r="J42" s="13"/>
      <c r="K42" s="8"/>
      <c r="L42" s="8"/>
      <c r="M42" s="8"/>
      <c r="N42" s="8"/>
      <c r="O42" s="27"/>
      <c r="P42" s="10"/>
    </row>
    <row r="43" spans="3:16" ht="17" x14ac:dyDescent="0.25">
      <c r="C43" s="13"/>
      <c r="D43" s="13"/>
      <c r="E43" s="13"/>
      <c r="F43" s="13"/>
      <c r="G43" s="8"/>
      <c r="H43" s="13"/>
      <c r="I43" s="8"/>
      <c r="J43" s="13"/>
      <c r="K43" s="8"/>
      <c r="L43" s="8"/>
      <c r="M43" s="8"/>
      <c r="N43" s="8"/>
      <c r="O43" s="27"/>
      <c r="P43" s="10"/>
    </row>
    <row r="44" spans="3:16" ht="17" x14ac:dyDescent="0.25">
      <c r="C44" s="13"/>
      <c r="D44" s="13"/>
      <c r="E44" s="13"/>
      <c r="F44" s="13"/>
      <c r="G44" s="8"/>
      <c r="H44" s="13"/>
      <c r="I44" s="8"/>
      <c r="J44" s="13"/>
      <c r="K44" s="8"/>
      <c r="L44" s="8"/>
      <c r="M44" s="8"/>
      <c r="N44" s="8"/>
      <c r="O44" s="27"/>
      <c r="P44" s="10"/>
    </row>
    <row r="45" spans="3:16" ht="17" x14ac:dyDescent="0.25">
      <c r="C45" s="13"/>
      <c r="D45" s="13"/>
      <c r="E45" s="13"/>
      <c r="F45" s="13"/>
      <c r="G45" s="8"/>
      <c r="H45" s="13"/>
      <c r="I45" s="8"/>
      <c r="J45" s="13"/>
      <c r="K45" s="8"/>
      <c r="L45" s="8"/>
      <c r="M45" s="8"/>
      <c r="N45" s="8"/>
      <c r="O45" s="27"/>
      <c r="P45" s="10"/>
    </row>
    <row r="46" spans="3:16" ht="17" x14ac:dyDescent="0.25">
      <c r="C46" s="13"/>
      <c r="D46" s="13"/>
      <c r="E46" s="13"/>
      <c r="F46" s="13"/>
      <c r="G46" s="8"/>
      <c r="H46" s="13"/>
      <c r="I46" s="8"/>
      <c r="J46" s="13"/>
      <c r="K46" s="8"/>
      <c r="L46" s="8"/>
      <c r="M46" s="8"/>
      <c r="N46" s="8"/>
      <c r="O46" s="27"/>
      <c r="P46" s="10"/>
    </row>
    <row r="47" spans="3:16" ht="17" x14ac:dyDescent="0.25">
      <c r="C47" s="13"/>
      <c r="D47" s="13"/>
      <c r="E47" s="13"/>
      <c r="F47" s="13"/>
      <c r="G47" s="8"/>
      <c r="H47" s="13"/>
      <c r="I47" s="8"/>
      <c r="J47" s="13"/>
      <c r="K47" s="8"/>
      <c r="L47" s="8"/>
      <c r="M47" s="8"/>
      <c r="N47" s="8"/>
      <c r="O47" s="27"/>
      <c r="P47" s="10"/>
    </row>
    <row r="48" spans="3:16" ht="17" x14ac:dyDescent="0.25">
      <c r="C48" s="13"/>
      <c r="D48" s="13"/>
      <c r="E48" s="13"/>
      <c r="F48" s="13"/>
      <c r="G48" s="8"/>
      <c r="H48" s="13"/>
      <c r="I48" s="8"/>
      <c r="J48" s="13"/>
      <c r="K48" s="8"/>
      <c r="L48" s="8"/>
      <c r="M48" s="8"/>
      <c r="N48" s="8"/>
      <c r="O48" s="27"/>
      <c r="P48" s="10"/>
    </row>
    <row r="49" spans="3:16" ht="17" x14ac:dyDescent="0.25">
      <c r="C49" s="13"/>
      <c r="D49" s="13"/>
      <c r="E49" s="13"/>
      <c r="F49" s="13"/>
      <c r="G49" s="8"/>
      <c r="H49" s="13"/>
      <c r="I49" s="8"/>
      <c r="J49" s="13"/>
      <c r="K49" s="8"/>
      <c r="L49" s="8"/>
      <c r="M49" s="8"/>
      <c r="N49" s="8"/>
      <c r="O49" s="27"/>
      <c r="P49" s="10"/>
    </row>
    <row r="50" spans="3:16" ht="17" x14ac:dyDescent="0.25">
      <c r="C50" s="13"/>
      <c r="D50" s="13"/>
      <c r="E50" s="13"/>
      <c r="F50" s="13"/>
      <c r="G50" s="8"/>
      <c r="H50" s="13"/>
      <c r="I50" s="8"/>
      <c r="J50" s="13"/>
      <c r="K50" s="8"/>
      <c r="L50" s="8"/>
      <c r="M50" s="8"/>
      <c r="N50" s="8"/>
      <c r="O50" s="27"/>
      <c r="P50" s="10"/>
    </row>
    <row r="51" spans="3:16" ht="17" x14ac:dyDescent="0.25">
      <c r="C51" s="13"/>
      <c r="D51" s="13"/>
      <c r="E51" s="13"/>
      <c r="F51" s="13"/>
      <c r="G51" s="8"/>
      <c r="H51" s="13"/>
      <c r="I51" s="8"/>
      <c r="J51" s="13"/>
      <c r="K51" s="8"/>
      <c r="L51" s="8"/>
      <c r="M51" s="8"/>
      <c r="N51" s="8"/>
      <c r="O51" s="27"/>
      <c r="P51" s="10"/>
    </row>
    <row r="52" spans="3:16" ht="17" x14ac:dyDescent="0.25">
      <c r="C52" s="13"/>
      <c r="D52" s="13"/>
      <c r="E52" s="13"/>
      <c r="F52" s="13"/>
      <c r="G52" s="8"/>
      <c r="H52" s="13"/>
      <c r="I52" s="8"/>
      <c r="J52" s="13"/>
      <c r="K52" s="8"/>
      <c r="L52" s="8"/>
      <c r="M52" s="8"/>
      <c r="N52" s="8"/>
      <c r="O52" s="27"/>
      <c r="P52" s="10"/>
    </row>
    <row r="53" spans="3:16" ht="17" x14ac:dyDescent="0.25">
      <c r="C53" s="13"/>
      <c r="D53" s="13"/>
      <c r="E53" s="13"/>
      <c r="F53" s="13"/>
      <c r="G53" s="8"/>
      <c r="H53" s="13"/>
      <c r="I53" s="8"/>
      <c r="J53" s="13"/>
      <c r="K53" s="8"/>
      <c r="L53" s="8"/>
      <c r="M53" s="8"/>
      <c r="N53" s="8"/>
      <c r="O53" s="27"/>
      <c r="P53" s="10"/>
    </row>
    <row r="54" spans="3:16" ht="17" x14ac:dyDescent="0.25">
      <c r="C54" s="32"/>
      <c r="D54" s="32"/>
      <c r="E54" s="32"/>
      <c r="F54" s="32"/>
      <c r="G54" s="31"/>
      <c r="H54" s="32"/>
      <c r="I54" s="31"/>
      <c r="J54" s="32"/>
      <c r="K54" s="31"/>
      <c r="L54" s="31"/>
      <c r="M54" s="31"/>
      <c r="N54" s="31"/>
      <c r="O54" s="31"/>
      <c r="P54" s="17"/>
    </row>
    <row r="55" spans="3:16" ht="17" x14ac:dyDescent="0.25">
      <c r="C55" s="32"/>
      <c r="D55" s="32"/>
      <c r="E55" s="32"/>
      <c r="F55" s="32"/>
      <c r="G55" s="31"/>
      <c r="H55" s="32"/>
      <c r="I55" s="31"/>
      <c r="J55" s="32"/>
      <c r="K55" s="31"/>
      <c r="L55" s="31"/>
      <c r="M55" s="31"/>
      <c r="N55" s="31"/>
      <c r="O55" s="31"/>
      <c r="P55" s="17"/>
    </row>
    <row r="56" spans="3:16" x14ac:dyDescent="0.15">
      <c r="G56" s="30"/>
      <c r="I56" s="30"/>
      <c r="K56" s="30"/>
      <c r="N56" s="30"/>
      <c r="O56" s="30"/>
    </row>
    <row r="57" spans="3:16" x14ac:dyDescent="0.15">
      <c r="G57" s="30"/>
      <c r="I57" s="30"/>
      <c r="K57" s="30"/>
      <c r="N57" s="30"/>
      <c r="O57" s="30"/>
    </row>
    <row r="58" spans="3:16" x14ac:dyDescent="0.15">
      <c r="G58" s="30"/>
      <c r="I58" s="30"/>
      <c r="K58" s="30"/>
      <c r="N58" s="30"/>
      <c r="O58" s="30"/>
    </row>
    <row r="59" spans="3:16" x14ac:dyDescent="0.15">
      <c r="G59" s="30"/>
      <c r="I59" s="30"/>
      <c r="K59" s="30"/>
      <c r="N59" s="30"/>
      <c r="O59" s="30"/>
    </row>
    <row r="60" spans="3:16" x14ac:dyDescent="0.15">
      <c r="G60" s="30"/>
      <c r="I60" s="30"/>
      <c r="K60" s="30"/>
      <c r="N60" s="30"/>
      <c r="O60" s="30"/>
    </row>
    <row r="61" spans="3:16" x14ac:dyDescent="0.15">
      <c r="G61" s="30"/>
      <c r="I61" s="30"/>
      <c r="K61" s="30"/>
      <c r="N61" s="30"/>
      <c r="O61" s="30"/>
    </row>
    <row r="62" spans="3:16" x14ac:dyDescent="0.15">
      <c r="G62" s="30"/>
      <c r="I62" s="30"/>
      <c r="K62" s="30"/>
      <c r="N62" s="30"/>
      <c r="O62" s="30"/>
    </row>
    <row r="63" spans="3:16" x14ac:dyDescent="0.15">
      <c r="G63" s="30"/>
      <c r="I63" s="30"/>
      <c r="K63" s="30"/>
      <c r="N63" s="30"/>
      <c r="O63" s="30"/>
    </row>
    <row r="64" spans="3:16" x14ac:dyDescent="0.15">
      <c r="G64" s="30"/>
      <c r="I64" s="30"/>
      <c r="K64" s="30"/>
      <c r="N64" s="30"/>
      <c r="O64" s="30"/>
    </row>
    <row r="65" spans="7:15" x14ac:dyDescent="0.15">
      <c r="G65" s="30"/>
      <c r="I65" s="30"/>
      <c r="K65" s="30"/>
      <c r="N65" s="30"/>
      <c r="O65" s="30"/>
    </row>
    <row r="66" spans="7:15" x14ac:dyDescent="0.15">
      <c r="G66" s="30"/>
      <c r="I66" s="30"/>
      <c r="K66" s="30"/>
      <c r="N66" s="30"/>
      <c r="O66" s="30"/>
    </row>
    <row r="67" spans="7:15" x14ac:dyDescent="0.15">
      <c r="G67" s="30"/>
      <c r="I67" s="30"/>
      <c r="K67" s="30"/>
      <c r="N67" s="30"/>
      <c r="O67" s="30"/>
    </row>
    <row r="68" spans="7:15" x14ac:dyDescent="0.15">
      <c r="G68" s="30"/>
      <c r="I68" s="30"/>
      <c r="K68" s="30"/>
      <c r="N68" s="30"/>
      <c r="O68" s="30"/>
    </row>
    <row r="69" spans="7:15" x14ac:dyDescent="0.15">
      <c r="G69" s="30"/>
      <c r="I69" s="30"/>
      <c r="K69" s="30"/>
      <c r="N69" s="30"/>
      <c r="O69" s="30"/>
    </row>
    <row r="70" spans="7:15" x14ac:dyDescent="0.15">
      <c r="G70" s="30"/>
      <c r="I70" s="30"/>
      <c r="K70" s="30"/>
      <c r="N70" s="30"/>
      <c r="O70" s="30"/>
    </row>
    <row r="71" spans="7:15" x14ac:dyDescent="0.15">
      <c r="G71" s="30"/>
      <c r="I71" s="30"/>
      <c r="K71" s="30"/>
      <c r="N71" s="30"/>
      <c r="O71" s="30"/>
    </row>
    <row r="72" spans="7:15" x14ac:dyDescent="0.15">
      <c r="G72" s="30"/>
      <c r="I72" s="30"/>
      <c r="K72" s="30"/>
      <c r="N72" s="30"/>
      <c r="O72" s="30"/>
    </row>
    <row r="73" spans="7:15" x14ac:dyDescent="0.15">
      <c r="G73" s="30"/>
      <c r="I73" s="30"/>
      <c r="K73" s="30"/>
      <c r="N73" s="30"/>
      <c r="O73" s="30"/>
    </row>
    <row r="74" spans="7:15" x14ac:dyDescent="0.15">
      <c r="G74" s="30"/>
      <c r="I74" s="30"/>
      <c r="K74" s="30"/>
      <c r="N74" s="30"/>
      <c r="O74" s="30"/>
    </row>
    <row r="75" spans="7:15" x14ac:dyDescent="0.15">
      <c r="G75" s="30"/>
      <c r="I75" s="30"/>
      <c r="K75" s="30"/>
      <c r="N75" s="30"/>
      <c r="O75" s="30"/>
    </row>
    <row r="76" spans="7:15" x14ac:dyDescent="0.15">
      <c r="G76" s="30"/>
      <c r="I76" s="30"/>
      <c r="K76" s="30"/>
      <c r="N76" s="30"/>
      <c r="O76" s="30"/>
    </row>
    <row r="77" spans="7:15" x14ac:dyDescent="0.15">
      <c r="G77" s="30"/>
      <c r="I77" s="30"/>
      <c r="K77" s="30"/>
      <c r="N77" s="30"/>
      <c r="O77" s="30"/>
    </row>
    <row r="78" spans="7:15" x14ac:dyDescent="0.15">
      <c r="G78" s="30"/>
      <c r="I78" s="30"/>
      <c r="K78" s="30"/>
      <c r="N78" s="30"/>
      <c r="O78" s="30"/>
    </row>
    <row r="79" spans="7:15" x14ac:dyDescent="0.15">
      <c r="G79" s="30"/>
      <c r="I79" s="30"/>
      <c r="K79" s="30"/>
      <c r="N79" s="30"/>
      <c r="O79" s="30"/>
    </row>
    <row r="80" spans="7:15" x14ac:dyDescent="0.15">
      <c r="G80" s="30"/>
      <c r="I80" s="30"/>
      <c r="K80" s="30"/>
      <c r="N80" s="30"/>
      <c r="O80" s="30"/>
    </row>
    <row r="81" spans="7:15" x14ac:dyDescent="0.15">
      <c r="G81" s="30"/>
      <c r="I81" s="30"/>
      <c r="K81" s="30"/>
      <c r="N81" s="30"/>
      <c r="O81" s="30"/>
    </row>
    <row r="82" spans="7:15" x14ac:dyDescent="0.15">
      <c r="G82" s="30"/>
      <c r="I82" s="30"/>
      <c r="K82" s="30"/>
      <c r="N82" s="30"/>
      <c r="O82" s="30"/>
    </row>
    <row r="83" spans="7:15" x14ac:dyDescent="0.15">
      <c r="G83" s="30"/>
      <c r="I83" s="30"/>
      <c r="K83" s="30"/>
      <c r="N83" s="30"/>
      <c r="O83" s="30"/>
    </row>
    <row r="84" spans="7:15" x14ac:dyDescent="0.15">
      <c r="G84" s="30"/>
      <c r="I84" s="30"/>
      <c r="K84" s="30"/>
      <c r="N84" s="30"/>
      <c r="O84" s="30"/>
    </row>
    <row r="85" spans="7:15" x14ac:dyDescent="0.15">
      <c r="G85" s="30"/>
      <c r="I85" s="30"/>
      <c r="K85" s="30"/>
      <c r="N85" s="30"/>
      <c r="O85" s="30"/>
    </row>
    <row r="86" spans="7:15" x14ac:dyDescent="0.15">
      <c r="G86" s="30"/>
      <c r="I86" s="30"/>
      <c r="K86" s="30"/>
      <c r="N86" s="30"/>
      <c r="O86" s="30"/>
    </row>
    <row r="87" spans="7:15" x14ac:dyDescent="0.15">
      <c r="G87" s="30"/>
      <c r="I87" s="30"/>
      <c r="K87" s="30"/>
      <c r="N87" s="30"/>
      <c r="O87" s="30"/>
    </row>
    <row r="88" spans="7:15" x14ac:dyDescent="0.15">
      <c r="G88" s="30"/>
      <c r="I88" s="30"/>
      <c r="K88" s="30"/>
      <c r="N88" s="30"/>
      <c r="O88" s="30"/>
    </row>
    <row r="89" spans="7:15" x14ac:dyDescent="0.15">
      <c r="G89" s="30"/>
      <c r="I89" s="30"/>
      <c r="K89" s="30"/>
      <c r="N89" s="30"/>
      <c r="O89" s="30"/>
    </row>
    <row r="90" spans="7:15" x14ac:dyDescent="0.15">
      <c r="G90" s="30"/>
      <c r="I90" s="30"/>
      <c r="K90" s="30"/>
      <c r="N90" s="30"/>
      <c r="O90" s="30"/>
    </row>
    <row r="91" spans="7:15" x14ac:dyDescent="0.15">
      <c r="G91" s="30"/>
      <c r="I91" s="30"/>
      <c r="K91" s="30"/>
      <c r="N91" s="30"/>
      <c r="O91" s="30"/>
    </row>
    <row r="92" spans="7:15" x14ac:dyDescent="0.15">
      <c r="G92" s="30"/>
      <c r="I92" s="30"/>
      <c r="K92" s="30"/>
      <c r="N92" s="30"/>
      <c r="O92" s="30"/>
    </row>
    <row r="93" spans="7:15" x14ac:dyDescent="0.15">
      <c r="G93" s="30"/>
      <c r="I93" s="30"/>
      <c r="K93" s="30"/>
      <c r="N93" s="30"/>
      <c r="O93" s="30"/>
    </row>
    <row r="94" spans="7:15" x14ac:dyDescent="0.15">
      <c r="G94" s="30"/>
      <c r="I94" s="30"/>
      <c r="K94" s="30"/>
      <c r="N94" s="30"/>
      <c r="O94" s="30"/>
    </row>
    <row r="95" spans="7:15" x14ac:dyDescent="0.15">
      <c r="G95" s="30"/>
      <c r="I95" s="30"/>
      <c r="K95" s="30"/>
      <c r="N95" s="30"/>
      <c r="O95" s="30"/>
    </row>
    <row r="96" spans="7:15" x14ac:dyDescent="0.15">
      <c r="G96" s="30"/>
      <c r="I96" s="30"/>
      <c r="K96" s="30"/>
      <c r="N96" s="30"/>
      <c r="O96" s="30"/>
    </row>
    <row r="97" spans="7:15" x14ac:dyDescent="0.15">
      <c r="G97" s="30"/>
      <c r="I97" s="30"/>
      <c r="K97" s="30"/>
      <c r="N97" s="30"/>
      <c r="O97" s="30"/>
    </row>
    <row r="98" spans="7:15" x14ac:dyDescent="0.15">
      <c r="G98" s="30"/>
      <c r="I98" s="30"/>
      <c r="K98" s="30"/>
      <c r="N98" s="30"/>
      <c r="O98" s="30"/>
    </row>
    <row r="99" spans="7:15" x14ac:dyDescent="0.15">
      <c r="G99" s="30"/>
      <c r="I99" s="30"/>
      <c r="K99" s="30"/>
      <c r="N99" s="30"/>
      <c r="O99" s="30"/>
    </row>
    <row r="100" spans="7:15" x14ac:dyDescent="0.15">
      <c r="G100" s="30"/>
      <c r="I100" s="30"/>
      <c r="K100" s="30"/>
      <c r="N100" s="30"/>
      <c r="O100" s="30"/>
    </row>
    <row r="101" spans="7:15" x14ac:dyDescent="0.15">
      <c r="G101" s="30"/>
      <c r="I101" s="30"/>
      <c r="K101" s="30"/>
      <c r="N101" s="30"/>
      <c r="O101" s="30"/>
    </row>
    <row r="102" spans="7:15" x14ac:dyDescent="0.15">
      <c r="G102" s="30"/>
      <c r="I102" s="30"/>
      <c r="K102" s="30"/>
      <c r="N102" s="30"/>
      <c r="O102" s="30"/>
    </row>
    <row r="103" spans="7:15" x14ac:dyDescent="0.15">
      <c r="G103" s="30"/>
      <c r="I103" s="30"/>
      <c r="K103" s="30"/>
      <c r="N103" s="30"/>
      <c r="O103" s="30"/>
    </row>
    <row r="104" spans="7:15" x14ac:dyDescent="0.15">
      <c r="G104" s="30"/>
      <c r="I104" s="30"/>
      <c r="K104" s="30"/>
      <c r="N104" s="30"/>
      <c r="O104" s="30"/>
    </row>
    <row r="105" spans="7:15" x14ac:dyDescent="0.15">
      <c r="G105" s="30"/>
      <c r="I105" s="30"/>
      <c r="K105" s="30"/>
      <c r="N105" s="30"/>
      <c r="O105" s="30"/>
    </row>
    <row r="106" spans="7:15" x14ac:dyDescent="0.15">
      <c r="G106" s="30"/>
      <c r="I106" s="30"/>
      <c r="K106" s="30"/>
      <c r="N106" s="30"/>
      <c r="O106" s="30"/>
    </row>
    <row r="107" spans="7:15" x14ac:dyDescent="0.15">
      <c r="G107" s="30"/>
      <c r="I107" s="30"/>
      <c r="K107" s="30"/>
      <c r="N107" s="30"/>
      <c r="O107" s="30"/>
    </row>
    <row r="108" spans="7:15" x14ac:dyDescent="0.15">
      <c r="G108" s="30"/>
      <c r="I108" s="30"/>
      <c r="K108" s="30"/>
      <c r="N108" s="30"/>
      <c r="O108" s="30"/>
    </row>
    <row r="109" spans="7:15" x14ac:dyDescent="0.15">
      <c r="G109" s="30"/>
      <c r="I109" s="30"/>
      <c r="K109" s="30"/>
      <c r="N109" s="30"/>
      <c r="O109" s="30"/>
    </row>
    <row r="110" spans="7:15" x14ac:dyDescent="0.15">
      <c r="G110" s="30"/>
      <c r="I110" s="30"/>
      <c r="K110" s="30"/>
      <c r="N110" s="30"/>
      <c r="O110" s="30"/>
    </row>
    <row r="111" spans="7:15" x14ac:dyDescent="0.15">
      <c r="G111" s="30"/>
      <c r="I111" s="30"/>
      <c r="K111" s="30"/>
      <c r="N111" s="30"/>
      <c r="O111" s="30"/>
    </row>
    <row r="112" spans="7:15" x14ac:dyDescent="0.15">
      <c r="I112" s="30"/>
      <c r="K112" s="30"/>
      <c r="O112" s="30"/>
    </row>
    <row r="113" spans="9:15" x14ac:dyDescent="0.15">
      <c r="I113" s="30"/>
      <c r="K113" s="30"/>
      <c r="O113" s="30"/>
    </row>
    <row r="114" spans="9:15" x14ac:dyDescent="0.15">
      <c r="I114" s="30"/>
      <c r="K114" s="30"/>
      <c r="O114" s="30"/>
    </row>
    <row r="115" spans="9:15" x14ac:dyDescent="0.15">
      <c r="I115" s="30"/>
      <c r="K115" s="30"/>
      <c r="O115" s="30"/>
    </row>
    <row r="116" spans="9:15" x14ac:dyDescent="0.15">
      <c r="I116" s="30"/>
      <c r="K116" s="30"/>
      <c r="O116" s="30"/>
    </row>
    <row r="117" spans="9:15" x14ac:dyDescent="0.15">
      <c r="I117" s="30"/>
      <c r="K117" s="30"/>
      <c r="O117" s="30"/>
    </row>
    <row r="118" spans="9:15" x14ac:dyDescent="0.15">
      <c r="I118" s="30"/>
      <c r="K118" s="30"/>
      <c r="O118" s="30"/>
    </row>
    <row r="119" spans="9:15" x14ac:dyDescent="0.15">
      <c r="I119" s="30"/>
      <c r="K119" s="30"/>
      <c r="O119" s="30"/>
    </row>
    <row r="120" spans="9:15" x14ac:dyDescent="0.15">
      <c r="I120" s="30"/>
      <c r="K120" s="30"/>
      <c r="O120" s="30"/>
    </row>
    <row r="121" spans="9:15" x14ac:dyDescent="0.15">
      <c r="I121" s="30"/>
      <c r="K121" s="30"/>
      <c r="O121" s="30"/>
    </row>
    <row r="122" spans="9:15" x14ac:dyDescent="0.15">
      <c r="I122" s="30"/>
      <c r="K122" s="30"/>
      <c r="O122" s="30"/>
    </row>
    <row r="123" spans="9:15" x14ac:dyDescent="0.15">
      <c r="I123" s="30"/>
      <c r="K123" s="30"/>
      <c r="O123" s="30"/>
    </row>
    <row r="124" spans="9:15" x14ac:dyDescent="0.15">
      <c r="I124" s="30"/>
      <c r="K124" s="30"/>
      <c r="O124" s="30"/>
    </row>
    <row r="125" spans="9:15" x14ac:dyDescent="0.15">
      <c r="I125" s="30"/>
      <c r="K125" s="30"/>
      <c r="O125" s="30"/>
    </row>
    <row r="126" spans="9:15" x14ac:dyDescent="0.15">
      <c r="I126" s="30"/>
      <c r="K126" s="30"/>
      <c r="O126" s="30"/>
    </row>
  </sheetData>
  <dataConsolidate topLabels="1">
    <dataRefs count="2">
      <dataRef ref="C9:P42" sheet="TABLEAU RECAP INTERIM SEMAINE" r:id="rId1"/>
      <dataRef ref="C9:P55" sheet="TABLEAU RECAP SALARIE SEMAINE" r:id="rId2"/>
    </dataRefs>
  </dataConsolidate>
  <mergeCells count="1">
    <mergeCell ref="C5:P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RECAP INTERIM SEMAINE</vt:lpstr>
      <vt:lpstr>TABLEAU RECAP SALARIE SEMAINE</vt:lpstr>
      <vt:lpstr>TABLEAU RECAP 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De Serna</dc:creator>
  <cp:lastModifiedBy>Emilie De Serna</cp:lastModifiedBy>
  <dcterms:created xsi:type="dcterms:W3CDTF">2018-03-19T13:56:12Z</dcterms:created>
  <dcterms:modified xsi:type="dcterms:W3CDTF">2018-03-19T14:01:47Z</dcterms:modified>
</cp:coreProperties>
</file>