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vincent.dupre2\Desktop\"/>
    </mc:Choice>
  </mc:AlternateContent>
  <bookViews>
    <workbookView xWindow="0" yWindow="0" windowWidth="20730" windowHeight="9735"/>
  </bookViews>
  <sheets>
    <sheet name="PPCM" sheetId="1" r:id="rId1"/>
    <sheet name="Primer" sheetId="2" r:id="rId2"/>
    <sheet name="Base" sheetId="5" r:id="rId3"/>
    <sheet name="Vernis" sheetId="6" r:id="rId4"/>
    <sheet name="Recherche" sheetId="9" r:id="rId5"/>
    <sheet name="Dilution" sheetId="10" r:id="rId6"/>
    <sheet name="Convertir" sheetId="12" r:id="rId7"/>
    <sheet name="Ne pas supprimer la feuille" sheetId="7" state="hidden" r:id="rId8"/>
  </sheets>
  <definedNames>
    <definedName name="_xlnm._FilterDatabase" localSheetId="5" hidden="1">Dilution!$B$1:$H$64</definedName>
    <definedName name="coupe">'Ne pas supprimer la feuille'!$L$4:$L$8</definedName>
    <definedName name="Fournisseur">'Ne pas supprimer la feuille'!$B$4:$B$21</definedName>
    <definedName name="Nom">'Ne pas supprimer la feuille'!$D$4:$D$94</definedName>
    <definedName name="operateur">'Ne pas supprimer la feuille'!$J$4:$J$9</definedName>
    <definedName name="Peintre">'Ne pas supprimer la feuille'!$N$4:$N$9</definedName>
    <definedName name="Réf">'Ne pas supprimer la feuille'!$H$4:$H$94</definedName>
    <definedName name="TB_PPCM" localSheetId="4">TB_13[#Headers]</definedName>
    <definedName name="TB_PPCM">TB_1[#Headers]</definedName>
    <definedName name="Teinte">'Ne pas supprimer la feuille'!$D$4:$D$94</definedName>
    <definedName name="Type">'Ne pas supprimer la feuille'!$F$4:$F$94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5" i="12" l="1"/>
  <c r="D14" i="12"/>
  <c r="G7" i="12"/>
  <c r="G9" i="12" l="1"/>
  <c r="G11" i="12"/>
  <c r="F17" i="12" s="1"/>
  <c r="F19" i="12" l="1"/>
  <c r="F18" i="12"/>
  <c r="H9" i="12"/>
  <c r="H11" i="12" s="1"/>
</calcChain>
</file>

<file path=xl/sharedStrings.xml><?xml version="1.0" encoding="utf-8"?>
<sst xmlns="http://schemas.openxmlformats.org/spreadsheetml/2006/main" count="678" uniqueCount="372">
  <si>
    <t>Primer</t>
  </si>
  <si>
    <t>VISCOSITE BRUTE</t>
  </si>
  <si>
    <t>VISCOSITE DILUEE</t>
  </si>
  <si>
    <t>Date  contrôle</t>
  </si>
  <si>
    <t>Réalisé par</t>
  </si>
  <si>
    <t>Fournisseur
&amp;
Type produit</t>
  </si>
  <si>
    <t>Teinte</t>
  </si>
  <si>
    <t xml:space="preserve"> Référence
produit</t>
  </si>
  <si>
    <t>N°Lot</t>
  </si>
  <si>
    <t>Valeur 
FT</t>
  </si>
  <si>
    <t>Réf. 
Coupe</t>
  </si>
  <si>
    <t>Valeur
mesurée</t>
  </si>
  <si>
    <t>T°C mesurée</t>
  </si>
  <si>
    <t>Réf.
Coupe</t>
  </si>
  <si>
    <r>
      <t>2</t>
    </r>
    <r>
      <rPr>
        <b/>
        <vertAlign val="superscript"/>
        <sz val="10"/>
        <rFont val="Arial"/>
        <family val="2"/>
      </rPr>
      <t xml:space="preserve">nde
 </t>
    </r>
    <r>
      <rPr>
        <b/>
        <sz val="10"/>
        <rFont val="Arial"/>
        <family val="2"/>
      </rPr>
      <t>mesure si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NOK</t>
    </r>
  </si>
  <si>
    <t>Taux de dilution
Réel</t>
  </si>
  <si>
    <t>JH</t>
  </si>
  <si>
    <t>Akzo : Primer</t>
  </si>
  <si>
    <t>492402</t>
  </si>
  <si>
    <t>Thixo</t>
  </si>
  <si>
    <t>16 s</t>
  </si>
  <si>
    <t>IS0 5</t>
  </si>
  <si>
    <t>12 s</t>
  </si>
  <si>
    <t>DM</t>
  </si>
  <si>
    <t>17s +/- 4</t>
  </si>
  <si>
    <t xml:space="preserve">1 min </t>
  </si>
  <si>
    <t>21°</t>
  </si>
  <si>
    <t>16s +/- 4</t>
  </si>
  <si>
    <t>11 s</t>
  </si>
  <si>
    <t xml:space="preserve"> </t>
  </si>
  <si>
    <t>T °C FT</t>
  </si>
  <si>
    <t>T °C  FT</t>
  </si>
  <si>
    <t>Base</t>
  </si>
  <si>
    <t>VD</t>
  </si>
  <si>
    <t>Akzo : Base</t>
  </si>
  <si>
    <t>Mythoschwarz</t>
  </si>
  <si>
    <t>42 s</t>
  </si>
  <si>
    <t>18 s</t>
  </si>
  <si>
    <t>21 s</t>
  </si>
  <si>
    <t>OL</t>
  </si>
  <si>
    <t>PPG : Base</t>
  </si>
  <si>
    <t>Noir Grand Brillant</t>
  </si>
  <si>
    <t>A-R520688-MF</t>
  </si>
  <si>
    <t>32 s</t>
  </si>
  <si>
    <t>34 s</t>
  </si>
  <si>
    <t>30 s</t>
  </si>
  <si>
    <t>32,5 s</t>
  </si>
  <si>
    <t>43 s</t>
  </si>
  <si>
    <t>40 s</t>
  </si>
  <si>
    <t>Wörwag : Base</t>
  </si>
  <si>
    <t>Gris Artense KCA PSA</t>
  </si>
  <si>
    <t>1429853/01</t>
  </si>
  <si>
    <t>60 s</t>
  </si>
  <si>
    <t>37 s</t>
  </si>
  <si>
    <t>58 s</t>
  </si>
  <si>
    <t>Blanc Banquise  JD1G-0EWP</t>
  </si>
  <si>
    <t>51 s</t>
  </si>
  <si>
    <t>Blanc Glacier 369  RSA</t>
  </si>
  <si>
    <t>A-R520511-MF</t>
  </si>
  <si>
    <t>32,5 +/-2,5</t>
  </si>
  <si>
    <t>33 +/- 2</t>
  </si>
  <si>
    <t>IS0 4</t>
  </si>
  <si>
    <t xml:space="preserve"> 32 s</t>
  </si>
  <si>
    <t>Noir Etoilé GNE</t>
  </si>
  <si>
    <t>A-R520664-MF</t>
  </si>
  <si>
    <t>40 - 50</t>
  </si>
  <si>
    <t>37,5 s</t>
  </si>
  <si>
    <t>22 - 27</t>
  </si>
  <si>
    <t>Vernis</t>
  </si>
  <si>
    <t>Wörwag : Vernis</t>
  </si>
  <si>
    <t>112978</t>
  </si>
  <si>
    <t>65s +/- 5</t>
  </si>
  <si>
    <t>Din 4</t>
  </si>
  <si>
    <t>70 s</t>
  </si>
  <si>
    <t>19,4°</t>
  </si>
  <si>
    <t>38s +/- 3</t>
  </si>
  <si>
    <t>23°</t>
  </si>
  <si>
    <t>46 s</t>
  </si>
  <si>
    <t>19,2°</t>
  </si>
  <si>
    <t>PPG : Vernis</t>
  </si>
  <si>
    <t>A-O520539-MF</t>
  </si>
  <si>
    <t>78 s</t>
  </si>
  <si>
    <t>68 s</t>
  </si>
  <si>
    <t>Nom</t>
  </si>
  <si>
    <t>Afnor  4</t>
  </si>
  <si>
    <t>Diluant 8197118</t>
  </si>
  <si>
    <t>Diluant</t>
  </si>
  <si>
    <t>Afnor 2,5</t>
  </si>
  <si>
    <t>Akzo : Vernis</t>
  </si>
  <si>
    <t>Diluant Primer 8197108</t>
  </si>
  <si>
    <t>467289</t>
  </si>
  <si>
    <t>Axalta : Primer</t>
  </si>
  <si>
    <t>Durcisseur 8440002</t>
  </si>
  <si>
    <t>Durcisseur</t>
  </si>
  <si>
    <t>467665</t>
  </si>
  <si>
    <t>Axalta : Base</t>
  </si>
  <si>
    <t>Gris Saturne 205.387</t>
  </si>
  <si>
    <t>543430</t>
  </si>
  <si>
    <t>LF</t>
  </si>
  <si>
    <t>Axalta : Vernis</t>
  </si>
  <si>
    <t>Primaire 3731001</t>
  </si>
  <si>
    <t>Apprêt Conducteur</t>
  </si>
  <si>
    <t>Basf : Primer</t>
  </si>
  <si>
    <t>Pure White 58721416</t>
  </si>
  <si>
    <t>465283</t>
  </si>
  <si>
    <t>Basf : Base</t>
  </si>
  <si>
    <t>Xylène 7R003</t>
  </si>
  <si>
    <t>037083</t>
  </si>
  <si>
    <t>Basf : Vernis</t>
  </si>
  <si>
    <t>Beige Cendre HNK RSA</t>
  </si>
  <si>
    <t>2010800011029</t>
  </si>
  <si>
    <t>B &amp; K : Primer</t>
  </si>
  <si>
    <t>Beige Dune HPN RSA</t>
  </si>
  <si>
    <t>2000000068022</t>
  </si>
  <si>
    <t>B &amp; K : Base</t>
  </si>
  <si>
    <t>Black Stone 019 Volvo</t>
  </si>
  <si>
    <t>2024832081028</t>
  </si>
  <si>
    <t>B &amp; K : Vernis</t>
  </si>
  <si>
    <t>Blanc Banquie EWP  PSA</t>
  </si>
  <si>
    <t>2000000663029</t>
  </si>
  <si>
    <t>PPG : Primer</t>
  </si>
  <si>
    <t>2010416900045</t>
  </si>
  <si>
    <t>Crystal White "Nacre" 707 Volvo</t>
  </si>
  <si>
    <t>Nacre</t>
  </si>
  <si>
    <t>2000000426020</t>
  </si>
  <si>
    <t>Denim Blue 723 Volvo</t>
  </si>
  <si>
    <t>2000000647029</t>
  </si>
  <si>
    <t>Wörwag : Primer</t>
  </si>
  <si>
    <t>Electric Silver 477 Volvo</t>
  </si>
  <si>
    <t>2000000166025</t>
  </si>
  <si>
    <t>Ember Red 725 Volvo</t>
  </si>
  <si>
    <t>9011-00184</t>
  </si>
  <si>
    <t>Gris Hurricane PSA</t>
  </si>
  <si>
    <t>2092292960023</t>
  </si>
  <si>
    <t>Gris Platinium EVL PSA</t>
  </si>
  <si>
    <t>2000000056029</t>
  </si>
  <si>
    <t>Hardener M68</t>
  </si>
  <si>
    <t>2000000733029</t>
  </si>
  <si>
    <t>Havanna Brown 722 Volvo</t>
  </si>
  <si>
    <t>2000000651026</t>
  </si>
  <si>
    <t>Ice White 614 Volvo</t>
  </si>
  <si>
    <t>2000000702025</t>
  </si>
  <si>
    <t>Onyx Black 717 Volvo</t>
  </si>
  <si>
    <t>2000000413020</t>
  </si>
  <si>
    <t>Passion Red 612 Volvo</t>
  </si>
  <si>
    <t>2000000098029</t>
  </si>
  <si>
    <t>Rouge Ultimate PSA</t>
  </si>
  <si>
    <t>2000000581026</t>
  </si>
  <si>
    <t>Candyweiss</t>
  </si>
  <si>
    <t>Urban Green 724 Volvo</t>
  </si>
  <si>
    <t>9011-00183</t>
  </si>
  <si>
    <t>Vernis Coloré Rouge PSA</t>
  </si>
  <si>
    <t>vernis coloré rouge</t>
  </si>
  <si>
    <t>2010471221024</t>
  </si>
  <si>
    <t>Durcisseur  SC29-0109</t>
  </si>
  <si>
    <t>54647864</t>
  </si>
  <si>
    <t>Noir Perla Nera   JE1G-9KTV</t>
  </si>
  <si>
    <t>50113419</t>
  </si>
  <si>
    <t>Vernis  JF11-0405</t>
  </si>
  <si>
    <t>50148196</t>
  </si>
  <si>
    <t>Vernis  JF71-0311</t>
  </si>
  <si>
    <t>50188605</t>
  </si>
  <si>
    <t>Apprêt PU Beige</t>
  </si>
  <si>
    <t>Apprêt</t>
  </si>
  <si>
    <t>853-9-303/1</t>
  </si>
  <si>
    <t>Blanc Opal KWF</t>
  </si>
  <si>
    <t>332-1-382</t>
  </si>
  <si>
    <t>Diluant DL300</t>
  </si>
  <si>
    <t>643-1030</t>
  </si>
  <si>
    <t>Pyrite ELL</t>
  </si>
  <si>
    <t>334-7-364</t>
  </si>
  <si>
    <t>Diluant Bases</t>
  </si>
  <si>
    <t>D14</t>
  </si>
  <si>
    <t>Diluant Vernis</t>
  </si>
  <si>
    <t>D46</t>
  </si>
  <si>
    <t>Alcool Isopropylique</t>
  </si>
  <si>
    <t>02104-00000</t>
  </si>
  <si>
    <t>HAKU D139</t>
  </si>
  <si>
    <t>02702-00000</t>
  </si>
  <si>
    <t>HAKU F12162</t>
  </si>
  <si>
    <t>12162-00000</t>
  </si>
  <si>
    <t>HAKU GB 4049</t>
  </si>
  <si>
    <t>12458-00000</t>
  </si>
  <si>
    <t>HAKU S100 EEP</t>
  </si>
  <si>
    <t>12073-00000</t>
  </si>
  <si>
    <t>Nikutex 4557</t>
  </si>
  <si>
    <t>Diluant Hydro</t>
  </si>
  <si>
    <t>12244-00000</t>
  </si>
  <si>
    <t>Blanc Gacier 369</t>
  </si>
  <si>
    <t>Diluant Moyen</t>
  </si>
  <si>
    <t>GXS 64012-PG</t>
  </si>
  <si>
    <t>Durcisseur R599I401</t>
  </si>
  <si>
    <t>A-O520505-PF</t>
  </si>
  <si>
    <t>Gris Platine D-69</t>
  </si>
  <si>
    <t>A-R530810-MM</t>
  </si>
  <si>
    <t>Gris Titanium KPN</t>
  </si>
  <si>
    <t>A-R520725-MF</t>
  </si>
  <si>
    <t>Vernis Satiné</t>
  </si>
  <si>
    <t>A-R520718-MF</t>
  </si>
  <si>
    <t>Vernis TKU2000 CS</t>
  </si>
  <si>
    <t>A-O520506-MF</t>
  </si>
  <si>
    <t>Nachtschwarz MB 9696</t>
  </si>
  <si>
    <t>123844</t>
  </si>
  <si>
    <t>Blanc Nacre KWE PSA</t>
  </si>
  <si>
    <t>112510</t>
  </si>
  <si>
    <t>Blanc Opale KWE PSA</t>
  </si>
  <si>
    <t>112509</t>
  </si>
  <si>
    <t>Bleu Encre_Dark Blue EKU PSA</t>
  </si>
  <si>
    <t>115341</t>
  </si>
  <si>
    <t>28758</t>
  </si>
  <si>
    <t>101343</t>
  </si>
  <si>
    <t>Diluant base</t>
  </si>
  <si>
    <t>68194</t>
  </si>
  <si>
    <t>T0080</t>
  </si>
  <si>
    <t>Diluant primer</t>
  </si>
  <si>
    <t>A1302</t>
  </si>
  <si>
    <t>Diluant T1100</t>
  </si>
  <si>
    <t>114018</t>
  </si>
  <si>
    <t>113554</t>
  </si>
  <si>
    <t>Durcisseur primer</t>
  </si>
  <si>
    <t>64426</t>
  </si>
  <si>
    <t>Durcisseur vernis</t>
  </si>
  <si>
    <t>60738</t>
  </si>
  <si>
    <t>Gris Erbe</t>
  </si>
  <si>
    <t>120882</t>
  </si>
  <si>
    <t>Gris Platine D69 RSA</t>
  </si>
  <si>
    <t>114286</t>
  </si>
  <si>
    <t>Iridiumsilber MB-9775</t>
  </si>
  <si>
    <t>112182</t>
  </si>
  <si>
    <t>Jupiterrot MB-3589</t>
  </si>
  <si>
    <t>123845</t>
  </si>
  <si>
    <t>Kosmosschwarz MB9191</t>
  </si>
  <si>
    <t>123846</t>
  </si>
  <si>
    <t>Mojavesilber MB 9-859</t>
  </si>
  <si>
    <t>124009</t>
  </si>
  <si>
    <t>Mountaingrau MB 7-787</t>
  </si>
  <si>
    <t>124010</t>
  </si>
  <si>
    <t>Orientbraun</t>
  </si>
  <si>
    <t>124011</t>
  </si>
  <si>
    <t>Polar White MB 9149</t>
  </si>
  <si>
    <t>123843</t>
  </si>
  <si>
    <t>Primaire</t>
  </si>
  <si>
    <t>Primaire Conducteur</t>
  </si>
  <si>
    <t>113537</t>
  </si>
  <si>
    <t>122938E</t>
  </si>
  <si>
    <t>Primaire Blanc</t>
  </si>
  <si>
    <t>primaire</t>
  </si>
  <si>
    <t>A2275</t>
  </si>
  <si>
    <t>Primaire gris ardoise</t>
  </si>
  <si>
    <t>109235</t>
  </si>
  <si>
    <t>A2607</t>
  </si>
  <si>
    <t>Reinweiss Ral 9010</t>
  </si>
  <si>
    <t>Laque</t>
  </si>
  <si>
    <t>123646</t>
  </si>
  <si>
    <t>Renualt Gun Metal Grey</t>
  </si>
  <si>
    <t>115399</t>
  </si>
  <si>
    <t>Tornadorot L-Y3D VW</t>
  </si>
  <si>
    <t>114925</t>
  </si>
  <si>
    <t>Vernis "Daimler"</t>
  </si>
  <si>
    <t>111441</t>
  </si>
  <si>
    <t>Vernis Matt</t>
  </si>
  <si>
    <t>114615</t>
  </si>
  <si>
    <t>Vernis Matt  "Daimler"</t>
  </si>
  <si>
    <t>112294</t>
  </si>
  <si>
    <t>Type</t>
  </si>
  <si>
    <t>Réf</t>
  </si>
  <si>
    <t>Coupe</t>
  </si>
  <si>
    <t>Fournisseur</t>
  </si>
  <si>
    <t>JB</t>
  </si>
  <si>
    <t>operateur</t>
  </si>
  <si>
    <t>Suivi PPCM</t>
  </si>
  <si>
    <t>Peintre</t>
  </si>
  <si>
    <t>Vincent DUPRE</t>
  </si>
  <si>
    <t>Jean HOLOTA</t>
  </si>
  <si>
    <t>LG</t>
  </si>
  <si>
    <t>Jeremy BESSE</t>
  </si>
  <si>
    <t>Laurent GUITARD</t>
  </si>
  <si>
    <t>Larbi FERCHICHI</t>
  </si>
  <si>
    <t>Damien MARTINAZZO</t>
  </si>
  <si>
    <t>Operateur</t>
  </si>
  <si>
    <t>Date</t>
  </si>
  <si>
    <t>Température Cabine</t>
  </si>
  <si>
    <t>Hydrométrie</t>
  </si>
  <si>
    <t>Vitesse d'air</t>
  </si>
  <si>
    <t>Etuve</t>
  </si>
  <si>
    <t xml:space="preserve">Consigne  Hydrométrie </t>
  </si>
  <si>
    <t>Recherche entre 2 dates</t>
  </si>
  <si>
    <t>Consigne        Cabine</t>
  </si>
  <si>
    <t>Consigne                  Vitesse d'air</t>
  </si>
  <si>
    <t>Consigne       Etuve</t>
  </si>
  <si>
    <t>Consigne           Cabine</t>
  </si>
  <si>
    <t>Consigne                    Vitesse d'air</t>
  </si>
  <si>
    <r>
      <t>(</t>
    </r>
    <r>
      <rPr>
        <sz val="11"/>
        <color indexed="10"/>
        <rFont val="Calibri"/>
        <family val="2"/>
      </rPr>
      <t>Si D14 ou T0080 non dispo remplacer par D139)</t>
    </r>
  </si>
  <si>
    <t>Projet</t>
  </si>
  <si>
    <t>Nom de teinte</t>
  </si>
  <si>
    <t>Dilution</t>
  </si>
  <si>
    <t>Réf. Dil</t>
  </si>
  <si>
    <t>PPG</t>
  </si>
  <si>
    <t>Blanc Glacier</t>
  </si>
  <si>
    <t>18 -22 %</t>
  </si>
  <si>
    <t>Axalta</t>
  </si>
  <si>
    <t>D139</t>
  </si>
  <si>
    <t>P2QO</t>
  </si>
  <si>
    <t>Basf</t>
  </si>
  <si>
    <t>Blanc Banquise</t>
  </si>
  <si>
    <t>D41</t>
  </si>
  <si>
    <t>Worwag</t>
  </si>
  <si>
    <r>
      <t>Blanc Nacré "</t>
    </r>
    <r>
      <rPr>
        <i/>
        <sz val="11"/>
        <color indexed="10"/>
        <rFont val="Calibri"/>
        <family val="2"/>
      </rPr>
      <t>Opale</t>
    </r>
    <r>
      <rPr>
        <i/>
        <sz val="11"/>
        <rFont val="Calibri"/>
        <family val="2"/>
      </rPr>
      <t>" PSA</t>
    </r>
  </si>
  <si>
    <r>
      <t>Blanc Nacré "</t>
    </r>
    <r>
      <rPr>
        <i/>
        <sz val="11"/>
        <color indexed="10"/>
        <rFont val="Calibri"/>
        <family val="2"/>
      </rPr>
      <t>Nacre</t>
    </r>
    <r>
      <rPr>
        <i/>
        <sz val="11"/>
        <rFont val="Calibri"/>
        <family val="2"/>
      </rPr>
      <t>" PSA</t>
    </r>
  </si>
  <si>
    <t>P51</t>
  </si>
  <si>
    <t>Bleu Vertigo Opale BC2</t>
  </si>
  <si>
    <t>Bleu Vertigo Nacre BC1</t>
  </si>
  <si>
    <t>B&amp;K</t>
  </si>
  <si>
    <t>Crystal Pearl Gold</t>
  </si>
  <si>
    <r>
      <t xml:space="preserve">23%   </t>
    </r>
    <r>
      <rPr>
        <sz val="12"/>
        <rFont val="Calibri"/>
        <family val="2"/>
      </rPr>
      <t>+/-5</t>
    </r>
  </si>
  <si>
    <r>
      <t>Blanc Nacré "</t>
    </r>
    <r>
      <rPr>
        <i/>
        <sz val="11"/>
        <color indexed="10"/>
        <rFont val="Calibri"/>
        <family val="2"/>
      </rPr>
      <t>Opale</t>
    </r>
    <r>
      <rPr>
        <i/>
        <sz val="11"/>
        <rFont val="Calibri"/>
        <family val="2"/>
      </rPr>
      <t>" RSA</t>
    </r>
  </si>
  <si>
    <r>
      <t>Blanc Nacré "</t>
    </r>
    <r>
      <rPr>
        <i/>
        <sz val="11"/>
        <color indexed="10"/>
        <rFont val="Calibri"/>
        <family val="2"/>
      </rPr>
      <t>Nacre</t>
    </r>
    <r>
      <rPr>
        <i/>
        <sz val="11"/>
        <rFont val="Calibri"/>
        <family val="2"/>
      </rPr>
      <t>" RSA</t>
    </r>
  </si>
  <si>
    <t>Gris Lion</t>
  </si>
  <si>
    <t>X82</t>
  </si>
  <si>
    <t>Gris Cassiopée</t>
  </si>
  <si>
    <t>28 - 32%</t>
  </si>
  <si>
    <t>Gris Comete</t>
  </si>
  <si>
    <t>Gris Platine</t>
  </si>
  <si>
    <t>28-32 %</t>
  </si>
  <si>
    <t>Gris Platinium</t>
  </si>
  <si>
    <t>Gris Titanium</t>
  </si>
  <si>
    <t>28 - 32 %</t>
  </si>
  <si>
    <t>Black Stone</t>
  </si>
  <si>
    <t>R&amp;I</t>
  </si>
  <si>
    <t>Yulong White</t>
  </si>
  <si>
    <t>Gris Artense</t>
  </si>
  <si>
    <t>HJB RS</t>
  </si>
  <si>
    <t>Gun Métal Grey</t>
  </si>
  <si>
    <t>Noir Onyx</t>
  </si>
  <si>
    <t>Noir Midnight</t>
  </si>
  <si>
    <t>Noir Perla Nera</t>
  </si>
  <si>
    <t>P8MV</t>
  </si>
  <si>
    <t>28-  32 %</t>
  </si>
  <si>
    <t>Rouge Ultimate</t>
  </si>
  <si>
    <t>Rouge Elixir</t>
  </si>
  <si>
    <t>Rouge Rubi</t>
  </si>
  <si>
    <t>Voltaic Blue</t>
  </si>
  <si>
    <t>Réf. Diluant</t>
  </si>
  <si>
    <t>Dil.</t>
  </si>
  <si>
    <t>Akzo</t>
  </si>
  <si>
    <t>Primer 3731001</t>
  </si>
  <si>
    <t>F12162</t>
  </si>
  <si>
    <t>Primer Hydro</t>
  </si>
  <si>
    <t>X</t>
  </si>
  <si>
    <t>Primer 3731159</t>
  </si>
  <si>
    <t>Vernis 112978</t>
  </si>
  <si>
    <t>Vernis Matt 114615</t>
  </si>
  <si>
    <t>KL1505</t>
  </si>
  <si>
    <t>A0520</t>
  </si>
  <si>
    <t>M68</t>
  </si>
  <si>
    <t>Calculer Part en poids</t>
  </si>
  <si>
    <t>(En Gramme)</t>
  </si>
  <si>
    <r>
      <t xml:space="preserve">Renseignement FT </t>
    </r>
    <r>
      <rPr>
        <u/>
        <sz val="8"/>
        <color theme="1"/>
        <rFont val="Calibri"/>
        <family val="2"/>
        <scheme val="minor"/>
      </rPr>
      <t>(en part)</t>
    </r>
  </si>
  <si>
    <t>Quantité à produire:</t>
  </si>
  <si>
    <t>Produit:</t>
  </si>
  <si>
    <t>Durcisseur:</t>
  </si>
  <si>
    <t>Diluant:</t>
  </si>
  <si>
    <t>DU</t>
  </si>
  <si>
    <t>Dil</t>
  </si>
  <si>
    <t>Calcul sur produit dilué</t>
  </si>
  <si>
    <t>Produit Dilué</t>
  </si>
  <si>
    <t>Poid total:</t>
  </si>
  <si>
    <t>29/04/2020</t>
  </si>
  <si>
    <t>(22 °C)</t>
  </si>
  <si>
    <t>(65 %)</t>
  </si>
  <si>
    <t>(0,40)</t>
  </si>
  <si>
    <t>(90 °C)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</si>
</sst>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&quot;°C &quot;"/>
    <numFmt numFmtId="165" formatCode="0.0"/>
  </numFmts>
  <fonts count="4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i/>
      <sz val="10"/>
      <color theme="7" tint="0.3999755851924192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i/>
      <sz val="1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0"/>
      <color rgb="FFFF0000"/>
      <name val="Arial"/>
      <family val="2"/>
    </font>
    <font>
      <sz val="12"/>
      <name val="Calibri"/>
      <family val="2"/>
      <scheme val="minor"/>
    </font>
    <font>
      <sz val="11"/>
      <color indexed="10"/>
      <name val="Calibri"/>
      <family val="2"/>
    </font>
    <font>
      <b/>
      <i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sz val="10"/>
      <color theme="3" tint="0.39997558519241921"/>
      <name val="Arial"/>
      <family val="2"/>
    </font>
    <font>
      <i/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Arial"/>
      <family val="2"/>
    </font>
    <font>
      <i/>
      <sz val="11"/>
      <color indexed="10"/>
      <name val="Calibri"/>
      <family val="2"/>
    </font>
    <font>
      <i/>
      <sz val="11"/>
      <name val="Calibri"/>
      <family val="2"/>
    </font>
    <font>
      <sz val="12"/>
      <name val="Calibri"/>
      <family val="2"/>
    </font>
    <font>
      <sz val="8"/>
      <color rgb="FF0070C0"/>
      <name val="Arial"/>
      <family val="2"/>
    </font>
    <font>
      <sz val="10"/>
      <color rgb="FF0070C0"/>
      <name val="Arial"/>
      <family val="2"/>
    </font>
    <font>
      <b/>
      <sz val="10"/>
      <color rgb="FF0070C0"/>
      <name val="Arial"/>
      <family val="2"/>
    </font>
    <font>
      <b/>
      <sz val="8"/>
      <color rgb="FF0070C0"/>
      <name val="Arial"/>
      <family val="2"/>
    </font>
    <font>
      <b/>
      <sz val="12"/>
      <name val="Calibri"/>
      <family val="2"/>
      <scheme val="minor"/>
    </font>
    <font>
      <b/>
      <sz val="9"/>
      <name val="Arial"/>
      <family val="2"/>
    </font>
    <font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Gray">
        <fgColor theme="9" tint="0.39991454817346722"/>
        <bgColor theme="0"/>
      </patternFill>
    </fill>
    <fill>
      <patternFill patternType="solid">
        <fgColor theme="7" tint="0.39997558519241921"/>
        <bgColor indexed="64"/>
      </patternFill>
    </fill>
    <fill>
      <patternFill patternType="lightGray">
        <fgColor theme="9" tint="0.39991454817346722"/>
        <bgColor indexed="65"/>
      </patternFill>
    </fill>
    <fill>
      <patternFill patternType="solid">
        <fgColor rgb="FFFFFFCC"/>
        <bgColor indexed="64"/>
      </patternFill>
    </fill>
    <fill>
      <patternFill patternType="lightGray">
        <fgColor theme="9" tint="0.39994506668294322"/>
        <bgColor theme="3" tint="0.79998168889431442"/>
      </patternFill>
    </fill>
    <fill>
      <patternFill patternType="lightGray">
        <fgColor theme="9" tint="0.39994506668294322"/>
        <bgColor theme="0"/>
      </patternFill>
    </fill>
    <fill>
      <patternFill patternType="lightGray">
        <fgColor theme="9" tint="0.39994506668294322"/>
        <bgColor indexed="65"/>
      </patternFill>
    </fill>
    <fill>
      <patternFill patternType="lightGray">
        <fgColor theme="9" tint="0.39994506668294322"/>
        <bgColor rgb="FFFFFFCC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7" fillId="0" borderId="0"/>
    <xf numFmtId="0" fontId="17" fillId="0" borderId="0"/>
  </cellStyleXfs>
  <cellXfs count="172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vertical="center"/>
    </xf>
    <xf numFmtId="0" fontId="4" fillId="0" borderId="0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 wrapText="1"/>
    </xf>
    <xf numFmtId="0" fontId="5" fillId="5" borderId="7" xfId="1" applyFont="1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5" fillId="5" borderId="9" xfId="1" applyFont="1" applyFill="1" applyBorder="1" applyAlignment="1">
      <alignment horizontal="center" vertical="center" wrapText="1"/>
    </xf>
    <xf numFmtId="0" fontId="5" fillId="5" borderId="10" xfId="1" applyFont="1" applyFill="1" applyBorder="1" applyAlignment="1">
      <alignment horizontal="center" vertical="center" wrapText="1"/>
    </xf>
    <xf numFmtId="0" fontId="5" fillId="5" borderId="11" xfId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 wrapText="1"/>
    </xf>
    <xf numFmtId="0" fontId="5" fillId="6" borderId="12" xfId="1" applyFont="1" applyFill="1" applyBorder="1" applyAlignment="1">
      <alignment horizontal="center" vertical="center" wrapText="1"/>
    </xf>
    <xf numFmtId="0" fontId="5" fillId="5" borderId="13" xfId="1" applyFont="1" applyFill="1" applyBorder="1" applyAlignment="1">
      <alignment horizontal="center" vertical="center" wrapText="1"/>
    </xf>
    <xf numFmtId="0" fontId="5" fillId="7" borderId="6" xfId="1" applyFont="1" applyFill="1" applyBorder="1" applyAlignment="1">
      <alignment horizontal="center" vertical="center" wrapText="1"/>
    </xf>
    <xf numFmtId="14" fontId="4" fillId="0" borderId="14" xfId="1" applyNumberFormat="1" applyBorder="1" applyAlignment="1">
      <alignment horizontal="center" vertical="center" wrapText="1"/>
    </xf>
    <xf numFmtId="0" fontId="4" fillId="0" borderId="14" xfId="1" applyBorder="1" applyAlignment="1">
      <alignment horizontal="center" vertical="center" wrapText="1"/>
    </xf>
    <xf numFmtId="0" fontId="4" fillId="0" borderId="14" xfId="1" applyFont="1" applyBorder="1" applyAlignment="1">
      <alignment horizontal="center" vertical="center" wrapText="1"/>
    </xf>
    <xf numFmtId="0" fontId="4" fillId="0" borderId="3" xfId="1" applyBorder="1" applyAlignment="1">
      <alignment horizontal="center" vertical="center" wrapText="1"/>
    </xf>
    <xf numFmtId="0" fontId="4" fillId="8" borderId="8" xfId="1" applyFill="1" applyBorder="1" applyAlignment="1">
      <alignment horizontal="center" vertical="center" wrapText="1"/>
    </xf>
    <xf numFmtId="0" fontId="4" fillId="0" borderId="15" xfId="1" applyBorder="1" applyAlignment="1">
      <alignment horizontal="center" vertical="center" wrapText="1"/>
    </xf>
    <xf numFmtId="164" fontId="4" fillId="0" borderId="14" xfId="1" applyNumberFormat="1" applyBorder="1" applyAlignment="1">
      <alignment horizontal="center" vertical="center" wrapText="1"/>
    </xf>
    <xf numFmtId="164" fontId="4" fillId="0" borderId="5" xfId="1" applyNumberFormat="1" applyBorder="1" applyAlignment="1">
      <alignment horizontal="center" vertical="center" wrapText="1"/>
    </xf>
    <xf numFmtId="0" fontId="4" fillId="0" borderId="5" xfId="1" applyBorder="1" applyAlignment="1">
      <alignment horizontal="center" vertical="center" wrapText="1"/>
    </xf>
    <xf numFmtId="164" fontId="4" fillId="0" borderId="16" xfId="1" applyNumberFormat="1" applyBorder="1" applyAlignment="1">
      <alignment horizontal="center" vertical="center" wrapText="1"/>
    </xf>
    <xf numFmtId="0" fontId="4" fillId="0" borderId="17" xfId="1" applyBorder="1" applyAlignment="1">
      <alignment horizontal="center" vertical="center" wrapText="1"/>
    </xf>
    <xf numFmtId="164" fontId="4" fillId="0" borderId="18" xfId="1" applyNumberFormat="1" applyBorder="1" applyAlignment="1">
      <alignment horizontal="center" vertical="center" wrapText="1"/>
    </xf>
    <xf numFmtId="9" fontId="4" fillId="0" borderId="19" xfId="1" applyNumberFormat="1" applyBorder="1" applyAlignment="1">
      <alignment horizontal="center" vertical="center" wrapText="1"/>
    </xf>
    <xf numFmtId="14" fontId="4" fillId="0" borderId="18" xfId="1" applyNumberFormat="1" applyBorder="1" applyAlignment="1">
      <alignment horizontal="center" vertical="center" wrapText="1"/>
    </xf>
    <xf numFmtId="0" fontId="4" fillId="0" borderId="18" xfId="1" applyBorder="1" applyAlignment="1">
      <alignment horizontal="center" vertical="center" wrapText="1"/>
    </xf>
    <xf numFmtId="0" fontId="4" fillId="0" borderId="18" xfId="1" applyFont="1" applyBorder="1" applyAlignment="1">
      <alignment horizontal="center" vertical="center" wrapText="1"/>
    </xf>
    <xf numFmtId="0" fontId="4" fillId="0" borderId="16" xfId="1" applyBorder="1" applyAlignment="1">
      <alignment horizontal="center" vertical="center" wrapText="1"/>
    </xf>
    <xf numFmtId="0" fontId="4" fillId="0" borderId="20" xfId="1" applyBorder="1" applyAlignment="1">
      <alignment horizontal="center" vertical="center" wrapText="1"/>
    </xf>
    <xf numFmtId="0" fontId="4" fillId="0" borderId="21" xfId="1" applyBorder="1" applyAlignment="1">
      <alignment horizontal="center" vertical="center" wrapText="1"/>
    </xf>
    <xf numFmtId="0" fontId="4" fillId="0" borderId="20" xfId="1" applyFill="1" applyBorder="1" applyAlignment="1">
      <alignment horizontal="center" vertical="center" wrapText="1"/>
    </xf>
    <xf numFmtId="164" fontId="4" fillId="0" borderId="3" xfId="1" applyNumberFormat="1" applyBorder="1" applyAlignment="1">
      <alignment horizontal="center" vertical="center" wrapText="1"/>
    </xf>
    <xf numFmtId="9" fontId="4" fillId="0" borderId="16" xfId="1" applyNumberFormat="1" applyBorder="1" applyAlignment="1">
      <alignment horizontal="center" vertical="center" wrapText="1"/>
    </xf>
    <xf numFmtId="9" fontId="4" fillId="0" borderId="22" xfId="1" applyNumberFormat="1" applyBorder="1" applyAlignment="1">
      <alignment horizontal="center" vertical="center" wrapText="1"/>
    </xf>
    <xf numFmtId="0" fontId="5" fillId="0" borderId="18" xfId="1" applyFont="1" applyBorder="1" applyAlignment="1">
      <alignment horizontal="center" vertical="center" wrapText="1"/>
    </xf>
    <xf numFmtId="0" fontId="4" fillId="8" borderId="12" xfId="1" applyFill="1" applyBorder="1" applyAlignment="1">
      <alignment horizontal="center" vertical="center" wrapText="1"/>
    </xf>
    <xf numFmtId="0" fontId="4" fillId="0" borderId="23" xfId="1" applyBorder="1" applyAlignment="1">
      <alignment horizontal="center" vertical="center" wrapText="1"/>
    </xf>
    <xf numFmtId="164" fontId="4" fillId="0" borderId="24" xfId="1" applyNumberFormat="1" applyBorder="1" applyAlignment="1">
      <alignment horizontal="center" vertical="center" wrapText="1"/>
    </xf>
    <xf numFmtId="164" fontId="4" fillId="0" borderId="25" xfId="1" applyNumberFormat="1" applyBorder="1" applyAlignment="1">
      <alignment horizontal="center" vertical="center" wrapText="1"/>
    </xf>
    <xf numFmtId="0" fontId="4" fillId="0" borderId="25" xfId="1" applyBorder="1" applyAlignment="1">
      <alignment horizontal="center" vertical="center" wrapText="1"/>
    </xf>
    <xf numFmtId="164" fontId="4" fillId="0" borderId="26" xfId="1" applyNumberFormat="1" applyBorder="1" applyAlignment="1">
      <alignment horizontal="center" vertical="center" wrapText="1"/>
    </xf>
    <xf numFmtId="0" fontId="4" fillId="0" borderId="27" xfId="1" applyBorder="1" applyAlignment="1">
      <alignment horizontal="center" vertical="center" wrapText="1"/>
    </xf>
    <xf numFmtId="9" fontId="4" fillId="0" borderId="28" xfId="1" applyNumberFormat="1" applyBorder="1" applyAlignment="1">
      <alignment horizontal="center" vertical="center" wrapText="1"/>
    </xf>
    <xf numFmtId="0" fontId="3" fillId="0" borderId="29" xfId="0" applyFont="1" applyFill="1" applyBorder="1" applyAlignment="1">
      <alignment vertical="center"/>
    </xf>
    <xf numFmtId="164" fontId="4" fillId="0" borderId="18" xfId="1" applyNumberFormat="1" applyFill="1" applyBorder="1" applyAlignment="1">
      <alignment horizontal="center" vertical="center" wrapText="1"/>
    </xf>
    <xf numFmtId="0" fontId="1" fillId="0" borderId="0" xfId="0" applyFont="1"/>
    <xf numFmtId="0" fontId="8" fillId="9" borderId="30" xfId="2" applyFont="1" applyFill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0" xfId="0" applyNumberFormat="1" applyFont="1"/>
    <xf numFmtId="0" fontId="8" fillId="0" borderId="31" xfId="2" applyNumberFormat="1" applyFont="1" applyFill="1" applyBorder="1" applyAlignment="1">
      <alignment horizontal="center" vertical="center" wrapText="1"/>
    </xf>
    <xf numFmtId="1" fontId="8" fillId="0" borderId="31" xfId="2" applyNumberFormat="1" applyFont="1" applyFill="1" applyBorder="1" applyAlignment="1">
      <alignment horizontal="center" vertical="center" wrapText="1"/>
    </xf>
    <xf numFmtId="14" fontId="2" fillId="0" borderId="0" xfId="0" applyNumberFormat="1" applyFont="1"/>
    <xf numFmtId="0" fontId="1" fillId="10" borderId="18" xfId="0" applyFont="1" applyFill="1" applyBorder="1" applyAlignment="1">
      <alignment horizontal="center" vertical="center"/>
    </xf>
    <xf numFmtId="0" fontId="8" fillId="9" borderId="30" xfId="2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31" xfId="2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8" fillId="0" borderId="0" xfId="2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/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9" fontId="11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1" fillId="0" borderId="0" xfId="0" quotePrefix="1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7" fillId="0" borderId="0" xfId="3" applyAlignment="1">
      <alignment horizontal="center" vertical="center"/>
    </xf>
    <xf numFmtId="0" fontId="4" fillId="0" borderId="0" xfId="3" applyFont="1"/>
    <xf numFmtId="0" fontId="18" fillId="0" borderId="0" xfId="3" applyFont="1"/>
    <xf numFmtId="0" fontId="19" fillId="0" borderId="0" xfId="3" applyNumberFormat="1" applyFont="1" applyAlignment="1">
      <alignment horizontal="center" vertical="center"/>
    </xf>
    <xf numFmtId="0" fontId="20" fillId="0" borderId="0" xfId="3" applyFont="1" applyAlignment="1">
      <alignment horizontal="center" vertical="center"/>
    </xf>
    <xf numFmtId="0" fontId="5" fillId="0" borderId="0" xfId="3" applyFont="1" applyFill="1" applyBorder="1" applyAlignment="1">
      <alignment horizontal="center" vertical="center"/>
    </xf>
    <xf numFmtId="0" fontId="21" fillId="0" borderId="0" xfId="3" applyFont="1" applyFill="1" applyBorder="1" applyAlignment="1">
      <alignment horizontal="center" vertical="center"/>
    </xf>
    <xf numFmtId="0" fontId="17" fillId="0" borderId="0" xfId="3"/>
    <xf numFmtId="0" fontId="16" fillId="12" borderId="18" xfId="3" applyFont="1" applyFill="1" applyBorder="1" applyAlignment="1">
      <alignment horizontal="center" vertical="center"/>
    </xf>
    <xf numFmtId="0" fontId="23" fillId="12" borderId="18" xfId="3" applyFont="1" applyFill="1" applyBorder="1" applyAlignment="1">
      <alignment horizontal="center" vertical="center"/>
    </xf>
    <xf numFmtId="0" fontId="24" fillId="12" borderId="18" xfId="3" applyNumberFormat="1" applyFont="1" applyFill="1" applyBorder="1" applyAlignment="1">
      <alignment horizontal="center" vertical="center"/>
    </xf>
    <xf numFmtId="0" fontId="25" fillId="12" borderId="18" xfId="3" applyFont="1" applyFill="1" applyBorder="1" applyAlignment="1">
      <alignment horizontal="center" vertical="center"/>
    </xf>
    <xf numFmtId="0" fontId="26" fillId="0" borderId="0" xfId="3" applyFont="1" applyFill="1" applyBorder="1" applyAlignment="1">
      <alignment horizontal="center" vertical="center"/>
    </xf>
    <xf numFmtId="0" fontId="17" fillId="0" borderId="18" xfId="3" applyBorder="1" applyAlignment="1">
      <alignment horizontal="center" vertical="center"/>
    </xf>
    <xf numFmtId="0" fontId="4" fillId="13" borderId="18" xfId="3" applyFont="1" applyFill="1" applyBorder="1" applyAlignment="1">
      <alignment horizontal="center" vertical="center"/>
    </xf>
    <xf numFmtId="0" fontId="27" fillId="8" borderId="18" xfId="3" applyFont="1" applyFill="1" applyBorder="1" applyAlignment="1">
      <alignment horizontal="center" vertical="center"/>
    </xf>
    <xf numFmtId="9" fontId="28" fillId="0" borderId="18" xfId="3" applyNumberFormat="1" applyFont="1" applyBorder="1" applyAlignment="1">
      <alignment horizontal="center" vertical="center"/>
    </xf>
    <xf numFmtId="0" fontId="4" fillId="0" borderId="18" xfId="3" applyFont="1" applyBorder="1" applyAlignment="1">
      <alignment horizontal="center" vertical="center"/>
    </xf>
    <xf numFmtId="0" fontId="29" fillId="0" borderId="0" xfId="3" applyFont="1" applyBorder="1" applyAlignment="1">
      <alignment horizontal="center" vertical="center"/>
    </xf>
    <xf numFmtId="3" fontId="33" fillId="0" borderId="0" xfId="3" applyNumberFormat="1" applyFont="1" applyBorder="1" applyAlignment="1">
      <alignment horizontal="center" vertical="center"/>
    </xf>
    <xf numFmtId="0" fontId="17" fillId="0" borderId="0" xfId="3" applyFill="1" applyAlignment="1">
      <alignment horizontal="center" vertical="center"/>
    </xf>
    <xf numFmtId="0" fontId="4" fillId="0" borderId="34" xfId="3" applyFont="1" applyFill="1" applyBorder="1" applyAlignment="1">
      <alignment horizontal="center" vertical="center"/>
    </xf>
    <xf numFmtId="0" fontId="27" fillId="0" borderId="34" xfId="3" applyFont="1" applyFill="1" applyBorder="1" applyAlignment="1">
      <alignment horizontal="center" vertical="center"/>
    </xf>
    <xf numFmtId="9" fontId="28" fillId="0" borderId="34" xfId="3" applyNumberFormat="1" applyFont="1" applyFill="1" applyBorder="1" applyAlignment="1">
      <alignment horizontal="center" vertical="center"/>
    </xf>
    <xf numFmtId="0" fontId="34" fillId="0" borderId="34" xfId="3" applyFont="1" applyFill="1" applyBorder="1" applyAlignment="1">
      <alignment horizontal="center" vertical="center"/>
    </xf>
    <xf numFmtId="0" fontId="33" fillId="0" borderId="0" xfId="3" applyFont="1" applyFill="1" applyBorder="1" applyAlignment="1">
      <alignment horizontal="center" vertical="center"/>
    </xf>
    <xf numFmtId="0" fontId="4" fillId="0" borderId="4" xfId="3" applyFont="1" applyFill="1" applyBorder="1" applyAlignment="1">
      <alignment horizontal="center" vertical="center"/>
    </xf>
    <xf numFmtId="0" fontId="27" fillId="0" borderId="4" xfId="3" applyFont="1" applyFill="1" applyBorder="1" applyAlignment="1">
      <alignment horizontal="center" vertical="center"/>
    </xf>
    <xf numFmtId="9" fontId="24" fillId="14" borderId="18" xfId="3" applyNumberFormat="1" applyFont="1" applyFill="1" applyBorder="1" applyAlignment="1">
      <alignment horizontal="center" vertical="center"/>
    </xf>
    <xf numFmtId="0" fontId="35" fillId="14" borderId="18" xfId="3" applyFont="1" applyFill="1" applyBorder="1" applyAlignment="1">
      <alignment horizontal="center" vertical="center"/>
    </xf>
    <xf numFmtId="0" fontId="36" fillId="15" borderId="18" xfId="3" applyFont="1" applyFill="1" applyBorder="1" applyAlignment="1">
      <alignment horizontal="center" vertical="center"/>
    </xf>
    <xf numFmtId="0" fontId="5" fillId="16" borderId="18" xfId="3" applyFont="1" applyFill="1" applyBorder="1" applyAlignment="1">
      <alignment horizontal="center" vertical="center"/>
    </xf>
    <xf numFmtId="0" fontId="37" fillId="16" borderId="18" xfId="3" applyFont="1" applyFill="1" applyBorder="1" applyAlignment="1">
      <alignment horizontal="center" vertical="center"/>
    </xf>
    <xf numFmtId="0" fontId="27" fillId="8" borderId="18" xfId="3" applyFont="1" applyFill="1" applyBorder="1" applyAlignment="1">
      <alignment horizontal="center" vertical="center" wrapText="1"/>
    </xf>
    <xf numFmtId="0" fontId="29" fillId="17" borderId="18" xfId="3" applyFont="1" applyFill="1" applyBorder="1" applyAlignment="1">
      <alignment horizontal="center" vertical="center"/>
    </xf>
    <xf numFmtId="0" fontId="38" fillId="18" borderId="18" xfId="3" applyFont="1" applyFill="1" applyBorder="1" applyAlignment="1">
      <alignment horizontal="center" vertical="center"/>
    </xf>
    <xf numFmtId="0" fontId="27" fillId="0" borderId="18" xfId="3" applyFont="1" applyBorder="1" applyAlignment="1">
      <alignment horizontal="center" vertical="center"/>
    </xf>
    <xf numFmtId="0" fontId="4" fillId="19" borderId="18" xfId="3" applyFont="1" applyFill="1" applyBorder="1" applyAlignment="1">
      <alignment horizontal="center" vertical="center"/>
    </xf>
    <xf numFmtId="0" fontId="27" fillId="20" borderId="18" xfId="3" applyFont="1" applyFill="1" applyBorder="1" applyAlignment="1">
      <alignment horizontal="center" vertical="center"/>
    </xf>
    <xf numFmtId="9" fontId="28" fillId="21" borderId="18" xfId="3" applyNumberFormat="1" applyFont="1" applyFill="1" applyBorder="1" applyAlignment="1">
      <alignment horizontal="center" vertical="center"/>
    </xf>
    <xf numFmtId="0" fontId="4" fillId="21" borderId="18" xfId="3" applyFont="1" applyFill="1" applyBorder="1" applyAlignment="1">
      <alignment horizontal="center" vertical="center"/>
    </xf>
    <xf numFmtId="0" fontId="38" fillId="22" borderId="18" xfId="3" applyFont="1" applyFill="1" applyBorder="1" applyAlignment="1">
      <alignment horizontal="center" vertical="center"/>
    </xf>
    <xf numFmtId="0" fontId="18" fillId="0" borderId="0" xfId="3" applyFont="1" applyAlignment="1">
      <alignment horizontal="center" vertical="center"/>
    </xf>
    <xf numFmtId="0" fontId="24" fillId="0" borderId="0" xfId="3" applyNumberFormat="1" applyFont="1" applyAlignment="1">
      <alignment horizontal="center" vertical="center"/>
    </xf>
    <xf numFmtId="0" fontId="4" fillId="0" borderId="0" xfId="3" applyFont="1" applyAlignment="1">
      <alignment horizontal="center" vertical="center"/>
    </xf>
    <xf numFmtId="0" fontId="5" fillId="0" borderId="0" xfId="3" applyFont="1" applyAlignment="1">
      <alignment horizontal="center" vertical="center"/>
    </xf>
    <xf numFmtId="0" fontId="21" fillId="0" borderId="0" xfId="3" applyFont="1" applyAlignment="1">
      <alignment horizontal="center" vertical="center"/>
    </xf>
    <xf numFmtId="0" fontId="0" fillId="0" borderId="32" xfId="0" applyBorder="1"/>
    <xf numFmtId="0" fontId="0" fillId="0" borderId="34" xfId="0" applyBorder="1"/>
    <xf numFmtId="0" fontId="40" fillId="0" borderId="33" xfId="0" applyFont="1" applyBorder="1" applyAlignment="1">
      <alignment horizontal="center" vertical="center"/>
    </xf>
    <xf numFmtId="0" fontId="0" fillId="0" borderId="29" xfId="0" applyBorder="1"/>
    <xf numFmtId="0" fontId="0" fillId="0" borderId="0" xfId="0" applyBorder="1"/>
    <xf numFmtId="0" fontId="43" fillId="23" borderId="37" xfId="0" applyFont="1" applyFill="1" applyBorder="1" applyAlignment="1">
      <alignment horizontal="center" vertical="center"/>
    </xf>
    <xf numFmtId="0" fontId="41" fillId="0" borderId="0" xfId="0" applyFont="1" applyBorder="1" applyAlignment="1"/>
    <xf numFmtId="0" fontId="0" fillId="0" borderId="37" xfId="0" applyBorder="1"/>
    <xf numFmtId="0" fontId="0" fillId="0" borderId="38" xfId="0" applyBorder="1"/>
    <xf numFmtId="0" fontId="0" fillId="0" borderId="38" xfId="0" applyNumberFormat="1" applyBorder="1"/>
    <xf numFmtId="2" fontId="1" fillId="0" borderId="38" xfId="0" applyNumberFormat="1" applyFont="1" applyBorder="1"/>
    <xf numFmtId="0" fontId="0" fillId="0" borderId="39" xfId="0" applyBorder="1"/>
    <xf numFmtId="165" fontId="1" fillId="0" borderId="38" xfId="0" applyNumberFormat="1" applyFont="1" applyBorder="1"/>
    <xf numFmtId="165" fontId="0" fillId="0" borderId="37" xfId="0" applyNumberFormat="1" applyBorder="1"/>
    <xf numFmtId="0" fontId="0" fillId="0" borderId="3" xfId="0" applyBorder="1"/>
    <xf numFmtId="0" fontId="0" fillId="0" borderId="4" xfId="0" applyBorder="1"/>
    <xf numFmtId="165" fontId="0" fillId="0" borderId="5" xfId="0" applyNumberFormat="1" applyBorder="1"/>
    <xf numFmtId="2" fontId="0" fillId="0" borderId="38" xfId="0" applyNumberFormat="1" applyBorder="1"/>
    <xf numFmtId="2" fontId="0" fillId="25" borderId="38" xfId="0" applyNumberFormat="1" applyFill="1" applyBorder="1"/>
    <xf numFmtId="2" fontId="0" fillId="26" borderId="38" xfId="0" applyNumberFormat="1" applyFill="1" applyBorder="1"/>
    <xf numFmtId="49" fontId="0" fillId="0" borderId="0" xfId="0" applyNumberFormat="1" applyAlignment="1">
      <alignment horizontal="center" vertical="center"/>
    </xf>
    <xf numFmtId="0" fontId="10" fillId="11" borderId="32" xfId="0" applyFont="1" applyFill="1" applyBorder="1" applyAlignment="1">
      <alignment horizontal="center" vertical="center"/>
    </xf>
    <xf numFmtId="0" fontId="10" fillId="11" borderId="33" xfId="0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/>
    </xf>
    <xf numFmtId="0" fontId="10" fillId="11" borderId="5" xfId="0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ill="1" applyBorder="1" applyAlignment="1">
      <alignment horizontal="center" vertical="center" wrapText="1"/>
    </xf>
    <xf numFmtId="0" fontId="4" fillId="3" borderId="6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0" fontId="4" fillId="4" borderId="6" xfId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0" borderId="4" xfId="3" applyFont="1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0" xfId="0" applyAlignment="1">
      <alignment horizontal="center"/>
    </xf>
    <xf numFmtId="0" fontId="39" fillId="0" borderId="7" xfId="0" applyFont="1" applyBorder="1" applyAlignment="1">
      <alignment horizontal="center" vertical="center"/>
    </xf>
    <xf numFmtId="0" fontId="39" fillId="0" borderId="35" xfId="0" applyFont="1" applyBorder="1" applyAlignment="1">
      <alignment horizontal="center" vertical="center"/>
    </xf>
    <xf numFmtId="0" fontId="39" fillId="0" borderId="36" xfId="0" applyFont="1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  <xf numFmtId="0" fontId="16" fillId="24" borderId="40" xfId="0" applyFont="1" applyFill="1" applyBorder="1" applyAlignment="1">
      <alignment horizontal="center"/>
    </xf>
    <xf numFmtId="0" fontId="16" fillId="24" borderId="39" xfId="0" applyFont="1" applyFill="1" applyBorder="1" applyAlignment="1">
      <alignment horizontal="center"/>
    </xf>
    <xf numFmtId="0" fontId="16" fillId="24" borderId="41" xfId="0" applyFont="1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</cellXfs>
  <cellStyles count="4">
    <cellStyle name="Normal" xfId="0" builtinId="0"/>
    <cellStyle name="Normal 2" xfId="1"/>
    <cellStyle name="Normal 3" xfId="3"/>
    <cellStyle name="Normal_Feuil1" xfId="2"/>
  </cellStyles>
  <dxfs count="177">
    <dxf>
      <font>
        <strike val="0"/>
        <outline val="0"/>
        <shadow val="0"/>
        <u val="none"/>
        <vertAlign val="baseline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5"/>
        <name val="Calibri"/>
        <scheme val="minor"/>
      </font>
      <alignment horizontal="center" vertical="center" textRotation="0" indent="0" justifyLastLine="0" shrinkToFit="0" readingOrder="0"/>
    </dxf>
    <dxf>
      <numFmt numFmtId="165" formatCode="0.0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70C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rgb="FFFF5A5A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center" textRotation="0" indent="0" justifyLastLine="0" shrinkToFit="0" readingOrder="0"/>
    </dxf>
    <dxf>
      <numFmt numFmtId="165" formatCode="0.0"/>
      <alignment horizontal="center" vertical="center" textRotation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70C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rgb="FFFF5A5A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A5A"/>
        </patternFill>
      </fill>
    </dxf>
    <dxf>
      <fill>
        <patternFill>
          <bgColor rgb="FFFF5A5A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6565"/>
      <color rgb="FFA9AD03"/>
      <color rgb="FFFF5A5A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200400" y="171450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2752725" y="180975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933825" y="171450"/>
          <a:ext cx="26003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247650</xdr:colOff>
      <xdr:row>10</xdr:row>
      <xdr:rowOff>95250</xdr:rowOff>
    </xdr:from>
    <xdr:to>
      <xdr:col>9</xdr:col>
      <xdr:colOff>28575</xdr:colOff>
      <xdr:row>12</xdr:row>
      <xdr:rowOff>142875</xdr:rowOff>
    </xdr:to>
    <xdr:sp macro="[0]!Rectangle1_Cliquer" textlink="">
      <xdr:nvSpPr>
        <xdr:cNvPr id="2" name="Rectangle 1"/>
        <xdr:cNvSpPr/>
      </xdr:nvSpPr>
      <xdr:spPr>
        <a:xfrm>
          <a:off x="5391150" y="295275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xdr:twoCellAnchor>
    <xdr:from>
      <xdr:col>6</xdr:col>
      <xdr:colOff>285750</xdr:colOff>
      <xdr:row>15</xdr:row>
      <xdr:rowOff>47625</xdr:rowOff>
    </xdr:from>
    <xdr:to>
      <xdr:col>8</xdr:col>
      <xdr:colOff>752475</xdr:colOff>
      <xdr:row>17</xdr:row>
      <xdr:rowOff>19050</xdr:rowOff>
    </xdr:to>
    <xdr:sp macro="[0]!Rectangleàcoinsarrondis3_Cliquer" textlink="">
      <xdr:nvSpPr>
        <xdr:cNvPr id="4" name="Rectangle à coins arrondis 3"/>
        <xdr:cNvSpPr/>
      </xdr:nvSpPr>
      <xdr:spPr>
        <a:xfrm>
          <a:off x="5429250" y="1104900"/>
          <a:ext cx="1809750" cy="314325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Convertir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0</xdr:row>
      <xdr:rowOff>142875</xdr:rowOff>
    </xdr:from>
    <xdr:to>
      <xdr:col>11</xdr:col>
      <xdr:colOff>723900</xdr:colOff>
      <xdr:row>1</xdr:row>
      <xdr:rowOff>333375</xdr:rowOff>
    </xdr:to>
    <xdr:sp macro="[0]!Rectangle1_Cliquer" textlink="">
      <xdr:nvSpPr>
        <xdr:cNvPr id="2" name="Rectangle 1"/>
        <xdr:cNvSpPr/>
      </xdr:nvSpPr>
      <xdr:spPr>
        <a:xfrm>
          <a:off x="6076950" y="142875"/>
          <a:ext cx="24193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_1" displayName="TB_1" ref="B6:K7" totalsRowShown="0">
  <autoFilter ref="B6:K7"/>
  <tableColumns count="10">
    <tableColumn id="1" name="Operateur" dataDxfId="156"/>
    <tableColumn id="2" name="Date" dataDxfId="155"/>
    <tableColumn id="3" name="Température Cabine" dataDxfId="154"/>
    <tableColumn id="4" name="Consigne        Cabine" dataDxfId="153"/>
    <tableColumn id="5" name="Hydrométrie" dataDxfId="152"/>
    <tableColumn id="6" name="Consigne  Hydrométrie " dataDxfId="151"/>
    <tableColumn id="7" name="Vitesse d'air" dataDxfId="150"/>
    <tableColumn id="8" name="Consigne                  Vitesse d'air" dataDxfId="149"/>
    <tableColumn id="9" name="Etuve" dataDxfId="148"/>
    <tableColumn id="10" name="Consigne       Etuve" dataDxfId="147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B_13" displayName="TB_13" ref="B6:K30" totalsRowShown="0">
  <autoFilter ref="B6:K30"/>
  <tableColumns count="10">
    <tableColumn id="1" name="Operateur" dataDxfId="9"/>
    <tableColumn id="2" name="Date" dataDxfId="8"/>
    <tableColumn id="3" name="Température Cabine" dataDxfId="7"/>
    <tableColumn id="4" name="Consigne           Cabine" dataDxfId="6"/>
    <tableColumn id="5" name="Hydrométrie" dataDxfId="5"/>
    <tableColumn id="6" name="Consigne  Hydrométrie " dataDxfId="4"/>
    <tableColumn id="7" name="Vitesse d'air" dataDxfId="3"/>
    <tableColumn id="8" name="Consigne                    Vitesse d'air" dataDxfId="2"/>
    <tableColumn id="9" name="Etuve" dataDxfId="1"/>
    <tableColumn id="10" name="Consigne       Etuv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a:spPr>
      <a:bodyPr vertOverflow="clip" horzOverflow="clip" rtlCol="0" anchor="ctr"/>
      <a:lstStyle>
        <a:defPPr algn="ctr">
          <a:defRPr sz="20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B1:K7"/>
  <sheetViews>
    <sheetView tabSelected="1" workbookViewId="0">
      <selection activeCell="E17" sqref="E17"/>
    </sheetView>
  </sheetViews>
  <sheetFormatPr baseColWidth="10" defaultRowHeight="15" x14ac:dyDescent="0.25"/>
  <cols>
    <col min="1" max="1" width="4.5703125" customWidth="1"/>
    <col min="2" max="2" width="21.7109375" style="72" customWidth="1"/>
    <col min="3" max="3" width="15.7109375" style="145" customWidth="1"/>
    <col min="4" max="4" width="14.7109375" style="67" customWidth="1"/>
    <col min="5" max="5" width="12.42578125" style="70" customWidth="1"/>
    <col min="6" max="6" width="18.42578125" style="1" customWidth="1"/>
    <col min="7" max="7" width="15.28515625" style="70" customWidth="1"/>
    <col min="8" max="8" width="18.140625" style="1" customWidth="1"/>
    <col min="9" max="9" width="15.140625" style="70" customWidth="1"/>
    <col min="10" max="10" width="11.5703125" style="1" customWidth="1"/>
    <col min="11" max="11" width="11.85546875" style="70" customWidth="1"/>
  </cols>
  <sheetData>
    <row r="1" spans="2:11" x14ac:dyDescent="0.25">
      <c r="H1" s="1" t="s">
        <v>29</v>
      </c>
    </row>
    <row r="2" spans="2:11" x14ac:dyDescent="0.25">
      <c r="B2" s="146" t="s">
        <v>270</v>
      </c>
      <c r="C2" s="147"/>
    </row>
    <row r="3" spans="2:11" x14ac:dyDescent="0.25">
      <c r="B3" s="148"/>
      <c r="C3" s="149"/>
    </row>
    <row r="6" spans="2:11" ht="25.5" customHeight="1" x14ac:dyDescent="0.25">
      <c r="B6" s="64" t="s">
        <v>279</v>
      </c>
      <c r="C6" s="145" t="s">
        <v>280</v>
      </c>
      <c r="D6" s="68" t="s">
        <v>281</v>
      </c>
      <c r="E6" s="71" t="s">
        <v>287</v>
      </c>
      <c r="F6" s="1" t="s">
        <v>282</v>
      </c>
      <c r="G6" s="71" t="s">
        <v>285</v>
      </c>
      <c r="H6" s="1" t="s">
        <v>283</v>
      </c>
      <c r="I6" s="71" t="s">
        <v>288</v>
      </c>
      <c r="J6" s="1" t="s">
        <v>284</v>
      </c>
      <c r="K6" s="71" t="s">
        <v>289</v>
      </c>
    </row>
    <row r="7" spans="2:11" x14ac:dyDescent="0.25">
      <c r="B7" s="74" t="s">
        <v>272</v>
      </c>
      <c r="C7" s="145" t="s">
        <v>367</v>
      </c>
      <c r="D7" s="67">
        <v>22.3</v>
      </c>
      <c r="E7" s="70" t="s">
        <v>368</v>
      </c>
      <c r="F7" s="1">
        <v>64.8</v>
      </c>
      <c r="G7" s="75" t="s">
        <v>369</v>
      </c>
      <c r="H7" s="1">
        <v>0.56999999999999995</v>
      </c>
      <c r="I7" s="76" t="s">
        <v>370</v>
      </c>
      <c r="J7" s="1">
        <v>85</v>
      </c>
      <c r="K7" s="70" t="s">
        <v>371</v>
      </c>
    </row>
  </sheetData>
  <mergeCells count="1">
    <mergeCell ref="B2:C3"/>
  </mergeCells>
  <conditionalFormatting sqref="D7:D3036">
    <cfRule type="cellIs" dxfId="176" priority="21" operator="between">
      <formula>20</formula>
      <formula>24</formula>
    </cfRule>
  </conditionalFormatting>
  <conditionalFormatting sqref="D1:D1048576">
    <cfRule type="cellIs" dxfId="175" priority="16" operator="between">
      <formula>26.1</formula>
      <formula>45</formula>
    </cfRule>
    <cfRule type="cellIs" dxfId="174" priority="17" operator="between">
      <formula>1</formula>
      <formula>17.9</formula>
    </cfRule>
    <cfRule type="cellIs" dxfId="173" priority="18" operator="between">
      <formula>24.1</formula>
      <formula>26</formula>
    </cfRule>
    <cfRule type="cellIs" dxfId="172" priority="19" operator="between">
      <formula>18</formula>
      <formula>19.9</formula>
    </cfRule>
  </conditionalFormatting>
  <conditionalFormatting sqref="F1:F1048576">
    <cfRule type="cellIs" dxfId="171" priority="11" operator="between">
      <formula>75.1</formula>
      <formula>100</formula>
    </cfRule>
    <cfRule type="cellIs" dxfId="170" priority="12" operator="between">
      <formula>10</formula>
      <formula>49.9</formula>
    </cfRule>
    <cfRule type="cellIs" dxfId="169" priority="13" operator="between">
      <formula>70.1</formula>
      <formula>75</formula>
    </cfRule>
    <cfRule type="cellIs" dxfId="168" priority="14" operator="between">
      <formula>50</formula>
      <formula>54.9</formula>
    </cfRule>
    <cfRule type="cellIs" dxfId="167" priority="15" operator="between">
      <formula>55</formula>
      <formula>70</formula>
    </cfRule>
  </conditionalFormatting>
  <conditionalFormatting sqref="H1:H1048576">
    <cfRule type="cellIs" dxfId="166" priority="6" operator="between">
      <formula>0.71</formula>
      <formula>2.5</formula>
    </cfRule>
    <cfRule type="cellIs" dxfId="165" priority="7" operator="between">
      <formula>0.25</formula>
      <formula>0.29</formula>
    </cfRule>
    <cfRule type="cellIs" dxfId="164" priority="8" operator="between">
      <formula>0.66</formula>
      <formula>0.7</formula>
    </cfRule>
    <cfRule type="cellIs" dxfId="163" priority="9" operator="between">
      <formula>0.01</formula>
      <formula>0.24</formula>
    </cfRule>
    <cfRule type="cellIs" dxfId="162" priority="10" operator="between">
      <formula>0.3</formula>
      <formula>0.65</formula>
    </cfRule>
  </conditionalFormatting>
  <conditionalFormatting sqref="J1:J1048576">
    <cfRule type="cellIs" dxfId="161" priority="1" operator="between">
      <formula>101</formula>
      <formula>150</formula>
    </cfRule>
    <cfRule type="cellIs" dxfId="160" priority="2" operator="between">
      <formula>5</formula>
      <formula>87.9</formula>
    </cfRule>
    <cfRule type="cellIs" dxfId="159" priority="3" operator="between">
      <formula>98.1</formula>
      <formula>100</formula>
    </cfRule>
    <cfRule type="cellIs" dxfId="158" priority="4" operator="between">
      <formula>88</formula>
      <formula>89.9</formula>
    </cfRule>
    <cfRule type="cellIs" dxfId="157" priority="5" operator="between">
      <formula>90</formula>
      <formula>98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14999847407452621"/>
  </sheetPr>
  <dimension ref="B3:U67"/>
  <sheetViews>
    <sheetView workbookViewId="0">
      <selection activeCell="G11" sqref="G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155" t="s">
        <v>0</v>
      </c>
      <c r="C3" s="156"/>
      <c r="D3" s="47"/>
      <c r="E3" s="1"/>
      <c r="F3" s="1"/>
      <c r="G3" s="1"/>
      <c r="H3" s="2"/>
      <c r="I3" s="150"/>
      <c r="J3" s="150"/>
      <c r="K3" s="150"/>
      <c r="L3" s="150"/>
      <c r="M3" s="150"/>
      <c r="N3" s="2"/>
      <c r="O3" s="150"/>
      <c r="P3" s="151"/>
      <c r="Q3" s="151"/>
      <c r="R3" s="151"/>
      <c r="S3" s="151"/>
      <c r="T3" s="151"/>
      <c r="U3" s="151"/>
    </row>
    <row r="4" spans="2:21" ht="15.75" customHeight="1" thickBot="1" x14ac:dyDescent="0.3">
      <c r="B4" s="157"/>
      <c r="C4" s="158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152" t="s">
        <v>1</v>
      </c>
      <c r="J5" s="152"/>
      <c r="K5" s="152"/>
      <c r="L5" s="152"/>
      <c r="M5" s="152"/>
      <c r="N5" s="4"/>
      <c r="O5" s="153" t="s">
        <v>2</v>
      </c>
      <c r="P5" s="154"/>
      <c r="Q5" s="154"/>
      <c r="R5" s="154"/>
      <c r="S5" s="154"/>
      <c r="T5" s="154"/>
      <c r="U5" s="154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43503</v>
      </c>
      <c r="C7" s="16" t="s">
        <v>16</v>
      </c>
      <c r="D7" s="17" t="s">
        <v>17</v>
      </c>
      <c r="E7" s="16" t="s">
        <v>0</v>
      </c>
      <c r="F7" s="16" t="s">
        <v>18</v>
      </c>
      <c r="G7" s="18">
        <v>428289022</v>
      </c>
      <c r="H7" s="19"/>
      <c r="I7" s="20" t="s">
        <v>19</v>
      </c>
      <c r="J7" s="21"/>
      <c r="K7" s="22"/>
      <c r="L7" s="23" t="s">
        <v>19</v>
      </c>
      <c r="M7" s="24"/>
      <c r="N7" s="19"/>
      <c r="O7" s="25" t="s">
        <v>20</v>
      </c>
      <c r="P7" s="26">
        <v>23</v>
      </c>
      <c r="Q7" s="22" t="s">
        <v>21</v>
      </c>
      <c r="R7" s="23" t="s">
        <v>22</v>
      </c>
      <c r="S7" s="24">
        <v>19</v>
      </c>
      <c r="T7" s="18"/>
      <c r="U7" s="27">
        <v>0.35</v>
      </c>
    </row>
    <row r="8" spans="2:21" ht="25.5" x14ac:dyDescent="0.25">
      <c r="B8" s="28">
        <v>43503</v>
      </c>
      <c r="C8" s="29" t="s">
        <v>16</v>
      </c>
      <c r="D8" s="30" t="s">
        <v>17</v>
      </c>
      <c r="E8" s="29" t="s">
        <v>0</v>
      </c>
      <c r="F8" s="29" t="s">
        <v>18</v>
      </c>
      <c r="G8" s="31">
        <v>428289022</v>
      </c>
      <c r="H8" s="19"/>
      <c r="I8" s="32" t="s">
        <v>19</v>
      </c>
      <c r="J8" s="21"/>
      <c r="K8" s="22"/>
      <c r="L8" s="33" t="s">
        <v>19</v>
      </c>
      <c r="M8" s="24"/>
      <c r="N8" s="19"/>
      <c r="O8" s="34" t="s">
        <v>20</v>
      </c>
      <c r="P8" s="26">
        <v>23</v>
      </c>
      <c r="Q8" s="22" t="s">
        <v>21</v>
      </c>
      <c r="R8" s="33" t="s">
        <v>20</v>
      </c>
      <c r="S8" s="35">
        <v>20</v>
      </c>
      <c r="T8" s="36">
        <v>0.25</v>
      </c>
      <c r="U8" s="37"/>
    </row>
    <row r="9" spans="2:21" ht="25.5" x14ac:dyDescent="0.25">
      <c r="B9" s="28">
        <v>43516</v>
      </c>
      <c r="C9" s="29" t="s">
        <v>23</v>
      </c>
      <c r="D9" s="30" t="s">
        <v>17</v>
      </c>
      <c r="E9" s="29" t="s">
        <v>0</v>
      </c>
      <c r="F9" s="29" t="s">
        <v>18</v>
      </c>
      <c r="G9" s="31">
        <v>428164095</v>
      </c>
      <c r="H9" s="19"/>
      <c r="I9" s="20" t="s">
        <v>24</v>
      </c>
      <c r="J9" s="21"/>
      <c r="K9" s="22" t="s">
        <v>21</v>
      </c>
      <c r="L9" s="33" t="s">
        <v>25</v>
      </c>
      <c r="M9" s="24" t="s">
        <v>26</v>
      </c>
      <c r="N9" s="19"/>
      <c r="O9" s="32" t="s">
        <v>27</v>
      </c>
      <c r="P9" s="21">
        <v>23</v>
      </c>
      <c r="Q9" s="22" t="s">
        <v>21</v>
      </c>
      <c r="R9" s="33" t="s">
        <v>28</v>
      </c>
      <c r="S9" s="35">
        <v>21</v>
      </c>
      <c r="T9" s="31" t="s">
        <v>28</v>
      </c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1"/>
      <c r="K10" s="22"/>
      <c r="L10" s="33"/>
      <c r="M10" s="24"/>
      <c r="N10" s="19"/>
      <c r="O10" s="32"/>
      <c r="P10" s="21"/>
      <c r="Q10" s="22"/>
      <c r="R10" s="33"/>
      <c r="S10" s="35"/>
      <c r="T10" s="31" t="s">
        <v>29</v>
      </c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1"/>
      <c r="K11" s="22"/>
      <c r="L11" s="33"/>
      <c r="M11" s="24"/>
      <c r="N11" s="19"/>
      <c r="O11" s="32"/>
      <c r="P11" s="21"/>
      <c r="Q11" s="22"/>
      <c r="R11" s="33"/>
      <c r="S11" s="35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1"/>
      <c r="K12" s="22"/>
      <c r="L12" s="33"/>
      <c r="M12" s="24"/>
      <c r="N12" s="19"/>
      <c r="O12" s="32"/>
      <c r="P12" s="21"/>
      <c r="Q12" s="22"/>
      <c r="R12" s="33"/>
      <c r="S12" s="35"/>
      <c r="T12" s="31"/>
      <c r="U12" s="37"/>
    </row>
    <row r="13" spans="2:21" x14ac:dyDescent="0.25">
      <c r="B13" s="28"/>
      <c r="C13" s="29"/>
      <c r="D13" s="17"/>
      <c r="E13" s="29"/>
      <c r="F13" s="29"/>
      <c r="G13" s="31"/>
      <c r="H13" s="19"/>
      <c r="I13" s="32"/>
      <c r="J13" s="21"/>
      <c r="K13" s="22"/>
      <c r="L13" s="33"/>
      <c r="M13" s="24"/>
      <c r="N13" s="19"/>
      <c r="O13" s="32"/>
      <c r="P13" s="21"/>
      <c r="Q13" s="22"/>
      <c r="R13" s="33"/>
      <c r="S13" s="35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I3:M3"/>
    <mergeCell ref="O3:U3"/>
    <mergeCell ref="I5:M5"/>
    <mergeCell ref="O5:U5"/>
    <mergeCell ref="B3:C4"/>
  </mergeCells>
  <conditionalFormatting sqref="L7">
    <cfRule type="cellIs" dxfId="146" priority="21" operator="between">
      <formula>19</formula>
      <formula>23</formula>
    </cfRule>
    <cfRule type="cellIs" dxfId="145" priority="22" operator="between">
      <formula>15</formula>
      <formula>19</formula>
    </cfRule>
    <cfRule type="cellIs" dxfId="144" priority="23" operator="between">
      <formula>36</formula>
      <formula>40</formula>
    </cfRule>
    <cfRule type="cellIs" dxfId="143" priority="24" operator="between">
      <formula>20</formula>
      <formula>24</formula>
    </cfRule>
    <cfRule type="cellIs" dxfId="142" priority="25" operator="between">
      <formula>25</formula>
      <formula>35</formula>
    </cfRule>
    <cfRule type="cellIs" dxfId="141" priority="26" operator="between">
      <formula>41</formula>
      <formula>100</formula>
    </cfRule>
  </conditionalFormatting>
  <conditionalFormatting sqref="J7:K67 M7:M67 P9:Q67 S8:S67 Q8">
    <cfRule type="cellIs" dxfId="140" priority="16" operator="between">
      <formula>23</formula>
      <formula>35</formula>
    </cfRule>
    <cfRule type="cellIs" dxfId="139" priority="17" operator="between">
      <formula>21</formula>
      <formula>22</formula>
    </cfRule>
    <cfRule type="cellIs" dxfId="138" priority="18" operator="equal">
      <formula>19</formula>
    </cfRule>
    <cfRule type="cellIs" dxfId="137" priority="19" operator="between">
      <formula>10</formula>
      <formula>18</formula>
    </cfRule>
    <cfRule type="cellIs" dxfId="136" priority="20" operator="equal">
      <formula>20</formula>
    </cfRule>
  </conditionalFormatting>
  <conditionalFormatting sqref="P7:Q7">
    <cfRule type="cellIs" dxfId="135" priority="11" operator="between">
      <formula>26</formula>
      <formula>35</formula>
    </cfRule>
    <cfRule type="cellIs" dxfId="134" priority="12" operator="between">
      <formula>10</formula>
      <formula>19</formula>
    </cfRule>
    <cfRule type="cellIs" dxfId="133" priority="13" operator="between">
      <formula>24</formula>
      <formula>25</formula>
    </cfRule>
    <cfRule type="cellIs" dxfId="132" priority="14" operator="equal">
      <formula>23</formula>
    </cfRule>
    <cfRule type="cellIs" dxfId="131" priority="15" operator="between">
      <formula>20</formula>
      <formula>22</formula>
    </cfRule>
  </conditionalFormatting>
  <conditionalFormatting sqref="S7">
    <cfRule type="cellIs" dxfId="130" priority="6" operator="between">
      <formula>26</formula>
      <formula>35</formula>
    </cfRule>
    <cfRule type="cellIs" dxfId="129" priority="7" operator="between">
      <formula>10</formula>
      <formula>19</formula>
    </cfRule>
    <cfRule type="cellIs" dxfId="128" priority="8" operator="between">
      <formula>24</formula>
      <formula>25</formula>
    </cfRule>
    <cfRule type="cellIs" dxfId="127" priority="9" operator="equal">
      <formula>23</formula>
    </cfRule>
    <cfRule type="cellIs" dxfId="126" priority="10" operator="between">
      <formula>20</formula>
      <formula>22</formula>
    </cfRule>
  </conditionalFormatting>
  <conditionalFormatting sqref="P8">
    <cfRule type="cellIs" dxfId="125" priority="1" operator="between">
      <formula>26</formula>
      <formula>35</formula>
    </cfRule>
    <cfRule type="cellIs" dxfId="124" priority="2" operator="between">
      <formula>10</formula>
      <formula>19</formula>
    </cfRule>
    <cfRule type="cellIs" dxfId="123" priority="3" operator="between">
      <formula>24</formula>
      <formula>25</formula>
    </cfRule>
    <cfRule type="cellIs" dxfId="122" priority="4" operator="equal">
      <formula>23</formula>
    </cfRule>
    <cfRule type="cellIs" dxfId="121" priority="5" operator="between">
      <formula>20</formula>
      <formula>22</formula>
    </cfRule>
  </conditionalFormatting>
  <dataValidations count="5">
    <dataValidation type="list" allowBlank="1" showInputMessage="1" showErrorMessage="1" sqref="Q7:Q67">
      <formula1>coupe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">
      <formula1>coupe</formula1>
    </dataValidation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'Ne pas supprimer la feuille'!$J$4:$J$8</xm:f>
          </x14:formula1>
          <xm:sqref>C7:C67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B3:U67"/>
  <sheetViews>
    <sheetView workbookViewId="0">
      <selection activeCell="E15" sqref="E15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155" t="s">
        <v>32</v>
      </c>
      <c r="C3" s="156"/>
      <c r="D3" s="47"/>
      <c r="E3" s="1"/>
      <c r="F3" s="1"/>
      <c r="G3" s="1"/>
      <c r="H3" s="2"/>
      <c r="I3" s="150"/>
      <c r="J3" s="150"/>
      <c r="K3" s="150"/>
      <c r="L3" s="150"/>
      <c r="M3" s="150"/>
      <c r="N3" s="2"/>
      <c r="O3" s="150"/>
      <c r="P3" s="151"/>
      <c r="Q3" s="151"/>
      <c r="R3" s="151"/>
      <c r="S3" s="151"/>
      <c r="T3" s="151"/>
      <c r="U3" s="151"/>
    </row>
    <row r="4" spans="2:21" ht="15.75" customHeight="1" thickBot="1" x14ac:dyDescent="0.3">
      <c r="B4" s="157"/>
      <c r="C4" s="158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152" t="s">
        <v>1</v>
      </c>
      <c r="J5" s="152"/>
      <c r="K5" s="152"/>
      <c r="L5" s="152"/>
      <c r="M5" s="152"/>
      <c r="N5" s="4"/>
      <c r="O5" s="153" t="s">
        <v>2</v>
      </c>
      <c r="P5" s="154"/>
      <c r="Q5" s="154"/>
      <c r="R5" s="154"/>
      <c r="S5" s="154"/>
      <c r="T5" s="154"/>
      <c r="U5" s="154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x14ac:dyDescent="0.25">
      <c r="B7" s="15">
        <v>43411</v>
      </c>
      <c r="C7" s="29" t="s">
        <v>33</v>
      </c>
      <c r="D7" s="30" t="s">
        <v>34</v>
      </c>
      <c r="E7" s="29" t="s">
        <v>35</v>
      </c>
      <c r="F7" s="29">
        <v>476380</v>
      </c>
      <c r="G7" s="18">
        <v>428053002</v>
      </c>
      <c r="H7" s="19"/>
      <c r="I7" s="20" t="s">
        <v>36</v>
      </c>
      <c r="J7" s="21">
        <v>20</v>
      </c>
      <c r="K7" s="22"/>
      <c r="L7" s="23"/>
      <c r="M7" s="35"/>
      <c r="N7" s="19"/>
      <c r="O7" s="25" t="s">
        <v>37</v>
      </c>
      <c r="P7" s="21">
        <v>20</v>
      </c>
      <c r="Q7" s="22"/>
      <c r="R7" s="23" t="s">
        <v>38</v>
      </c>
      <c r="S7" s="35">
        <v>21.9</v>
      </c>
      <c r="T7" s="18"/>
      <c r="U7" s="27"/>
    </row>
    <row r="8" spans="2:21" ht="25.5" x14ac:dyDescent="0.25">
      <c r="B8" s="28">
        <v>43435</v>
      </c>
      <c r="C8" s="29" t="s">
        <v>39</v>
      </c>
      <c r="D8" s="30" t="s">
        <v>40</v>
      </c>
      <c r="E8" s="29" t="s">
        <v>41</v>
      </c>
      <c r="F8" s="29" t="s">
        <v>42</v>
      </c>
      <c r="G8" s="31">
        <v>154228</v>
      </c>
      <c r="H8" s="19"/>
      <c r="I8" s="32" t="s">
        <v>43</v>
      </c>
      <c r="J8" s="26">
        <v>20</v>
      </c>
      <c r="K8" s="22"/>
      <c r="L8" s="33" t="s">
        <v>44</v>
      </c>
      <c r="M8" s="24"/>
      <c r="N8" s="19"/>
      <c r="O8" s="34" t="s">
        <v>45</v>
      </c>
      <c r="P8" s="26">
        <v>20</v>
      </c>
      <c r="Q8" s="22"/>
      <c r="R8" s="33" t="s">
        <v>37</v>
      </c>
      <c r="S8" s="24">
        <v>21</v>
      </c>
      <c r="T8" s="31"/>
      <c r="U8" s="37"/>
    </row>
    <row r="9" spans="2:21" ht="25.5" x14ac:dyDescent="0.25">
      <c r="B9" s="28">
        <v>43473</v>
      </c>
      <c r="C9" s="29" t="s">
        <v>23</v>
      </c>
      <c r="D9" s="30" t="s">
        <v>40</v>
      </c>
      <c r="E9" s="29" t="s">
        <v>41</v>
      </c>
      <c r="F9" s="29" t="s">
        <v>42</v>
      </c>
      <c r="G9" s="31">
        <v>157975</v>
      </c>
      <c r="H9" s="19"/>
      <c r="I9" s="20" t="s">
        <v>46</v>
      </c>
      <c r="J9" s="48">
        <v>20</v>
      </c>
      <c r="K9" s="22"/>
      <c r="L9" s="33" t="s">
        <v>47</v>
      </c>
      <c r="M9" s="24">
        <v>21</v>
      </c>
      <c r="N9" s="19"/>
      <c r="O9" s="32" t="s">
        <v>45</v>
      </c>
      <c r="P9" s="26">
        <v>20</v>
      </c>
      <c r="Q9" s="22"/>
      <c r="R9" s="33" t="s">
        <v>48</v>
      </c>
      <c r="S9" s="24">
        <v>21</v>
      </c>
      <c r="T9" s="31"/>
      <c r="U9" s="37">
        <v>0.32</v>
      </c>
    </row>
    <row r="10" spans="2:21" ht="25.5" x14ac:dyDescent="0.25">
      <c r="B10" s="28">
        <v>43474</v>
      </c>
      <c r="C10" s="29" t="s">
        <v>33</v>
      </c>
      <c r="D10" s="30" t="s">
        <v>49</v>
      </c>
      <c r="E10" s="29" t="s">
        <v>50</v>
      </c>
      <c r="F10" s="29">
        <v>121370</v>
      </c>
      <c r="G10" s="31" t="s">
        <v>51</v>
      </c>
      <c r="H10" s="19"/>
      <c r="I10" s="32" t="s">
        <v>52</v>
      </c>
      <c r="J10" s="26">
        <v>23</v>
      </c>
      <c r="K10" s="22"/>
      <c r="L10" s="33">
        <v>1.33</v>
      </c>
      <c r="M10" s="24">
        <v>15.2</v>
      </c>
      <c r="N10" s="19"/>
      <c r="O10" s="32" t="s">
        <v>53</v>
      </c>
      <c r="P10" s="26">
        <v>23</v>
      </c>
      <c r="Q10" s="22"/>
      <c r="R10" s="33" t="s">
        <v>54</v>
      </c>
      <c r="S10" s="24">
        <v>15.4</v>
      </c>
      <c r="T10" s="31"/>
      <c r="U10" s="37"/>
    </row>
    <row r="11" spans="2:21" ht="42.75" customHeight="1" x14ac:dyDescent="0.25">
      <c r="B11" s="28">
        <v>43474</v>
      </c>
      <c r="C11" s="29" t="s">
        <v>33</v>
      </c>
      <c r="D11" s="30" t="s">
        <v>49</v>
      </c>
      <c r="E11" s="29" t="s">
        <v>55</v>
      </c>
      <c r="F11" s="29">
        <v>50247034</v>
      </c>
      <c r="G11" s="31">
        <v>1736645</v>
      </c>
      <c r="H11" s="19"/>
      <c r="I11" s="32" t="s">
        <v>36</v>
      </c>
      <c r="J11" s="26">
        <v>23</v>
      </c>
      <c r="K11" s="22"/>
      <c r="L11" s="33">
        <v>1.5</v>
      </c>
      <c r="M11" s="24">
        <v>16.3</v>
      </c>
      <c r="N11" s="19"/>
      <c r="O11" s="32" t="s">
        <v>36</v>
      </c>
      <c r="P11" s="26">
        <v>23</v>
      </c>
      <c r="Q11" s="22"/>
      <c r="R11" s="33" t="s">
        <v>56</v>
      </c>
      <c r="S11" s="24">
        <v>16.3</v>
      </c>
      <c r="T11" s="31"/>
      <c r="U11" s="37">
        <v>0.27</v>
      </c>
    </row>
    <row r="12" spans="2:21" ht="25.5" x14ac:dyDescent="0.25">
      <c r="B12" s="28">
        <v>43515</v>
      </c>
      <c r="C12" s="29" t="s">
        <v>33</v>
      </c>
      <c r="D12" s="30" t="s">
        <v>40</v>
      </c>
      <c r="E12" s="29" t="s">
        <v>57</v>
      </c>
      <c r="F12" s="29" t="s">
        <v>58</v>
      </c>
      <c r="G12" s="31">
        <v>155804</v>
      </c>
      <c r="H12" s="19"/>
      <c r="I12" s="32" t="s">
        <v>59</v>
      </c>
      <c r="J12" s="26">
        <v>20</v>
      </c>
      <c r="K12" s="22" t="s">
        <v>21</v>
      </c>
      <c r="L12" s="33" t="s">
        <v>36</v>
      </c>
      <c r="M12" s="24">
        <v>20</v>
      </c>
      <c r="N12" s="19"/>
      <c r="O12" s="32" t="s">
        <v>60</v>
      </c>
      <c r="P12" s="26">
        <v>20</v>
      </c>
      <c r="Q12" s="22" t="s">
        <v>61</v>
      </c>
      <c r="R12" s="33" t="s">
        <v>62</v>
      </c>
      <c r="S12" s="24">
        <v>20</v>
      </c>
      <c r="T12" s="31"/>
      <c r="U12" s="37">
        <v>0.22</v>
      </c>
    </row>
    <row r="13" spans="2:21" ht="25.5" x14ac:dyDescent="0.25">
      <c r="B13" s="28">
        <v>43515</v>
      </c>
      <c r="C13" s="29" t="s">
        <v>33</v>
      </c>
      <c r="D13" s="30" t="s">
        <v>40</v>
      </c>
      <c r="E13" s="29" t="s">
        <v>63</v>
      </c>
      <c r="F13" s="29" t="s">
        <v>64</v>
      </c>
      <c r="G13" s="31">
        <v>158776</v>
      </c>
      <c r="H13" s="19"/>
      <c r="I13" s="32" t="s">
        <v>65</v>
      </c>
      <c r="J13" s="26">
        <v>23</v>
      </c>
      <c r="K13" s="22" t="s">
        <v>21</v>
      </c>
      <c r="L13" s="33" t="s">
        <v>66</v>
      </c>
      <c r="M13" s="24">
        <v>20</v>
      </c>
      <c r="N13" s="19"/>
      <c r="O13" s="32" t="s">
        <v>67</v>
      </c>
      <c r="P13" s="26">
        <v>23</v>
      </c>
      <c r="Q13" s="22" t="s">
        <v>61</v>
      </c>
      <c r="R13" s="33">
        <v>26.7</v>
      </c>
      <c r="S13" s="24">
        <v>20</v>
      </c>
      <c r="T13" s="31"/>
      <c r="U13" s="37">
        <v>0.4</v>
      </c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120" priority="52" operator="between">
      <formula>23</formula>
      <formula>35</formula>
    </cfRule>
    <cfRule type="cellIs" dxfId="119" priority="53" operator="between">
      <formula>21</formula>
      <formula>22</formula>
    </cfRule>
    <cfRule type="cellIs" dxfId="118" priority="54" operator="equal">
      <formula>19</formula>
    </cfRule>
    <cfRule type="cellIs" dxfId="117" priority="55" operator="between">
      <formula>10</formula>
      <formula>18</formula>
    </cfRule>
    <cfRule type="cellIs" dxfId="116" priority="56" operator="equal">
      <formula>20</formula>
    </cfRule>
  </conditionalFormatting>
  <conditionalFormatting sqref="L7">
    <cfRule type="cellIs" dxfId="115" priority="31" operator="between">
      <formula>19</formula>
      <formula>23</formula>
    </cfRule>
    <cfRule type="cellIs" dxfId="114" priority="32" operator="between">
      <formula>15</formula>
      <formula>19</formula>
    </cfRule>
    <cfRule type="cellIs" dxfId="113" priority="33" operator="between">
      <formula>36</formula>
      <formula>40</formula>
    </cfRule>
    <cfRule type="cellIs" dxfId="112" priority="34" operator="between">
      <formula>20</formula>
      <formula>24</formula>
    </cfRule>
    <cfRule type="cellIs" dxfId="111" priority="35" operator="between">
      <formula>25</formula>
      <formula>35</formula>
    </cfRule>
    <cfRule type="cellIs" dxfId="110" priority="36" operator="between">
      <formula>41</formula>
      <formula>100</formula>
    </cfRule>
  </conditionalFormatting>
  <conditionalFormatting sqref="J7 M7 P7 S7">
    <cfRule type="cellIs" dxfId="109" priority="26" operator="between">
      <formula>26</formula>
      <formula>35</formula>
    </cfRule>
    <cfRule type="cellIs" dxfId="108" priority="27" operator="between">
      <formula>10</formula>
      <formula>19</formula>
    </cfRule>
    <cfRule type="cellIs" dxfId="107" priority="28" operator="between">
      <formula>24</formula>
      <formula>25</formula>
    </cfRule>
    <cfRule type="cellIs" dxfId="106" priority="29" operator="equal">
      <formula>23</formula>
    </cfRule>
    <cfRule type="cellIs" dxfId="105" priority="30" operator="between">
      <formula>20</formula>
      <formula>22</formula>
    </cfRule>
  </conditionalFormatting>
  <conditionalFormatting sqref="K7">
    <cfRule type="cellIs" dxfId="104" priority="21" operator="between">
      <formula>23</formula>
      <formula>35</formula>
    </cfRule>
    <cfRule type="cellIs" dxfId="103" priority="22" operator="between">
      <formula>21</formula>
      <formula>22</formula>
    </cfRule>
    <cfRule type="cellIs" dxfId="102" priority="23" operator="equal">
      <formula>19</formula>
    </cfRule>
    <cfRule type="cellIs" dxfId="101" priority="24" operator="between">
      <formula>10</formula>
      <formula>18</formula>
    </cfRule>
    <cfRule type="cellIs" dxfId="100" priority="25" operator="equal">
      <formula>20</formula>
    </cfRule>
  </conditionalFormatting>
  <conditionalFormatting sqref="Q7">
    <cfRule type="cellIs" dxfId="99" priority="16" operator="between">
      <formula>23</formula>
      <formula>35</formula>
    </cfRule>
    <cfRule type="cellIs" dxfId="98" priority="17" operator="between">
      <formula>21</formula>
      <formula>22</formula>
    </cfRule>
    <cfRule type="cellIs" dxfId="97" priority="18" operator="equal">
      <formula>19</formula>
    </cfRule>
    <cfRule type="cellIs" dxfId="96" priority="19" operator="between">
      <formula>10</formula>
      <formula>18</formula>
    </cfRule>
    <cfRule type="cellIs" dxfId="95" priority="20" operator="equal">
      <formula>20</formula>
    </cfRule>
  </conditionalFormatting>
  <conditionalFormatting sqref="J8:J13 M8:M13 P8:P13 S8:S13">
    <cfRule type="cellIs" dxfId="94" priority="11" operator="between">
      <formula>26</formula>
      <formula>35</formula>
    </cfRule>
    <cfRule type="cellIs" dxfId="93" priority="12" operator="between">
      <formula>10</formula>
      <formula>19</formula>
    </cfRule>
    <cfRule type="cellIs" dxfId="92" priority="13" operator="between">
      <formula>24</formula>
      <formula>25</formula>
    </cfRule>
    <cfRule type="cellIs" dxfId="91" priority="14" operator="equal">
      <formula>23</formula>
    </cfRule>
    <cfRule type="cellIs" dxfId="90" priority="15" operator="between">
      <formula>20</formula>
      <formula>22</formula>
    </cfRule>
  </conditionalFormatting>
  <conditionalFormatting sqref="K8:K13">
    <cfRule type="cellIs" dxfId="89" priority="6" operator="between">
      <formula>23</formula>
      <formula>35</formula>
    </cfRule>
    <cfRule type="cellIs" dxfId="88" priority="7" operator="between">
      <formula>21</formula>
      <formula>22</formula>
    </cfRule>
    <cfRule type="cellIs" dxfId="87" priority="8" operator="equal">
      <formula>19</formula>
    </cfRule>
    <cfRule type="cellIs" dxfId="86" priority="9" operator="between">
      <formula>10</formula>
      <formula>18</formula>
    </cfRule>
    <cfRule type="cellIs" dxfId="85" priority="10" operator="equal">
      <formula>20</formula>
    </cfRule>
  </conditionalFormatting>
  <conditionalFormatting sqref="Q8:Q13">
    <cfRule type="cellIs" dxfId="84" priority="1" operator="between">
      <formula>23</formula>
      <formula>35</formula>
    </cfRule>
    <cfRule type="cellIs" dxfId="83" priority="2" operator="between">
      <formula>21</formula>
      <formula>22</formula>
    </cfRule>
    <cfRule type="cellIs" dxfId="82" priority="3" operator="equal">
      <formula>19</formula>
    </cfRule>
    <cfRule type="cellIs" dxfId="81" priority="4" operator="between">
      <formula>10</formula>
      <formula>18</formula>
    </cfRule>
    <cfRule type="cellIs" dxfId="80" priority="5" operator="equal">
      <formula>20</formula>
    </cfRule>
  </conditionalFormatting>
  <dataValidations count="5"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  <dataValidation type="list" allowBlank="1" showInputMessage="1" showErrorMessage="1" sqref="C7:C67">
      <formula1>operateur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B3:U67"/>
  <sheetViews>
    <sheetView workbookViewId="0">
      <selection activeCell="I3" sqref="I3:M3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155" t="s">
        <v>68</v>
      </c>
      <c r="C3" s="156"/>
      <c r="D3" s="47"/>
      <c r="E3" s="1"/>
      <c r="F3" s="1"/>
      <c r="G3" s="1"/>
      <c r="H3" s="2"/>
      <c r="I3" s="150"/>
      <c r="J3" s="150"/>
      <c r="K3" s="150"/>
      <c r="L3" s="150"/>
      <c r="M3" s="150"/>
      <c r="N3" s="2"/>
      <c r="O3" s="150"/>
      <c r="P3" s="151"/>
      <c r="Q3" s="151"/>
      <c r="R3" s="151"/>
      <c r="S3" s="151"/>
      <c r="T3" s="151"/>
      <c r="U3" s="151"/>
    </row>
    <row r="4" spans="2:21" ht="15.75" customHeight="1" thickBot="1" x14ac:dyDescent="0.3">
      <c r="B4" s="157"/>
      <c r="C4" s="158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152" t="s">
        <v>1</v>
      </c>
      <c r="J5" s="152"/>
      <c r="K5" s="152"/>
      <c r="L5" s="152"/>
      <c r="M5" s="152"/>
      <c r="N5" s="4"/>
      <c r="O5" s="153" t="s">
        <v>2</v>
      </c>
      <c r="P5" s="154"/>
      <c r="Q5" s="154"/>
      <c r="R5" s="154"/>
      <c r="S5" s="154"/>
      <c r="T5" s="154"/>
      <c r="U5" s="154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43507</v>
      </c>
      <c r="C7" s="29" t="s">
        <v>23</v>
      </c>
      <c r="D7" s="30" t="s">
        <v>69</v>
      </c>
      <c r="E7" s="29" t="s">
        <v>68</v>
      </c>
      <c r="F7" s="29" t="s">
        <v>70</v>
      </c>
      <c r="G7" s="18">
        <v>1464430</v>
      </c>
      <c r="H7" s="19"/>
      <c r="I7" s="20" t="s">
        <v>71</v>
      </c>
      <c r="J7" s="21">
        <v>20</v>
      </c>
      <c r="K7" s="22" t="s">
        <v>72</v>
      </c>
      <c r="L7" s="23" t="s">
        <v>73</v>
      </c>
      <c r="M7" s="35" t="s">
        <v>74</v>
      </c>
      <c r="N7" s="19"/>
      <c r="O7" s="25" t="s">
        <v>75</v>
      </c>
      <c r="P7" s="21" t="s">
        <v>76</v>
      </c>
      <c r="Q7" s="22" t="s">
        <v>61</v>
      </c>
      <c r="R7" s="23" t="s">
        <v>77</v>
      </c>
      <c r="S7" s="21" t="s">
        <v>78</v>
      </c>
      <c r="T7" s="18" t="s">
        <v>77</v>
      </c>
      <c r="U7" s="27"/>
    </row>
    <row r="8" spans="2:21" ht="25.5" x14ac:dyDescent="0.25">
      <c r="B8" s="28">
        <v>43507</v>
      </c>
      <c r="C8" s="29" t="s">
        <v>16</v>
      </c>
      <c r="D8" s="30" t="s">
        <v>79</v>
      </c>
      <c r="E8" s="29" t="s">
        <v>68</v>
      </c>
      <c r="F8" s="29" t="s">
        <v>80</v>
      </c>
      <c r="G8" s="31">
        <v>158842</v>
      </c>
      <c r="H8" s="19"/>
      <c r="I8" s="32">
        <v>50</v>
      </c>
      <c r="J8" s="26">
        <v>20</v>
      </c>
      <c r="K8" s="22" t="s">
        <v>61</v>
      </c>
      <c r="L8" s="23" t="s">
        <v>81</v>
      </c>
      <c r="M8" s="24">
        <v>18</v>
      </c>
      <c r="N8" s="19"/>
      <c r="O8" s="34">
        <v>42.5</v>
      </c>
      <c r="P8" s="26">
        <v>20</v>
      </c>
      <c r="Q8" s="22" t="s">
        <v>61</v>
      </c>
      <c r="R8" s="33">
        <v>51.8</v>
      </c>
      <c r="S8" s="26">
        <v>19.3</v>
      </c>
      <c r="T8" s="31"/>
      <c r="U8" s="37">
        <v>0.1</v>
      </c>
    </row>
    <row r="9" spans="2:21" ht="25.5" x14ac:dyDescent="0.25">
      <c r="B9" s="28">
        <v>43515</v>
      </c>
      <c r="C9" s="29" t="s">
        <v>33</v>
      </c>
      <c r="D9" s="30" t="s">
        <v>69</v>
      </c>
      <c r="E9" s="29" t="s">
        <v>68</v>
      </c>
      <c r="F9" s="29" t="s">
        <v>70</v>
      </c>
      <c r="G9" s="31">
        <v>1464430</v>
      </c>
      <c r="H9" s="19"/>
      <c r="I9" s="20" t="s">
        <v>71</v>
      </c>
      <c r="J9" s="21">
        <v>20</v>
      </c>
      <c r="K9" s="22" t="s">
        <v>72</v>
      </c>
      <c r="L9" s="23" t="s">
        <v>82</v>
      </c>
      <c r="M9" s="24">
        <v>20</v>
      </c>
      <c r="N9" s="19"/>
      <c r="O9" s="32" t="s">
        <v>75</v>
      </c>
      <c r="P9" s="21" t="s">
        <v>76</v>
      </c>
      <c r="Q9" s="22" t="s">
        <v>61</v>
      </c>
      <c r="R9" s="33">
        <v>36.25</v>
      </c>
      <c r="S9" s="26">
        <v>20</v>
      </c>
      <c r="T9" s="31"/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6"/>
      <c r="K10" s="22"/>
      <c r="L10" s="33"/>
      <c r="M10" s="24"/>
      <c r="N10" s="19"/>
      <c r="O10" s="32"/>
      <c r="P10" s="26"/>
      <c r="Q10" s="22"/>
      <c r="R10" s="33"/>
      <c r="S10" s="24"/>
      <c r="T10" s="31"/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6"/>
      <c r="K11" s="22"/>
      <c r="L11" s="33"/>
      <c r="M11" s="24"/>
      <c r="N11" s="19"/>
      <c r="O11" s="32"/>
      <c r="P11" s="26"/>
      <c r="Q11" s="22"/>
      <c r="R11" s="33"/>
      <c r="S11" s="24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6"/>
      <c r="K12" s="22"/>
      <c r="L12" s="33"/>
      <c r="M12" s="24"/>
      <c r="N12" s="19"/>
      <c r="O12" s="32"/>
      <c r="P12" s="26"/>
      <c r="Q12" s="22"/>
      <c r="R12" s="33"/>
      <c r="S12" s="24"/>
      <c r="T12" s="31"/>
      <c r="U12" s="37"/>
    </row>
    <row r="13" spans="2:21" x14ac:dyDescent="0.25">
      <c r="B13" s="28"/>
      <c r="C13" s="29"/>
      <c r="D13" s="30"/>
      <c r="E13" s="29"/>
      <c r="F13" s="29"/>
      <c r="G13" s="31"/>
      <c r="H13" s="19"/>
      <c r="I13" s="32"/>
      <c r="J13" s="26"/>
      <c r="K13" s="22"/>
      <c r="L13" s="33"/>
      <c r="M13" s="24"/>
      <c r="N13" s="19"/>
      <c r="O13" s="32"/>
      <c r="P13" s="26"/>
      <c r="Q13" s="22"/>
      <c r="R13" s="33"/>
      <c r="S13" s="24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79" priority="67" operator="between">
      <formula>23</formula>
      <formula>35</formula>
    </cfRule>
    <cfRule type="cellIs" dxfId="78" priority="68" operator="between">
      <formula>21</formula>
      <formula>22</formula>
    </cfRule>
    <cfRule type="cellIs" dxfId="77" priority="69" operator="equal">
      <formula>19</formula>
    </cfRule>
    <cfRule type="cellIs" dxfId="76" priority="70" operator="between">
      <formula>10</formula>
      <formula>18</formula>
    </cfRule>
    <cfRule type="cellIs" dxfId="75" priority="71" operator="equal">
      <formula>20</formula>
    </cfRule>
  </conditionalFormatting>
  <conditionalFormatting sqref="J10:J13 M10:M13 P10:P13 S10:S13">
    <cfRule type="cellIs" dxfId="74" priority="41" operator="between">
      <formula>26</formula>
      <formula>35</formula>
    </cfRule>
    <cfRule type="cellIs" dxfId="73" priority="42" operator="between">
      <formula>10</formula>
      <formula>19</formula>
    </cfRule>
    <cfRule type="cellIs" dxfId="72" priority="43" operator="between">
      <formula>24</formula>
      <formula>25</formula>
    </cfRule>
    <cfRule type="cellIs" dxfId="71" priority="44" operator="equal">
      <formula>23</formula>
    </cfRule>
    <cfRule type="cellIs" dxfId="70" priority="45" operator="between">
      <formula>20</formula>
      <formula>22</formula>
    </cfRule>
  </conditionalFormatting>
  <conditionalFormatting sqref="K10:K13">
    <cfRule type="cellIs" dxfId="69" priority="36" operator="between">
      <formula>23</formula>
      <formula>35</formula>
    </cfRule>
    <cfRule type="cellIs" dxfId="68" priority="37" operator="between">
      <formula>21</formula>
      <formula>22</formula>
    </cfRule>
    <cfRule type="cellIs" dxfId="67" priority="38" operator="equal">
      <formula>19</formula>
    </cfRule>
    <cfRule type="cellIs" dxfId="66" priority="39" operator="between">
      <formula>10</formula>
      <formula>18</formula>
    </cfRule>
    <cfRule type="cellIs" dxfId="65" priority="40" operator="equal">
      <formula>20</formula>
    </cfRule>
  </conditionalFormatting>
  <conditionalFormatting sqref="Q10:Q13">
    <cfRule type="cellIs" dxfId="64" priority="31" operator="between">
      <formula>23</formula>
      <formula>35</formula>
    </cfRule>
    <cfRule type="cellIs" dxfId="63" priority="32" operator="between">
      <formula>21</formula>
      <formula>22</formula>
    </cfRule>
    <cfRule type="cellIs" dxfId="62" priority="33" operator="equal">
      <formula>19</formula>
    </cfRule>
    <cfRule type="cellIs" dxfId="61" priority="34" operator="between">
      <formula>10</formula>
      <formula>18</formula>
    </cfRule>
    <cfRule type="cellIs" dxfId="60" priority="35" operator="equal">
      <formula>20</formula>
    </cfRule>
  </conditionalFormatting>
  <conditionalFormatting sqref="L7">
    <cfRule type="cellIs" dxfId="59" priority="26" operator="between">
      <formula>15</formula>
      <formula>54</formula>
    </cfRule>
    <cfRule type="cellIs" dxfId="58" priority="27" operator="between">
      <formula>55</formula>
      <formula>59</formula>
    </cfRule>
    <cfRule type="cellIs" dxfId="57" priority="28" operator="between">
      <formula>71</formula>
      <formula>75</formula>
    </cfRule>
    <cfRule type="cellIs" dxfId="56" priority="29" operator="between">
      <formula>60</formula>
      <formula>70</formula>
    </cfRule>
    <cfRule type="cellIs" dxfId="55" priority="30" operator="between">
      <formula>76</formula>
      <formula>100</formula>
    </cfRule>
  </conditionalFormatting>
  <conditionalFormatting sqref="L8">
    <cfRule type="cellIs" dxfId="54" priority="21" operator="between">
      <formula>15</formula>
      <formula>54</formula>
    </cfRule>
    <cfRule type="cellIs" dxfId="53" priority="22" operator="between">
      <formula>55</formula>
      <formula>59</formula>
    </cfRule>
    <cfRule type="cellIs" dxfId="52" priority="23" operator="between">
      <formula>71</formula>
      <formula>75</formula>
    </cfRule>
    <cfRule type="cellIs" dxfId="51" priority="24" operator="between">
      <formula>60</formula>
      <formula>70</formula>
    </cfRule>
    <cfRule type="cellIs" dxfId="50" priority="25" operator="between">
      <formula>76</formula>
      <formula>100</formula>
    </cfRule>
  </conditionalFormatting>
  <conditionalFormatting sqref="M7:M9 S7:S9 J7:J9 P7:P9">
    <cfRule type="cellIs" dxfId="49" priority="16" operator="between">
      <formula>26</formula>
      <formula>35</formula>
    </cfRule>
    <cfRule type="cellIs" dxfId="48" priority="17" operator="between">
      <formula>24</formula>
      <formula>25</formula>
    </cfRule>
    <cfRule type="cellIs" dxfId="47" priority="18" operator="between">
      <formula>10</formula>
      <formula>19</formula>
    </cfRule>
    <cfRule type="cellIs" dxfId="46" priority="19" operator="between">
      <formula>20</formula>
      <formula>22</formula>
    </cfRule>
    <cfRule type="cellIs" dxfId="45" priority="20" operator="equal">
      <formula>23</formula>
    </cfRule>
  </conditionalFormatting>
  <conditionalFormatting sqref="K7:K9">
    <cfRule type="cellIs" dxfId="44" priority="11" operator="between">
      <formula>23</formula>
      <formula>35</formula>
    </cfRule>
    <cfRule type="cellIs" dxfId="43" priority="12" operator="between">
      <formula>21</formula>
      <formula>22</formula>
    </cfRule>
    <cfRule type="cellIs" dxfId="42" priority="13" operator="equal">
      <formula>19</formula>
    </cfRule>
    <cfRule type="cellIs" dxfId="41" priority="14" operator="between">
      <formula>10</formula>
      <formula>18</formula>
    </cfRule>
    <cfRule type="cellIs" dxfId="40" priority="15" operator="equal">
      <formula>20</formula>
    </cfRule>
  </conditionalFormatting>
  <conditionalFormatting sqref="Q7:Q9">
    <cfRule type="cellIs" dxfId="39" priority="6" operator="between">
      <formula>23</formula>
      <formula>35</formula>
    </cfRule>
    <cfRule type="cellIs" dxfId="38" priority="7" operator="between">
      <formula>21</formula>
      <formula>22</formula>
    </cfRule>
    <cfRule type="cellIs" dxfId="37" priority="8" operator="equal">
      <formula>19</formula>
    </cfRule>
    <cfRule type="cellIs" dxfId="36" priority="9" operator="between">
      <formula>10</formula>
      <formula>18</formula>
    </cfRule>
    <cfRule type="cellIs" dxfId="35" priority="10" operator="equal">
      <formula>20</formula>
    </cfRule>
  </conditionalFormatting>
  <conditionalFormatting sqref="L9">
    <cfRule type="cellIs" dxfId="34" priority="1" operator="between">
      <formula>15</formula>
      <formula>54</formula>
    </cfRule>
    <cfRule type="cellIs" dxfId="33" priority="2" operator="between">
      <formula>55</formula>
      <formula>59</formula>
    </cfRule>
    <cfRule type="cellIs" dxfId="32" priority="3" operator="between">
      <formula>71</formula>
      <formula>75</formula>
    </cfRule>
    <cfRule type="cellIs" dxfId="31" priority="4" operator="between">
      <formula>60</formula>
      <formula>70</formula>
    </cfRule>
    <cfRule type="cellIs" dxfId="30" priority="5" operator="between">
      <formula>76</formula>
      <formula>100</formula>
    </cfRule>
  </conditionalFormatting>
  <dataValidations count="5">
    <dataValidation type="list" allowBlank="1" showInputMessage="1" showErrorMessage="1" sqref="C7:C67">
      <formula1>operateur</formula1>
    </dataValidation>
    <dataValidation type="list" allowBlank="1" showInputMessage="1" showErrorMessage="1" sqref="D7:D67">
      <formula1>Type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/>
  </sheetPr>
  <dimension ref="B2:K46"/>
  <sheetViews>
    <sheetView workbookViewId="0">
      <selection activeCell="H3" sqref="H3"/>
    </sheetView>
  </sheetViews>
  <sheetFormatPr baseColWidth="10" defaultRowHeight="15" x14ac:dyDescent="0.25"/>
  <cols>
    <col min="1" max="1" width="4.5703125" customWidth="1"/>
    <col min="2" max="2" width="21.7109375" style="72" customWidth="1"/>
    <col min="3" max="3" width="15.7109375" style="66" customWidth="1"/>
    <col min="4" max="4" width="14.7109375" style="67" customWidth="1"/>
    <col min="5" max="5" width="12.42578125" style="70" customWidth="1"/>
    <col min="6" max="6" width="18.42578125" style="1" customWidth="1"/>
    <col min="7" max="7" width="15.28515625" style="70" customWidth="1"/>
    <col min="8" max="8" width="18.140625" style="1" customWidth="1"/>
    <col min="9" max="9" width="15.140625" style="70" customWidth="1"/>
    <col min="10" max="10" width="11.5703125" style="1" customWidth="1"/>
    <col min="11" max="11" width="11.85546875" style="70" customWidth="1"/>
  </cols>
  <sheetData>
    <row r="2" spans="2:11" x14ac:dyDescent="0.25">
      <c r="B2" s="146" t="s">
        <v>286</v>
      </c>
      <c r="C2" s="147"/>
    </row>
    <row r="3" spans="2:11" x14ac:dyDescent="0.25">
      <c r="B3" s="148"/>
      <c r="C3" s="149"/>
    </row>
    <row r="6" spans="2:11" ht="25.5" customHeight="1" x14ac:dyDescent="0.25">
      <c r="B6" s="64" t="s">
        <v>279</v>
      </c>
      <c r="C6" s="66" t="s">
        <v>280</v>
      </c>
      <c r="D6" s="68" t="s">
        <v>281</v>
      </c>
      <c r="E6" s="71" t="s">
        <v>290</v>
      </c>
      <c r="F6" s="1" t="s">
        <v>282</v>
      </c>
      <c r="G6" s="71" t="s">
        <v>285</v>
      </c>
      <c r="H6" s="1" t="s">
        <v>283</v>
      </c>
      <c r="I6" s="71" t="s">
        <v>291</v>
      </c>
      <c r="J6" s="1" t="s">
        <v>284</v>
      </c>
      <c r="K6" s="71" t="s">
        <v>289</v>
      </c>
    </row>
    <row r="7" spans="2:11" x14ac:dyDescent="0.25">
      <c r="C7" s="77"/>
      <c r="G7" s="73"/>
    </row>
    <row r="8" spans="2:11" x14ac:dyDescent="0.25">
      <c r="C8" s="77"/>
      <c r="G8" s="73"/>
    </row>
    <row r="9" spans="2:11" x14ac:dyDescent="0.25">
      <c r="C9" s="77"/>
      <c r="G9" s="73"/>
    </row>
    <row r="10" spans="2:11" x14ac:dyDescent="0.25">
      <c r="C10" s="77"/>
      <c r="G10" s="73"/>
    </row>
    <row r="11" spans="2:11" x14ac:dyDescent="0.25">
      <c r="C11" s="77"/>
      <c r="G11" s="73"/>
    </row>
    <row r="12" spans="2:11" x14ac:dyDescent="0.25">
      <c r="C12" s="77"/>
      <c r="G12" s="73"/>
    </row>
    <row r="13" spans="2:11" x14ac:dyDescent="0.25">
      <c r="C13" s="77"/>
      <c r="G13" s="73"/>
    </row>
    <row r="14" spans="2:11" x14ac:dyDescent="0.25">
      <c r="C14" s="77"/>
      <c r="G14" s="73"/>
    </row>
    <row r="15" spans="2:11" x14ac:dyDescent="0.25">
      <c r="C15" s="77"/>
      <c r="G15" s="73"/>
    </row>
    <row r="16" spans="2:11" x14ac:dyDescent="0.25">
      <c r="C16" s="77"/>
      <c r="G16" s="73"/>
    </row>
    <row r="17" spans="3:7" x14ac:dyDescent="0.25">
      <c r="C17" s="77"/>
      <c r="G17" s="73"/>
    </row>
    <row r="18" spans="3:7" x14ac:dyDescent="0.25">
      <c r="C18" s="77"/>
      <c r="G18" s="73"/>
    </row>
    <row r="19" spans="3:7" x14ac:dyDescent="0.25">
      <c r="C19" s="77"/>
      <c r="G19" s="73"/>
    </row>
    <row r="20" spans="3:7" x14ac:dyDescent="0.25">
      <c r="C20" s="77"/>
      <c r="G20" s="73"/>
    </row>
    <row r="21" spans="3:7" x14ac:dyDescent="0.25">
      <c r="C21" s="77"/>
      <c r="G21" s="73"/>
    </row>
    <row r="22" spans="3:7" x14ac:dyDescent="0.25">
      <c r="C22" s="77"/>
      <c r="G22" s="73"/>
    </row>
    <row r="23" spans="3:7" x14ac:dyDescent="0.25">
      <c r="C23" s="77"/>
      <c r="G23" s="73"/>
    </row>
    <row r="24" spans="3:7" x14ac:dyDescent="0.25">
      <c r="C24" s="77"/>
      <c r="G24" s="73"/>
    </row>
    <row r="25" spans="3:7" x14ac:dyDescent="0.25">
      <c r="C25" s="77"/>
      <c r="G25" s="73"/>
    </row>
    <row r="26" spans="3:7" x14ac:dyDescent="0.25">
      <c r="C26" s="77"/>
      <c r="G26" s="73"/>
    </row>
    <row r="27" spans="3:7" x14ac:dyDescent="0.25">
      <c r="C27" s="77"/>
      <c r="G27" s="73"/>
    </row>
    <row r="28" spans="3:7" x14ac:dyDescent="0.25">
      <c r="C28" s="77"/>
      <c r="G28" s="73"/>
    </row>
    <row r="29" spans="3:7" x14ac:dyDescent="0.25">
      <c r="C29" s="77"/>
      <c r="G29" s="73"/>
    </row>
    <row r="30" spans="3:7" x14ac:dyDescent="0.25">
      <c r="C30" s="77"/>
      <c r="G30" s="73"/>
    </row>
    <row r="31" spans="3:7" x14ac:dyDescent="0.25">
      <c r="C31" s="69"/>
      <c r="G31" s="73"/>
    </row>
    <row r="32" spans="3:7" x14ac:dyDescent="0.25">
      <c r="C32" s="69"/>
      <c r="G32" s="73"/>
    </row>
    <row r="33" spans="3:7" x14ac:dyDescent="0.25">
      <c r="C33" s="69"/>
      <c r="G33" s="73"/>
    </row>
    <row r="34" spans="3:7" x14ac:dyDescent="0.25">
      <c r="C34" s="69"/>
      <c r="G34" s="73"/>
    </row>
    <row r="35" spans="3:7" x14ac:dyDescent="0.25">
      <c r="C35" s="69"/>
      <c r="G35" s="73"/>
    </row>
    <row r="36" spans="3:7" x14ac:dyDescent="0.25">
      <c r="C36" s="69"/>
      <c r="G36" s="73"/>
    </row>
    <row r="37" spans="3:7" x14ac:dyDescent="0.25">
      <c r="C37" s="69"/>
      <c r="G37" s="73"/>
    </row>
    <row r="38" spans="3:7" x14ac:dyDescent="0.25">
      <c r="C38" s="69"/>
      <c r="G38" s="73"/>
    </row>
    <row r="39" spans="3:7" x14ac:dyDescent="0.25">
      <c r="C39" s="69"/>
      <c r="G39" s="73"/>
    </row>
    <row r="40" spans="3:7" x14ac:dyDescent="0.25">
      <c r="C40" s="69"/>
      <c r="G40" s="73"/>
    </row>
    <row r="41" spans="3:7" x14ac:dyDescent="0.25">
      <c r="C41" s="69"/>
      <c r="G41" s="73"/>
    </row>
    <row r="42" spans="3:7" x14ac:dyDescent="0.25">
      <c r="C42" s="69"/>
      <c r="G42" s="73"/>
    </row>
    <row r="43" spans="3:7" x14ac:dyDescent="0.25">
      <c r="C43" s="69"/>
      <c r="G43" s="73"/>
    </row>
    <row r="44" spans="3:7" x14ac:dyDescent="0.25">
      <c r="C44" s="69"/>
      <c r="G44" s="73"/>
    </row>
    <row r="45" spans="3:7" x14ac:dyDescent="0.25">
      <c r="C45" s="69"/>
      <c r="G45" s="73"/>
    </row>
    <row r="46" spans="3:7" x14ac:dyDescent="0.25">
      <c r="C46" s="69"/>
      <c r="G46" s="73"/>
    </row>
  </sheetData>
  <mergeCells count="1">
    <mergeCell ref="B2:C3"/>
  </mergeCells>
  <conditionalFormatting sqref="D7:D3038">
    <cfRule type="cellIs" dxfId="29" priority="20" operator="between">
      <formula>20</formula>
      <formula>24</formula>
    </cfRule>
  </conditionalFormatting>
  <conditionalFormatting sqref="D1:D1048576">
    <cfRule type="cellIs" dxfId="28" priority="16" operator="between">
      <formula>26.1</formula>
      <formula>45</formula>
    </cfRule>
    <cfRule type="cellIs" dxfId="27" priority="17" operator="between">
      <formula>1</formula>
      <formula>17.9</formula>
    </cfRule>
    <cfRule type="cellIs" dxfId="26" priority="18" operator="between">
      <formula>24.1</formula>
      <formula>26</formula>
    </cfRule>
    <cfRule type="cellIs" dxfId="25" priority="19" operator="between">
      <formula>18</formula>
      <formula>19.9</formula>
    </cfRule>
  </conditionalFormatting>
  <conditionalFormatting sqref="F1:F1048576">
    <cfRule type="cellIs" dxfId="24" priority="11" operator="between">
      <formula>75.1</formula>
      <formula>100</formula>
    </cfRule>
    <cfRule type="cellIs" dxfId="23" priority="12" operator="between">
      <formula>10</formula>
      <formula>49.9</formula>
    </cfRule>
    <cfRule type="cellIs" dxfId="22" priority="13" operator="between">
      <formula>70.1</formula>
      <formula>75</formula>
    </cfRule>
    <cfRule type="cellIs" dxfId="21" priority="14" operator="between">
      <formula>50</formula>
      <formula>54.9</formula>
    </cfRule>
    <cfRule type="cellIs" dxfId="20" priority="15" operator="between">
      <formula>55</formula>
      <formula>70</formula>
    </cfRule>
  </conditionalFormatting>
  <conditionalFormatting sqref="H1:H1048576">
    <cfRule type="cellIs" dxfId="19" priority="6" operator="between">
      <formula>0.71</formula>
      <formula>2.5</formula>
    </cfRule>
    <cfRule type="cellIs" dxfId="18" priority="7" operator="between">
      <formula>0.25</formula>
      <formula>0.29</formula>
    </cfRule>
    <cfRule type="cellIs" dxfId="17" priority="8" operator="between">
      <formula>0.66</formula>
      <formula>0.7</formula>
    </cfRule>
    <cfRule type="cellIs" dxfId="16" priority="9" operator="between">
      <formula>0.01</formula>
      <formula>0.24</formula>
    </cfRule>
    <cfRule type="cellIs" dxfId="15" priority="10" operator="between">
      <formula>0.3</formula>
      <formula>0.65</formula>
    </cfRule>
  </conditionalFormatting>
  <conditionalFormatting sqref="J1:J1048576">
    <cfRule type="cellIs" dxfId="14" priority="1" operator="between">
      <formula>101</formula>
      <formula>150</formula>
    </cfRule>
    <cfRule type="cellIs" dxfId="13" priority="2" operator="between">
      <formula>5</formula>
      <formula>87.9</formula>
    </cfRule>
    <cfRule type="cellIs" dxfId="12" priority="3" operator="between">
      <formula>98.1</formula>
      <formula>100</formula>
    </cfRule>
    <cfRule type="cellIs" dxfId="11" priority="4" operator="between">
      <formula>88</formula>
      <formula>89.9</formula>
    </cfRule>
    <cfRule type="cellIs" dxfId="10" priority="5" operator="between">
      <formula>90</formula>
      <formula>98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H64"/>
  <sheetViews>
    <sheetView topLeftCell="A10" workbookViewId="0">
      <selection activeCell="K29" sqref="K29"/>
    </sheetView>
  </sheetViews>
  <sheetFormatPr baseColWidth="10" defaultRowHeight="15.75" x14ac:dyDescent="0.2"/>
  <cols>
    <col min="1" max="1" width="7.140625" style="78" customWidth="1"/>
    <col min="2" max="2" width="11.28515625" style="79" customWidth="1"/>
    <col min="3" max="3" width="30.7109375" style="80" customWidth="1"/>
    <col min="4" max="4" width="13.42578125" style="81" customWidth="1"/>
    <col min="5" max="5" width="13.7109375" style="82" customWidth="1"/>
    <col min="6" max="6" width="0.85546875" style="82" customWidth="1"/>
    <col min="7" max="7" width="13.7109375" style="123" customWidth="1"/>
    <col min="8" max="8" width="6.42578125" style="124" customWidth="1"/>
    <col min="9" max="256" width="11.42578125" style="85"/>
    <col min="257" max="257" width="7.140625" style="85" customWidth="1"/>
    <col min="258" max="258" width="11.28515625" style="85" customWidth="1"/>
    <col min="259" max="259" width="30.7109375" style="85" customWidth="1"/>
    <col min="260" max="260" width="13.42578125" style="85" customWidth="1"/>
    <col min="261" max="261" width="13.7109375" style="85" customWidth="1"/>
    <col min="262" max="262" width="0.85546875" style="85" customWidth="1"/>
    <col min="263" max="263" width="13.7109375" style="85" customWidth="1"/>
    <col min="264" max="264" width="6.42578125" style="85" customWidth="1"/>
    <col min="265" max="512" width="11.42578125" style="85"/>
    <col min="513" max="513" width="7.140625" style="85" customWidth="1"/>
    <col min="514" max="514" width="11.28515625" style="85" customWidth="1"/>
    <col min="515" max="515" width="30.7109375" style="85" customWidth="1"/>
    <col min="516" max="516" width="13.42578125" style="85" customWidth="1"/>
    <col min="517" max="517" width="13.7109375" style="85" customWidth="1"/>
    <col min="518" max="518" width="0.85546875" style="85" customWidth="1"/>
    <col min="519" max="519" width="13.7109375" style="85" customWidth="1"/>
    <col min="520" max="520" width="6.42578125" style="85" customWidth="1"/>
    <col min="521" max="768" width="11.42578125" style="85"/>
    <col min="769" max="769" width="7.140625" style="85" customWidth="1"/>
    <col min="770" max="770" width="11.28515625" style="85" customWidth="1"/>
    <col min="771" max="771" width="30.7109375" style="85" customWidth="1"/>
    <col min="772" max="772" width="13.42578125" style="85" customWidth="1"/>
    <col min="773" max="773" width="13.7109375" style="85" customWidth="1"/>
    <col min="774" max="774" width="0.85546875" style="85" customWidth="1"/>
    <col min="775" max="775" width="13.7109375" style="85" customWidth="1"/>
    <col min="776" max="776" width="6.42578125" style="85" customWidth="1"/>
    <col min="777" max="1024" width="11.42578125" style="85"/>
    <col min="1025" max="1025" width="7.140625" style="85" customWidth="1"/>
    <col min="1026" max="1026" width="11.28515625" style="85" customWidth="1"/>
    <col min="1027" max="1027" width="30.7109375" style="85" customWidth="1"/>
    <col min="1028" max="1028" width="13.42578125" style="85" customWidth="1"/>
    <col min="1029" max="1029" width="13.7109375" style="85" customWidth="1"/>
    <col min="1030" max="1030" width="0.85546875" style="85" customWidth="1"/>
    <col min="1031" max="1031" width="13.7109375" style="85" customWidth="1"/>
    <col min="1032" max="1032" width="6.42578125" style="85" customWidth="1"/>
    <col min="1033" max="1280" width="11.42578125" style="85"/>
    <col min="1281" max="1281" width="7.140625" style="85" customWidth="1"/>
    <col min="1282" max="1282" width="11.28515625" style="85" customWidth="1"/>
    <col min="1283" max="1283" width="30.7109375" style="85" customWidth="1"/>
    <col min="1284" max="1284" width="13.42578125" style="85" customWidth="1"/>
    <col min="1285" max="1285" width="13.7109375" style="85" customWidth="1"/>
    <col min="1286" max="1286" width="0.85546875" style="85" customWidth="1"/>
    <col min="1287" max="1287" width="13.7109375" style="85" customWidth="1"/>
    <col min="1288" max="1288" width="6.42578125" style="85" customWidth="1"/>
    <col min="1289" max="1536" width="11.42578125" style="85"/>
    <col min="1537" max="1537" width="7.140625" style="85" customWidth="1"/>
    <col min="1538" max="1538" width="11.28515625" style="85" customWidth="1"/>
    <col min="1539" max="1539" width="30.7109375" style="85" customWidth="1"/>
    <col min="1540" max="1540" width="13.42578125" style="85" customWidth="1"/>
    <col min="1541" max="1541" width="13.7109375" style="85" customWidth="1"/>
    <col min="1542" max="1542" width="0.85546875" style="85" customWidth="1"/>
    <col min="1543" max="1543" width="13.7109375" style="85" customWidth="1"/>
    <col min="1544" max="1544" width="6.42578125" style="85" customWidth="1"/>
    <col min="1545" max="1792" width="11.42578125" style="85"/>
    <col min="1793" max="1793" width="7.140625" style="85" customWidth="1"/>
    <col min="1794" max="1794" width="11.28515625" style="85" customWidth="1"/>
    <col min="1795" max="1795" width="30.7109375" style="85" customWidth="1"/>
    <col min="1796" max="1796" width="13.42578125" style="85" customWidth="1"/>
    <col min="1797" max="1797" width="13.7109375" style="85" customWidth="1"/>
    <col min="1798" max="1798" width="0.85546875" style="85" customWidth="1"/>
    <col min="1799" max="1799" width="13.7109375" style="85" customWidth="1"/>
    <col min="1800" max="1800" width="6.42578125" style="85" customWidth="1"/>
    <col min="1801" max="2048" width="11.42578125" style="85"/>
    <col min="2049" max="2049" width="7.140625" style="85" customWidth="1"/>
    <col min="2050" max="2050" width="11.28515625" style="85" customWidth="1"/>
    <col min="2051" max="2051" width="30.7109375" style="85" customWidth="1"/>
    <col min="2052" max="2052" width="13.42578125" style="85" customWidth="1"/>
    <col min="2053" max="2053" width="13.7109375" style="85" customWidth="1"/>
    <col min="2054" max="2054" width="0.85546875" style="85" customWidth="1"/>
    <col min="2055" max="2055" width="13.7109375" style="85" customWidth="1"/>
    <col min="2056" max="2056" width="6.42578125" style="85" customWidth="1"/>
    <col min="2057" max="2304" width="11.42578125" style="85"/>
    <col min="2305" max="2305" width="7.140625" style="85" customWidth="1"/>
    <col min="2306" max="2306" width="11.28515625" style="85" customWidth="1"/>
    <col min="2307" max="2307" width="30.7109375" style="85" customWidth="1"/>
    <col min="2308" max="2308" width="13.42578125" style="85" customWidth="1"/>
    <col min="2309" max="2309" width="13.7109375" style="85" customWidth="1"/>
    <col min="2310" max="2310" width="0.85546875" style="85" customWidth="1"/>
    <col min="2311" max="2311" width="13.7109375" style="85" customWidth="1"/>
    <col min="2312" max="2312" width="6.42578125" style="85" customWidth="1"/>
    <col min="2313" max="2560" width="11.42578125" style="85"/>
    <col min="2561" max="2561" width="7.140625" style="85" customWidth="1"/>
    <col min="2562" max="2562" width="11.28515625" style="85" customWidth="1"/>
    <col min="2563" max="2563" width="30.7109375" style="85" customWidth="1"/>
    <col min="2564" max="2564" width="13.42578125" style="85" customWidth="1"/>
    <col min="2565" max="2565" width="13.7109375" style="85" customWidth="1"/>
    <col min="2566" max="2566" width="0.85546875" style="85" customWidth="1"/>
    <col min="2567" max="2567" width="13.7109375" style="85" customWidth="1"/>
    <col min="2568" max="2568" width="6.42578125" style="85" customWidth="1"/>
    <col min="2569" max="2816" width="11.42578125" style="85"/>
    <col min="2817" max="2817" width="7.140625" style="85" customWidth="1"/>
    <col min="2818" max="2818" width="11.28515625" style="85" customWidth="1"/>
    <col min="2819" max="2819" width="30.7109375" style="85" customWidth="1"/>
    <col min="2820" max="2820" width="13.42578125" style="85" customWidth="1"/>
    <col min="2821" max="2821" width="13.7109375" style="85" customWidth="1"/>
    <col min="2822" max="2822" width="0.85546875" style="85" customWidth="1"/>
    <col min="2823" max="2823" width="13.7109375" style="85" customWidth="1"/>
    <col min="2824" max="2824" width="6.42578125" style="85" customWidth="1"/>
    <col min="2825" max="3072" width="11.42578125" style="85"/>
    <col min="3073" max="3073" width="7.140625" style="85" customWidth="1"/>
    <col min="3074" max="3074" width="11.28515625" style="85" customWidth="1"/>
    <col min="3075" max="3075" width="30.7109375" style="85" customWidth="1"/>
    <col min="3076" max="3076" width="13.42578125" style="85" customWidth="1"/>
    <col min="3077" max="3077" width="13.7109375" style="85" customWidth="1"/>
    <col min="3078" max="3078" width="0.85546875" style="85" customWidth="1"/>
    <col min="3079" max="3079" width="13.7109375" style="85" customWidth="1"/>
    <col min="3080" max="3080" width="6.42578125" style="85" customWidth="1"/>
    <col min="3081" max="3328" width="11.42578125" style="85"/>
    <col min="3329" max="3329" width="7.140625" style="85" customWidth="1"/>
    <col min="3330" max="3330" width="11.28515625" style="85" customWidth="1"/>
    <col min="3331" max="3331" width="30.7109375" style="85" customWidth="1"/>
    <col min="3332" max="3332" width="13.42578125" style="85" customWidth="1"/>
    <col min="3333" max="3333" width="13.7109375" style="85" customWidth="1"/>
    <col min="3334" max="3334" width="0.85546875" style="85" customWidth="1"/>
    <col min="3335" max="3335" width="13.7109375" style="85" customWidth="1"/>
    <col min="3336" max="3336" width="6.42578125" style="85" customWidth="1"/>
    <col min="3337" max="3584" width="11.42578125" style="85"/>
    <col min="3585" max="3585" width="7.140625" style="85" customWidth="1"/>
    <col min="3586" max="3586" width="11.28515625" style="85" customWidth="1"/>
    <col min="3587" max="3587" width="30.7109375" style="85" customWidth="1"/>
    <col min="3588" max="3588" width="13.42578125" style="85" customWidth="1"/>
    <col min="3589" max="3589" width="13.7109375" style="85" customWidth="1"/>
    <col min="3590" max="3590" width="0.85546875" style="85" customWidth="1"/>
    <col min="3591" max="3591" width="13.7109375" style="85" customWidth="1"/>
    <col min="3592" max="3592" width="6.42578125" style="85" customWidth="1"/>
    <col min="3593" max="3840" width="11.42578125" style="85"/>
    <col min="3841" max="3841" width="7.140625" style="85" customWidth="1"/>
    <col min="3842" max="3842" width="11.28515625" style="85" customWidth="1"/>
    <col min="3843" max="3843" width="30.7109375" style="85" customWidth="1"/>
    <col min="3844" max="3844" width="13.42578125" style="85" customWidth="1"/>
    <col min="3845" max="3845" width="13.7109375" style="85" customWidth="1"/>
    <col min="3846" max="3846" width="0.85546875" style="85" customWidth="1"/>
    <col min="3847" max="3847" width="13.7109375" style="85" customWidth="1"/>
    <col min="3848" max="3848" width="6.42578125" style="85" customWidth="1"/>
    <col min="3849" max="4096" width="11.42578125" style="85"/>
    <col min="4097" max="4097" width="7.140625" style="85" customWidth="1"/>
    <col min="4098" max="4098" width="11.28515625" style="85" customWidth="1"/>
    <col min="4099" max="4099" width="30.7109375" style="85" customWidth="1"/>
    <col min="4100" max="4100" width="13.42578125" style="85" customWidth="1"/>
    <col min="4101" max="4101" width="13.7109375" style="85" customWidth="1"/>
    <col min="4102" max="4102" width="0.85546875" style="85" customWidth="1"/>
    <col min="4103" max="4103" width="13.7109375" style="85" customWidth="1"/>
    <col min="4104" max="4104" width="6.42578125" style="85" customWidth="1"/>
    <col min="4105" max="4352" width="11.42578125" style="85"/>
    <col min="4353" max="4353" width="7.140625" style="85" customWidth="1"/>
    <col min="4354" max="4354" width="11.28515625" style="85" customWidth="1"/>
    <col min="4355" max="4355" width="30.7109375" style="85" customWidth="1"/>
    <col min="4356" max="4356" width="13.42578125" style="85" customWidth="1"/>
    <col min="4357" max="4357" width="13.7109375" style="85" customWidth="1"/>
    <col min="4358" max="4358" width="0.85546875" style="85" customWidth="1"/>
    <col min="4359" max="4359" width="13.7109375" style="85" customWidth="1"/>
    <col min="4360" max="4360" width="6.42578125" style="85" customWidth="1"/>
    <col min="4361" max="4608" width="11.42578125" style="85"/>
    <col min="4609" max="4609" width="7.140625" style="85" customWidth="1"/>
    <col min="4610" max="4610" width="11.28515625" style="85" customWidth="1"/>
    <col min="4611" max="4611" width="30.7109375" style="85" customWidth="1"/>
    <col min="4612" max="4612" width="13.42578125" style="85" customWidth="1"/>
    <col min="4613" max="4613" width="13.7109375" style="85" customWidth="1"/>
    <col min="4614" max="4614" width="0.85546875" style="85" customWidth="1"/>
    <col min="4615" max="4615" width="13.7109375" style="85" customWidth="1"/>
    <col min="4616" max="4616" width="6.42578125" style="85" customWidth="1"/>
    <col min="4617" max="4864" width="11.42578125" style="85"/>
    <col min="4865" max="4865" width="7.140625" style="85" customWidth="1"/>
    <col min="4866" max="4866" width="11.28515625" style="85" customWidth="1"/>
    <col min="4867" max="4867" width="30.7109375" style="85" customWidth="1"/>
    <col min="4868" max="4868" width="13.42578125" style="85" customWidth="1"/>
    <col min="4869" max="4869" width="13.7109375" style="85" customWidth="1"/>
    <col min="4870" max="4870" width="0.85546875" style="85" customWidth="1"/>
    <col min="4871" max="4871" width="13.7109375" style="85" customWidth="1"/>
    <col min="4872" max="4872" width="6.42578125" style="85" customWidth="1"/>
    <col min="4873" max="5120" width="11.42578125" style="85"/>
    <col min="5121" max="5121" width="7.140625" style="85" customWidth="1"/>
    <col min="5122" max="5122" width="11.28515625" style="85" customWidth="1"/>
    <col min="5123" max="5123" width="30.7109375" style="85" customWidth="1"/>
    <col min="5124" max="5124" width="13.42578125" style="85" customWidth="1"/>
    <col min="5125" max="5125" width="13.7109375" style="85" customWidth="1"/>
    <col min="5126" max="5126" width="0.85546875" style="85" customWidth="1"/>
    <col min="5127" max="5127" width="13.7109375" style="85" customWidth="1"/>
    <col min="5128" max="5128" width="6.42578125" style="85" customWidth="1"/>
    <col min="5129" max="5376" width="11.42578125" style="85"/>
    <col min="5377" max="5377" width="7.140625" style="85" customWidth="1"/>
    <col min="5378" max="5378" width="11.28515625" style="85" customWidth="1"/>
    <col min="5379" max="5379" width="30.7109375" style="85" customWidth="1"/>
    <col min="5380" max="5380" width="13.42578125" style="85" customWidth="1"/>
    <col min="5381" max="5381" width="13.7109375" style="85" customWidth="1"/>
    <col min="5382" max="5382" width="0.85546875" style="85" customWidth="1"/>
    <col min="5383" max="5383" width="13.7109375" style="85" customWidth="1"/>
    <col min="5384" max="5384" width="6.42578125" style="85" customWidth="1"/>
    <col min="5385" max="5632" width="11.42578125" style="85"/>
    <col min="5633" max="5633" width="7.140625" style="85" customWidth="1"/>
    <col min="5634" max="5634" width="11.28515625" style="85" customWidth="1"/>
    <col min="5635" max="5635" width="30.7109375" style="85" customWidth="1"/>
    <col min="5636" max="5636" width="13.42578125" style="85" customWidth="1"/>
    <col min="5637" max="5637" width="13.7109375" style="85" customWidth="1"/>
    <col min="5638" max="5638" width="0.85546875" style="85" customWidth="1"/>
    <col min="5639" max="5639" width="13.7109375" style="85" customWidth="1"/>
    <col min="5640" max="5640" width="6.42578125" style="85" customWidth="1"/>
    <col min="5641" max="5888" width="11.42578125" style="85"/>
    <col min="5889" max="5889" width="7.140625" style="85" customWidth="1"/>
    <col min="5890" max="5890" width="11.28515625" style="85" customWidth="1"/>
    <col min="5891" max="5891" width="30.7109375" style="85" customWidth="1"/>
    <col min="5892" max="5892" width="13.42578125" style="85" customWidth="1"/>
    <col min="5893" max="5893" width="13.7109375" style="85" customWidth="1"/>
    <col min="5894" max="5894" width="0.85546875" style="85" customWidth="1"/>
    <col min="5895" max="5895" width="13.7109375" style="85" customWidth="1"/>
    <col min="5896" max="5896" width="6.42578125" style="85" customWidth="1"/>
    <col min="5897" max="6144" width="11.42578125" style="85"/>
    <col min="6145" max="6145" width="7.140625" style="85" customWidth="1"/>
    <col min="6146" max="6146" width="11.28515625" style="85" customWidth="1"/>
    <col min="6147" max="6147" width="30.7109375" style="85" customWidth="1"/>
    <col min="6148" max="6148" width="13.42578125" style="85" customWidth="1"/>
    <col min="6149" max="6149" width="13.7109375" style="85" customWidth="1"/>
    <col min="6150" max="6150" width="0.85546875" style="85" customWidth="1"/>
    <col min="6151" max="6151" width="13.7109375" style="85" customWidth="1"/>
    <col min="6152" max="6152" width="6.42578125" style="85" customWidth="1"/>
    <col min="6153" max="6400" width="11.42578125" style="85"/>
    <col min="6401" max="6401" width="7.140625" style="85" customWidth="1"/>
    <col min="6402" max="6402" width="11.28515625" style="85" customWidth="1"/>
    <col min="6403" max="6403" width="30.7109375" style="85" customWidth="1"/>
    <col min="6404" max="6404" width="13.42578125" style="85" customWidth="1"/>
    <col min="6405" max="6405" width="13.7109375" style="85" customWidth="1"/>
    <col min="6406" max="6406" width="0.85546875" style="85" customWidth="1"/>
    <col min="6407" max="6407" width="13.7109375" style="85" customWidth="1"/>
    <col min="6408" max="6408" width="6.42578125" style="85" customWidth="1"/>
    <col min="6409" max="6656" width="11.42578125" style="85"/>
    <col min="6657" max="6657" width="7.140625" style="85" customWidth="1"/>
    <col min="6658" max="6658" width="11.28515625" style="85" customWidth="1"/>
    <col min="6659" max="6659" width="30.7109375" style="85" customWidth="1"/>
    <col min="6660" max="6660" width="13.42578125" style="85" customWidth="1"/>
    <col min="6661" max="6661" width="13.7109375" style="85" customWidth="1"/>
    <col min="6662" max="6662" width="0.85546875" style="85" customWidth="1"/>
    <col min="6663" max="6663" width="13.7109375" style="85" customWidth="1"/>
    <col min="6664" max="6664" width="6.42578125" style="85" customWidth="1"/>
    <col min="6665" max="6912" width="11.42578125" style="85"/>
    <col min="6913" max="6913" width="7.140625" style="85" customWidth="1"/>
    <col min="6914" max="6914" width="11.28515625" style="85" customWidth="1"/>
    <col min="6915" max="6915" width="30.7109375" style="85" customWidth="1"/>
    <col min="6916" max="6916" width="13.42578125" style="85" customWidth="1"/>
    <col min="6917" max="6917" width="13.7109375" style="85" customWidth="1"/>
    <col min="6918" max="6918" width="0.85546875" style="85" customWidth="1"/>
    <col min="6919" max="6919" width="13.7109375" style="85" customWidth="1"/>
    <col min="6920" max="6920" width="6.42578125" style="85" customWidth="1"/>
    <col min="6921" max="7168" width="11.42578125" style="85"/>
    <col min="7169" max="7169" width="7.140625" style="85" customWidth="1"/>
    <col min="7170" max="7170" width="11.28515625" style="85" customWidth="1"/>
    <col min="7171" max="7171" width="30.7109375" style="85" customWidth="1"/>
    <col min="7172" max="7172" width="13.42578125" style="85" customWidth="1"/>
    <col min="7173" max="7173" width="13.7109375" style="85" customWidth="1"/>
    <col min="7174" max="7174" width="0.85546875" style="85" customWidth="1"/>
    <col min="7175" max="7175" width="13.7109375" style="85" customWidth="1"/>
    <col min="7176" max="7176" width="6.42578125" style="85" customWidth="1"/>
    <col min="7177" max="7424" width="11.42578125" style="85"/>
    <col min="7425" max="7425" width="7.140625" style="85" customWidth="1"/>
    <col min="7426" max="7426" width="11.28515625" style="85" customWidth="1"/>
    <col min="7427" max="7427" width="30.7109375" style="85" customWidth="1"/>
    <col min="7428" max="7428" width="13.42578125" style="85" customWidth="1"/>
    <col min="7429" max="7429" width="13.7109375" style="85" customWidth="1"/>
    <col min="7430" max="7430" width="0.85546875" style="85" customWidth="1"/>
    <col min="7431" max="7431" width="13.7109375" style="85" customWidth="1"/>
    <col min="7432" max="7432" width="6.42578125" style="85" customWidth="1"/>
    <col min="7433" max="7680" width="11.42578125" style="85"/>
    <col min="7681" max="7681" width="7.140625" style="85" customWidth="1"/>
    <col min="7682" max="7682" width="11.28515625" style="85" customWidth="1"/>
    <col min="7683" max="7683" width="30.7109375" style="85" customWidth="1"/>
    <col min="7684" max="7684" width="13.42578125" style="85" customWidth="1"/>
    <col min="7685" max="7685" width="13.7109375" style="85" customWidth="1"/>
    <col min="7686" max="7686" width="0.85546875" style="85" customWidth="1"/>
    <col min="7687" max="7687" width="13.7109375" style="85" customWidth="1"/>
    <col min="7688" max="7688" width="6.42578125" style="85" customWidth="1"/>
    <col min="7689" max="7936" width="11.42578125" style="85"/>
    <col min="7937" max="7937" width="7.140625" style="85" customWidth="1"/>
    <col min="7938" max="7938" width="11.28515625" style="85" customWidth="1"/>
    <col min="7939" max="7939" width="30.7109375" style="85" customWidth="1"/>
    <col min="7940" max="7940" width="13.42578125" style="85" customWidth="1"/>
    <col min="7941" max="7941" width="13.7109375" style="85" customWidth="1"/>
    <col min="7942" max="7942" width="0.85546875" style="85" customWidth="1"/>
    <col min="7943" max="7943" width="13.7109375" style="85" customWidth="1"/>
    <col min="7944" max="7944" width="6.42578125" style="85" customWidth="1"/>
    <col min="7945" max="8192" width="11.42578125" style="85"/>
    <col min="8193" max="8193" width="7.140625" style="85" customWidth="1"/>
    <col min="8194" max="8194" width="11.28515625" style="85" customWidth="1"/>
    <col min="8195" max="8195" width="30.7109375" style="85" customWidth="1"/>
    <col min="8196" max="8196" width="13.42578125" style="85" customWidth="1"/>
    <col min="8197" max="8197" width="13.7109375" style="85" customWidth="1"/>
    <col min="8198" max="8198" width="0.85546875" style="85" customWidth="1"/>
    <col min="8199" max="8199" width="13.7109375" style="85" customWidth="1"/>
    <col min="8200" max="8200" width="6.42578125" style="85" customWidth="1"/>
    <col min="8201" max="8448" width="11.42578125" style="85"/>
    <col min="8449" max="8449" width="7.140625" style="85" customWidth="1"/>
    <col min="8450" max="8450" width="11.28515625" style="85" customWidth="1"/>
    <col min="8451" max="8451" width="30.7109375" style="85" customWidth="1"/>
    <col min="8452" max="8452" width="13.42578125" style="85" customWidth="1"/>
    <col min="8453" max="8453" width="13.7109375" style="85" customWidth="1"/>
    <col min="8454" max="8454" width="0.85546875" style="85" customWidth="1"/>
    <col min="8455" max="8455" width="13.7109375" style="85" customWidth="1"/>
    <col min="8456" max="8456" width="6.42578125" style="85" customWidth="1"/>
    <col min="8457" max="8704" width="11.42578125" style="85"/>
    <col min="8705" max="8705" width="7.140625" style="85" customWidth="1"/>
    <col min="8706" max="8706" width="11.28515625" style="85" customWidth="1"/>
    <col min="8707" max="8707" width="30.7109375" style="85" customWidth="1"/>
    <col min="8708" max="8708" width="13.42578125" style="85" customWidth="1"/>
    <col min="8709" max="8709" width="13.7109375" style="85" customWidth="1"/>
    <col min="8710" max="8710" width="0.85546875" style="85" customWidth="1"/>
    <col min="8711" max="8711" width="13.7109375" style="85" customWidth="1"/>
    <col min="8712" max="8712" width="6.42578125" style="85" customWidth="1"/>
    <col min="8713" max="8960" width="11.42578125" style="85"/>
    <col min="8961" max="8961" width="7.140625" style="85" customWidth="1"/>
    <col min="8962" max="8962" width="11.28515625" style="85" customWidth="1"/>
    <col min="8963" max="8963" width="30.7109375" style="85" customWidth="1"/>
    <col min="8964" max="8964" width="13.42578125" style="85" customWidth="1"/>
    <col min="8965" max="8965" width="13.7109375" style="85" customWidth="1"/>
    <col min="8966" max="8966" width="0.85546875" style="85" customWidth="1"/>
    <col min="8967" max="8967" width="13.7109375" style="85" customWidth="1"/>
    <col min="8968" max="8968" width="6.42578125" style="85" customWidth="1"/>
    <col min="8969" max="9216" width="11.42578125" style="85"/>
    <col min="9217" max="9217" width="7.140625" style="85" customWidth="1"/>
    <col min="9218" max="9218" width="11.28515625" style="85" customWidth="1"/>
    <col min="9219" max="9219" width="30.7109375" style="85" customWidth="1"/>
    <col min="9220" max="9220" width="13.42578125" style="85" customWidth="1"/>
    <col min="9221" max="9221" width="13.7109375" style="85" customWidth="1"/>
    <col min="9222" max="9222" width="0.85546875" style="85" customWidth="1"/>
    <col min="9223" max="9223" width="13.7109375" style="85" customWidth="1"/>
    <col min="9224" max="9224" width="6.42578125" style="85" customWidth="1"/>
    <col min="9225" max="9472" width="11.42578125" style="85"/>
    <col min="9473" max="9473" width="7.140625" style="85" customWidth="1"/>
    <col min="9474" max="9474" width="11.28515625" style="85" customWidth="1"/>
    <col min="9475" max="9475" width="30.7109375" style="85" customWidth="1"/>
    <col min="9476" max="9476" width="13.42578125" style="85" customWidth="1"/>
    <col min="9477" max="9477" width="13.7109375" style="85" customWidth="1"/>
    <col min="9478" max="9478" width="0.85546875" style="85" customWidth="1"/>
    <col min="9479" max="9479" width="13.7109375" style="85" customWidth="1"/>
    <col min="9480" max="9480" width="6.42578125" style="85" customWidth="1"/>
    <col min="9481" max="9728" width="11.42578125" style="85"/>
    <col min="9729" max="9729" width="7.140625" style="85" customWidth="1"/>
    <col min="9730" max="9730" width="11.28515625" style="85" customWidth="1"/>
    <col min="9731" max="9731" width="30.7109375" style="85" customWidth="1"/>
    <col min="9732" max="9732" width="13.42578125" style="85" customWidth="1"/>
    <col min="9733" max="9733" width="13.7109375" style="85" customWidth="1"/>
    <col min="9734" max="9734" width="0.85546875" style="85" customWidth="1"/>
    <col min="9735" max="9735" width="13.7109375" style="85" customWidth="1"/>
    <col min="9736" max="9736" width="6.42578125" style="85" customWidth="1"/>
    <col min="9737" max="9984" width="11.42578125" style="85"/>
    <col min="9985" max="9985" width="7.140625" style="85" customWidth="1"/>
    <col min="9986" max="9986" width="11.28515625" style="85" customWidth="1"/>
    <col min="9987" max="9987" width="30.7109375" style="85" customWidth="1"/>
    <col min="9988" max="9988" width="13.42578125" style="85" customWidth="1"/>
    <col min="9989" max="9989" width="13.7109375" style="85" customWidth="1"/>
    <col min="9990" max="9990" width="0.85546875" style="85" customWidth="1"/>
    <col min="9991" max="9991" width="13.7109375" style="85" customWidth="1"/>
    <col min="9992" max="9992" width="6.42578125" style="85" customWidth="1"/>
    <col min="9993" max="10240" width="11.42578125" style="85"/>
    <col min="10241" max="10241" width="7.140625" style="85" customWidth="1"/>
    <col min="10242" max="10242" width="11.28515625" style="85" customWidth="1"/>
    <col min="10243" max="10243" width="30.7109375" style="85" customWidth="1"/>
    <col min="10244" max="10244" width="13.42578125" style="85" customWidth="1"/>
    <col min="10245" max="10245" width="13.7109375" style="85" customWidth="1"/>
    <col min="10246" max="10246" width="0.85546875" style="85" customWidth="1"/>
    <col min="10247" max="10247" width="13.7109375" style="85" customWidth="1"/>
    <col min="10248" max="10248" width="6.42578125" style="85" customWidth="1"/>
    <col min="10249" max="10496" width="11.42578125" style="85"/>
    <col min="10497" max="10497" width="7.140625" style="85" customWidth="1"/>
    <col min="10498" max="10498" width="11.28515625" style="85" customWidth="1"/>
    <col min="10499" max="10499" width="30.7109375" style="85" customWidth="1"/>
    <col min="10500" max="10500" width="13.42578125" style="85" customWidth="1"/>
    <col min="10501" max="10501" width="13.7109375" style="85" customWidth="1"/>
    <col min="10502" max="10502" width="0.85546875" style="85" customWidth="1"/>
    <col min="10503" max="10503" width="13.7109375" style="85" customWidth="1"/>
    <col min="10504" max="10504" width="6.42578125" style="85" customWidth="1"/>
    <col min="10505" max="10752" width="11.42578125" style="85"/>
    <col min="10753" max="10753" width="7.140625" style="85" customWidth="1"/>
    <col min="10754" max="10754" width="11.28515625" style="85" customWidth="1"/>
    <col min="10755" max="10755" width="30.7109375" style="85" customWidth="1"/>
    <col min="10756" max="10756" width="13.42578125" style="85" customWidth="1"/>
    <col min="10757" max="10757" width="13.7109375" style="85" customWidth="1"/>
    <col min="10758" max="10758" width="0.85546875" style="85" customWidth="1"/>
    <col min="10759" max="10759" width="13.7109375" style="85" customWidth="1"/>
    <col min="10760" max="10760" width="6.42578125" style="85" customWidth="1"/>
    <col min="10761" max="11008" width="11.42578125" style="85"/>
    <col min="11009" max="11009" width="7.140625" style="85" customWidth="1"/>
    <col min="11010" max="11010" width="11.28515625" style="85" customWidth="1"/>
    <col min="11011" max="11011" width="30.7109375" style="85" customWidth="1"/>
    <col min="11012" max="11012" width="13.42578125" style="85" customWidth="1"/>
    <col min="11013" max="11013" width="13.7109375" style="85" customWidth="1"/>
    <col min="11014" max="11014" width="0.85546875" style="85" customWidth="1"/>
    <col min="11015" max="11015" width="13.7109375" style="85" customWidth="1"/>
    <col min="11016" max="11016" width="6.42578125" style="85" customWidth="1"/>
    <col min="11017" max="11264" width="11.42578125" style="85"/>
    <col min="11265" max="11265" width="7.140625" style="85" customWidth="1"/>
    <col min="11266" max="11266" width="11.28515625" style="85" customWidth="1"/>
    <col min="11267" max="11267" width="30.7109375" style="85" customWidth="1"/>
    <col min="11268" max="11268" width="13.42578125" style="85" customWidth="1"/>
    <col min="11269" max="11269" width="13.7109375" style="85" customWidth="1"/>
    <col min="11270" max="11270" width="0.85546875" style="85" customWidth="1"/>
    <col min="11271" max="11271" width="13.7109375" style="85" customWidth="1"/>
    <col min="11272" max="11272" width="6.42578125" style="85" customWidth="1"/>
    <col min="11273" max="11520" width="11.42578125" style="85"/>
    <col min="11521" max="11521" width="7.140625" style="85" customWidth="1"/>
    <col min="11522" max="11522" width="11.28515625" style="85" customWidth="1"/>
    <col min="11523" max="11523" width="30.7109375" style="85" customWidth="1"/>
    <col min="11524" max="11524" width="13.42578125" style="85" customWidth="1"/>
    <col min="11525" max="11525" width="13.7109375" style="85" customWidth="1"/>
    <col min="11526" max="11526" width="0.85546875" style="85" customWidth="1"/>
    <col min="11527" max="11527" width="13.7109375" style="85" customWidth="1"/>
    <col min="11528" max="11528" width="6.42578125" style="85" customWidth="1"/>
    <col min="11529" max="11776" width="11.42578125" style="85"/>
    <col min="11777" max="11777" width="7.140625" style="85" customWidth="1"/>
    <col min="11778" max="11778" width="11.28515625" style="85" customWidth="1"/>
    <col min="11779" max="11779" width="30.7109375" style="85" customWidth="1"/>
    <col min="11780" max="11780" width="13.42578125" style="85" customWidth="1"/>
    <col min="11781" max="11781" width="13.7109375" style="85" customWidth="1"/>
    <col min="11782" max="11782" width="0.85546875" style="85" customWidth="1"/>
    <col min="11783" max="11783" width="13.7109375" style="85" customWidth="1"/>
    <col min="11784" max="11784" width="6.42578125" style="85" customWidth="1"/>
    <col min="11785" max="12032" width="11.42578125" style="85"/>
    <col min="12033" max="12033" width="7.140625" style="85" customWidth="1"/>
    <col min="12034" max="12034" width="11.28515625" style="85" customWidth="1"/>
    <col min="12035" max="12035" width="30.7109375" style="85" customWidth="1"/>
    <col min="12036" max="12036" width="13.42578125" style="85" customWidth="1"/>
    <col min="12037" max="12037" width="13.7109375" style="85" customWidth="1"/>
    <col min="12038" max="12038" width="0.85546875" style="85" customWidth="1"/>
    <col min="12039" max="12039" width="13.7109375" style="85" customWidth="1"/>
    <col min="12040" max="12040" width="6.42578125" style="85" customWidth="1"/>
    <col min="12041" max="12288" width="11.42578125" style="85"/>
    <col min="12289" max="12289" width="7.140625" style="85" customWidth="1"/>
    <col min="12290" max="12290" width="11.28515625" style="85" customWidth="1"/>
    <col min="12291" max="12291" width="30.7109375" style="85" customWidth="1"/>
    <col min="12292" max="12292" width="13.42578125" style="85" customWidth="1"/>
    <col min="12293" max="12293" width="13.7109375" style="85" customWidth="1"/>
    <col min="12294" max="12294" width="0.85546875" style="85" customWidth="1"/>
    <col min="12295" max="12295" width="13.7109375" style="85" customWidth="1"/>
    <col min="12296" max="12296" width="6.42578125" style="85" customWidth="1"/>
    <col min="12297" max="12544" width="11.42578125" style="85"/>
    <col min="12545" max="12545" width="7.140625" style="85" customWidth="1"/>
    <col min="12546" max="12546" width="11.28515625" style="85" customWidth="1"/>
    <col min="12547" max="12547" width="30.7109375" style="85" customWidth="1"/>
    <col min="12548" max="12548" width="13.42578125" style="85" customWidth="1"/>
    <col min="12549" max="12549" width="13.7109375" style="85" customWidth="1"/>
    <col min="12550" max="12550" width="0.85546875" style="85" customWidth="1"/>
    <col min="12551" max="12551" width="13.7109375" style="85" customWidth="1"/>
    <col min="12552" max="12552" width="6.42578125" style="85" customWidth="1"/>
    <col min="12553" max="12800" width="11.42578125" style="85"/>
    <col min="12801" max="12801" width="7.140625" style="85" customWidth="1"/>
    <col min="12802" max="12802" width="11.28515625" style="85" customWidth="1"/>
    <col min="12803" max="12803" width="30.7109375" style="85" customWidth="1"/>
    <col min="12804" max="12804" width="13.42578125" style="85" customWidth="1"/>
    <col min="12805" max="12805" width="13.7109375" style="85" customWidth="1"/>
    <col min="12806" max="12806" width="0.85546875" style="85" customWidth="1"/>
    <col min="12807" max="12807" width="13.7109375" style="85" customWidth="1"/>
    <col min="12808" max="12808" width="6.42578125" style="85" customWidth="1"/>
    <col min="12809" max="13056" width="11.42578125" style="85"/>
    <col min="13057" max="13057" width="7.140625" style="85" customWidth="1"/>
    <col min="13058" max="13058" width="11.28515625" style="85" customWidth="1"/>
    <col min="13059" max="13059" width="30.7109375" style="85" customWidth="1"/>
    <col min="13060" max="13060" width="13.42578125" style="85" customWidth="1"/>
    <col min="13061" max="13061" width="13.7109375" style="85" customWidth="1"/>
    <col min="13062" max="13062" width="0.85546875" style="85" customWidth="1"/>
    <col min="13063" max="13063" width="13.7109375" style="85" customWidth="1"/>
    <col min="13064" max="13064" width="6.42578125" style="85" customWidth="1"/>
    <col min="13065" max="13312" width="11.42578125" style="85"/>
    <col min="13313" max="13313" width="7.140625" style="85" customWidth="1"/>
    <col min="13314" max="13314" width="11.28515625" style="85" customWidth="1"/>
    <col min="13315" max="13315" width="30.7109375" style="85" customWidth="1"/>
    <col min="13316" max="13316" width="13.42578125" style="85" customWidth="1"/>
    <col min="13317" max="13317" width="13.7109375" style="85" customWidth="1"/>
    <col min="13318" max="13318" width="0.85546875" style="85" customWidth="1"/>
    <col min="13319" max="13319" width="13.7109375" style="85" customWidth="1"/>
    <col min="13320" max="13320" width="6.42578125" style="85" customWidth="1"/>
    <col min="13321" max="13568" width="11.42578125" style="85"/>
    <col min="13569" max="13569" width="7.140625" style="85" customWidth="1"/>
    <col min="13570" max="13570" width="11.28515625" style="85" customWidth="1"/>
    <col min="13571" max="13571" width="30.7109375" style="85" customWidth="1"/>
    <col min="13572" max="13572" width="13.42578125" style="85" customWidth="1"/>
    <col min="13573" max="13573" width="13.7109375" style="85" customWidth="1"/>
    <col min="13574" max="13574" width="0.85546875" style="85" customWidth="1"/>
    <col min="13575" max="13575" width="13.7109375" style="85" customWidth="1"/>
    <col min="13576" max="13576" width="6.42578125" style="85" customWidth="1"/>
    <col min="13577" max="13824" width="11.42578125" style="85"/>
    <col min="13825" max="13825" width="7.140625" style="85" customWidth="1"/>
    <col min="13826" max="13826" width="11.28515625" style="85" customWidth="1"/>
    <col min="13827" max="13827" width="30.7109375" style="85" customWidth="1"/>
    <col min="13828" max="13828" width="13.42578125" style="85" customWidth="1"/>
    <col min="13829" max="13829" width="13.7109375" style="85" customWidth="1"/>
    <col min="13830" max="13830" width="0.85546875" style="85" customWidth="1"/>
    <col min="13831" max="13831" width="13.7109375" style="85" customWidth="1"/>
    <col min="13832" max="13832" width="6.42578125" style="85" customWidth="1"/>
    <col min="13833" max="14080" width="11.42578125" style="85"/>
    <col min="14081" max="14081" width="7.140625" style="85" customWidth="1"/>
    <col min="14082" max="14082" width="11.28515625" style="85" customWidth="1"/>
    <col min="14083" max="14083" width="30.7109375" style="85" customWidth="1"/>
    <col min="14084" max="14084" width="13.42578125" style="85" customWidth="1"/>
    <col min="14085" max="14085" width="13.7109375" style="85" customWidth="1"/>
    <col min="14086" max="14086" width="0.85546875" style="85" customWidth="1"/>
    <col min="14087" max="14087" width="13.7109375" style="85" customWidth="1"/>
    <col min="14088" max="14088" width="6.42578125" style="85" customWidth="1"/>
    <col min="14089" max="14336" width="11.42578125" style="85"/>
    <col min="14337" max="14337" width="7.140625" style="85" customWidth="1"/>
    <col min="14338" max="14338" width="11.28515625" style="85" customWidth="1"/>
    <col min="14339" max="14339" width="30.7109375" style="85" customWidth="1"/>
    <col min="14340" max="14340" width="13.42578125" style="85" customWidth="1"/>
    <col min="14341" max="14341" width="13.7109375" style="85" customWidth="1"/>
    <col min="14342" max="14342" width="0.85546875" style="85" customWidth="1"/>
    <col min="14343" max="14343" width="13.7109375" style="85" customWidth="1"/>
    <col min="14344" max="14344" width="6.42578125" style="85" customWidth="1"/>
    <col min="14345" max="14592" width="11.42578125" style="85"/>
    <col min="14593" max="14593" width="7.140625" style="85" customWidth="1"/>
    <col min="14594" max="14594" width="11.28515625" style="85" customWidth="1"/>
    <col min="14595" max="14595" width="30.7109375" style="85" customWidth="1"/>
    <col min="14596" max="14596" width="13.42578125" style="85" customWidth="1"/>
    <col min="14597" max="14597" width="13.7109375" style="85" customWidth="1"/>
    <col min="14598" max="14598" width="0.85546875" style="85" customWidth="1"/>
    <col min="14599" max="14599" width="13.7109375" style="85" customWidth="1"/>
    <col min="14600" max="14600" width="6.42578125" style="85" customWidth="1"/>
    <col min="14601" max="14848" width="11.42578125" style="85"/>
    <col min="14849" max="14849" width="7.140625" style="85" customWidth="1"/>
    <col min="14850" max="14850" width="11.28515625" style="85" customWidth="1"/>
    <col min="14851" max="14851" width="30.7109375" style="85" customWidth="1"/>
    <col min="14852" max="14852" width="13.42578125" style="85" customWidth="1"/>
    <col min="14853" max="14853" width="13.7109375" style="85" customWidth="1"/>
    <col min="14854" max="14854" width="0.85546875" style="85" customWidth="1"/>
    <col min="14855" max="14855" width="13.7109375" style="85" customWidth="1"/>
    <col min="14856" max="14856" width="6.42578125" style="85" customWidth="1"/>
    <col min="14857" max="15104" width="11.42578125" style="85"/>
    <col min="15105" max="15105" width="7.140625" style="85" customWidth="1"/>
    <col min="15106" max="15106" width="11.28515625" style="85" customWidth="1"/>
    <col min="15107" max="15107" width="30.7109375" style="85" customWidth="1"/>
    <col min="15108" max="15108" width="13.42578125" style="85" customWidth="1"/>
    <col min="15109" max="15109" width="13.7109375" style="85" customWidth="1"/>
    <col min="15110" max="15110" width="0.85546875" style="85" customWidth="1"/>
    <col min="15111" max="15111" width="13.7109375" style="85" customWidth="1"/>
    <col min="15112" max="15112" width="6.42578125" style="85" customWidth="1"/>
    <col min="15113" max="15360" width="11.42578125" style="85"/>
    <col min="15361" max="15361" width="7.140625" style="85" customWidth="1"/>
    <col min="15362" max="15362" width="11.28515625" style="85" customWidth="1"/>
    <col min="15363" max="15363" width="30.7109375" style="85" customWidth="1"/>
    <col min="15364" max="15364" width="13.42578125" style="85" customWidth="1"/>
    <col min="15365" max="15365" width="13.7109375" style="85" customWidth="1"/>
    <col min="15366" max="15366" width="0.85546875" style="85" customWidth="1"/>
    <col min="15367" max="15367" width="13.7109375" style="85" customWidth="1"/>
    <col min="15368" max="15368" width="6.42578125" style="85" customWidth="1"/>
    <col min="15369" max="15616" width="11.42578125" style="85"/>
    <col min="15617" max="15617" width="7.140625" style="85" customWidth="1"/>
    <col min="15618" max="15618" width="11.28515625" style="85" customWidth="1"/>
    <col min="15619" max="15619" width="30.7109375" style="85" customWidth="1"/>
    <col min="15620" max="15620" width="13.42578125" style="85" customWidth="1"/>
    <col min="15621" max="15621" width="13.7109375" style="85" customWidth="1"/>
    <col min="15622" max="15622" width="0.85546875" style="85" customWidth="1"/>
    <col min="15623" max="15623" width="13.7109375" style="85" customWidth="1"/>
    <col min="15624" max="15624" width="6.42578125" style="85" customWidth="1"/>
    <col min="15625" max="15872" width="11.42578125" style="85"/>
    <col min="15873" max="15873" width="7.140625" style="85" customWidth="1"/>
    <col min="15874" max="15874" width="11.28515625" style="85" customWidth="1"/>
    <col min="15875" max="15875" width="30.7109375" style="85" customWidth="1"/>
    <col min="15876" max="15876" width="13.42578125" style="85" customWidth="1"/>
    <col min="15877" max="15877" width="13.7109375" style="85" customWidth="1"/>
    <col min="15878" max="15878" width="0.85546875" style="85" customWidth="1"/>
    <col min="15879" max="15879" width="13.7109375" style="85" customWidth="1"/>
    <col min="15880" max="15880" width="6.42578125" style="85" customWidth="1"/>
    <col min="15881" max="16128" width="11.42578125" style="85"/>
    <col min="16129" max="16129" width="7.140625" style="85" customWidth="1"/>
    <col min="16130" max="16130" width="11.28515625" style="85" customWidth="1"/>
    <col min="16131" max="16131" width="30.7109375" style="85" customWidth="1"/>
    <col min="16132" max="16132" width="13.42578125" style="85" customWidth="1"/>
    <col min="16133" max="16133" width="13.7109375" style="85" customWidth="1"/>
    <col min="16134" max="16134" width="0.85546875" style="85" customWidth="1"/>
    <col min="16135" max="16135" width="13.7109375" style="85" customWidth="1"/>
    <col min="16136" max="16136" width="6.42578125" style="85" customWidth="1"/>
    <col min="16137" max="16384" width="11.42578125" style="85"/>
  </cols>
  <sheetData>
    <row r="1" spans="1:8" hidden="1" x14ac:dyDescent="0.2">
      <c r="G1" s="83"/>
      <c r="H1" s="84"/>
    </row>
    <row r="2" spans="1:8" hidden="1" x14ac:dyDescent="0.2">
      <c r="G2" s="83"/>
      <c r="H2" s="84"/>
    </row>
    <row r="3" spans="1:8" hidden="1" x14ac:dyDescent="0.2">
      <c r="G3" s="83"/>
      <c r="H3" s="84"/>
    </row>
    <row r="4" spans="1:8" hidden="1" x14ac:dyDescent="0.2">
      <c r="G4" s="83"/>
      <c r="H4" s="84"/>
    </row>
    <row r="5" spans="1:8" hidden="1" x14ac:dyDescent="0.2">
      <c r="G5" s="83"/>
      <c r="H5" s="84"/>
    </row>
    <row r="6" spans="1:8" hidden="1" x14ac:dyDescent="0.2">
      <c r="G6" s="83"/>
      <c r="H6" s="84"/>
    </row>
    <row r="7" spans="1:8" hidden="1" x14ac:dyDescent="0.2">
      <c r="G7" s="83"/>
      <c r="H7" s="84"/>
    </row>
    <row r="8" spans="1:8" hidden="1" x14ac:dyDescent="0.2">
      <c r="G8" s="83"/>
      <c r="H8" s="84"/>
    </row>
    <row r="9" spans="1:8" hidden="1" x14ac:dyDescent="0.2">
      <c r="G9" s="83"/>
      <c r="H9" s="84"/>
    </row>
    <row r="10" spans="1:8" x14ac:dyDescent="0.2">
      <c r="C10" s="159" t="s">
        <v>292</v>
      </c>
      <c r="D10" s="159"/>
      <c r="G10" s="83"/>
      <c r="H10" s="84"/>
    </row>
    <row r="11" spans="1:8" ht="13.5" customHeight="1" x14ac:dyDescent="0.2">
      <c r="A11" s="86" t="s">
        <v>293</v>
      </c>
      <c r="B11" s="86" t="s">
        <v>267</v>
      </c>
      <c r="C11" s="87" t="s">
        <v>294</v>
      </c>
      <c r="D11" s="88" t="s">
        <v>295</v>
      </c>
      <c r="E11" s="89" t="s">
        <v>296</v>
      </c>
      <c r="F11" s="90"/>
      <c r="G11" s="83"/>
      <c r="H11" s="84"/>
    </row>
    <row r="12" spans="1:8" ht="13.5" customHeight="1" x14ac:dyDescent="0.2">
      <c r="A12" s="91"/>
      <c r="B12" s="92" t="s">
        <v>297</v>
      </c>
      <c r="C12" s="93" t="s">
        <v>298</v>
      </c>
      <c r="D12" s="94" t="s">
        <v>299</v>
      </c>
      <c r="E12" s="95" t="s">
        <v>172</v>
      </c>
      <c r="F12" s="96"/>
      <c r="G12" s="83"/>
      <c r="H12" s="84"/>
    </row>
    <row r="13" spans="1:8" ht="13.5" customHeight="1" x14ac:dyDescent="0.2">
      <c r="A13" s="91"/>
      <c r="B13" s="92" t="s">
        <v>300</v>
      </c>
      <c r="C13" s="93" t="s">
        <v>298</v>
      </c>
      <c r="D13" s="94">
        <v>0.35</v>
      </c>
      <c r="E13" s="95" t="s">
        <v>301</v>
      </c>
      <c r="F13" s="96"/>
      <c r="G13" s="83"/>
      <c r="H13" s="84"/>
    </row>
    <row r="14" spans="1:8" ht="13.5" customHeight="1" x14ac:dyDescent="0.2">
      <c r="A14" s="95" t="s">
        <v>302</v>
      </c>
      <c r="B14" s="92" t="s">
        <v>303</v>
      </c>
      <c r="C14" s="93" t="s">
        <v>304</v>
      </c>
      <c r="D14" s="94">
        <v>0.28000000000000003</v>
      </c>
      <c r="E14" s="95" t="s">
        <v>301</v>
      </c>
      <c r="F14" s="96"/>
      <c r="G14" s="83"/>
      <c r="H14" s="84"/>
    </row>
    <row r="15" spans="1:8" ht="13.5" customHeight="1" x14ac:dyDescent="0.2">
      <c r="A15" s="95" t="s">
        <v>305</v>
      </c>
      <c r="B15" s="92" t="s">
        <v>306</v>
      </c>
      <c r="C15" s="93" t="s">
        <v>307</v>
      </c>
      <c r="D15" s="94">
        <v>0.3</v>
      </c>
      <c r="E15" s="95" t="s">
        <v>213</v>
      </c>
      <c r="F15" s="96"/>
      <c r="G15" s="83"/>
      <c r="H15" s="84"/>
    </row>
    <row r="16" spans="1:8" ht="13.5" customHeight="1" x14ac:dyDescent="0.2">
      <c r="A16" s="95" t="s">
        <v>305</v>
      </c>
      <c r="B16" s="92" t="s">
        <v>306</v>
      </c>
      <c r="C16" s="93" t="s">
        <v>308</v>
      </c>
      <c r="D16" s="94">
        <v>0.4</v>
      </c>
      <c r="E16" s="95" t="s">
        <v>213</v>
      </c>
      <c r="F16" s="96"/>
      <c r="G16" s="83"/>
      <c r="H16" s="84"/>
    </row>
    <row r="17" spans="1:8" ht="13.5" customHeight="1" x14ac:dyDescent="0.2">
      <c r="A17" s="95" t="s">
        <v>309</v>
      </c>
      <c r="B17" s="92" t="s">
        <v>300</v>
      </c>
      <c r="C17" s="93" t="s">
        <v>310</v>
      </c>
      <c r="D17" s="94">
        <v>0.4</v>
      </c>
      <c r="E17" s="95" t="s">
        <v>301</v>
      </c>
      <c r="F17" s="96"/>
      <c r="G17" s="83"/>
      <c r="H17" s="84"/>
    </row>
    <row r="18" spans="1:8" ht="13.5" customHeight="1" x14ac:dyDescent="0.2">
      <c r="A18" s="95" t="s">
        <v>309</v>
      </c>
      <c r="B18" s="92" t="s">
        <v>300</v>
      </c>
      <c r="C18" s="93" t="s">
        <v>311</v>
      </c>
      <c r="D18" s="94">
        <v>0.35</v>
      </c>
      <c r="E18" s="95" t="s">
        <v>301</v>
      </c>
      <c r="F18" s="96"/>
      <c r="G18" s="83"/>
      <c r="H18" s="84"/>
    </row>
    <row r="19" spans="1:8" ht="13.5" customHeight="1" x14ac:dyDescent="0.2">
      <c r="A19" s="95" t="s">
        <v>305</v>
      </c>
      <c r="B19" s="92" t="s">
        <v>312</v>
      </c>
      <c r="C19" s="93" t="s">
        <v>313</v>
      </c>
      <c r="D19" s="94" t="s">
        <v>314</v>
      </c>
      <c r="E19" s="95" t="s">
        <v>301</v>
      </c>
      <c r="F19" s="96"/>
      <c r="G19" s="83"/>
      <c r="H19" s="84"/>
    </row>
    <row r="20" spans="1:8" ht="13.5" customHeight="1" x14ac:dyDescent="0.2">
      <c r="A20" s="95"/>
      <c r="B20" s="92" t="s">
        <v>312</v>
      </c>
      <c r="C20" s="93" t="s">
        <v>315</v>
      </c>
      <c r="D20" s="94">
        <v>0.22</v>
      </c>
      <c r="E20" s="95" t="s">
        <v>301</v>
      </c>
      <c r="F20" s="96"/>
      <c r="G20" s="83"/>
      <c r="H20" s="84"/>
    </row>
    <row r="21" spans="1:8" ht="13.5" customHeight="1" x14ac:dyDescent="0.2">
      <c r="A21" s="95"/>
      <c r="B21" s="92" t="s">
        <v>312</v>
      </c>
      <c r="C21" s="93" t="s">
        <v>316</v>
      </c>
      <c r="D21" s="94">
        <v>0.2</v>
      </c>
      <c r="E21" s="95" t="s">
        <v>301</v>
      </c>
      <c r="F21" s="96"/>
      <c r="G21" s="83"/>
      <c r="H21" s="84"/>
    </row>
    <row r="22" spans="1:8" ht="13.5" customHeight="1" x14ac:dyDescent="0.2">
      <c r="A22" s="95" t="s">
        <v>302</v>
      </c>
      <c r="B22" s="92" t="s">
        <v>300</v>
      </c>
      <c r="C22" s="93" t="s">
        <v>317</v>
      </c>
      <c r="D22" s="94">
        <v>0.4</v>
      </c>
      <c r="E22" s="95" t="s">
        <v>301</v>
      </c>
      <c r="F22" s="96"/>
      <c r="G22" s="83"/>
      <c r="H22" s="84"/>
    </row>
    <row r="23" spans="1:8" ht="13.5" customHeight="1" x14ac:dyDescent="0.2">
      <c r="A23" s="95" t="s">
        <v>318</v>
      </c>
      <c r="B23" s="92" t="s">
        <v>297</v>
      </c>
      <c r="C23" s="93" t="s">
        <v>319</v>
      </c>
      <c r="D23" s="94" t="s">
        <v>320</v>
      </c>
      <c r="E23" s="95" t="s">
        <v>172</v>
      </c>
      <c r="F23" s="96"/>
      <c r="G23" s="83"/>
      <c r="H23" s="84"/>
    </row>
    <row r="24" spans="1:8" ht="13.5" customHeight="1" x14ac:dyDescent="0.2">
      <c r="A24" s="95" t="s">
        <v>318</v>
      </c>
      <c r="B24" s="92" t="s">
        <v>300</v>
      </c>
      <c r="C24" s="93" t="s">
        <v>321</v>
      </c>
      <c r="D24" s="94">
        <v>0.4</v>
      </c>
      <c r="E24" s="95" t="s">
        <v>301</v>
      </c>
      <c r="F24" s="96"/>
      <c r="G24" s="83"/>
      <c r="H24" s="84"/>
    </row>
    <row r="25" spans="1:8" ht="13.5" customHeight="1" x14ac:dyDescent="0.2">
      <c r="A25" s="91"/>
      <c r="B25" s="92" t="s">
        <v>297</v>
      </c>
      <c r="C25" s="93" t="s">
        <v>322</v>
      </c>
      <c r="D25" s="94" t="s">
        <v>323</v>
      </c>
      <c r="E25" s="95" t="s">
        <v>172</v>
      </c>
      <c r="F25" s="96"/>
      <c r="G25" s="83"/>
      <c r="H25" s="84"/>
    </row>
    <row r="26" spans="1:8" ht="13.5" customHeight="1" x14ac:dyDescent="0.2">
      <c r="A26" s="95" t="s">
        <v>305</v>
      </c>
      <c r="B26" s="92" t="s">
        <v>300</v>
      </c>
      <c r="C26" s="93" t="s">
        <v>324</v>
      </c>
      <c r="D26" s="94">
        <v>0.35</v>
      </c>
      <c r="E26" s="95" t="s">
        <v>301</v>
      </c>
      <c r="F26" s="96"/>
      <c r="G26" s="83"/>
      <c r="H26" s="84"/>
    </row>
    <row r="27" spans="1:8" ht="13.5" customHeight="1" x14ac:dyDescent="0.2">
      <c r="A27" s="95"/>
      <c r="B27" s="92" t="s">
        <v>297</v>
      </c>
      <c r="C27" s="93" t="s">
        <v>325</v>
      </c>
      <c r="D27" s="94" t="s">
        <v>326</v>
      </c>
      <c r="E27" s="95" t="s">
        <v>172</v>
      </c>
      <c r="F27" s="96"/>
      <c r="G27" s="83"/>
      <c r="H27" s="84"/>
    </row>
    <row r="28" spans="1:8" ht="13.5" customHeight="1" x14ac:dyDescent="0.2">
      <c r="A28" s="95"/>
      <c r="B28" s="92" t="s">
        <v>300</v>
      </c>
      <c r="C28" s="93" t="s">
        <v>327</v>
      </c>
      <c r="D28" s="94">
        <v>0.25</v>
      </c>
      <c r="E28" s="95" t="s">
        <v>301</v>
      </c>
      <c r="F28" s="96"/>
      <c r="G28" s="83"/>
      <c r="H28" s="84"/>
    </row>
    <row r="29" spans="1:8" ht="13.5" customHeight="1" x14ac:dyDescent="0.2">
      <c r="A29" s="95" t="s">
        <v>328</v>
      </c>
      <c r="B29" s="92" t="s">
        <v>300</v>
      </c>
      <c r="C29" s="93" t="s">
        <v>329</v>
      </c>
      <c r="D29" s="94">
        <v>0.3</v>
      </c>
      <c r="E29" s="95" t="s">
        <v>301</v>
      </c>
      <c r="F29" s="96"/>
      <c r="G29" s="83"/>
      <c r="H29" s="84"/>
    </row>
    <row r="30" spans="1:8" ht="13.5" customHeight="1" x14ac:dyDescent="0.2">
      <c r="A30" s="95" t="s">
        <v>305</v>
      </c>
      <c r="B30" s="92" t="s">
        <v>300</v>
      </c>
      <c r="C30" s="93" t="s">
        <v>330</v>
      </c>
      <c r="D30" s="94">
        <v>0.35</v>
      </c>
      <c r="E30" s="95" t="s">
        <v>301</v>
      </c>
      <c r="F30" s="96"/>
      <c r="G30" s="83"/>
      <c r="H30" s="84"/>
    </row>
    <row r="31" spans="1:8" ht="13.5" customHeight="1" x14ac:dyDescent="0.2">
      <c r="A31" s="95" t="s">
        <v>331</v>
      </c>
      <c r="B31" s="92" t="s">
        <v>306</v>
      </c>
      <c r="C31" s="93" t="s">
        <v>332</v>
      </c>
      <c r="D31" s="94">
        <v>0.35</v>
      </c>
      <c r="E31" s="95" t="s">
        <v>213</v>
      </c>
      <c r="F31" s="97"/>
      <c r="G31" s="83"/>
      <c r="H31" s="84"/>
    </row>
    <row r="32" spans="1:8" ht="13.5" customHeight="1" x14ac:dyDescent="0.2">
      <c r="A32" s="95" t="s">
        <v>305</v>
      </c>
      <c r="B32" s="92" t="s">
        <v>300</v>
      </c>
      <c r="C32" s="93" t="s">
        <v>333</v>
      </c>
      <c r="D32" s="94">
        <v>0.35</v>
      </c>
      <c r="E32" s="95" t="s">
        <v>172</v>
      </c>
      <c r="F32" s="96"/>
      <c r="G32" s="83"/>
      <c r="H32" s="84"/>
    </row>
    <row r="33" spans="1:8" ht="13.5" customHeight="1" x14ac:dyDescent="0.2">
      <c r="A33" s="95"/>
      <c r="B33" s="92" t="s">
        <v>306</v>
      </c>
      <c r="C33" s="93" t="s">
        <v>334</v>
      </c>
      <c r="D33" s="94">
        <v>0.35</v>
      </c>
      <c r="E33" s="95" t="s">
        <v>213</v>
      </c>
      <c r="F33" s="96"/>
      <c r="G33" s="83"/>
      <c r="H33" s="84"/>
    </row>
    <row r="34" spans="1:8" ht="13.5" customHeight="1" x14ac:dyDescent="0.2">
      <c r="A34" s="95" t="s">
        <v>305</v>
      </c>
      <c r="B34" s="92" t="s">
        <v>312</v>
      </c>
      <c r="C34" s="93" t="s">
        <v>335</v>
      </c>
      <c r="D34" s="94">
        <v>0.35</v>
      </c>
      <c r="E34" s="95" t="s">
        <v>301</v>
      </c>
      <c r="F34" s="96"/>
      <c r="G34" s="83"/>
      <c r="H34" s="84"/>
    </row>
    <row r="35" spans="1:8" ht="13.5" customHeight="1" x14ac:dyDescent="0.2">
      <c r="A35" s="95" t="s">
        <v>336</v>
      </c>
      <c r="B35" s="92" t="s">
        <v>303</v>
      </c>
      <c r="C35" s="93" t="s">
        <v>335</v>
      </c>
      <c r="D35" s="94">
        <v>0.25</v>
      </c>
      <c r="E35" s="95" t="s">
        <v>301</v>
      </c>
      <c r="F35" s="96"/>
      <c r="G35" s="83"/>
      <c r="H35" s="84"/>
    </row>
    <row r="36" spans="1:8" ht="13.5" customHeight="1" x14ac:dyDescent="0.2">
      <c r="A36" s="91"/>
      <c r="B36" s="92" t="s">
        <v>297</v>
      </c>
      <c r="C36" s="93" t="s">
        <v>41</v>
      </c>
      <c r="D36" s="94" t="s">
        <v>337</v>
      </c>
      <c r="E36" s="95" t="s">
        <v>172</v>
      </c>
      <c r="F36" s="96"/>
      <c r="G36" s="83"/>
      <c r="H36" s="84"/>
    </row>
    <row r="37" spans="1:8" ht="13.5" customHeight="1" x14ac:dyDescent="0.2">
      <c r="A37" s="91" t="s">
        <v>305</v>
      </c>
      <c r="B37" s="92" t="s">
        <v>300</v>
      </c>
      <c r="C37" s="93" t="s">
        <v>338</v>
      </c>
      <c r="D37" s="94">
        <v>0.38</v>
      </c>
      <c r="E37" s="95" t="s">
        <v>301</v>
      </c>
      <c r="F37" s="96"/>
      <c r="G37" s="83"/>
      <c r="H37" s="84"/>
    </row>
    <row r="38" spans="1:8" ht="13.5" customHeight="1" x14ac:dyDescent="0.2">
      <c r="A38" s="91"/>
      <c r="B38" s="92" t="s">
        <v>300</v>
      </c>
      <c r="C38" s="93" t="s">
        <v>339</v>
      </c>
      <c r="D38" s="94">
        <v>0.4</v>
      </c>
      <c r="E38" s="95" t="s">
        <v>301</v>
      </c>
      <c r="F38" s="96"/>
      <c r="G38" s="83"/>
      <c r="H38" s="84"/>
    </row>
    <row r="39" spans="1:8" ht="13.5" customHeight="1" x14ac:dyDescent="0.2">
      <c r="A39" s="91" t="s">
        <v>302</v>
      </c>
      <c r="B39" s="92" t="s">
        <v>300</v>
      </c>
      <c r="C39" s="93" t="s">
        <v>340</v>
      </c>
      <c r="D39" s="94">
        <v>0.3</v>
      </c>
      <c r="E39" s="95" t="s">
        <v>301</v>
      </c>
      <c r="F39" s="96"/>
      <c r="G39" s="83"/>
      <c r="H39" s="84"/>
    </row>
    <row r="40" spans="1:8" ht="13.5" customHeight="1" x14ac:dyDescent="0.2">
      <c r="A40" s="91" t="s">
        <v>302</v>
      </c>
      <c r="B40" s="92" t="s">
        <v>300</v>
      </c>
      <c r="C40" s="93" t="s">
        <v>341</v>
      </c>
      <c r="D40" s="94">
        <v>0.35</v>
      </c>
      <c r="E40" s="95" t="s">
        <v>301</v>
      </c>
      <c r="F40" s="96"/>
      <c r="G40" s="83"/>
      <c r="H40" s="84"/>
    </row>
    <row r="41" spans="1:8" ht="6.75" customHeight="1" x14ac:dyDescent="0.2">
      <c r="A41" s="98"/>
      <c r="B41" s="99"/>
      <c r="C41" s="100"/>
      <c r="D41" s="101"/>
      <c r="E41" s="102"/>
      <c r="F41" s="103"/>
      <c r="G41" s="83"/>
      <c r="H41" s="84"/>
    </row>
    <row r="42" spans="1:8" ht="13.5" customHeight="1" x14ac:dyDescent="0.2">
      <c r="A42" s="98"/>
      <c r="B42" s="104"/>
      <c r="C42" s="105"/>
      <c r="D42" s="106" t="s">
        <v>295</v>
      </c>
      <c r="E42" s="107" t="s">
        <v>342</v>
      </c>
      <c r="F42" s="108"/>
      <c r="G42" s="109" t="s">
        <v>93</v>
      </c>
      <c r="H42" s="110" t="s">
        <v>343</v>
      </c>
    </row>
    <row r="43" spans="1:8" ht="13.5" customHeight="1" x14ac:dyDescent="0.2">
      <c r="A43" s="91"/>
      <c r="B43" s="92" t="s">
        <v>344</v>
      </c>
      <c r="C43" s="111" t="s">
        <v>345</v>
      </c>
      <c r="D43" s="94">
        <v>0.35</v>
      </c>
      <c r="E43" s="95" t="s">
        <v>346</v>
      </c>
      <c r="F43" s="112"/>
      <c r="G43" s="113">
        <v>8440002</v>
      </c>
      <c r="H43" s="94">
        <v>0.15</v>
      </c>
    </row>
    <row r="44" spans="1:8" ht="13.5" customHeight="1" x14ac:dyDescent="0.2">
      <c r="A44" s="91"/>
      <c r="B44" s="92" t="s">
        <v>306</v>
      </c>
      <c r="C44" s="114" t="s">
        <v>347</v>
      </c>
      <c r="D44" s="94" t="s">
        <v>348</v>
      </c>
      <c r="E44" s="95" t="s">
        <v>348</v>
      </c>
      <c r="F44" s="112"/>
      <c r="G44" s="113">
        <v>60738</v>
      </c>
      <c r="H44" s="94">
        <v>0.1</v>
      </c>
    </row>
    <row r="45" spans="1:8" ht="13.5" customHeight="1" x14ac:dyDescent="0.2">
      <c r="A45" s="91"/>
      <c r="B45" s="92" t="s">
        <v>344</v>
      </c>
      <c r="C45" s="114" t="s">
        <v>349</v>
      </c>
      <c r="D45" s="94">
        <v>0.45</v>
      </c>
      <c r="E45" s="95">
        <v>8197120</v>
      </c>
      <c r="F45" s="112"/>
      <c r="G45" s="113">
        <v>8407140</v>
      </c>
      <c r="H45" s="94">
        <v>0.12</v>
      </c>
    </row>
    <row r="46" spans="1:8" ht="5.25" customHeight="1" x14ac:dyDescent="0.2">
      <c r="A46" s="91"/>
      <c r="B46" s="115"/>
      <c r="C46" s="116"/>
      <c r="D46" s="117"/>
      <c r="E46" s="118"/>
      <c r="F46" s="112"/>
      <c r="G46" s="119"/>
      <c r="H46" s="117"/>
    </row>
    <row r="47" spans="1:8" ht="13.5" customHeight="1" x14ac:dyDescent="0.2">
      <c r="A47" s="91"/>
      <c r="B47" s="92" t="s">
        <v>306</v>
      </c>
      <c r="C47" s="93" t="s">
        <v>350</v>
      </c>
      <c r="D47" s="94">
        <v>0.4</v>
      </c>
      <c r="E47" s="95">
        <v>101343</v>
      </c>
      <c r="F47" s="112"/>
      <c r="G47" s="113">
        <v>60738</v>
      </c>
      <c r="H47" s="94">
        <v>0.36</v>
      </c>
    </row>
    <row r="48" spans="1:8" ht="13.5" customHeight="1" x14ac:dyDescent="0.2">
      <c r="A48" s="91"/>
      <c r="B48" s="92" t="s">
        <v>306</v>
      </c>
      <c r="C48" s="93" t="s">
        <v>351</v>
      </c>
      <c r="D48" s="94" t="s">
        <v>348</v>
      </c>
      <c r="E48" s="95" t="s">
        <v>348</v>
      </c>
      <c r="F48" s="112"/>
      <c r="G48" s="113">
        <v>60738</v>
      </c>
      <c r="H48" s="94">
        <v>0.3</v>
      </c>
    </row>
    <row r="49" spans="1:8" ht="13.5" customHeight="1" x14ac:dyDescent="0.2">
      <c r="A49" s="91"/>
      <c r="B49" s="92" t="s">
        <v>306</v>
      </c>
      <c r="C49" s="114" t="s">
        <v>352</v>
      </c>
      <c r="D49" s="94">
        <v>0.5</v>
      </c>
      <c r="E49" s="95" t="s">
        <v>353</v>
      </c>
      <c r="F49" s="112"/>
      <c r="G49" s="113">
        <v>60738</v>
      </c>
      <c r="H49" s="94">
        <v>0.34</v>
      </c>
    </row>
    <row r="50" spans="1:8" x14ac:dyDescent="0.2">
      <c r="A50" s="91"/>
      <c r="B50" s="92" t="s">
        <v>300</v>
      </c>
      <c r="C50" s="114" t="s">
        <v>338</v>
      </c>
      <c r="D50" s="94">
        <v>0.18</v>
      </c>
      <c r="E50" s="95" t="s">
        <v>301</v>
      </c>
      <c r="F50" s="112"/>
      <c r="G50" s="113" t="s">
        <v>354</v>
      </c>
      <c r="H50" s="94">
        <v>0.54</v>
      </c>
    </row>
    <row r="51" spans="1:8" x14ac:dyDescent="0.2">
      <c r="A51" s="91"/>
      <c r="B51" s="92" t="s">
        <v>300</v>
      </c>
      <c r="C51" s="114" t="s">
        <v>339</v>
      </c>
      <c r="D51" s="94">
        <v>0.05</v>
      </c>
      <c r="E51" s="95">
        <v>101354</v>
      </c>
      <c r="F51" s="112"/>
      <c r="G51" s="113" t="s">
        <v>354</v>
      </c>
      <c r="H51" s="94">
        <v>0.46</v>
      </c>
    </row>
    <row r="52" spans="1:8" x14ac:dyDescent="0.2">
      <c r="C52" s="120"/>
      <c r="D52" s="121"/>
      <c r="E52" s="122"/>
      <c r="F52" s="78"/>
    </row>
    <row r="53" spans="1:8" x14ac:dyDescent="0.2">
      <c r="C53" s="120"/>
      <c r="D53" s="121"/>
      <c r="E53" s="122"/>
      <c r="F53" s="78"/>
    </row>
    <row r="54" spans="1:8" x14ac:dyDescent="0.2">
      <c r="C54" s="120"/>
      <c r="D54" s="121"/>
      <c r="E54" s="122"/>
      <c r="F54" s="78"/>
    </row>
    <row r="55" spans="1:8" x14ac:dyDescent="0.2">
      <c r="C55" s="120"/>
      <c r="D55" s="121"/>
      <c r="E55" s="122"/>
      <c r="F55" s="78"/>
    </row>
    <row r="56" spans="1:8" x14ac:dyDescent="0.2">
      <c r="C56" s="120"/>
      <c r="D56" s="121"/>
      <c r="E56" s="122"/>
      <c r="F56" s="78"/>
    </row>
    <row r="57" spans="1:8" x14ac:dyDescent="0.2">
      <c r="C57" s="120"/>
      <c r="D57" s="121"/>
      <c r="E57" s="122"/>
      <c r="F57" s="78"/>
    </row>
    <row r="58" spans="1:8" x14ac:dyDescent="0.2">
      <c r="C58" s="120"/>
      <c r="D58" s="121"/>
      <c r="E58" s="122"/>
      <c r="F58" s="78"/>
    </row>
    <row r="59" spans="1:8" x14ac:dyDescent="0.2">
      <c r="C59" s="120"/>
      <c r="D59" s="121"/>
      <c r="E59" s="122"/>
      <c r="F59" s="78"/>
    </row>
    <row r="60" spans="1:8" x14ac:dyDescent="0.2">
      <c r="C60" s="120"/>
      <c r="D60" s="121"/>
      <c r="E60" s="122"/>
      <c r="F60" s="78"/>
    </row>
    <row r="61" spans="1:8" x14ac:dyDescent="0.2">
      <c r="C61" s="120"/>
      <c r="D61" s="121"/>
      <c r="E61" s="122"/>
      <c r="F61" s="78"/>
    </row>
    <row r="62" spans="1:8" x14ac:dyDescent="0.2">
      <c r="C62" s="120"/>
      <c r="D62" s="121"/>
      <c r="E62" s="122"/>
      <c r="F62" s="78"/>
    </row>
    <row r="63" spans="1:8" x14ac:dyDescent="0.2">
      <c r="C63" s="120"/>
      <c r="D63" s="121"/>
      <c r="E63" s="122"/>
      <c r="F63" s="78"/>
    </row>
    <row r="64" spans="1:8" x14ac:dyDescent="0.2">
      <c r="C64" s="120"/>
      <c r="D64" s="121"/>
      <c r="E64" s="122"/>
      <c r="F64" s="78"/>
    </row>
  </sheetData>
  <autoFilter ref="B1:H64"/>
  <mergeCells count="1">
    <mergeCell ref="C10:D10"/>
  </mergeCells>
  <pageMargins left="0" right="0" top="0" bottom="0" header="0.31496062992125984" footer="0.31496062992125984"/>
  <pageSetup paperSize="8" scale="15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6565"/>
  </sheetPr>
  <dimension ref="B1:H27"/>
  <sheetViews>
    <sheetView workbookViewId="0">
      <selection activeCell="J10" sqref="J10"/>
    </sheetView>
  </sheetViews>
  <sheetFormatPr baseColWidth="10" defaultRowHeight="15" x14ac:dyDescent="0.25"/>
  <cols>
    <col min="1" max="1" width="2.28515625" customWidth="1"/>
  </cols>
  <sheetData>
    <row r="1" spans="2:8" ht="15.75" thickBot="1" x14ac:dyDescent="0.3"/>
    <row r="2" spans="2:8" ht="30" customHeight="1" thickBot="1" x14ac:dyDescent="0.3">
      <c r="D2" s="163" t="s">
        <v>355</v>
      </c>
      <c r="E2" s="164"/>
      <c r="F2" s="165"/>
    </row>
    <row r="3" spans="2:8" ht="12" customHeight="1" x14ac:dyDescent="0.25"/>
    <row r="4" spans="2:8" x14ac:dyDescent="0.25">
      <c r="B4" s="125"/>
      <c r="C4" s="126"/>
      <c r="D4" s="126"/>
      <c r="E4" s="126"/>
      <c r="F4" s="126"/>
      <c r="G4" s="126"/>
      <c r="H4" s="127" t="s">
        <v>356</v>
      </c>
    </row>
    <row r="5" spans="2:8" x14ac:dyDescent="0.25">
      <c r="B5" s="128"/>
      <c r="C5" s="166" t="s">
        <v>357</v>
      </c>
      <c r="D5" s="166"/>
      <c r="E5" s="129"/>
      <c r="F5" s="166" t="s">
        <v>358</v>
      </c>
      <c r="G5" s="166"/>
      <c r="H5" s="130">
        <v>200</v>
      </c>
    </row>
    <row r="6" spans="2:8" x14ac:dyDescent="0.25">
      <c r="B6" s="128"/>
      <c r="C6" s="129"/>
      <c r="D6" s="129"/>
      <c r="E6" s="129"/>
      <c r="F6" s="131"/>
      <c r="G6" s="131"/>
      <c r="H6" s="132"/>
    </row>
    <row r="7" spans="2:8" x14ac:dyDescent="0.25">
      <c r="B7" s="128"/>
      <c r="C7" s="133" t="s">
        <v>359</v>
      </c>
      <c r="D7" s="134">
        <v>13.9</v>
      </c>
      <c r="E7" s="129"/>
      <c r="F7" s="133" t="s">
        <v>359</v>
      </c>
      <c r="G7" s="135">
        <f>H5</f>
        <v>200</v>
      </c>
      <c r="H7" s="132"/>
    </row>
    <row r="8" spans="2:8" x14ac:dyDescent="0.25">
      <c r="B8" s="128"/>
      <c r="C8" s="136"/>
      <c r="D8" s="136"/>
      <c r="E8" s="129"/>
      <c r="F8" s="129"/>
      <c r="G8" s="129"/>
      <c r="H8" s="132"/>
    </row>
    <row r="9" spans="2:8" x14ac:dyDescent="0.25">
      <c r="B9" s="128"/>
      <c r="C9" s="133" t="s">
        <v>360</v>
      </c>
      <c r="D9" s="133">
        <v>1</v>
      </c>
      <c r="E9" s="129"/>
      <c r="F9" s="133" t="s">
        <v>360</v>
      </c>
      <c r="G9" s="137">
        <f>G7*D14</f>
        <v>14.388489208633093</v>
      </c>
      <c r="H9" s="138">
        <f>G7+G9</f>
        <v>214.3884892086331</v>
      </c>
    </row>
    <row r="10" spans="2:8" x14ac:dyDescent="0.25">
      <c r="B10" s="128"/>
      <c r="C10" s="136"/>
      <c r="D10" s="136"/>
      <c r="E10" s="129"/>
      <c r="F10" s="129"/>
      <c r="G10" s="129"/>
      <c r="H10" s="132"/>
    </row>
    <row r="11" spans="2:8" x14ac:dyDescent="0.25">
      <c r="B11" s="128"/>
      <c r="C11" s="133" t="s">
        <v>361</v>
      </c>
      <c r="D11" s="133">
        <v>3.4</v>
      </c>
      <c r="E11" s="129"/>
      <c r="F11" s="133" t="s">
        <v>361</v>
      </c>
      <c r="G11" s="137">
        <f>G7*D15</f>
        <v>48.920863309352512</v>
      </c>
      <c r="H11" s="138">
        <f>H9+G11</f>
        <v>263.30935251798564</v>
      </c>
    </row>
    <row r="12" spans="2:8" x14ac:dyDescent="0.25">
      <c r="B12" s="128"/>
      <c r="C12" s="129"/>
      <c r="D12" s="129"/>
      <c r="E12" s="129"/>
      <c r="F12" s="129"/>
      <c r="G12" s="129"/>
      <c r="H12" s="132"/>
    </row>
    <row r="13" spans="2:8" x14ac:dyDescent="0.25">
      <c r="B13" s="139"/>
      <c r="C13" s="140"/>
      <c r="D13" s="140"/>
      <c r="E13" s="140"/>
      <c r="F13" s="140"/>
      <c r="G13" s="140"/>
      <c r="H13" s="141"/>
    </row>
    <row r="14" spans="2:8" x14ac:dyDescent="0.25">
      <c r="C14" s="51" t="s">
        <v>362</v>
      </c>
      <c r="D14" s="51">
        <f>D9/D7</f>
        <v>7.1942446043165464E-2</v>
      </c>
      <c r="F14" s="49"/>
      <c r="G14" s="49"/>
      <c r="H14" s="49"/>
    </row>
    <row r="15" spans="2:8" x14ac:dyDescent="0.25">
      <c r="C15" s="51" t="s">
        <v>363</v>
      </c>
      <c r="D15" s="51">
        <f>D11/D7</f>
        <v>0.24460431654676257</v>
      </c>
    </row>
    <row r="16" spans="2:8" x14ac:dyDescent="0.25">
      <c r="D16" s="167" t="s">
        <v>364</v>
      </c>
      <c r="E16" s="168"/>
      <c r="F16" s="169"/>
    </row>
    <row r="17" spans="3:7" x14ac:dyDescent="0.25">
      <c r="D17" s="170" t="s">
        <v>365</v>
      </c>
      <c r="E17" s="171"/>
      <c r="F17" s="142">
        <f>G7+G11</f>
        <v>248.92086330935251</v>
      </c>
    </row>
    <row r="18" spans="3:7" x14ac:dyDescent="0.25">
      <c r="D18" s="170" t="s">
        <v>93</v>
      </c>
      <c r="E18" s="171"/>
      <c r="F18" s="143">
        <f>G9/F17*100</f>
        <v>5.7803468208092488</v>
      </c>
    </row>
    <row r="19" spans="3:7" x14ac:dyDescent="0.25">
      <c r="D19" s="160" t="s">
        <v>366</v>
      </c>
      <c r="E19" s="161"/>
      <c r="F19" s="144">
        <f>F17+F18</f>
        <v>254.70121013016177</v>
      </c>
    </row>
    <row r="27" spans="3:7" x14ac:dyDescent="0.25">
      <c r="C27" s="162"/>
      <c r="D27" s="162"/>
      <c r="E27" s="162"/>
      <c r="F27" s="162"/>
      <c r="G27" s="162"/>
    </row>
  </sheetData>
  <mergeCells count="8">
    <mergeCell ref="D19:E19"/>
    <mergeCell ref="C27:G27"/>
    <mergeCell ref="D2:F2"/>
    <mergeCell ref="C5:D5"/>
    <mergeCell ref="F5:G5"/>
    <mergeCell ref="D16:F16"/>
    <mergeCell ref="D17:E17"/>
    <mergeCell ref="D18:E18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19"/>
  <sheetViews>
    <sheetView workbookViewId="0">
      <selection activeCell="M16" sqref="M16"/>
    </sheetView>
  </sheetViews>
  <sheetFormatPr baseColWidth="10" defaultRowHeight="15" x14ac:dyDescent="0.25"/>
  <cols>
    <col min="1" max="1" width="3.5703125" style="51" customWidth="1"/>
    <col min="2" max="2" width="15.7109375" style="61" bestFit="1" customWidth="1"/>
    <col min="3" max="3" width="4.140625" style="51" customWidth="1"/>
    <col min="4" max="4" width="19.140625" style="61" customWidth="1"/>
    <col min="5" max="5" width="6.85546875" style="61" customWidth="1"/>
    <col min="6" max="6" width="11.42578125" style="61"/>
    <col min="7" max="7" width="7" style="51" customWidth="1"/>
    <col min="8" max="8" width="16.42578125" style="51" customWidth="1"/>
    <col min="9" max="9" width="5.28515625" style="51" customWidth="1"/>
    <col min="10" max="10" width="11.42578125" style="61"/>
    <col min="11" max="11" width="5.85546875" style="51" customWidth="1"/>
    <col min="12" max="12" width="11.42578125" style="61"/>
    <col min="13" max="13" width="11.42578125" style="51"/>
    <col min="14" max="14" width="20.28515625" style="51" bestFit="1" customWidth="1"/>
    <col min="15" max="16384" width="11.42578125" style="51"/>
  </cols>
  <sheetData>
    <row r="1" spans="1:14" x14ac:dyDescent="0.25">
      <c r="A1" s="49"/>
      <c r="B1" s="59"/>
      <c r="C1" s="49"/>
      <c r="D1" s="59"/>
      <c r="E1" s="59"/>
      <c r="F1" s="59"/>
      <c r="G1" s="49"/>
      <c r="H1" s="49"/>
      <c r="I1" s="49"/>
      <c r="J1" s="59"/>
      <c r="K1" s="49"/>
      <c r="L1" s="59"/>
      <c r="M1" s="49"/>
    </row>
    <row r="2" spans="1:14" x14ac:dyDescent="0.25">
      <c r="A2" s="49"/>
      <c r="B2" s="59"/>
      <c r="C2" s="49"/>
      <c r="D2" s="59"/>
      <c r="E2" s="59"/>
      <c r="F2" s="59"/>
      <c r="G2" s="49"/>
      <c r="H2" s="49"/>
      <c r="I2" s="49"/>
      <c r="J2" s="59"/>
      <c r="K2" s="49"/>
      <c r="L2" s="59"/>
      <c r="M2" s="49"/>
    </row>
    <row r="3" spans="1:14" x14ac:dyDescent="0.25">
      <c r="A3" s="49"/>
      <c r="B3" s="57" t="s">
        <v>267</v>
      </c>
      <c r="C3" s="49"/>
      <c r="D3" s="58" t="s">
        <v>83</v>
      </c>
      <c r="E3" s="63"/>
      <c r="F3" s="58" t="s">
        <v>264</v>
      </c>
      <c r="G3" s="49"/>
      <c r="H3" s="50" t="s">
        <v>265</v>
      </c>
      <c r="I3" s="49"/>
      <c r="J3" s="57" t="s">
        <v>269</v>
      </c>
      <c r="K3" s="49"/>
      <c r="L3" s="57" t="s">
        <v>266</v>
      </c>
      <c r="M3" s="49"/>
      <c r="N3" s="57" t="s">
        <v>271</v>
      </c>
    </row>
    <row r="4" spans="1:14" x14ac:dyDescent="0.25">
      <c r="A4" s="49"/>
      <c r="B4" s="59" t="s">
        <v>17</v>
      </c>
      <c r="C4" s="49"/>
      <c r="D4" s="60" t="s">
        <v>85</v>
      </c>
      <c r="E4" s="62"/>
      <c r="F4" s="60" t="s">
        <v>86</v>
      </c>
      <c r="G4" s="49"/>
      <c r="H4" s="54">
        <v>467330</v>
      </c>
      <c r="J4" s="64" t="s">
        <v>16</v>
      </c>
      <c r="K4" s="53"/>
      <c r="L4" s="64" t="s">
        <v>84</v>
      </c>
      <c r="M4" s="52"/>
      <c r="N4" s="65" t="s">
        <v>272</v>
      </c>
    </row>
    <row r="5" spans="1:14" ht="25.5" x14ac:dyDescent="0.25">
      <c r="A5" s="49"/>
      <c r="B5" s="59" t="s">
        <v>34</v>
      </c>
      <c r="C5" s="49"/>
      <c r="D5" s="60" t="s">
        <v>89</v>
      </c>
      <c r="E5" s="62"/>
      <c r="F5" s="60" t="s">
        <v>86</v>
      </c>
      <c r="G5" s="49"/>
      <c r="H5" s="54" t="s">
        <v>90</v>
      </c>
      <c r="J5" s="64" t="s">
        <v>33</v>
      </c>
      <c r="K5" s="53"/>
      <c r="L5" s="64" t="s">
        <v>87</v>
      </c>
      <c r="M5" s="52"/>
      <c r="N5" s="65" t="s">
        <v>278</v>
      </c>
    </row>
    <row r="6" spans="1:14" x14ac:dyDescent="0.25">
      <c r="A6" s="49"/>
      <c r="B6" s="59" t="s">
        <v>88</v>
      </c>
      <c r="C6" s="49"/>
      <c r="D6" s="60" t="s">
        <v>92</v>
      </c>
      <c r="E6" s="62"/>
      <c r="F6" s="60" t="s">
        <v>93</v>
      </c>
      <c r="G6" s="49"/>
      <c r="H6" s="55" t="s">
        <v>94</v>
      </c>
      <c r="J6" s="64" t="s">
        <v>23</v>
      </c>
      <c r="K6" s="53"/>
      <c r="L6" s="64" t="s">
        <v>61</v>
      </c>
      <c r="M6" s="52"/>
      <c r="N6" s="65" t="s">
        <v>273</v>
      </c>
    </row>
    <row r="7" spans="1:14" x14ac:dyDescent="0.25">
      <c r="A7" s="49"/>
      <c r="B7" s="59" t="s">
        <v>91</v>
      </c>
      <c r="C7" s="49"/>
      <c r="D7" s="60" t="s">
        <v>96</v>
      </c>
      <c r="E7" s="62"/>
      <c r="F7" s="60" t="s">
        <v>32</v>
      </c>
      <c r="G7" s="49"/>
      <c r="H7" s="55" t="s">
        <v>97</v>
      </c>
      <c r="J7" s="64" t="s">
        <v>268</v>
      </c>
      <c r="K7" s="53"/>
      <c r="L7" s="64" t="s">
        <v>21</v>
      </c>
      <c r="M7" s="52"/>
      <c r="N7" s="65" t="s">
        <v>276</v>
      </c>
    </row>
    <row r="8" spans="1:14" ht="25.5" x14ac:dyDescent="0.25">
      <c r="A8" s="49"/>
      <c r="B8" s="59" t="s">
        <v>95</v>
      </c>
      <c r="C8" s="49"/>
      <c r="D8" s="60" t="s">
        <v>100</v>
      </c>
      <c r="E8" s="62"/>
      <c r="F8" s="60" t="s">
        <v>101</v>
      </c>
      <c r="G8" s="49"/>
      <c r="H8" s="55" t="s">
        <v>18</v>
      </c>
      <c r="J8" s="64" t="s">
        <v>98</v>
      </c>
      <c r="K8" s="53"/>
      <c r="L8" s="64" t="s">
        <v>72</v>
      </c>
      <c r="M8" s="52"/>
      <c r="N8" s="65" t="s">
        <v>275</v>
      </c>
    </row>
    <row r="9" spans="1:14" x14ac:dyDescent="0.25">
      <c r="A9" s="49"/>
      <c r="B9" s="59" t="s">
        <v>99</v>
      </c>
      <c r="C9" s="49"/>
      <c r="D9" s="60" t="s">
        <v>103</v>
      </c>
      <c r="E9" s="62"/>
      <c r="F9" s="60" t="s">
        <v>32</v>
      </c>
      <c r="G9" s="49"/>
      <c r="H9" s="55" t="s">
        <v>104</v>
      </c>
      <c r="J9" s="64" t="s">
        <v>274</v>
      </c>
      <c r="K9" s="53"/>
      <c r="L9" s="64"/>
      <c r="M9" s="52"/>
      <c r="N9" s="65" t="s">
        <v>277</v>
      </c>
    </row>
    <row r="10" spans="1:14" x14ac:dyDescent="0.25">
      <c r="A10" s="49"/>
      <c r="B10" s="59" t="s">
        <v>102</v>
      </c>
      <c r="C10" s="49"/>
      <c r="D10" s="60" t="s">
        <v>106</v>
      </c>
      <c r="E10" s="62"/>
      <c r="F10" s="60" t="s">
        <v>86</v>
      </c>
      <c r="G10" s="49"/>
      <c r="H10" s="55" t="s">
        <v>107</v>
      </c>
      <c r="J10" s="64"/>
      <c r="K10" s="53"/>
      <c r="L10" s="64"/>
      <c r="M10" s="52"/>
      <c r="N10" s="65"/>
    </row>
    <row r="11" spans="1:14" ht="25.5" x14ac:dyDescent="0.25">
      <c r="A11" s="49"/>
      <c r="B11" s="59" t="s">
        <v>105</v>
      </c>
      <c r="C11" s="49"/>
      <c r="D11" s="60" t="s">
        <v>109</v>
      </c>
      <c r="E11" s="62"/>
      <c r="F11" s="60" t="s">
        <v>32</v>
      </c>
      <c r="G11" s="49"/>
      <c r="H11" s="55" t="s">
        <v>110</v>
      </c>
      <c r="K11" s="53"/>
      <c r="L11" s="64"/>
      <c r="M11" s="52"/>
      <c r="N11" s="65"/>
    </row>
    <row r="12" spans="1:14" ht="25.5" x14ac:dyDescent="0.25">
      <c r="A12" s="49"/>
      <c r="B12" s="59" t="s">
        <v>108</v>
      </c>
      <c r="C12" s="49"/>
      <c r="D12" s="60" t="s">
        <v>112</v>
      </c>
      <c r="E12" s="62"/>
      <c r="F12" s="60" t="s">
        <v>32</v>
      </c>
      <c r="G12" s="49"/>
      <c r="H12" s="55" t="s">
        <v>113</v>
      </c>
      <c r="K12" s="53"/>
      <c r="L12" s="64"/>
      <c r="M12" s="52"/>
      <c r="N12" s="65"/>
    </row>
    <row r="13" spans="1:14" ht="25.5" x14ac:dyDescent="0.25">
      <c r="A13" s="49"/>
      <c r="B13" s="59" t="s">
        <v>111</v>
      </c>
      <c r="C13" s="49"/>
      <c r="D13" s="60" t="s">
        <v>115</v>
      </c>
      <c r="E13" s="62"/>
      <c r="F13" s="60" t="s">
        <v>32</v>
      </c>
      <c r="G13" s="49"/>
      <c r="H13" s="55" t="s">
        <v>116</v>
      </c>
      <c r="K13" s="56"/>
      <c r="N13" s="65"/>
    </row>
    <row r="14" spans="1:14" ht="25.5" x14ac:dyDescent="0.25">
      <c r="A14" s="49"/>
      <c r="B14" s="59" t="s">
        <v>114</v>
      </c>
      <c r="C14" s="49"/>
      <c r="D14" s="60" t="s">
        <v>118</v>
      </c>
      <c r="E14" s="62"/>
      <c r="F14" s="60" t="s">
        <v>32</v>
      </c>
      <c r="G14" s="49"/>
      <c r="H14" s="55" t="s">
        <v>119</v>
      </c>
      <c r="K14" s="56"/>
      <c r="N14" s="65"/>
    </row>
    <row r="15" spans="1:14" ht="25.5" x14ac:dyDescent="0.25">
      <c r="A15" s="49"/>
      <c r="B15" s="59" t="s">
        <v>117</v>
      </c>
      <c r="C15" s="49"/>
      <c r="D15" s="60" t="s">
        <v>57</v>
      </c>
      <c r="E15" s="62"/>
      <c r="F15" s="60" t="s">
        <v>32</v>
      </c>
      <c r="G15" s="49"/>
      <c r="H15" s="55" t="s">
        <v>121</v>
      </c>
      <c r="K15" s="56"/>
    </row>
    <row r="16" spans="1:14" ht="25.5" x14ac:dyDescent="0.25">
      <c r="A16" s="49"/>
      <c r="B16" s="59" t="s">
        <v>120</v>
      </c>
      <c r="C16" s="49"/>
      <c r="D16" s="60" t="s">
        <v>122</v>
      </c>
      <c r="E16" s="62"/>
      <c r="F16" s="60" t="s">
        <v>123</v>
      </c>
      <c r="G16" s="49"/>
      <c r="H16" s="55" t="s">
        <v>124</v>
      </c>
      <c r="K16" s="56"/>
    </row>
    <row r="17" spans="1:11" ht="25.5" x14ac:dyDescent="0.25">
      <c r="A17" s="49"/>
      <c r="B17" s="59" t="s">
        <v>40</v>
      </c>
      <c r="C17" s="49"/>
      <c r="D17" s="60" t="s">
        <v>125</v>
      </c>
      <c r="E17" s="62"/>
      <c r="F17" s="60" t="s">
        <v>32</v>
      </c>
      <c r="G17" s="49"/>
      <c r="H17" s="55" t="s">
        <v>126</v>
      </c>
      <c r="K17" s="56"/>
    </row>
    <row r="18" spans="1:11" ht="25.5" x14ac:dyDescent="0.25">
      <c r="A18" s="49"/>
      <c r="B18" s="59" t="s">
        <v>79</v>
      </c>
      <c r="C18" s="49"/>
      <c r="D18" s="60" t="s">
        <v>128</v>
      </c>
      <c r="E18" s="62"/>
      <c r="F18" s="60" t="s">
        <v>32</v>
      </c>
      <c r="G18" s="49"/>
      <c r="H18" s="55" t="s">
        <v>129</v>
      </c>
      <c r="K18" s="56"/>
    </row>
    <row r="19" spans="1:11" x14ac:dyDescent="0.25">
      <c r="A19" s="49"/>
      <c r="B19" s="59" t="s">
        <v>127</v>
      </c>
      <c r="C19" s="49"/>
      <c r="D19" s="60" t="s">
        <v>130</v>
      </c>
      <c r="E19" s="62"/>
      <c r="F19" s="60" t="s">
        <v>32</v>
      </c>
      <c r="G19" s="49"/>
      <c r="H19" s="55" t="s">
        <v>131</v>
      </c>
      <c r="K19" s="56"/>
    </row>
    <row r="20" spans="1:11" ht="25.5" x14ac:dyDescent="0.25">
      <c r="A20" s="49"/>
      <c r="B20" s="59" t="s">
        <v>49</v>
      </c>
      <c r="C20" s="49"/>
      <c r="D20" s="60" t="s">
        <v>50</v>
      </c>
      <c r="E20" s="62"/>
      <c r="F20" s="60" t="s">
        <v>32</v>
      </c>
      <c r="G20" s="49"/>
      <c r="H20" s="55">
        <v>121370</v>
      </c>
    </row>
    <row r="21" spans="1:11" x14ac:dyDescent="0.25">
      <c r="A21" s="49"/>
      <c r="B21" s="59" t="s">
        <v>69</v>
      </c>
      <c r="C21" s="49"/>
      <c r="D21" s="60" t="s">
        <v>132</v>
      </c>
      <c r="E21" s="62"/>
      <c r="F21" s="60" t="s">
        <v>32</v>
      </c>
      <c r="G21" s="49"/>
      <c r="H21" s="55" t="s">
        <v>133</v>
      </c>
    </row>
    <row r="22" spans="1:11" ht="25.5" x14ac:dyDescent="0.25">
      <c r="A22" s="49"/>
      <c r="B22" s="59"/>
      <c r="C22" s="49"/>
      <c r="D22" s="60" t="s">
        <v>134</v>
      </c>
      <c r="E22" s="62"/>
      <c r="F22" s="60" t="s">
        <v>32</v>
      </c>
      <c r="G22" s="49"/>
      <c r="H22" s="55" t="s">
        <v>135</v>
      </c>
    </row>
    <row r="23" spans="1:11" x14ac:dyDescent="0.25">
      <c r="A23" s="49"/>
      <c r="B23" s="59"/>
      <c r="C23" s="49"/>
      <c r="D23" s="60" t="s">
        <v>136</v>
      </c>
      <c r="E23" s="62"/>
      <c r="F23" s="60" t="s">
        <v>93</v>
      </c>
      <c r="G23" s="49"/>
      <c r="H23" s="55" t="s">
        <v>137</v>
      </c>
    </row>
    <row r="24" spans="1:11" ht="25.5" x14ac:dyDescent="0.25">
      <c r="A24" s="49"/>
      <c r="B24" s="59"/>
      <c r="C24" s="49"/>
      <c r="D24" s="60" t="s">
        <v>138</v>
      </c>
      <c r="E24" s="62"/>
      <c r="F24" s="60" t="s">
        <v>32</v>
      </c>
      <c r="G24" s="49"/>
      <c r="H24" s="55" t="s">
        <v>139</v>
      </c>
    </row>
    <row r="25" spans="1:11" x14ac:dyDescent="0.25">
      <c r="A25" s="49"/>
      <c r="B25" s="59"/>
      <c r="C25" s="49"/>
      <c r="D25" s="60" t="s">
        <v>140</v>
      </c>
      <c r="E25" s="62"/>
      <c r="F25" s="60" t="s">
        <v>32</v>
      </c>
      <c r="G25" s="49"/>
      <c r="H25" s="55" t="s">
        <v>141</v>
      </c>
    </row>
    <row r="26" spans="1:11" ht="25.5" x14ac:dyDescent="0.25">
      <c r="A26" s="49"/>
      <c r="B26" s="59"/>
      <c r="C26" s="49"/>
      <c r="D26" s="60" t="s">
        <v>142</v>
      </c>
      <c r="E26" s="62"/>
      <c r="F26" s="60" t="s">
        <v>32</v>
      </c>
      <c r="G26" s="49"/>
      <c r="H26" s="55" t="s">
        <v>143</v>
      </c>
    </row>
    <row r="27" spans="1:11" ht="25.5" x14ac:dyDescent="0.25">
      <c r="A27" s="49"/>
      <c r="B27" s="59"/>
      <c r="C27" s="49"/>
      <c r="D27" s="60" t="s">
        <v>144</v>
      </c>
      <c r="E27" s="62"/>
      <c r="F27" s="60" t="s">
        <v>32</v>
      </c>
      <c r="G27" s="49"/>
      <c r="H27" s="55" t="s">
        <v>145</v>
      </c>
    </row>
    <row r="28" spans="1:11" x14ac:dyDescent="0.25">
      <c r="A28" s="49"/>
      <c r="B28" s="59"/>
      <c r="C28" s="49"/>
      <c r="D28" s="60" t="s">
        <v>146</v>
      </c>
      <c r="E28" s="62"/>
      <c r="F28" s="60" t="s">
        <v>32</v>
      </c>
      <c r="G28" s="49"/>
      <c r="H28" s="55" t="s">
        <v>147</v>
      </c>
    </row>
    <row r="29" spans="1:11" x14ac:dyDescent="0.25">
      <c r="A29" s="49"/>
      <c r="B29" s="59"/>
      <c r="C29" s="49"/>
      <c r="D29" s="60" t="s">
        <v>148</v>
      </c>
      <c r="E29" s="62"/>
      <c r="F29" s="60" t="s">
        <v>32</v>
      </c>
      <c r="G29" s="49"/>
      <c r="H29" s="55">
        <v>554776</v>
      </c>
    </row>
    <row r="30" spans="1:11" ht="25.5" x14ac:dyDescent="0.25">
      <c r="A30" s="49"/>
      <c r="B30" s="59"/>
      <c r="C30" s="49"/>
      <c r="D30" s="60" t="s">
        <v>149</v>
      </c>
      <c r="E30" s="62"/>
      <c r="F30" s="60" t="s">
        <v>32</v>
      </c>
      <c r="G30" s="49"/>
      <c r="H30" s="55" t="s">
        <v>150</v>
      </c>
    </row>
    <row r="31" spans="1:11" ht="25.5" x14ac:dyDescent="0.25">
      <c r="A31" s="49"/>
      <c r="B31" s="59"/>
      <c r="C31" s="49"/>
      <c r="D31" s="60" t="s">
        <v>151</v>
      </c>
      <c r="E31" s="62"/>
      <c r="F31" s="60" t="s">
        <v>152</v>
      </c>
      <c r="G31" s="49"/>
      <c r="H31" s="55" t="s">
        <v>153</v>
      </c>
    </row>
    <row r="32" spans="1:11" ht="25.5" x14ac:dyDescent="0.25">
      <c r="A32" s="49"/>
      <c r="B32" s="59"/>
      <c r="C32" s="49"/>
      <c r="D32" s="60" t="s">
        <v>55</v>
      </c>
      <c r="E32" s="62"/>
      <c r="F32" s="60" t="s">
        <v>32</v>
      </c>
      <c r="G32" s="49"/>
      <c r="H32" s="55">
        <v>50247034</v>
      </c>
    </row>
    <row r="33" spans="1:8" ht="25.5" x14ac:dyDescent="0.25">
      <c r="A33" s="49"/>
      <c r="B33" s="59"/>
      <c r="C33" s="49"/>
      <c r="D33" s="60" t="s">
        <v>154</v>
      </c>
      <c r="E33" s="62"/>
      <c r="F33" s="60" t="s">
        <v>93</v>
      </c>
      <c r="G33" s="49"/>
      <c r="H33" s="55" t="s">
        <v>155</v>
      </c>
    </row>
    <row r="34" spans="1:8" ht="25.5" x14ac:dyDescent="0.25">
      <c r="A34" s="49"/>
      <c r="B34" s="59"/>
      <c r="C34" s="49"/>
      <c r="D34" s="60" t="s">
        <v>156</v>
      </c>
      <c r="E34" s="62"/>
      <c r="F34" s="60" t="s">
        <v>32</v>
      </c>
      <c r="G34" s="49"/>
      <c r="H34" s="55" t="s">
        <v>157</v>
      </c>
    </row>
    <row r="35" spans="1:8" x14ac:dyDescent="0.25">
      <c r="A35" s="49"/>
      <c r="B35" s="59"/>
      <c r="C35" s="49"/>
      <c r="D35" s="60" t="s">
        <v>158</v>
      </c>
      <c r="E35" s="62"/>
      <c r="F35" s="60" t="s">
        <v>68</v>
      </c>
      <c r="G35" s="49"/>
      <c r="H35" s="55" t="s">
        <v>159</v>
      </c>
    </row>
    <row r="36" spans="1:8" x14ac:dyDescent="0.25">
      <c r="A36" s="49"/>
      <c r="B36" s="59"/>
      <c r="C36" s="49"/>
      <c r="D36" s="60" t="s">
        <v>160</v>
      </c>
      <c r="E36" s="62"/>
      <c r="F36" s="60" t="s">
        <v>68</v>
      </c>
      <c r="G36" s="49"/>
      <c r="H36" s="55" t="s">
        <v>161</v>
      </c>
    </row>
    <row r="37" spans="1:8" x14ac:dyDescent="0.25">
      <c r="A37" s="49"/>
      <c r="B37" s="59"/>
      <c r="C37" s="49"/>
      <c r="D37" s="60" t="s">
        <v>162</v>
      </c>
      <c r="E37" s="62"/>
      <c r="F37" s="60" t="s">
        <v>163</v>
      </c>
      <c r="G37" s="49"/>
      <c r="H37" s="55" t="s">
        <v>164</v>
      </c>
    </row>
    <row r="38" spans="1:8" x14ac:dyDescent="0.25">
      <c r="A38" s="49"/>
      <c r="B38" s="59"/>
      <c r="C38" s="49"/>
      <c r="D38" s="60" t="s">
        <v>165</v>
      </c>
      <c r="E38" s="62"/>
      <c r="F38" s="60" t="s">
        <v>32</v>
      </c>
      <c r="G38" s="49"/>
      <c r="H38" s="55" t="s">
        <v>166</v>
      </c>
    </row>
    <row r="39" spans="1:8" x14ac:dyDescent="0.25">
      <c r="A39" s="49"/>
      <c r="B39" s="59"/>
      <c r="C39" s="49"/>
      <c r="D39" s="60" t="s">
        <v>167</v>
      </c>
      <c r="E39" s="62"/>
      <c r="F39" s="60" t="s">
        <v>86</v>
      </c>
      <c r="G39" s="49"/>
      <c r="H39" s="55" t="s">
        <v>168</v>
      </c>
    </row>
    <row r="40" spans="1:8" x14ac:dyDescent="0.25">
      <c r="A40" s="49"/>
      <c r="B40" s="59"/>
      <c r="C40" s="49"/>
      <c r="D40" s="60" t="s">
        <v>169</v>
      </c>
      <c r="E40" s="62"/>
      <c r="F40" s="60" t="s">
        <v>32</v>
      </c>
      <c r="G40" s="49"/>
      <c r="H40" s="55" t="s">
        <v>170</v>
      </c>
    </row>
    <row r="41" spans="1:8" x14ac:dyDescent="0.25">
      <c r="A41" s="49"/>
      <c r="B41" s="59"/>
      <c r="C41" s="49"/>
      <c r="D41" s="60" t="s">
        <v>171</v>
      </c>
      <c r="E41" s="62"/>
      <c r="F41" s="60" t="s">
        <v>86</v>
      </c>
      <c r="G41" s="49"/>
      <c r="H41" s="55" t="s">
        <v>172</v>
      </c>
    </row>
    <row r="42" spans="1:8" x14ac:dyDescent="0.25">
      <c r="A42" s="49"/>
      <c r="B42" s="59"/>
      <c r="C42" s="49"/>
      <c r="D42" s="60" t="s">
        <v>173</v>
      </c>
      <c r="E42" s="62"/>
      <c r="F42" s="60" t="s">
        <v>86</v>
      </c>
      <c r="G42" s="49"/>
      <c r="H42" s="55" t="s">
        <v>174</v>
      </c>
    </row>
    <row r="43" spans="1:8" x14ac:dyDescent="0.25">
      <c r="A43" s="49"/>
      <c r="B43" s="59"/>
      <c r="C43" s="49"/>
      <c r="D43" s="60" t="s">
        <v>175</v>
      </c>
      <c r="E43" s="62"/>
      <c r="F43" s="60" t="s">
        <v>86</v>
      </c>
      <c r="G43" s="49"/>
      <c r="H43" s="55" t="s">
        <v>176</v>
      </c>
    </row>
    <row r="44" spans="1:8" x14ac:dyDescent="0.25">
      <c r="A44" s="49"/>
      <c r="B44" s="59"/>
      <c r="C44" s="49"/>
      <c r="D44" s="60" t="s">
        <v>177</v>
      </c>
      <c r="E44" s="62"/>
      <c r="F44" s="60" t="s">
        <v>86</v>
      </c>
      <c r="G44" s="49"/>
      <c r="H44" s="55" t="s">
        <v>178</v>
      </c>
    </row>
    <row r="45" spans="1:8" x14ac:dyDescent="0.25">
      <c r="A45" s="49"/>
      <c r="B45" s="59"/>
      <c r="C45" s="49"/>
      <c r="D45" s="60" t="s">
        <v>179</v>
      </c>
      <c r="E45" s="62"/>
      <c r="F45" s="60" t="s">
        <v>86</v>
      </c>
      <c r="G45" s="49"/>
      <c r="H45" s="55" t="s">
        <v>180</v>
      </c>
    </row>
    <row r="46" spans="1:8" x14ac:dyDescent="0.25">
      <c r="A46" s="49"/>
      <c r="B46" s="59"/>
      <c r="C46" s="49"/>
      <c r="D46" s="60" t="s">
        <v>181</v>
      </c>
      <c r="E46" s="62"/>
      <c r="F46" s="60" t="s">
        <v>86</v>
      </c>
      <c r="G46" s="49"/>
      <c r="H46" s="55" t="s">
        <v>182</v>
      </c>
    </row>
    <row r="47" spans="1:8" x14ac:dyDescent="0.25">
      <c r="A47" s="49"/>
      <c r="B47" s="59"/>
      <c r="C47" s="49"/>
      <c r="D47" s="60" t="s">
        <v>183</v>
      </c>
      <c r="E47" s="62"/>
      <c r="F47" s="60" t="s">
        <v>86</v>
      </c>
      <c r="G47" s="49"/>
      <c r="H47" s="55" t="s">
        <v>184</v>
      </c>
    </row>
    <row r="48" spans="1:8" ht="25.5" x14ac:dyDescent="0.25">
      <c r="A48" s="49"/>
      <c r="B48" s="59"/>
      <c r="C48" s="49"/>
      <c r="D48" s="60" t="s">
        <v>185</v>
      </c>
      <c r="E48" s="62"/>
      <c r="F48" s="60" t="s">
        <v>186</v>
      </c>
      <c r="G48" s="49"/>
      <c r="H48" s="55" t="s">
        <v>187</v>
      </c>
    </row>
    <row r="49" spans="1:8" x14ac:dyDescent="0.25">
      <c r="A49" s="49"/>
      <c r="B49" s="59"/>
      <c r="C49" s="49"/>
      <c r="D49" s="60" t="s">
        <v>188</v>
      </c>
      <c r="E49" s="62"/>
      <c r="F49" s="60" t="s">
        <v>32</v>
      </c>
      <c r="G49" s="49"/>
      <c r="H49" s="55" t="s">
        <v>58</v>
      </c>
    </row>
    <row r="50" spans="1:8" x14ac:dyDescent="0.25">
      <c r="A50" s="49"/>
      <c r="B50" s="59"/>
      <c r="C50" s="49"/>
      <c r="D50" s="60" t="s">
        <v>189</v>
      </c>
      <c r="E50" s="62"/>
      <c r="F50" s="60" t="s">
        <v>86</v>
      </c>
      <c r="G50" s="49"/>
      <c r="H50" s="55" t="s">
        <v>190</v>
      </c>
    </row>
    <row r="51" spans="1:8" x14ac:dyDescent="0.25">
      <c r="A51" s="49"/>
      <c r="B51" s="59"/>
      <c r="C51" s="49"/>
      <c r="D51" s="60" t="s">
        <v>191</v>
      </c>
      <c r="E51" s="62"/>
      <c r="F51" s="60" t="s">
        <v>93</v>
      </c>
      <c r="G51" s="49"/>
      <c r="H51" s="55" t="s">
        <v>192</v>
      </c>
    </row>
    <row r="52" spans="1:8" x14ac:dyDescent="0.25">
      <c r="A52" s="49"/>
      <c r="B52" s="59"/>
      <c r="C52" s="49"/>
      <c r="D52" s="60" t="s">
        <v>193</v>
      </c>
      <c r="E52" s="62"/>
      <c r="F52" s="60" t="s">
        <v>32</v>
      </c>
      <c r="G52" s="49"/>
      <c r="H52" s="55" t="s">
        <v>194</v>
      </c>
    </row>
    <row r="53" spans="1:8" x14ac:dyDescent="0.25">
      <c r="A53" s="49"/>
      <c r="B53" s="59"/>
      <c r="C53" s="49"/>
      <c r="D53" s="60" t="s">
        <v>195</v>
      </c>
      <c r="E53" s="62"/>
      <c r="F53" s="60" t="s">
        <v>32</v>
      </c>
      <c r="G53" s="49"/>
      <c r="H53" s="55" t="s">
        <v>196</v>
      </c>
    </row>
    <row r="54" spans="1:8" x14ac:dyDescent="0.25">
      <c r="A54" s="49"/>
      <c r="B54" s="59"/>
      <c r="C54" s="49"/>
      <c r="D54" s="60" t="s">
        <v>63</v>
      </c>
      <c r="E54" s="62"/>
      <c r="F54" s="60" t="s">
        <v>32</v>
      </c>
      <c r="G54" s="49"/>
      <c r="H54" s="55" t="s">
        <v>64</v>
      </c>
    </row>
    <row r="55" spans="1:8" x14ac:dyDescent="0.25">
      <c r="A55" s="49"/>
      <c r="B55" s="59"/>
      <c r="C55" s="49"/>
      <c r="D55" s="60" t="s">
        <v>41</v>
      </c>
      <c r="E55" s="62"/>
      <c r="F55" s="60" t="s">
        <v>32</v>
      </c>
      <c r="G55" s="49"/>
      <c r="H55" s="55" t="s">
        <v>42</v>
      </c>
    </row>
    <row r="56" spans="1:8" ht="25.5" x14ac:dyDescent="0.25">
      <c r="A56" s="49"/>
      <c r="B56" s="59"/>
      <c r="C56" s="49"/>
      <c r="D56" s="60" t="s">
        <v>197</v>
      </c>
      <c r="E56" s="62"/>
      <c r="F56" s="60" t="s">
        <v>197</v>
      </c>
      <c r="G56" s="49"/>
      <c r="H56" s="55" t="s">
        <v>198</v>
      </c>
    </row>
    <row r="57" spans="1:8" x14ac:dyDescent="0.25">
      <c r="A57" s="49"/>
      <c r="B57" s="59"/>
      <c r="C57" s="49"/>
      <c r="D57" s="60" t="s">
        <v>199</v>
      </c>
      <c r="E57" s="62"/>
      <c r="F57" s="60" t="s">
        <v>68</v>
      </c>
      <c r="G57" s="49"/>
      <c r="H57" s="55" t="s">
        <v>200</v>
      </c>
    </row>
    <row r="58" spans="1:8" ht="25.5" x14ac:dyDescent="0.25">
      <c r="A58" s="49"/>
      <c r="B58" s="59"/>
      <c r="C58" s="49"/>
      <c r="D58" s="60" t="s">
        <v>201</v>
      </c>
      <c r="E58" s="62"/>
      <c r="F58" s="60" t="s">
        <v>32</v>
      </c>
      <c r="G58" s="49"/>
      <c r="H58" s="55" t="s">
        <v>202</v>
      </c>
    </row>
    <row r="59" spans="1:8" ht="25.5" x14ac:dyDescent="0.25">
      <c r="A59" s="49"/>
      <c r="B59" s="59"/>
      <c r="C59" s="49"/>
      <c r="D59" s="60" t="s">
        <v>203</v>
      </c>
      <c r="E59" s="62"/>
      <c r="F59" s="60" t="s">
        <v>123</v>
      </c>
      <c r="G59" s="49"/>
      <c r="H59" s="55" t="s">
        <v>204</v>
      </c>
    </row>
    <row r="60" spans="1:8" ht="25.5" x14ac:dyDescent="0.25">
      <c r="A60" s="49"/>
      <c r="B60" s="59"/>
      <c r="C60" s="49"/>
      <c r="D60" s="60" t="s">
        <v>205</v>
      </c>
      <c r="E60" s="62"/>
      <c r="F60" s="60" t="s">
        <v>32</v>
      </c>
      <c r="G60" s="49"/>
      <c r="H60" s="55" t="s">
        <v>206</v>
      </c>
    </row>
    <row r="61" spans="1:8" ht="25.5" x14ac:dyDescent="0.25">
      <c r="A61" s="49"/>
      <c r="B61" s="59"/>
      <c r="C61" s="49"/>
      <c r="D61" s="60" t="s">
        <v>207</v>
      </c>
      <c r="E61" s="62"/>
      <c r="F61" s="60" t="s">
        <v>32</v>
      </c>
      <c r="G61" s="49"/>
      <c r="H61" s="55" t="s">
        <v>208</v>
      </c>
    </row>
    <row r="62" spans="1:8" x14ac:dyDescent="0.25">
      <c r="A62" s="49"/>
      <c r="B62" s="59"/>
      <c r="C62" s="49"/>
      <c r="D62" s="60" t="s">
        <v>86</v>
      </c>
      <c r="E62" s="62"/>
      <c r="F62" s="60" t="s">
        <v>86</v>
      </c>
      <c r="G62" s="49"/>
      <c r="H62" s="55" t="s">
        <v>209</v>
      </c>
    </row>
    <row r="63" spans="1:8" x14ac:dyDescent="0.25">
      <c r="A63" s="49"/>
      <c r="B63" s="59"/>
      <c r="C63" s="49"/>
      <c r="D63" s="60" t="s">
        <v>86</v>
      </c>
      <c r="E63" s="62"/>
      <c r="F63" s="60" t="s">
        <v>86</v>
      </c>
      <c r="G63" s="49"/>
      <c r="H63" s="55" t="s">
        <v>210</v>
      </c>
    </row>
    <row r="64" spans="1:8" x14ac:dyDescent="0.25">
      <c r="A64" s="49"/>
      <c r="B64" s="59"/>
      <c r="C64" s="49"/>
      <c r="D64" s="60" t="s">
        <v>211</v>
      </c>
      <c r="E64" s="62"/>
      <c r="F64" s="60" t="s">
        <v>86</v>
      </c>
      <c r="G64" s="49"/>
      <c r="H64" s="55" t="s">
        <v>212</v>
      </c>
    </row>
    <row r="65" spans="1:8" x14ac:dyDescent="0.25">
      <c r="A65" s="49"/>
      <c r="B65" s="59"/>
      <c r="C65" s="49"/>
      <c r="D65" s="60" t="s">
        <v>211</v>
      </c>
      <c r="E65" s="62"/>
      <c r="F65" s="60" t="s">
        <v>86</v>
      </c>
      <c r="G65" s="49"/>
      <c r="H65" s="55" t="s">
        <v>213</v>
      </c>
    </row>
    <row r="66" spans="1:8" x14ac:dyDescent="0.25">
      <c r="A66" s="49"/>
      <c r="B66" s="59"/>
      <c r="C66" s="49"/>
      <c r="D66" s="60" t="s">
        <v>214</v>
      </c>
      <c r="E66" s="62"/>
      <c r="F66" s="60" t="s">
        <v>86</v>
      </c>
      <c r="G66" s="49"/>
      <c r="H66" s="55" t="s">
        <v>215</v>
      </c>
    </row>
    <row r="67" spans="1:8" x14ac:dyDescent="0.25">
      <c r="A67" s="49"/>
      <c r="B67" s="59"/>
      <c r="C67" s="49"/>
      <c r="D67" s="60" t="s">
        <v>216</v>
      </c>
      <c r="E67" s="62"/>
      <c r="F67" s="60" t="s">
        <v>86</v>
      </c>
      <c r="G67" s="49"/>
      <c r="H67" s="55" t="s">
        <v>217</v>
      </c>
    </row>
    <row r="68" spans="1:8" x14ac:dyDescent="0.25">
      <c r="A68" s="49"/>
      <c r="B68" s="59"/>
      <c r="C68" s="49"/>
      <c r="D68" s="60" t="s">
        <v>173</v>
      </c>
      <c r="E68" s="62"/>
      <c r="F68" s="60" t="s">
        <v>86</v>
      </c>
      <c r="G68" s="49"/>
      <c r="H68" s="55" t="s">
        <v>218</v>
      </c>
    </row>
    <row r="69" spans="1:8" x14ac:dyDescent="0.25">
      <c r="A69" s="49"/>
      <c r="B69" s="59"/>
      <c r="C69" s="49"/>
      <c r="D69" s="60" t="s">
        <v>219</v>
      </c>
      <c r="E69" s="62"/>
      <c r="F69" s="60" t="s">
        <v>93</v>
      </c>
      <c r="G69" s="49"/>
      <c r="H69" s="55" t="s">
        <v>220</v>
      </c>
    </row>
    <row r="70" spans="1:8" x14ac:dyDescent="0.25">
      <c r="A70" s="49"/>
      <c r="B70" s="59"/>
      <c r="C70" s="49"/>
      <c r="D70" s="60" t="s">
        <v>221</v>
      </c>
      <c r="E70" s="62"/>
      <c r="F70" s="60" t="s">
        <v>93</v>
      </c>
      <c r="G70" s="49"/>
      <c r="H70" s="55" t="s">
        <v>222</v>
      </c>
    </row>
    <row r="71" spans="1:8" x14ac:dyDescent="0.25">
      <c r="A71" s="49"/>
      <c r="B71" s="59"/>
      <c r="C71" s="49"/>
      <c r="D71" s="60" t="s">
        <v>223</v>
      </c>
      <c r="E71" s="62"/>
      <c r="F71" s="60" t="s">
        <v>32</v>
      </c>
      <c r="G71" s="49"/>
      <c r="H71" s="55" t="s">
        <v>224</v>
      </c>
    </row>
    <row r="72" spans="1:8" x14ac:dyDescent="0.25">
      <c r="A72" s="49"/>
      <c r="B72" s="59"/>
      <c r="C72" s="49"/>
      <c r="D72" s="60" t="s">
        <v>225</v>
      </c>
      <c r="E72" s="62"/>
      <c r="F72" s="60" t="s">
        <v>32</v>
      </c>
      <c r="G72" s="49"/>
      <c r="H72" s="55" t="s">
        <v>226</v>
      </c>
    </row>
    <row r="73" spans="1:8" x14ac:dyDescent="0.25">
      <c r="A73" s="49"/>
      <c r="B73" s="59"/>
      <c r="C73" s="49"/>
      <c r="D73" s="60" t="s">
        <v>227</v>
      </c>
      <c r="E73" s="62"/>
      <c r="F73" s="60" t="s">
        <v>32</v>
      </c>
      <c r="G73" s="49"/>
      <c r="H73" s="55" t="s">
        <v>228</v>
      </c>
    </row>
    <row r="74" spans="1:8" x14ac:dyDescent="0.25">
      <c r="A74" s="49"/>
      <c r="B74" s="59"/>
      <c r="C74" s="49"/>
      <c r="D74" s="60" t="s">
        <v>229</v>
      </c>
      <c r="E74" s="62"/>
      <c r="F74" s="60" t="s">
        <v>32</v>
      </c>
      <c r="G74" s="49"/>
      <c r="H74" s="55" t="s">
        <v>230</v>
      </c>
    </row>
    <row r="75" spans="1:8" ht="25.5" x14ac:dyDescent="0.25">
      <c r="A75" s="49"/>
      <c r="B75" s="59"/>
      <c r="C75" s="49"/>
      <c r="D75" s="60" t="s">
        <v>231</v>
      </c>
      <c r="E75" s="62"/>
      <c r="F75" s="60" t="s">
        <v>32</v>
      </c>
      <c r="G75" s="49"/>
      <c r="H75" s="55" t="s">
        <v>232</v>
      </c>
    </row>
    <row r="76" spans="1:8" ht="25.5" x14ac:dyDescent="0.25">
      <c r="A76" s="49"/>
      <c r="B76" s="59"/>
      <c r="C76" s="49"/>
      <c r="D76" s="60" t="s">
        <v>233</v>
      </c>
      <c r="E76" s="62"/>
      <c r="F76" s="60" t="s">
        <v>32</v>
      </c>
      <c r="G76" s="49"/>
      <c r="H76" s="55" t="s">
        <v>234</v>
      </c>
    </row>
    <row r="77" spans="1:8" ht="25.5" x14ac:dyDescent="0.25">
      <c r="A77" s="49"/>
      <c r="B77" s="59"/>
      <c r="C77" s="49"/>
      <c r="D77" s="60" t="s">
        <v>235</v>
      </c>
      <c r="E77" s="62"/>
      <c r="F77" s="60" t="s">
        <v>32</v>
      </c>
      <c r="G77" s="49"/>
      <c r="H77" s="55" t="s">
        <v>236</v>
      </c>
    </row>
    <row r="78" spans="1:8" x14ac:dyDescent="0.25">
      <c r="A78" s="49"/>
      <c r="B78" s="59"/>
      <c r="C78" s="49"/>
      <c r="D78" s="60" t="s">
        <v>35</v>
      </c>
      <c r="E78" s="62"/>
      <c r="F78" s="60" t="s">
        <v>32</v>
      </c>
      <c r="G78" s="49"/>
      <c r="H78" s="55">
        <v>476380</v>
      </c>
    </row>
    <row r="79" spans="1:8" x14ac:dyDescent="0.25">
      <c r="A79" s="49"/>
      <c r="B79" s="59"/>
      <c r="C79" s="49"/>
      <c r="D79" s="60" t="s">
        <v>237</v>
      </c>
      <c r="E79" s="62"/>
      <c r="F79" s="60" t="s">
        <v>32</v>
      </c>
      <c r="G79" s="49"/>
      <c r="H79" s="55" t="s">
        <v>238</v>
      </c>
    </row>
    <row r="80" spans="1:8" x14ac:dyDescent="0.25">
      <c r="A80" s="49"/>
      <c r="B80" s="59"/>
      <c r="C80" s="49"/>
      <c r="D80" s="60" t="s">
        <v>239</v>
      </c>
      <c r="E80" s="62"/>
      <c r="F80" s="60" t="s">
        <v>32</v>
      </c>
      <c r="G80" s="49"/>
      <c r="H80" s="55" t="s">
        <v>240</v>
      </c>
    </row>
    <row r="81" spans="1:8" ht="25.5" x14ac:dyDescent="0.25">
      <c r="A81" s="49"/>
      <c r="B81" s="59"/>
      <c r="C81" s="49"/>
      <c r="D81" s="60" t="s">
        <v>241</v>
      </c>
      <c r="E81" s="62"/>
      <c r="F81" s="60" t="s">
        <v>242</v>
      </c>
      <c r="G81" s="49"/>
      <c r="H81" s="55" t="s">
        <v>243</v>
      </c>
    </row>
    <row r="82" spans="1:8" ht="25.5" x14ac:dyDescent="0.25">
      <c r="A82" s="49"/>
      <c r="B82" s="59"/>
      <c r="C82" s="49"/>
      <c r="D82" s="60" t="s">
        <v>241</v>
      </c>
      <c r="E82" s="62"/>
      <c r="F82" s="60" t="s">
        <v>242</v>
      </c>
      <c r="G82" s="49"/>
      <c r="H82" s="55" t="s">
        <v>244</v>
      </c>
    </row>
    <row r="83" spans="1:8" x14ac:dyDescent="0.25">
      <c r="A83" s="49"/>
      <c r="B83" s="59"/>
      <c r="C83" s="49"/>
      <c r="D83" s="60" t="s">
        <v>245</v>
      </c>
      <c r="E83" s="62"/>
      <c r="F83" s="60" t="s">
        <v>246</v>
      </c>
      <c r="G83" s="49"/>
      <c r="H83" s="55" t="s">
        <v>247</v>
      </c>
    </row>
    <row r="84" spans="1:8" ht="25.5" x14ac:dyDescent="0.25">
      <c r="A84" s="49"/>
      <c r="B84" s="59"/>
      <c r="C84" s="49"/>
      <c r="D84" s="60" t="s">
        <v>248</v>
      </c>
      <c r="E84" s="62"/>
      <c r="F84" s="60" t="s">
        <v>242</v>
      </c>
      <c r="G84" s="49"/>
      <c r="H84" s="55" t="s">
        <v>249</v>
      </c>
    </row>
    <row r="85" spans="1:8" ht="25.5" x14ac:dyDescent="0.25">
      <c r="A85" s="49"/>
      <c r="B85" s="59"/>
      <c r="C85" s="49"/>
      <c r="D85" s="60" t="s">
        <v>0</v>
      </c>
      <c r="E85" s="62"/>
      <c r="F85" s="60" t="s">
        <v>242</v>
      </c>
      <c r="G85" s="49"/>
      <c r="H85" s="55" t="s">
        <v>250</v>
      </c>
    </row>
    <row r="86" spans="1:8" x14ac:dyDescent="0.25">
      <c r="A86" s="49"/>
      <c r="B86" s="59"/>
      <c r="C86" s="49"/>
      <c r="D86" s="60" t="s">
        <v>251</v>
      </c>
      <c r="E86" s="62"/>
      <c r="F86" s="60" t="s">
        <v>252</v>
      </c>
      <c r="G86" s="49"/>
      <c r="H86" s="55" t="s">
        <v>253</v>
      </c>
    </row>
    <row r="87" spans="1:8" ht="25.5" x14ac:dyDescent="0.25">
      <c r="A87" s="49"/>
      <c r="B87" s="59"/>
      <c r="C87" s="49"/>
      <c r="D87" s="60" t="s">
        <v>254</v>
      </c>
      <c r="E87" s="62"/>
      <c r="F87" s="60" t="s">
        <v>32</v>
      </c>
      <c r="G87" s="49"/>
      <c r="H87" s="55" t="s">
        <v>255</v>
      </c>
    </row>
    <row r="88" spans="1:8" ht="25.5" x14ac:dyDescent="0.25">
      <c r="A88" s="49"/>
      <c r="B88" s="59"/>
      <c r="C88" s="49"/>
      <c r="D88" s="60" t="s">
        <v>256</v>
      </c>
      <c r="E88" s="62"/>
      <c r="F88" s="60" t="s">
        <v>32</v>
      </c>
      <c r="G88" s="49"/>
      <c r="H88" s="55" t="s">
        <v>257</v>
      </c>
    </row>
    <row r="89" spans="1:8" x14ac:dyDescent="0.25">
      <c r="A89" s="49"/>
      <c r="B89" s="59"/>
      <c r="C89" s="49"/>
      <c r="D89" s="60" t="s">
        <v>68</v>
      </c>
      <c r="E89" s="62"/>
      <c r="F89" s="60" t="s">
        <v>68</v>
      </c>
      <c r="G89" s="49"/>
      <c r="H89" s="55" t="s">
        <v>70</v>
      </c>
    </row>
    <row r="90" spans="1:8" x14ac:dyDescent="0.25">
      <c r="A90" s="49"/>
      <c r="B90" s="59"/>
      <c r="C90" s="49"/>
      <c r="D90" s="60" t="s">
        <v>258</v>
      </c>
      <c r="E90" s="62"/>
      <c r="F90" s="60" t="s">
        <v>68</v>
      </c>
      <c r="G90" s="49"/>
      <c r="H90" s="55" t="s">
        <v>259</v>
      </c>
    </row>
    <row r="91" spans="1:8" x14ac:dyDescent="0.25">
      <c r="A91" s="49"/>
      <c r="B91" s="59"/>
      <c r="C91" s="49"/>
      <c r="D91" s="60"/>
      <c r="E91" s="62"/>
      <c r="F91" s="60"/>
      <c r="G91" s="49"/>
      <c r="H91" s="55"/>
    </row>
    <row r="92" spans="1:8" x14ac:dyDescent="0.25">
      <c r="A92" s="49"/>
      <c r="B92" s="59"/>
      <c r="C92" s="49"/>
      <c r="D92" s="60" t="s">
        <v>260</v>
      </c>
      <c r="E92" s="62"/>
      <c r="F92" s="60" t="s">
        <v>68</v>
      </c>
      <c r="G92" s="49"/>
      <c r="H92" s="55" t="s">
        <v>261</v>
      </c>
    </row>
    <row r="93" spans="1:8" ht="25.5" x14ac:dyDescent="0.25">
      <c r="A93" s="49"/>
      <c r="B93" s="59"/>
      <c r="C93" s="49"/>
      <c r="D93" s="60" t="s">
        <v>262</v>
      </c>
      <c r="E93" s="62"/>
      <c r="F93" s="60" t="s">
        <v>68</v>
      </c>
      <c r="G93" s="49"/>
      <c r="H93" s="55" t="s">
        <v>263</v>
      </c>
    </row>
    <row r="94" spans="1:8" x14ac:dyDescent="0.25">
      <c r="A94" s="49"/>
      <c r="B94" s="59"/>
      <c r="C94" s="49"/>
      <c r="D94" s="59" t="s">
        <v>68</v>
      </c>
      <c r="E94" s="59"/>
      <c r="F94" s="59" t="s">
        <v>68</v>
      </c>
      <c r="G94" s="49"/>
      <c r="H94" s="49" t="s">
        <v>80</v>
      </c>
    </row>
    <row r="95" spans="1:8" x14ac:dyDescent="0.25">
      <c r="A95" s="49"/>
      <c r="B95" s="59"/>
      <c r="C95" s="49"/>
      <c r="D95" s="59"/>
      <c r="E95" s="59"/>
      <c r="F95" s="59"/>
      <c r="G95" s="49"/>
      <c r="H95" s="49"/>
    </row>
    <row r="96" spans="1:8" x14ac:dyDescent="0.25">
      <c r="A96" s="49"/>
      <c r="B96" s="59"/>
      <c r="C96" s="49"/>
      <c r="D96" s="59"/>
      <c r="E96" s="59"/>
      <c r="F96" s="59"/>
      <c r="G96" s="49"/>
      <c r="H96" s="49"/>
    </row>
    <row r="97" spans="1:8" x14ac:dyDescent="0.25">
      <c r="A97" s="49"/>
      <c r="B97" s="59"/>
      <c r="C97" s="49"/>
      <c r="D97" s="59"/>
      <c r="E97" s="59"/>
      <c r="F97" s="59"/>
      <c r="G97" s="49"/>
      <c r="H97" s="49"/>
    </row>
    <row r="98" spans="1:8" x14ac:dyDescent="0.25">
      <c r="A98" s="49"/>
      <c r="B98" s="59"/>
      <c r="C98" s="49"/>
      <c r="D98" s="59"/>
      <c r="E98" s="59"/>
      <c r="F98" s="59"/>
      <c r="G98" s="49"/>
      <c r="H98" s="49"/>
    </row>
    <row r="99" spans="1:8" x14ac:dyDescent="0.25">
      <c r="A99" s="49"/>
      <c r="B99" s="59"/>
      <c r="C99" s="49"/>
      <c r="D99" s="59"/>
      <c r="E99" s="59"/>
      <c r="F99" s="59"/>
      <c r="G99" s="49"/>
      <c r="H99" s="49"/>
    </row>
    <row r="100" spans="1:8" x14ac:dyDescent="0.25">
      <c r="A100" s="49"/>
      <c r="B100" s="59"/>
      <c r="C100" s="49"/>
      <c r="D100" s="59"/>
      <c r="E100" s="59"/>
      <c r="F100" s="59"/>
      <c r="G100" s="49"/>
      <c r="H100" s="49"/>
    </row>
    <row r="101" spans="1:8" x14ac:dyDescent="0.25">
      <c r="A101" s="49"/>
      <c r="B101" s="59"/>
      <c r="C101" s="49"/>
      <c r="D101" s="59"/>
      <c r="E101" s="59"/>
      <c r="F101" s="59"/>
      <c r="G101" s="49"/>
      <c r="H101" s="49"/>
    </row>
    <row r="102" spans="1:8" x14ac:dyDescent="0.25">
      <c r="A102" s="49"/>
      <c r="B102" s="59"/>
      <c r="C102" s="49"/>
      <c r="D102" s="59"/>
      <c r="E102" s="59"/>
      <c r="F102" s="59"/>
      <c r="G102" s="49"/>
      <c r="H102" s="49"/>
    </row>
    <row r="103" spans="1:8" x14ac:dyDescent="0.25">
      <c r="A103" s="49"/>
      <c r="B103" s="59"/>
      <c r="C103" s="49"/>
      <c r="D103" s="59"/>
      <c r="E103" s="59"/>
      <c r="F103" s="59"/>
      <c r="G103" s="49"/>
      <c r="H103" s="49"/>
    </row>
    <row r="104" spans="1:8" x14ac:dyDescent="0.25">
      <c r="A104" s="49"/>
      <c r="B104" s="59"/>
      <c r="C104" s="49"/>
      <c r="D104" s="59"/>
      <c r="E104" s="59"/>
      <c r="F104" s="59"/>
      <c r="G104" s="49"/>
      <c r="H104" s="49"/>
    </row>
    <row r="105" spans="1:8" x14ac:dyDescent="0.25">
      <c r="A105" s="49"/>
      <c r="B105" s="59"/>
      <c r="C105" s="49"/>
      <c r="D105" s="59"/>
      <c r="E105" s="59"/>
      <c r="F105" s="59"/>
      <c r="G105" s="49"/>
      <c r="H105" s="49"/>
    </row>
    <row r="106" spans="1:8" x14ac:dyDescent="0.25">
      <c r="A106" s="49"/>
      <c r="B106" s="59"/>
      <c r="C106" s="49"/>
      <c r="D106" s="59"/>
      <c r="E106" s="59"/>
      <c r="F106" s="59"/>
      <c r="G106" s="49"/>
      <c r="H106" s="49"/>
    </row>
    <row r="107" spans="1:8" x14ac:dyDescent="0.25">
      <c r="A107" s="49"/>
      <c r="B107" s="59"/>
      <c r="C107" s="49"/>
      <c r="D107" s="59"/>
      <c r="E107" s="59"/>
      <c r="F107" s="59"/>
      <c r="G107" s="49"/>
      <c r="H107" s="49"/>
    </row>
    <row r="108" spans="1:8" x14ac:dyDescent="0.25">
      <c r="A108" s="49"/>
      <c r="B108" s="59"/>
      <c r="C108" s="49"/>
      <c r="D108" s="59"/>
      <c r="E108" s="59"/>
      <c r="F108" s="59"/>
      <c r="G108" s="49"/>
      <c r="H108" s="49"/>
    </row>
    <row r="109" spans="1:8" x14ac:dyDescent="0.25">
      <c r="A109" s="49"/>
      <c r="B109" s="59"/>
      <c r="C109" s="49"/>
      <c r="D109" s="59"/>
      <c r="E109" s="59"/>
      <c r="F109" s="59"/>
      <c r="G109" s="49"/>
      <c r="H109" s="49"/>
    </row>
    <row r="110" spans="1:8" x14ac:dyDescent="0.25">
      <c r="A110" s="49"/>
      <c r="B110" s="59"/>
      <c r="C110" s="49"/>
      <c r="D110" s="59"/>
      <c r="E110" s="59"/>
      <c r="F110" s="59"/>
      <c r="G110" s="49"/>
      <c r="H110" s="49"/>
    </row>
    <row r="111" spans="1:8" x14ac:dyDescent="0.25">
      <c r="A111" s="49"/>
      <c r="B111" s="59"/>
      <c r="C111" s="49"/>
      <c r="D111" s="59"/>
      <c r="E111" s="59"/>
      <c r="F111" s="59"/>
      <c r="G111" s="49"/>
      <c r="H111" s="49"/>
    </row>
    <row r="112" spans="1:8" x14ac:dyDescent="0.25">
      <c r="A112" s="49"/>
      <c r="B112" s="59"/>
      <c r="C112" s="49"/>
      <c r="D112" s="59"/>
      <c r="E112" s="59"/>
      <c r="F112" s="59"/>
      <c r="G112" s="49"/>
      <c r="H112" s="49"/>
    </row>
    <row r="113" spans="1:8" x14ac:dyDescent="0.25">
      <c r="A113" s="49"/>
      <c r="B113" s="59"/>
      <c r="C113" s="49"/>
      <c r="D113" s="59"/>
      <c r="E113" s="59"/>
      <c r="F113" s="59"/>
      <c r="G113" s="49"/>
      <c r="H113" s="49"/>
    </row>
    <row r="114" spans="1:8" x14ac:dyDescent="0.25">
      <c r="A114" s="49"/>
      <c r="B114" s="59"/>
      <c r="C114" s="49"/>
      <c r="D114" s="59"/>
      <c r="E114" s="59"/>
      <c r="F114" s="59"/>
      <c r="G114" s="49"/>
      <c r="H114" s="49"/>
    </row>
    <row r="115" spans="1:8" x14ac:dyDescent="0.25">
      <c r="A115" s="49"/>
      <c r="B115" s="59"/>
      <c r="C115" s="49"/>
      <c r="D115" s="59"/>
      <c r="E115" s="59"/>
      <c r="F115" s="59"/>
      <c r="G115" s="49"/>
      <c r="H115" s="49"/>
    </row>
    <row r="116" spans="1:8" x14ac:dyDescent="0.25">
      <c r="A116" s="49"/>
      <c r="B116" s="59"/>
      <c r="C116" s="49"/>
      <c r="D116" s="59"/>
      <c r="E116" s="59"/>
      <c r="F116" s="59"/>
      <c r="G116" s="49"/>
      <c r="H116" s="49"/>
    </row>
    <row r="117" spans="1:8" x14ac:dyDescent="0.25">
      <c r="A117" s="49"/>
      <c r="B117" s="59"/>
      <c r="C117" s="49"/>
      <c r="D117" s="59"/>
      <c r="E117" s="59"/>
      <c r="F117" s="59"/>
      <c r="G117" s="49"/>
      <c r="H117" s="49"/>
    </row>
    <row r="118" spans="1:8" x14ac:dyDescent="0.25">
      <c r="A118" s="49"/>
      <c r="B118" s="59"/>
      <c r="C118" s="49"/>
      <c r="D118" s="59"/>
      <c r="E118" s="59"/>
      <c r="F118" s="59"/>
      <c r="G118" s="49"/>
      <c r="H118" s="49"/>
    </row>
    <row r="119" spans="1:8" x14ac:dyDescent="0.25">
      <c r="A119" s="49"/>
      <c r="B119" s="59"/>
      <c r="C119" s="49"/>
      <c r="D119" s="59"/>
      <c r="E119" s="59"/>
      <c r="F119" s="59"/>
      <c r="G119" s="49"/>
      <c r="H119" s="4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PPCM</vt:lpstr>
      <vt:lpstr>Primer</vt:lpstr>
      <vt:lpstr>Base</vt:lpstr>
      <vt:lpstr>Vernis</vt:lpstr>
      <vt:lpstr>Recherche</vt:lpstr>
      <vt:lpstr>Dilution</vt:lpstr>
      <vt:lpstr>Convertir</vt:lpstr>
      <vt:lpstr>Ne pas supprimer la feuille</vt:lpstr>
      <vt:lpstr>coupe</vt:lpstr>
      <vt:lpstr>Fournisseur</vt:lpstr>
      <vt:lpstr>Nom</vt:lpstr>
      <vt:lpstr>operateur</vt:lpstr>
      <vt:lpstr>Peintre</vt:lpstr>
      <vt:lpstr>Réf</vt:lpstr>
      <vt:lpstr>Recherche!TB_PPCM</vt:lpstr>
      <vt:lpstr>TB_PPCM</vt:lpstr>
      <vt:lpstr>Teinte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Dupré</dc:creator>
  <cp:lastModifiedBy>DUPRE, Vincent</cp:lastModifiedBy>
  <cp:lastPrinted>2020-03-20T13:40:25Z</cp:lastPrinted>
  <dcterms:created xsi:type="dcterms:W3CDTF">2020-02-21T15:48:50Z</dcterms:created>
  <dcterms:modified xsi:type="dcterms:W3CDTF">2020-04-29T12:25:08Z</dcterms:modified>
</cp:coreProperties>
</file>