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tables/table2.xml" ContentType="application/vnd.openxmlformats-officedocument.spreadsheetml.table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 codeName="{8C4F1C90-05EB-6A55-5F09-09C24B55AC0B}"/>
  <workbookPr updateLinks="always" codeName="ThisWorkbook"/>
  <bookViews>
    <workbookView xWindow="930" yWindow="0" windowWidth="19440" windowHeight="9735"/>
  </bookViews>
  <sheets>
    <sheet name="PPCM" sheetId="1" r:id="rId1"/>
    <sheet name="Primer" sheetId="2" r:id="rId2"/>
    <sheet name="Base" sheetId="5" r:id="rId3"/>
    <sheet name="Vernis" sheetId="6" r:id="rId4"/>
    <sheet name="Recherche" sheetId="9" r:id="rId5"/>
    <sheet name="Dilution" sheetId="10" r:id="rId6"/>
    <sheet name="Convertir" sheetId="12" r:id="rId7"/>
    <sheet name="Ne pas supprimer la feuille" sheetId="7" state="hidden" r:id="rId8"/>
  </sheets>
  <definedNames>
    <definedName name="_xlnm._FilterDatabase" localSheetId="5" hidden="1">Dilution!$B$1:$H$65</definedName>
    <definedName name="coupe">'Ne pas supprimer la feuille'!$L$4:$L$8</definedName>
    <definedName name="Fournisseur">'Ne pas supprimer la feuille'!$B$4:$B$21</definedName>
    <definedName name="Nom">'Ne pas supprimer la feuille'!$D$4:$D$94</definedName>
    <definedName name="operateur">'Ne pas supprimer la feuille'!$J$4:$J$9</definedName>
    <definedName name="Peintre">'Ne pas supprimer la feuille'!$N$4:$N$9</definedName>
    <definedName name="Réf">'Ne pas supprimer la feuille'!$H$4:$H$94</definedName>
    <definedName name="TB_PPCM" localSheetId="4">TB_13[#Headers]</definedName>
    <definedName name="TB_PPCM">TB_1[#Headers]</definedName>
    <definedName name="Teinte">'Ne pas supprimer la feuille'!$D$4:$D$94</definedName>
    <definedName name="Type">'Ne pas supprimer la feuille'!$F$4:$F$94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15" i="12" l="1"/>
  <c r="D14" i="12"/>
  <c r="G7" i="12"/>
  <c r="G9" i="12" l="1"/>
  <c r="G11" i="12"/>
  <c r="F17" i="12" s="1"/>
  <c r="F18" i="12" l="1"/>
  <c r="F19" i="12" s="1"/>
  <c r="H9" i="12"/>
  <c r="H11" i="12" s="1"/>
</calcChain>
</file>

<file path=xl/sharedStrings.xml><?xml version="1.0" encoding="utf-8"?>
<sst xmlns="http://schemas.openxmlformats.org/spreadsheetml/2006/main" count="1580" uniqueCount="468">
  <si>
    <t>Primer</t>
  </si>
  <si>
    <t>VISCOSITE BRUTE</t>
  </si>
  <si>
    <t>VISCOSITE DILUEE</t>
  </si>
  <si>
    <t>Date  contrôle</t>
  </si>
  <si>
    <t>Réalisé par</t>
  </si>
  <si>
    <t>Fournisseur
&amp;
Type produit</t>
  </si>
  <si>
    <t>Teinte</t>
  </si>
  <si>
    <t xml:space="preserve"> Référence
produit</t>
  </si>
  <si>
    <t>N°Lot</t>
  </si>
  <si>
    <t>Valeur 
FT</t>
  </si>
  <si>
    <t>Réf. 
Coupe</t>
  </si>
  <si>
    <t>Valeur
mesurée</t>
  </si>
  <si>
    <t>T°C mesurée</t>
  </si>
  <si>
    <t>Réf.
Coupe</t>
  </si>
  <si>
    <r>
      <t>2</t>
    </r>
    <r>
      <rPr>
        <b/>
        <vertAlign val="superscript"/>
        <sz val="10"/>
        <rFont val="Arial"/>
        <family val="2"/>
      </rPr>
      <t xml:space="preserve">nde
 </t>
    </r>
    <r>
      <rPr>
        <b/>
        <sz val="10"/>
        <rFont val="Arial"/>
        <family val="2"/>
      </rPr>
      <t>mesure si 1</t>
    </r>
    <r>
      <rPr>
        <b/>
        <vertAlign val="superscript"/>
        <sz val="10"/>
        <rFont val="Arial"/>
        <family val="2"/>
      </rPr>
      <t>ère</t>
    </r>
    <r>
      <rPr>
        <b/>
        <sz val="10"/>
        <rFont val="Arial"/>
        <family val="2"/>
      </rPr>
      <t xml:space="preserve"> NOK</t>
    </r>
  </si>
  <si>
    <t>Taux de dilution
Réel</t>
  </si>
  <si>
    <t>JH</t>
  </si>
  <si>
    <t>Akzo : Primer</t>
  </si>
  <si>
    <t>492402</t>
  </si>
  <si>
    <t>Thixo</t>
  </si>
  <si>
    <t>16 s</t>
  </si>
  <si>
    <t>IS0 5</t>
  </si>
  <si>
    <t>12 s</t>
  </si>
  <si>
    <t>DM</t>
  </si>
  <si>
    <t>17s +/- 4</t>
  </si>
  <si>
    <t xml:space="preserve">1 min </t>
  </si>
  <si>
    <t>21°</t>
  </si>
  <si>
    <t>16s +/- 4</t>
  </si>
  <si>
    <t>11 s</t>
  </si>
  <si>
    <t xml:space="preserve"> </t>
  </si>
  <si>
    <t>T °C FT</t>
  </si>
  <si>
    <t>T °C  FT</t>
  </si>
  <si>
    <t>Base</t>
  </si>
  <si>
    <t>VD</t>
  </si>
  <si>
    <t>Akzo : Base</t>
  </si>
  <si>
    <t>Mythoschwarz</t>
  </si>
  <si>
    <t>42 s</t>
  </si>
  <si>
    <t>18 s</t>
  </si>
  <si>
    <t>21 s</t>
  </si>
  <si>
    <t>OL</t>
  </si>
  <si>
    <t>PPG : Base</t>
  </si>
  <si>
    <t>Noir Grand Brillant</t>
  </si>
  <si>
    <t>A-R520688-MF</t>
  </si>
  <si>
    <t>32 s</t>
  </si>
  <si>
    <t>34 s</t>
  </si>
  <si>
    <t>30 s</t>
  </si>
  <si>
    <t>32,5 s</t>
  </si>
  <si>
    <t>43 s</t>
  </si>
  <si>
    <t>40 s</t>
  </si>
  <si>
    <t>Wörwag : Base</t>
  </si>
  <si>
    <t>Gris Artense KCA PSA</t>
  </si>
  <si>
    <t>1429853/01</t>
  </si>
  <si>
    <t>60 s</t>
  </si>
  <si>
    <t>37 s</t>
  </si>
  <si>
    <t>58 s</t>
  </si>
  <si>
    <t>Blanc Banquise  JD1G-0EWP</t>
  </si>
  <si>
    <t>51 s</t>
  </si>
  <si>
    <t>Blanc Glacier 369  RSA</t>
  </si>
  <si>
    <t>A-R520511-MF</t>
  </si>
  <si>
    <t>32,5 +/-2,5</t>
  </si>
  <si>
    <t>33 +/- 2</t>
  </si>
  <si>
    <t>IS0 4</t>
  </si>
  <si>
    <t xml:space="preserve"> 32 s</t>
  </si>
  <si>
    <t>Noir Etoilé GNE</t>
  </si>
  <si>
    <t>A-R520664-MF</t>
  </si>
  <si>
    <t>40 - 50</t>
  </si>
  <si>
    <t>37,5 s</t>
  </si>
  <si>
    <t>22 - 27</t>
  </si>
  <si>
    <t>Vernis</t>
  </si>
  <si>
    <t>Wörwag : Vernis</t>
  </si>
  <si>
    <t>112978</t>
  </si>
  <si>
    <t>65s +/- 5</t>
  </si>
  <si>
    <t>Din 4</t>
  </si>
  <si>
    <t>70 s</t>
  </si>
  <si>
    <t>19,4°</t>
  </si>
  <si>
    <t>38s +/- 3</t>
  </si>
  <si>
    <t>23°</t>
  </si>
  <si>
    <t>46 s</t>
  </si>
  <si>
    <t>19,2°</t>
  </si>
  <si>
    <t>PPG : Vernis</t>
  </si>
  <si>
    <t>A-O520539-MF</t>
  </si>
  <si>
    <t>78 s</t>
  </si>
  <si>
    <t>68 s</t>
  </si>
  <si>
    <t>Nom</t>
  </si>
  <si>
    <t>Afnor  4</t>
  </si>
  <si>
    <t>Diluant 8197118</t>
  </si>
  <si>
    <t>Diluant</t>
  </si>
  <si>
    <t>Afnor 2,5</t>
  </si>
  <si>
    <t>Akzo : Vernis</t>
  </si>
  <si>
    <t>Diluant Primer 8197108</t>
  </si>
  <si>
    <t>467289</t>
  </si>
  <si>
    <t>Axalta : Primer</t>
  </si>
  <si>
    <t>Durcisseur 8440002</t>
  </si>
  <si>
    <t>Durcisseur</t>
  </si>
  <si>
    <t>467665</t>
  </si>
  <si>
    <t>Axalta : Base</t>
  </si>
  <si>
    <t>Gris Saturne 205.387</t>
  </si>
  <si>
    <t>543430</t>
  </si>
  <si>
    <t>LF</t>
  </si>
  <si>
    <t>Axalta : Vernis</t>
  </si>
  <si>
    <t>Primaire 3731001</t>
  </si>
  <si>
    <t>Apprêt Conducteur</t>
  </si>
  <si>
    <t>Basf : Primer</t>
  </si>
  <si>
    <t>Pure White 58721416</t>
  </si>
  <si>
    <t>465283</t>
  </si>
  <si>
    <t>Basf : Base</t>
  </si>
  <si>
    <t>Xylène 7R003</t>
  </si>
  <si>
    <t>037083</t>
  </si>
  <si>
    <t>Basf : Vernis</t>
  </si>
  <si>
    <t>Beige Cendre HNK RSA</t>
  </si>
  <si>
    <t>2010800011029</t>
  </si>
  <si>
    <t>B &amp; K : Primer</t>
  </si>
  <si>
    <t>Beige Dune HPN RSA</t>
  </si>
  <si>
    <t>2000000068022</t>
  </si>
  <si>
    <t>B &amp; K : Base</t>
  </si>
  <si>
    <t>Black Stone 019 Volvo</t>
  </si>
  <si>
    <t>2024832081028</t>
  </si>
  <si>
    <t>B &amp; K : Vernis</t>
  </si>
  <si>
    <t>Blanc Banquie EWP  PSA</t>
  </si>
  <si>
    <t>2000000663029</t>
  </si>
  <si>
    <t>PPG : Primer</t>
  </si>
  <si>
    <t>2010416900045</t>
  </si>
  <si>
    <t>Crystal White "Nacre" 707 Volvo</t>
  </si>
  <si>
    <t>Nacre</t>
  </si>
  <si>
    <t>2000000426020</t>
  </si>
  <si>
    <t>Denim Blue 723 Volvo</t>
  </si>
  <si>
    <t>2000000647029</t>
  </si>
  <si>
    <t>Wörwag : Primer</t>
  </si>
  <si>
    <t>Electric Silver 477 Volvo</t>
  </si>
  <si>
    <t>2000000166025</t>
  </si>
  <si>
    <t>Ember Red 725 Volvo</t>
  </si>
  <si>
    <t>9011-00184</t>
  </si>
  <si>
    <t>Gris Hurricane PSA</t>
  </si>
  <si>
    <t>2092292960023</t>
  </si>
  <si>
    <t>Gris Platinium EVL PSA</t>
  </si>
  <si>
    <t>2000000056029</t>
  </si>
  <si>
    <t>Hardener M68</t>
  </si>
  <si>
    <t>2000000733029</t>
  </si>
  <si>
    <t>Havanna Brown 722 Volvo</t>
  </si>
  <si>
    <t>2000000651026</t>
  </si>
  <si>
    <t>Ice White 614 Volvo</t>
  </si>
  <si>
    <t>2000000702025</t>
  </si>
  <si>
    <t>Onyx Black 717 Volvo</t>
  </si>
  <si>
    <t>2000000413020</t>
  </si>
  <si>
    <t>Passion Red 612 Volvo</t>
  </si>
  <si>
    <t>2000000098029</t>
  </si>
  <si>
    <t>Rouge Ultimate PSA</t>
  </si>
  <si>
    <t>2000000581026</t>
  </si>
  <si>
    <t>Candyweiss</t>
  </si>
  <si>
    <t>Urban Green 724 Volvo</t>
  </si>
  <si>
    <t>9011-00183</t>
  </si>
  <si>
    <t>Vernis Coloré Rouge PSA</t>
  </si>
  <si>
    <t>vernis coloré rouge</t>
  </si>
  <si>
    <t>2010471221024</t>
  </si>
  <si>
    <t>Durcisseur  SC29-0109</t>
  </si>
  <si>
    <t>54647864</t>
  </si>
  <si>
    <t>Noir Perla Nera   JE1G-9KTV</t>
  </si>
  <si>
    <t>50113419</t>
  </si>
  <si>
    <t>Vernis  JF11-0405</t>
  </si>
  <si>
    <t>50148196</t>
  </si>
  <si>
    <t>Vernis  JF71-0311</t>
  </si>
  <si>
    <t>50188605</t>
  </si>
  <si>
    <t>Apprêt PU Beige</t>
  </si>
  <si>
    <t>Apprêt</t>
  </si>
  <si>
    <t>853-9-303/1</t>
  </si>
  <si>
    <t>Blanc Opal KWF</t>
  </si>
  <si>
    <t>332-1-382</t>
  </si>
  <si>
    <t>Diluant DL300</t>
  </si>
  <si>
    <t>643-1030</t>
  </si>
  <si>
    <t>Pyrite ELL</t>
  </si>
  <si>
    <t>334-7-364</t>
  </si>
  <si>
    <t>Diluant Bases</t>
  </si>
  <si>
    <t>D14</t>
  </si>
  <si>
    <t>Diluant Vernis</t>
  </si>
  <si>
    <t>D46</t>
  </si>
  <si>
    <t>Alcool Isopropylique</t>
  </si>
  <si>
    <t>02104-00000</t>
  </si>
  <si>
    <t>HAKU D139</t>
  </si>
  <si>
    <t>02702-00000</t>
  </si>
  <si>
    <t>HAKU F12162</t>
  </si>
  <si>
    <t>12162-00000</t>
  </si>
  <si>
    <t>HAKU GB 4049</t>
  </si>
  <si>
    <t>12458-00000</t>
  </si>
  <si>
    <t>HAKU S100 EEP</t>
  </si>
  <si>
    <t>12073-00000</t>
  </si>
  <si>
    <t>Nikutex 4557</t>
  </si>
  <si>
    <t>Diluant Hydro</t>
  </si>
  <si>
    <t>12244-00000</t>
  </si>
  <si>
    <t>Blanc Gacier 369</t>
  </si>
  <si>
    <t>Diluant Moyen</t>
  </si>
  <si>
    <t>GXS 64012-PG</t>
  </si>
  <si>
    <t>Durcisseur R599I401</t>
  </si>
  <si>
    <t>A-O520505-PF</t>
  </si>
  <si>
    <t>Gris Platine D-69</t>
  </si>
  <si>
    <t>A-R530810-MM</t>
  </si>
  <si>
    <t>Gris Titanium KPN</t>
  </si>
  <si>
    <t>A-R520725-MF</t>
  </si>
  <si>
    <t>Vernis Satiné</t>
  </si>
  <si>
    <t>A-R520718-MF</t>
  </si>
  <si>
    <t>Vernis TKU2000 CS</t>
  </si>
  <si>
    <t>A-O520506-MF</t>
  </si>
  <si>
    <t>Nachtschwarz MB 9696</t>
  </si>
  <si>
    <t>123844</t>
  </si>
  <si>
    <t>Blanc Nacre KWE PSA</t>
  </si>
  <si>
    <t>112510</t>
  </si>
  <si>
    <t>Blanc Opale KWE PSA</t>
  </si>
  <si>
    <t>112509</t>
  </si>
  <si>
    <t>Bleu Encre_Dark Blue EKU PSA</t>
  </si>
  <si>
    <t>115341</t>
  </si>
  <si>
    <t>28758</t>
  </si>
  <si>
    <t>101343</t>
  </si>
  <si>
    <t>Diluant base</t>
  </si>
  <si>
    <t>68194</t>
  </si>
  <si>
    <t>T0080</t>
  </si>
  <si>
    <t>Diluant primer</t>
  </si>
  <si>
    <t>A1302</t>
  </si>
  <si>
    <t>Diluant T1100</t>
  </si>
  <si>
    <t>114018</t>
  </si>
  <si>
    <t>113554</t>
  </si>
  <si>
    <t>Durcisseur primer</t>
  </si>
  <si>
    <t>64426</t>
  </si>
  <si>
    <t>Durcisseur vernis</t>
  </si>
  <si>
    <t>60738</t>
  </si>
  <si>
    <t>Gris Erbe</t>
  </si>
  <si>
    <t>120882</t>
  </si>
  <si>
    <t>Gris Platine D69 RSA</t>
  </si>
  <si>
    <t>114286</t>
  </si>
  <si>
    <t>Iridiumsilber MB-9775</t>
  </si>
  <si>
    <t>112182</t>
  </si>
  <si>
    <t>Jupiterrot MB-3589</t>
  </si>
  <si>
    <t>123845</t>
  </si>
  <si>
    <t>Kosmosschwarz MB9191</t>
  </si>
  <si>
    <t>123846</t>
  </si>
  <si>
    <t>Mojavesilber MB 9-859</t>
  </si>
  <si>
    <t>124009</t>
  </si>
  <si>
    <t>Mountaingrau MB 7-787</t>
  </si>
  <si>
    <t>124010</t>
  </si>
  <si>
    <t>Orientbraun</t>
  </si>
  <si>
    <t>124011</t>
  </si>
  <si>
    <t>Polar White MB 9149</t>
  </si>
  <si>
    <t>123843</t>
  </si>
  <si>
    <t>Primaire</t>
  </si>
  <si>
    <t>Primaire Conducteur</t>
  </si>
  <si>
    <t>113537</t>
  </si>
  <si>
    <t>122938E</t>
  </si>
  <si>
    <t>Primaire Blanc</t>
  </si>
  <si>
    <t>primaire</t>
  </si>
  <si>
    <t>A2275</t>
  </si>
  <si>
    <t>Primaire gris ardoise</t>
  </si>
  <si>
    <t>109235</t>
  </si>
  <si>
    <t>A2607</t>
  </si>
  <si>
    <t>Reinweiss Ral 9010</t>
  </si>
  <si>
    <t>Laque</t>
  </si>
  <si>
    <t>123646</t>
  </si>
  <si>
    <t>Renualt Gun Metal Grey</t>
  </si>
  <si>
    <t>115399</t>
  </si>
  <si>
    <t>Tornadorot L-Y3D VW</t>
  </si>
  <si>
    <t>114925</t>
  </si>
  <si>
    <t>Vernis "Daimler"</t>
  </si>
  <si>
    <t>111441</t>
  </si>
  <si>
    <t>Vernis Matt</t>
  </si>
  <si>
    <t>114615</t>
  </si>
  <si>
    <t>Vernis Matt  "Daimler"</t>
  </si>
  <si>
    <t>112294</t>
  </si>
  <si>
    <t>Type</t>
  </si>
  <si>
    <t>Réf</t>
  </si>
  <si>
    <t>Coupe</t>
  </si>
  <si>
    <t>Fournisseur</t>
  </si>
  <si>
    <t>JB</t>
  </si>
  <si>
    <t>operateur</t>
  </si>
  <si>
    <t>Suivi PPCM</t>
  </si>
  <si>
    <t>Peintre</t>
  </si>
  <si>
    <t>Vincent DUPRE</t>
  </si>
  <si>
    <t>Jean HOLOTA</t>
  </si>
  <si>
    <t>LG</t>
  </si>
  <si>
    <t>Jeremy BESSE</t>
  </si>
  <si>
    <t>Laurent GUITARD</t>
  </si>
  <si>
    <t>Larbi FERCHICHI</t>
  </si>
  <si>
    <t>Damien MARTINAZZO</t>
  </si>
  <si>
    <t>Operateur</t>
  </si>
  <si>
    <t>Date</t>
  </si>
  <si>
    <t>Température Cabine</t>
  </si>
  <si>
    <t>Hydrométrie</t>
  </si>
  <si>
    <t>Vitesse d'air</t>
  </si>
  <si>
    <t>Etuve</t>
  </si>
  <si>
    <t xml:space="preserve">Consigne  Hydrométrie </t>
  </si>
  <si>
    <t>Recherche entre 2 dates</t>
  </si>
  <si>
    <t>Consigne        Cabine</t>
  </si>
  <si>
    <t>Consigne                  Vitesse d'air</t>
  </si>
  <si>
    <t>Consigne       Etuve</t>
  </si>
  <si>
    <t>Consigne           Cabine</t>
  </si>
  <si>
    <t>Consigne                    Vitesse d'air</t>
  </si>
  <si>
    <r>
      <t>(</t>
    </r>
    <r>
      <rPr>
        <sz val="11"/>
        <color indexed="10"/>
        <rFont val="Calibri"/>
        <family val="2"/>
      </rPr>
      <t>Si D14 ou T0080 non dispo remplacer par D139)</t>
    </r>
  </si>
  <si>
    <t>Projet</t>
  </si>
  <si>
    <t>Nom de teinte</t>
  </si>
  <si>
    <t>Dilution</t>
  </si>
  <si>
    <t>Réf. Dil</t>
  </si>
  <si>
    <t>PPG</t>
  </si>
  <si>
    <t>Blanc Glacier</t>
  </si>
  <si>
    <t>18 -22 %</t>
  </si>
  <si>
    <t>Axalta</t>
  </si>
  <si>
    <t>D139</t>
  </si>
  <si>
    <t>P2QO</t>
  </si>
  <si>
    <t>Basf</t>
  </si>
  <si>
    <t>Blanc Banquise</t>
  </si>
  <si>
    <t>D41</t>
  </si>
  <si>
    <t>Worwag</t>
  </si>
  <si>
    <r>
      <t>Blanc Nacré "</t>
    </r>
    <r>
      <rPr>
        <i/>
        <sz val="11"/>
        <color indexed="10"/>
        <rFont val="Calibri"/>
        <family val="2"/>
      </rPr>
      <t>Opale</t>
    </r>
    <r>
      <rPr>
        <i/>
        <sz val="11"/>
        <rFont val="Calibri"/>
        <family val="2"/>
      </rPr>
      <t>" PSA</t>
    </r>
  </si>
  <si>
    <r>
      <t>Blanc Nacré "</t>
    </r>
    <r>
      <rPr>
        <i/>
        <sz val="11"/>
        <color indexed="10"/>
        <rFont val="Calibri"/>
        <family val="2"/>
      </rPr>
      <t>Nacre</t>
    </r>
    <r>
      <rPr>
        <i/>
        <sz val="11"/>
        <rFont val="Calibri"/>
        <family val="2"/>
      </rPr>
      <t>" PSA</t>
    </r>
  </si>
  <si>
    <t>P51</t>
  </si>
  <si>
    <t>Bleu Vertigo Opale BC2</t>
  </si>
  <si>
    <t>Bleu Vertigo Nacre BC1</t>
  </si>
  <si>
    <t>B&amp;K</t>
  </si>
  <si>
    <t>Crystal Pearl Gold</t>
  </si>
  <si>
    <r>
      <t xml:space="preserve">23%   </t>
    </r>
    <r>
      <rPr>
        <sz val="12"/>
        <rFont val="Calibri"/>
        <family val="2"/>
      </rPr>
      <t>+/-5</t>
    </r>
  </si>
  <si>
    <r>
      <t>Blanc Nacré "</t>
    </r>
    <r>
      <rPr>
        <i/>
        <sz val="11"/>
        <color indexed="10"/>
        <rFont val="Calibri"/>
        <family val="2"/>
      </rPr>
      <t>Opale</t>
    </r>
    <r>
      <rPr>
        <i/>
        <sz val="11"/>
        <rFont val="Calibri"/>
        <family val="2"/>
      </rPr>
      <t>" RSA</t>
    </r>
  </si>
  <si>
    <r>
      <t>Blanc Nacré "</t>
    </r>
    <r>
      <rPr>
        <i/>
        <sz val="11"/>
        <color indexed="10"/>
        <rFont val="Calibri"/>
        <family val="2"/>
      </rPr>
      <t>Nacre</t>
    </r>
    <r>
      <rPr>
        <i/>
        <sz val="11"/>
        <rFont val="Calibri"/>
        <family val="2"/>
      </rPr>
      <t>" RSA</t>
    </r>
  </si>
  <si>
    <t>Gris Lion</t>
  </si>
  <si>
    <t>X82</t>
  </si>
  <si>
    <t>Gris Cassiopée</t>
  </si>
  <si>
    <t>28 - 32%</t>
  </si>
  <si>
    <t>Gris Comete</t>
  </si>
  <si>
    <t>Gris Platine</t>
  </si>
  <si>
    <t>28-32 %</t>
  </si>
  <si>
    <t>Gris Platinium</t>
  </si>
  <si>
    <t>Gris Titanium</t>
  </si>
  <si>
    <t>28 - 32 %</t>
  </si>
  <si>
    <t>Black Stone</t>
  </si>
  <si>
    <t>R&amp;I</t>
  </si>
  <si>
    <t>Yulong White</t>
  </si>
  <si>
    <t>Gris Artense</t>
  </si>
  <si>
    <t>HJB RS</t>
  </si>
  <si>
    <t>Gun Métal Grey</t>
  </si>
  <si>
    <t>Noir Onyx</t>
  </si>
  <si>
    <t>Noir Midnight</t>
  </si>
  <si>
    <t>Noir Perla Nera</t>
  </si>
  <si>
    <t>P8MV</t>
  </si>
  <si>
    <t>28-  32 %</t>
  </si>
  <si>
    <t>Rouge Ultimate</t>
  </si>
  <si>
    <t>Rouge Elixir</t>
  </si>
  <si>
    <t>Rouge Rubi</t>
  </si>
  <si>
    <t>Voltaic Blue</t>
  </si>
  <si>
    <t>Réf. Diluant</t>
  </si>
  <si>
    <t>Dil.</t>
  </si>
  <si>
    <t>Akzo</t>
  </si>
  <si>
    <t>Primer 3731001</t>
  </si>
  <si>
    <t>F12162</t>
  </si>
  <si>
    <t>Primer Hydro</t>
  </si>
  <si>
    <t>X</t>
  </si>
  <si>
    <t>Primer 3731159</t>
  </si>
  <si>
    <t>Vernis 112978</t>
  </si>
  <si>
    <t>Vernis Matt 114615</t>
  </si>
  <si>
    <t>KL1505</t>
  </si>
  <si>
    <t>A0520</t>
  </si>
  <si>
    <t>M68</t>
  </si>
  <si>
    <t>Calculer Part en poids</t>
  </si>
  <si>
    <r>
      <t xml:space="preserve">Renseignement FT </t>
    </r>
    <r>
      <rPr>
        <u/>
        <sz val="8"/>
        <color theme="1"/>
        <rFont val="Calibri"/>
        <family val="2"/>
        <scheme val="minor"/>
      </rPr>
      <t>(en part)</t>
    </r>
  </si>
  <si>
    <t>Quantité à produire:</t>
  </si>
  <si>
    <t>Produit:</t>
  </si>
  <si>
    <t>Durcisseur:</t>
  </si>
  <si>
    <t>Diluant:</t>
  </si>
  <si>
    <t>DU</t>
  </si>
  <si>
    <t>Dil</t>
  </si>
  <si>
    <t>Calcul sur produit dilué</t>
  </si>
  <si>
    <t>Produit Dilué</t>
  </si>
  <si>
    <t>Poid total:</t>
  </si>
  <si>
    <t>(22 °C)</t>
  </si>
  <si>
    <t>(65 %)</t>
  </si>
  <si>
    <t>(0,40)</t>
  </si>
  <si>
    <t>(90 °C)</t>
  </si>
  <si>
    <t>04/05/2020</t>
  </si>
  <si>
    <t>(En Grammes)</t>
  </si>
  <si>
    <t>05/05/2020</t>
  </si>
  <si>
    <t>06/05/2020</t>
  </si>
  <si>
    <t>11/05/2020</t>
  </si>
  <si>
    <t>12/05/2020</t>
  </si>
  <si>
    <t>13/05/2020</t>
  </si>
  <si>
    <t>14/05/2020</t>
  </si>
  <si>
    <t>18/05/2020</t>
  </si>
  <si>
    <t>19/05/2020</t>
  </si>
  <si>
    <t>26/05/2020</t>
  </si>
  <si>
    <t>03/06/2020</t>
  </si>
  <si>
    <t>04/06/2020</t>
  </si>
  <si>
    <t>11/06/2020</t>
  </si>
  <si>
    <t>15/06/2020</t>
  </si>
  <si>
    <t>16/06/2020</t>
  </si>
  <si>
    <t>17/06/2020</t>
  </si>
  <si>
    <t>18/06/2020</t>
  </si>
  <si>
    <t>19/06/2020</t>
  </si>
  <si>
    <t>22/06/2020</t>
  </si>
  <si>
    <t>23/06/2020</t>
  </si>
  <si>
    <t>24/06/2020</t>
  </si>
  <si>
    <t>25/06/2020</t>
  </si>
  <si>
    <t>Matcha Green</t>
  </si>
  <si>
    <t>26/06/2020</t>
  </si>
  <si>
    <t>29/06/2020</t>
  </si>
  <si>
    <t>30/06/2020</t>
  </si>
  <si>
    <t>01/07/2020</t>
  </si>
  <si>
    <t>02/07/2020</t>
  </si>
  <si>
    <t>03/07/2020</t>
  </si>
  <si>
    <t>06/07/2020</t>
  </si>
  <si>
    <t>07/07/2020</t>
  </si>
  <si>
    <t>09/07/2020</t>
  </si>
  <si>
    <t>10/07/2020</t>
  </si>
  <si>
    <t>13/07/2020</t>
  </si>
  <si>
    <t>17/07/2020</t>
  </si>
  <si>
    <t>20/07/2020</t>
  </si>
  <si>
    <t>21/07/2020</t>
  </si>
  <si>
    <t>22/07/2020</t>
  </si>
  <si>
    <t>23/07/2020</t>
  </si>
  <si>
    <t>24/07/2020</t>
  </si>
  <si>
    <t>27/07/2020</t>
  </si>
  <si>
    <t>28/07/2020</t>
  </si>
  <si>
    <t>29/07/2020</t>
  </si>
  <si>
    <t>30/07/2020</t>
  </si>
  <si>
    <t>31/07/2020</t>
  </si>
  <si>
    <t>04/08/2020</t>
  </si>
  <si>
    <t>05/08/2020</t>
  </si>
  <si>
    <t>06/08/2020</t>
  </si>
  <si>
    <t>10/08/2020</t>
  </si>
  <si>
    <t>11/08/2020</t>
  </si>
  <si>
    <t>12/08/2020</t>
  </si>
  <si>
    <t>13/08/2020</t>
  </si>
  <si>
    <t>14/08/2020</t>
  </si>
  <si>
    <t>17/08/2020</t>
  </si>
  <si>
    <t>20/08/2020</t>
  </si>
  <si>
    <t>19/08/2020</t>
  </si>
  <si>
    <t>07/09/2020</t>
  </si>
  <si>
    <t>08/09/2020</t>
  </si>
  <si>
    <t>09/09/2020</t>
  </si>
  <si>
    <t>11/09/2020</t>
  </si>
  <si>
    <t>14/09/2020</t>
  </si>
  <si>
    <t>15/09/2020</t>
  </si>
  <si>
    <t>16/09/2020</t>
  </si>
  <si>
    <t>17/09/2020</t>
  </si>
  <si>
    <t>18/09/2020</t>
  </si>
  <si>
    <t>21/09/2020</t>
  </si>
  <si>
    <t>22/09/2020</t>
  </si>
  <si>
    <t>23/09/2020</t>
  </si>
  <si>
    <t>24/09/2020</t>
  </si>
  <si>
    <t>25/09/2020</t>
  </si>
  <si>
    <t>28/09/2020</t>
  </si>
  <si>
    <t>29/09/2020</t>
  </si>
  <si>
    <t>30/09/2020</t>
  </si>
  <si>
    <t>01/10/2020</t>
  </si>
  <si>
    <t>02/10/2020</t>
  </si>
  <si>
    <t>07/10/2020</t>
  </si>
  <si>
    <t>08/10/2020</t>
  </si>
  <si>
    <t>09/10/2020</t>
  </si>
  <si>
    <t>12/10/2020</t>
  </si>
  <si>
    <t>14/10/2020</t>
  </si>
  <si>
    <t>15/10/2020</t>
  </si>
  <si>
    <t>16/10/2020</t>
  </si>
  <si>
    <t>19/10/2020</t>
  </si>
  <si>
    <t>20/10/2020</t>
  </si>
  <si>
    <t>21/10/2020</t>
  </si>
  <si>
    <t>22/10/2020</t>
  </si>
  <si>
    <t>23/10/2020</t>
  </si>
  <si>
    <t>26/10/2020</t>
  </si>
  <si>
    <t>27/10/2020</t>
  </si>
  <si>
    <t>28/10/2020</t>
  </si>
  <si>
    <t>29/10/2020</t>
  </si>
  <si>
    <t>30/10/2020</t>
  </si>
  <si>
    <t>02/11/2020</t>
  </si>
  <si>
    <t>04/11/2020</t>
  </si>
  <si>
    <t>12/11/2020</t>
  </si>
  <si>
    <t>16/11/2020</t>
  </si>
  <si>
    <t>17/11/2020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</si>
</sst>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&quot;°C &quot;"/>
    <numFmt numFmtId="165" formatCode="0.0"/>
  </numFmts>
  <fonts count="5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vertAlign val="superscript"/>
      <sz val="10"/>
      <name val="Arial"/>
      <family val="2"/>
    </font>
    <font>
      <sz val="10"/>
      <color indexed="8"/>
      <name val="Arial"/>
      <family val="2"/>
    </font>
    <font>
      <sz val="10"/>
      <color rgb="FFFF0000"/>
      <name val="Arial"/>
      <family val="2"/>
    </font>
    <font>
      <sz val="1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5"/>
      <name val="Calibri"/>
      <family val="2"/>
      <scheme val="minor"/>
    </font>
    <font>
      <i/>
      <sz val="10"/>
      <color theme="7" tint="0.39997558519241921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theme="5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i/>
      <sz val="10"/>
      <name val="Calibri"/>
      <family val="2"/>
      <scheme val="minor"/>
    </font>
    <font>
      <b/>
      <i/>
      <sz val="12"/>
      <color rgb="FFFF0000"/>
      <name val="Calibri"/>
      <family val="2"/>
      <scheme val="minor"/>
    </font>
    <font>
      <b/>
      <i/>
      <sz val="10"/>
      <color rgb="FFFF0000"/>
      <name val="Arial"/>
      <family val="2"/>
    </font>
    <font>
      <sz val="12"/>
      <name val="Calibri"/>
      <family val="2"/>
      <scheme val="minor"/>
    </font>
    <font>
      <sz val="11"/>
      <color indexed="10"/>
      <name val="Calibri"/>
      <family val="2"/>
    </font>
    <font>
      <b/>
      <i/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0"/>
      <color theme="3" tint="0.39997558519241921"/>
      <name val="Calibri"/>
      <family val="2"/>
      <scheme val="minor"/>
    </font>
    <font>
      <sz val="10"/>
      <color theme="3" tint="0.39997558519241921"/>
      <name val="Arial"/>
      <family val="2"/>
    </font>
    <font>
      <i/>
      <sz val="11"/>
      <name val="Calibri"/>
      <family val="2"/>
      <scheme val="minor"/>
    </font>
    <font>
      <sz val="12"/>
      <color rgb="FFFF0000"/>
      <name val="Calibri"/>
      <family val="2"/>
      <scheme val="minor"/>
    </font>
    <font>
      <sz val="8"/>
      <name val="Arial"/>
      <family val="2"/>
    </font>
    <font>
      <i/>
      <sz val="11"/>
      <color indexed="10"/>
      <name val="Calibri"/>
      <family val="2"/>
    </font>
    <font>
      <i/>
      <sz val="11"/>
      <name val="Calibri"/>
      <family val="2"/>
    </font>
    <font>
      <sz val="12"/>
      <name val="Calibri"/>
      <family val="2"/>
    </font>
    <font>
      <sz val="8"/>
      <color rgb="FF0070C0"/>
      <name val="Arial"/>
      <family val="2"/>
    </font>
    <font>
      <sz val="10"/>
      <color rgb="FF0070C0"/>
      <name val="Arial"/>
      <family val="2"/>
    </font>
    <font>
      <b/>
      <sz val="10"/>
      <color rgb="FF0070C0"/>
      <name val="Arial"/>
      <family val="2"/>
    </font>
    <font>
      <b/>
      <sz val="8"/>
      <color rgb="FF0070C0"/>
      <name val="Arial"/>
      <family val="2"/>
    </font>
    <font>
      <b/>
      <sz val="12"/>
      <name val="Calibri"/>
      <family val="2"/>
      <scheme val="minor"/>
    </font>
    <font>
      <b/>
      <sz val="9"/>
      <name val="Arial"/>
      <family val="2"/>
    </font>
    <font>
      <sz val="2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u/>
      <sz val="8"/>
      <color theme="1"/>
      <name val="Calibri"/>
      <family val="2"/>
      <scheme val="minor"/>
    </font>
    <font>
      <u/>
      <sz val="11"/>
      <color rgb="FF0000FF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theme="5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theme="5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theme="5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theme="5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theme="5"/>
      <name val="Calibri"/>
      <family val="2"/>
      <scheme val="minor"/>
    </font>
    <font>
      <sz val="11"/>
      <color rgb="FF0070C0"/>
      <name val="Calibri"/>
      <scheme val="minor"/>
    </font>
    <font>
      <sz val="11"/>
      <color theme="5"/>
      <name val="Calibri"/>
      <scheme val="minor"/>
    </font>
  </fonts>
  <fills count="27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2"/>
        <bgColor indexed="0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lightGray">
        <fgColor theme="9" tint="0.39991454817346722"/>
        <bgColor theme="0"/>
      </patternFill>
    </fill>
    <fill>
      <patternFill patternType="solid">
        <fgColor theme="7" tint="0.39997558519241921"/>
        <bgColor indexed="64"/>
      </patternFill>
    </fill>
    <fill>
      <patternFill patternType="lightGray">
        <fgColor theme="9" tint="0.39991454817346722"/>
        <bgColor indexed="65"/>
      </patternFill>
    </fill>
    <fill>
      <patternFill patternType="solid">
        <fgColor rgb="FFFFFFCC"/>
        <bgColor indexed="64"/>
      </patternFill>
    </fill>
    <fill>
      <patternFill patternType="lightGray">
        <fgColor theme="9" tint="0.39994506668294322"/>
        <bgColor theme="3" tint="0.79998168889431442"/>
      </patternFill>
    </fill>
    <fill>
      <patternFill patternType="lightGray">
        <fgColor theme="9" tint="0.39994506668294322"/>
        <bgColor theme="0"/>
      </patternFill>
    </fill>
    <fill>
      <patternFill patternType="lightGray">
        <fgColor theme="9" tint="0.39994506668294322"/>
        <bgColor indexed="65"/>
      </patternFill>
    </fill>
    <fill>
      <patternFill patternType="lightGray">
        <fgColor theme="9" tint="0.39994506668294322"/>
        <bgColor rgb="FFFFFFCC"/>
      </patternFill>
    </fill>
    <fill>
      <patternFill patternType="solid">
        <fgColor theme="8" tint="0.599963377788628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9.9978637043366805E-2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/>
    <xf numFmtId="0" fontId="7" fillId="0" borderId="0"/>
    <xf numFmtId="0" fontId="17" fillId="0" borderId="0"/>
  </cellStyleXfs>
  <cellXfs count="197">
    <xf numFmtId="0" fontId="0" fillId="0" borderId="0" xfId="0"/>
    <xf numFmtId="0" fontId="0" fillId="0" borderId="0" xfId="0" applyAlignment="1">
      <alignment horizontal="center" vertical="center"/>
    </xf>
    <xf numFmtId="0" fontId="4" fillId="0" borderId="0" xfId="1" applyFont="1" applyFill="1" applyBorder="1" applyAlignment="1">
      <alignment horizontal="center" vertical="center" wrapText="1"/>
    </xf>
    <xf numFmtId="0" fontId="4" fillId="0" borderId="0" xfId="1" applyFont="1" applyFill="1" applyBorder="1" applyAlignment="1">
      <alignment vertical="center"/>
    </xf>
    <xf numFmtId="0" fontId="4" fillId="0" borderId="0" xfId="1" applyFont="1" applyFill="1" applyBorder="1" applyAlignment="1">
      <alignment horizontal="center" vertical="center"/>
    </xf>
    <xf numFmtId="0" fontId="5" fillId="5" borderId="6" xfId="1" applyFont="1" applyFill="1" applyBorder="1" applyAlignment="1">
      <alignment horizontal="center" vertical="center" wrapText="1"/>
    </xf>
    <xf numFmtId="0" fontId="5" fillId="5" borderId="7" xfId="1" applyFont="1" applyFill="1" applyBorder="1" applyAlignment="1">
      <alignment horizontal="center" vertical="center" wrapText="1"/>
    </xf>
    <xf numFmtId="0" fontId="5" fillId="0" borderId="8" xfId="1" applyFont="1" applyFill="1" applyBorder="1" applyAlignment="1">
      <alignment horizontal="center" vertical="center" wrapText="1"/>
    </xf>
    <xf numFmtId="0" fontId="5" fillId="5" borderId="9" xfId="1" applyFont="1" applyFill="1" applyBorder="1" applyAlignment="1">
      <alignment horizontal="center" vertical="center" wrapText="1"/>
    </xf>
    <xf numFmtId="0" fontId="5" fillId="5" borderId="10" xfId="1" applyFont="1" applyFill="1" applyBorder="1" applyAlignment="1">
      <alignment horizontal="center" vertical="center" wrapText="1"/>
    </xf>
    <xf numFmtId="0" fontId="5" fillId="5" borderId="11" xfId="1" applyFont="1" applyFill="1" applyBorder="1" applyAlignment="1">
      <alignment horizontal="center" vertical="center" wrapText="1"/>
    </xf>
    <xf numFmtId="0" fontId="5" fillId="6" borderId="6" xfId="1" applyFont="1" applyFill="1" applyBorder="1" applyAlignment="1">
      <alignment horizontal="center" vertical="center" wrapText="1"/>
    </xf>
    <xf numFmtId="0" fontId="5" fillId="6" borderId="12" xfId="1" applyFont="1" applyFill="1" applyBorder="1" applyAlignment="1">
      <alignment horizontal="center" vertical="center" wrapText="1"/>
    </xf>
    <xf numFmtId="0" fontId="5" fillId="5" borderId="13" xfId="1" applyFont="1" applyFill="1" applyBorder="1" applyAlignment="1">
      <alignment horizontal="center" vertical="center" wrapText="1"/>
    </xf>
    <xf numFmtId="0" fontId="5" fillId="7" borderId="6" xfId="1" applyFont="1" applyFill="1" applyBorder="1" applyAlignment="1">
      <alignment horizontal="center" vertical="center" wrapText="1"/>
    </xf>
    <xf numFmtId="14" fontId="4" fillId="0" borderId="14" xfId="1" applyNumberFormat="1" applyBorder="1" applyAlignment="1">
      <alignment horizontal="center" vertical="center" wrapText="1"/>
    </xf>
    <xf numFmtId="0" fontId="4" fillId="0" borderId="14" xfId="1" applyBorder="1" applyAlignment="1">
      <alignment horizontal="center" vertical="center" wrapText="1"/>
    </xf>
    <xf numFmtId="0" fontId="4" fillId="0" borderId="14" xfId="1" applyFont="1" applyBorder="1" applyAlignment="1">
      <alignment horizontal="center" vertical="center" wrapText="1"/>
    </xf>
    <xf numFmtId="0" fontId="4" fillId="0" borderId="3" xfId="1" applyBorder="1" applyAlignment="1">
      <alignment horizontal="center" vertical="center" wrapText="1"/>
    </xf>
    <xf numFmtId="0" fontId="4" fillId="8" borderId="8" xfId="1" applyFill="1" applyBorder="1" applyAlignment="1">
      <alignment horizontal="center" vertical="center" wrapText="1"/>
    </xf>
    <xf numFmtId="0" fontId="4" fillId="0" borderId="15" xfId="1" applyBorder="1" applyAlignment="1">
      <alignment horizontal="center" vertical="center" wrapText="1"/>
    </xf>
    <xf numFmtId="164" fontId="4" fillId="0" borderId="14" xfId="1" applyNumberFormat="1" applyBorder="1" applyAlignment="1">
      <alignment horizontal="center" vertical="center" wrapText="1"/>
    </xf>
    <xf numFmtId="164" fontId="4" fillId="0" borderId="5" xfId="1" applyNumberFormat="1" applyBorder="1" applyAlignment="1">
      <alignment horizontal="center" vertical="center" wrapText="1"/>
    </xf>
    <xf numFmtId="0" fontId="4" fillId="0" borderId="5" xfId="1" applyBorder="1" applyAlignment="1">
      <alignment horizontal="center" vertical="center" wrapText="1"/>
    </xf>
    <xf numFmtId="164" fontId="4" fillId="0" borderId="16" xfId="1" applyNumberFormat="1" applyBorder="1" applyAlignment="1">
      <alignment horizontal="center" vertical="center" wrapText="1"/>
    </xf>
    <xf numFmtId="0" fontId="4" fillId="0" borderId="17" xfId="1" applyBorder="1" applyAlignment="1">
      <alignment horizontal="center" vertical="center" wrapText="1"/>
    </xf>
    <xf numFmtId="164" fontId="4" fillId="0" borderId="18" xfId="1" applyNumberFormat="1" applyBorder="1" applyAlignment="1">
      <alignment horizontal="center" vertical="center" wrapText="1"/>
    </xf>
    <xf numFmtId="9" fontId="4" fillId="0" borderId="19" xfId="1" applyNumberFormat="1" applyBorder="1" applyAlignment="1">
      <alignment horizontal="center" vertical="center" wrapText="1"/>
    </xf>
    <xf numFmtId="14" fontId="4" fillId="0" borderId="18" xfId="1" applyNumberFormat="1" applyBorder="1" applyAlignment="1">
      <alignment horizontal="center" vertical="center" wrapText="1"/>
    </xf>
    <xf numFmtId="0" fontId="4" fillId="0" borderId="18" xfId="1" applyBorder="1" applyAlignment="1">
      <alignment horizontal="center" vertical="center" wrapText="1"/>
    </xf>
    <xf numFmtId="0" fontId="4" fillId="0" borderId="18" xfId="1" applyFont="1" applyBorder="1" applyAlignment="1">
      <alignment horizontal="center" vertical="center" wrapText="1"/>
    </xf>
    <xf numFmtId="0" fontId="4" fillId="0" borderId="16" xfId="1" applyBorder="1" applyAlignment="1">
      <alignment horizontal="center" vertical="center" wrapText="1"/>
    </xf>
    <xf numFmtId="0" fontId="4" fillId="0" borderId="20" xfId="1" applyBorder="1" applyAlignment="1">
      <alignment horizontal="center" vertical="center" wrapText="1"/>
    </xf>
    <xf numFmtId="0" fontId="4" fillId="0" borderId="21" xfId="1" applyBorder="1" applyAlignment="1">
      <alignment horizontal="center" vertical="center" wrapText="1"/>
    </xf>
    <xf numFmtId="0" fontId="4" fillId="0" borderId="20" xfId="1" applyFill="1" applyBorder="1" applyAlignment="1">
      <alignment horizontal="center" vertical="center" wrapText="1"/>
    </xf>
    <xf numFmtId="164" fontId="4" fillId="0" borderId="3" xfId="1" applyNumberFormat="1" applyBorder="1" applyAlignment="1">
      <alignment horizontal="center" vertical="center" wrapText="1"/>
    </xf>
    <xf numFmtId="9" fontId="4" fillId="0" borderId="16" xfId="1" applyNumberFormat="1" applyBorder="1" applyAlignment="1">
      <alignment horizontal="center" vertical="center" wrapText="1"/>
    </xf>
    <xf numFmtId="9" fontId="4" fillId="0" borderId="22" xfId="1" applyNumberFormat="1" applyBorder="1" applyAlignment="1">
      <alignment horizontal="center" vertical="center" wrapText="1"/>
    </xf>
    <xf numFmtId="0" fontId="5" fillId="0" borderId="18" xfId="1" applyFont="1" applyBorder="1" applyAlignment="1">
      <alignment horizontal="center" vertical="center" wrapText="1"/>
    </xf>
    <xf numFmtId="0" fontId="4" fillId="8" borderId="12" xfId="1" applyFill="1" applyBorder="1" applyAlignment="1">
      <alignment horizontal="center" vertical="center" wrapText="1"/>
    </xf>
    <xf numFmtId="0" fontId="4" fillId="0" borderId="23" xfId="1" applyBorder="1" applyAlignment="1">
      <alignment horizontal="center" vertical="center" wrapText="1"/>
    </xf>
    <xf numFmtId="164" fontId="4" fillId="0" borderId="24" xfId="1" applyNumberFormat="1" applyBorder="1" applyAlignment="1">
      <alignment horizontal="center" vertical="center" wrapText="1"/>
    </xf>
    <xf numFmtId="164" fontId="4" fillId="0" borderId="25" xfId="1" applyNumberFormat="1" applyBorder="1" applyAlignment="1">
      <alignment horizontal="center" vertical="center" wrapText="1"/>
    </xf>
    <xf numFmtId="0" fontId="4" fillId="0" borderId="25" xfId="1" applyBorder="1" applyAlignment="1">
      <alignment horizontal="center" vertical="center" wrapText="1"/>
    </xf>
    <xf numFmtId="164" fontId="4" fillId="0" borderId="26" xfId="1" applyNumberFormat="1" applyBorder="1" applyAlignment="1">
      <alignment horizontal="center" vertical="center" wrapText="1"/>
    </xf>
    <xf numFmtId="0" fontId="4" fillId="0" borderId="27" xfId="1" applyBorder="1" applyAlignment="1">
      <alignment horizontal="center" vertical="center" wrapText="1"/>
    </xf>
    <xf numFmtId="9" fontId="4" fillId="0" borderId="28" xfId="1" applyNumberFormat="1" applyBorder="1" applyAlignment="1">
      <alignment horizontal="center" vertical="center" wrapText="1"/>
    </xf>
    <xf numFmtId="0" fontId="3" fillId="0" borderId="29" xfId="0" applyFont="1" applyFill="1" applyBorder="1" applyAlignment="1">
      <alignment vertical="center"/>
    </xf>
    <xf numFmtId="164" fontId="4" fillId="0" borderId="18" xfId="1" applyNumberFormat="1" applyFill="1" applyBorder="1" applyAlignment="1">
      <alignment horizontal="center" vertical="center" wrapText="1"/>
    </xf>
    <xf numFmtId="0" fontId="1" fillId="0" borderId="0" xfId="0" applyFont="1"/>
    <xf numFmtId="0" fontId="8" fillId="9" borderId="30" xfId="2" applyFont="1" applyFill="1" applyBorder="1" applyAlignment="1">
      <alignment horizontal="center"/>
    </xf>
    <xf numFmtId="0" fontId="2" fillId="0" borderId="0" xfId="0" applyFont="1"/>
    <xf numFmtId="0" fontId="9" fillId="0" borderId="0" xfId="0" applyFont="1"/>
    <xf numFmtId="14" fontId="9" fillId="0" borderId="0" xfId="0" applyNumberFormat="1" applyFont="1"/>
    <xf numFmtId="0" fontId="8" fillId="0" borderId="31" xfId="2" applyNumberFormat="1" applyFont="1" applyFill="1" applyBorder="1" applyAlignment="1">
      <alignment horizontal="center" vertical="center" wrapText="1"/>
    </xf>
    <xf numFmtId="1" fontId="8" fillId="0" borderId="31" xfId="2" applyNumberFormat="1" applyFont="1" applyFill="1" applyBorder="1" applyAlignment="1">
      <alignment horizontal="center" vertical="center" wrapText="1"/>
    </xf>
    <xf numFmtId="14" fontId="2" fillId="0" borderId="0" xfId="0" applyNumberFormat="1" applyFont="1"/>
    <xf numFmtId="0" fontId="1" fillId="10" borderId="18" xfId="0" applyFont="1" applyFill="1" applyBorder="1" applyAlignment="1">
      <alignment horizontal="center" vertical="center"/>
    </xf>
    <xf numFmtId="0" fontId="8" fillId="9" borderId="30" xfId="2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8" fillId="0" borderId="31" xfId="2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8" fillId="0" borderId="0" xfId="2" applyFont="1" applyFill="1" applyBorder="1" applyAlignment="1">
      <alignment horizontal="center" vertical="center" wrapText="1"/>
    </xf>
    <xf numFmtId="0" fontId="8" fillId="0" borderId="0" xfId="2" applyFont="1" applyFill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9" fillId="0" borderId="0" xfId="0" applyFont="1" applyFill="1"/>
    <xf numFmtId="1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 wrapText="1"/>
    </xf>
    <xf numFmtId="0" fontId="11" fillId="0" borderId="0" xfId="0" applyFont="1" applyAlignment="1">
      <alignment horizontal="center" vertical="center"/>
    </xf>
    <xf numFmtId="0" fontId="12" fillId="0" borderId="0" xfId="0" applyFont="1" applyAlignment="1">
      <alignment horizontal="center" vertical="center" wrapText="1"/>
    </xf>
    <xf numFmtId="0" fontId="13" fillId="0" borderId="0" xfId="0" applyFont="1" applyAlignment="1">
      <alignment horizontal="center" vertical="center"/>
    </xf>
    <xf numFmtId="9" fontId="11" fillId="0" borderId="0" xfId="0" applyNumberFormat="1" applyFont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11" fillId="0" borderId="0" xfId="0" quotePrefix="1" applyNumberFormat="1" applyFont="1" applyAlignment="1">
      <alignment horizontal="center" vertical="center"/>
    </xf>
    <xf numFmtId="0" fontId="17" fillId="0" borderId="0" xfId="3" applyAlignment="1">
      <alignment horizontal="center" vertical="center"/>
    </xf>
    <xf numFmtId="0" fontId="4" fillId="0" borderId="0" xfId="3" applyFont="1"/>
    <xf numFmtId="0" fontId="18" fillId="0" borderId="0" xfId="3" applyFont="1"/>
    <xf numFmtId="0" fontId="19" fillId="0" borderId="0" xfId="3" applyNumberFormat="1" applyFont="1" applyAlignment="1">
      <alignment horizontal="center" vertical="center"/>
    </xf>
    <xf numFmtId="0" fontId="20" fillId="0" borderId="0" xfId="3" applyFont="1" applyAlignment="1">
      <alignment horizontal="center" vertical="center"/>
    </xf>
    <xf numFmtId="0" fontId="5" fillId="0" borderId="0" xfId="3" applyFont="1" applyFill="1" applyBorder="1" applyAlignment="1">
      <alignment horizontal="center" vertical="center"/>
    </xf>
    <xf numFmtId="0" fontId="21" fillId="0" borderId="0" xfId="3" applyFont="1" applyFill="1" applyBorder="1" applyAlignment="1">
      <alignment horizontal="center" vertical="center"/>
    </xf>
    <xf numFmtId="0" fontId="17" fillId="0" borderId="0" xfId="3"/>
    <xf numFmtId="0" fontId="16" fillId="12" borderId="18" xfId="3" applyFont="1" applyFill="1" applyBorder="1" applyAlignment="1">
      <alignment horizontal="center" vertical="center"/>
    </xf>
    <xf numFmtId="0" fontId="23" fillId="12" borderId="18" xfId="3" applyFont="1" applyFill="1" applyBorder="1" applyAlignment="1">
      <alignment horizontal="center" vertical="center"/>
    </xf>
    <xf numFmtId="0" fontId="24" fillId="12" borderId="18" xfId="3" applyNumberFormat="1" applyFont="1" applyFill="1" applyBorder="1" applyAlignment="1">
      <alignment horizontal="center" vertical="center"/>
    </xf>
    <xf numFmtId="0" fontId="25" fillId="12" borderId="18" xfId="3" applyFont="1" applyFill="1" applyBorder="1" applyAlignment="1">
      <alignment horizontal="center" vertical="center"/>
    </xf>
    <xf numFmtId="0" fontId="26" fillId="0" borderId="0" xfId="3" applyFont="1" applyFill="1" applyBorder="1" applyAlignment="1">
      <alignment horizontal="center" vertical="center"/>
    </xf>
    <xf numFmtId="0" fontId="17" fillId="0" borderId="18" xfId="3" applyBorder="1" applyAlignment="1">
      <alignment horizontal="center" vertical="center"/>
    </xf>
    <xf numFmtId="0" fontId="4" fillId="13" borderId="18" xfId="3" applyFont="1" applyFill="1" applyBorder="1" applyAlignment="1">
      <alignment horizontal="center" vertical="center"/>
    </xf>
    <xf numFmtId="0" fontId="27" fillId="8" borderId="18" xfId="3" applyFont="1" applyFill="1" applyBorder="1" applyAlignment="1">
      <alignment horizontal="center" vertical="center"/>
    </xf>
    <xf numFmtId="9" fontId="28" fillId="0" borderId="18" xfId="3" applyNumberFormat="1" applyFont="1" applyBorder="1" applyAlignment="1">
      <alignment horizontal="center" vertical="center"/>
    </xf>
    <xf numFmtId="0" fontId="4" fillId="0" borderId="18" xfId="3" applyFont="1" applyBorder="1" applyAlignment="1">
      <alignment horizontal="center" vertical="center"/>
    </xf>
    <xf numFmtId="0" fontId="29" fillId="0" borderId="0" xfId="3" applyFont="1" applyBorder="1" applyAlignment="1">
      <alignment horizontal="center" vertical="center"/>
    </xf>
    <xf numFmtId="3" fontId="33" fillId="0" borderId="0" xfId="3" applyNumberFormat="1" applyFont="1" applyBorder="1" applyAlignment="1">
      <alignment horizontal="center" vertical="center"/>
    </xf>
    <xf numFmtId="0" fontId="17" fillId="0" borderId="0" xfId="3" applyFill="1" applyAlignment="1">
      <alignment horizontal="center" vertical="center"/>
    </xf>
    <xf numFmtId="0" fontId="4" fillId="0" borderId="34" xfId="3" applyFont="1" applyFill="1" applyBorder="1" applyAlignment="1">
      <alignment horizontal="center" vertical="center"/>
    </xf>
    <xf numFmtId="0" fontId="27" fillId="0" borderId="34" xfId="3" applyFont="1" applyFill="1" applyBorder="1" applyAlignment="1">
      <alignment horizontal="center" vertical="center"/>
    </xf>
    <xf numFmtId="9" fontId="28" fillId="0" borderId="34" xfId="3" applyNumberFormat="1" applyFont="1" applyFill="1" applyBorder="1" applyAlignment="1">
      <alignment horizontal="center" vertical="center"/>
    </xf>
    <xf numFmtId="0" fontId="34" fillId="0" borderId="34" xfId="3" applyFont="1" applyFill="1" applyBorder="1" applyAlignment="1">
      <alignment horizontal="center" vertical="center"/>
    </xf>
    <xf numFmtId="0" fontId="33" fillId="0" borderId="0" xfId="3" applyFont="1" applyFill="1" applyBorder="1" applyAlignment="1">
      <alignment horizontal="center" vertical="center"/>
    </xf>
    <xf numFmtId="0" fontId="4" fillId="0" borderId="4" xfId="3" applyFont="1" applyFill="1" applyBorder="1" applyAlignment="1">
      <alignment horizontal="center" vertical="center"/>
    </xf>
    <xf numFmtId="0" fontId="27" fillId="0" borderId="4" xfId="3" applyFont="1" applyFill="1" applyBorder="1" applyAlignment="1">
      <alignment horizontal="center" vertical="center"/>
    </xf>
    <xf numFmtId="9" fontId="24" fillId="14" borderId="18" xfId="3" applyNumberFormat="1" applyFont="1" applyFill="1" applyBorder="1" applyAlignment="1">
      <alignment horizontal="center" vertical="center"/>
    </xf>
    <xf numFmtId="0" fontId="35" fillId="14" borderId="18" xfId="3" applyFont="1" applyFill="1" applyBorder="1" applyAlignment="1">
      <alignment horizontal="center" vertical="center"/>
    </xf>
    <xf numFmtId="0" fontId="36" fillId="15" borderId="18" xfId="3" applyFont="1" applyFill="1" applyBorder="1" applyAlignment="1">
      <alignment horizontal="center" vertical="center"/>
    </xf>
    <xf numFmtId="0" fontId="5" fillId="16" borderId="18" xfId="3" applyFont="1" applyFill="1" applyBorder="1" applyAlignment="1">
      <alignment horizontal="center" vertical="center"/>
    </xf>
    <xf numFmtId="0" fontId="37" fillId="16" borderId="18" xfId="3" applyFont="1" applyFill="1" applyBorder="1" applyAlignment="1">
      <alignment horizontal="center" vertical="center"/>
    </xf>
    <xf numFmtId="0" fontId="27" fillId="8" borderId="18" xfId="3" applyFont="1" applyFill="1" applyBorder="1" applyAlignment="1">
      <alignment horizontal="center" vertical="center" wrapText="1"/>
    </xf>
    <xf numFmtId="0" fontId="29" fillId="17" borderId="18" xfId="3" applyFont="1" applyFill="1" applyBorder="1" applyAlignment="1">
      <alignment horizontal="center" vertical="center"/>
    </xf>
    <xf numFmtId="0" fontId="38" fillId="18" borderId="18" xfId="3" applyFont="1" applyFill="1" applyBorder="1" applyAlignment="1">
      <alignment horizontal="center" vertical="center"/>
    </xf>
    <xf numFmtId="0" fontId="27" fillId="0" borderId="18" xfId="3" applyFont="1" applyBorder="1" applyAlignment="1">
      <alignment horizontal="center" vertical="center"/>
    </xf>
    <xf numFmtId="0" fontId="4" fillId="19" borderId="18" xfId="3" applyFont="1" applyFill="1" applyBorder="1" applyAlignment="1">
      <alignment horizontal="center" vertical="center"/>
    </xf>
    <xf numFmtId="0" fontId="27" fillId="20" borderId="18" xfId="3" applyFont="1" applyFill="1" applyBorder="1" applyAlignment="1">
      <alignment horizontal="center" vertical="center"/>
    </xf>
    <xf numFmtId="9" fontId="28" fillId="21" borderId="18" xfId="3" applyNumberFormat="1" applyFont="1" applyFill="1" applyBorder="1" applyAlignment="1">
      <alignment horizontal="center" vertical="center"/>
    </xf>
    <xf numFmtId="0" fontId="4" fillId="21" borderId="18" xfId="3" applyFont="1" applyFill="1" applyBorder="1" applyAlignment="1">
      <alignment horizontal="center" vertical="center"/>
    </xf>
    <xf numFmtId="0" fontId="38" fillId="22" borderId="18" xfId="3" applyFont="1" applyFill="1" applyBorder="1" applyAlignment="1">
      <alignment horizontal="center" vertical="center"/>
    </xf>
    <xf numFmtId="0" fontId="18" fillId="0" borderId="0" xfId="3" applyFont="1" applyAlignment="1">
      <alignment horizontal="center" vertical="center"/>
    </xf>
    <xf numFmtId="0" fontId="24" fillId="0" borderId="0" xfId="3" applyNumberFormat="1" applyFont="1" applyAlignment="1">
      <alignment horizontal="center" vertical="center"/>
    </xf>
    <xf numFmtId="0" fontId="4" fillId="0" borderId="0" xfId="3" applyFont="1" applyAlignment="1">
      <alignment horizontal="center" vertical="center"/>
    </xf>
    <xf numFmtId="0" fontId="5" fillId="0" borderId="0" xfId="3" applyFont="1" applyAlignment="1">
      <alignment horizontal="center" vertical="center"/>
    </xf>
    <xf numFmtId="0" fontId="21" fillId="0" borderId="0" xfId="3" applyFont="1" applyAlignment="1">
      <alignment horizontal="center" vertical="center"/>
    </xf>
    <xf numFmtId="0" fontId="0" fillId="0" borderId="32" xfId="0" applyBorder="1"/>
    <xf numFmtId="0" fontId="0" fillId="0" borderId="34" xfId="0" applyBorder="1"/>
    <xf numFmtId="0" fontId="40" fillId="0" borderId="33" xfId="0" applyFont="1" applyBorder="1" applyAlignment="1">
      <alignment horizontal="center" vertical="center"/>
    </xf>
    <xf numFmtId="0" fontId="0" fillId="0" borderId="29" xfId="0" applyBorder="1"/>
    <xf numFmtId="0" fontId="0" fillId="0" borderId="0" xfId="0" applyBorder="1"/>
    <xf numFmtId="0" fontId="41" fillId="0" borderId="0" xfId="0" applyFont="1" applyBorder="1" applyAlignment="1"/>
    <xf numFmtId="0" fontId="0" fillId="0" borderId="37" xfId="0" applyBorder="1"/>
    <xf numFmtId="2" fontId="1" fillId="0" borderId="38" xfId="0" applyNumberFormat="1" applyFont="1" applyBorder="1"/>
    <xf numFmtId="0" fontId="0" fillId="0" borderId="39" xfId="0" applyBorder="1"/>
    <xf numFmtId="165" fontId="1" fillId="0" borderId="38" xfId="0" applyNumberFormat="1" applyFont="1" applyBorder="1"/>
    <xf numFmtId="165" fontId="0" fillId="0" borderId="37" xfId="0" applyNumberFormat="1" applyBorder="1"/>
    <xf numFmtId="0" fontId="0" fillId="0" borderId="3" xfId="0" applyBorder="1"/>
    <xf numFmtId="0" fontId="0" fillId="0" borderId="4" xfId="0" applyBorder="1"/>
    <xf numFmtId="165" fontId="0" fillId="0" borderId="5" xfId="0" applyNumberFormat="1" applyBorder="1"/>
    <xf numFmtId="49" fontId="0" fillId="0" borderId="0" xfId="0" applyNumberFormat="1" applyAlignment="1">
      <alignment horizontal="center" vertical="center"/>
    </xf>
    <xf numFmtId="0" fontId="0" fillId="0" borderId="38" xfId="0" applyBorder="1" applyProtection="1"/>
    <xf numFmtId="2" fontId="0" fillId="0" borderId="38" xfId="0" applyNumberFormat="1" applyBorder="1" applyProtection="1"/>
    <xf numFmtId="2" fontId="0" fillId="25" borderId="38" xfId="0" applyNumberFormat="1" applyFill="1" applyBorder="1" applyProtection="1"/>
    <xf numFmtId="2" fontId="0" fillId="26" borderId="38" xfId="0" applyNumberFormat="1" applyFill="1" applyBorder="1" applyProtection="1"/>
    <xf numFmtId="0" fontId="0" fillId="0" borderId="0" xfId="0" applyProtection="1"/>
    <xf numFmtId="0" fontId="0" fillId="0" borderId="38" xfId="0" applyNumberFormat="1" applyBorder="1" applyProtection="1"/>
    <xf numFmtId="0" fontId="43" fillId="23" borderId="37" xfId="0" applyFont="1" applyFill="1" applyBorder="1" applyAlignment="1" applyProtection="1">
      <alignment horizontal="center" vertical="center"/>
    </xf>
    <xf numFmtId="0" fontId="44" fillId="0" borderId="0" xfId="0" applyFont="1" applyAlignment="1">
      <alignment horizontal="center" vertical="center"/>
    </xf>
    <xf numFmtId="0" fontId="45" fillId="0" borderId="0" xfId="0" applyFont="1" applyAlignment="1">
      <alignment horizontal="center" vertical="center"/>
    </xf>
    <xf numFmtId="0" fontId="45" fillId="0" borderId="0" xfId="0" applyNumberFormat="1" applyFont="1" applyAlignment="1">
      <alignment horizontal="center" vertical="center"/>
    </xf>
    <xf numFmtId="0" fontId="46" fillId="0" borderId="0" xfId="0" applyFont="1" applyAlignment="1">
      <alignment horizontal="center" vertical="center"/>
    </xf>
    <xf numFmtId="0" fontId="47" fillId="0" borderId="0" xfId="0" applyFont="1" applyAlignment="1">
      <alignment horizontal="center" vertical="center"/>
    </xf>
    <xf numFmtId="0" fontId="47" fillId="0" borderId="0" xfId="0" applyNumberFormat="1" applyFont="1" applyAlignment="1">
      <alignment horizontal="center" vertical="center"/>
    </xf>
    <xf numFmtId="0" fontId="11" fillId="0" borderId="0" xfId="0" applyNumberFormat="1" applyFon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48" fillId="0" borderId="0" xfId="0" applyFont="1" applyAlignment="1">
      <alignment horizontal="center" vertical="center"/>
    </xf>
    <xf numFmtId="0" fontId="49" fillId="0" borderId="0" xfId="0" applyFont="1" applyAlignment="1">
      <alignment horizontal="center" vertical="center"/>
    </xf>
    <xf numFmtId="0" fontId="49" fillId="0" borderId="0" xfId="0" applyNumberFormat="1" applyFont="1" applyAlignment="1">
      <alignment horizontal="center" vertical="center"/>
    </xf>
    <xf numFmtId="0" fontId="50" fillId="0" borderId="0" xfId="0" applyFont="1" applyAlignment="1">
      <alignment horizontal="center" vertical="center"/>
    </xf>
    <xf numFmtId="0" fontId="51" fillId="0" borderId="0" xfId="0" applyFont="1" applyAlignment="1">
      <alignment horizontal="center" vertical="center"/>
    </xf>
    <xf numFmtId="0" fontId="51" fillId="0" borderId="0" xfId="0" applyNumberFormat="1" applyFont="1" applyAlignment="1">
      <alignment horizontal="center" vertical="center"/>
    </xf>
    <xf numFmtId="0" fontId="4" fillId="0" borderId="38" xfId="3" applyFont="1" applyBorder="1" applyAlignment="1">
      <alignment horizontal="center" vertical="center"/>
    </xf>
    <xf numFmtId="0" fontId="27" fillId="8" borderId="38" xfId="3" applyFont="1" applyFill="1" applyBorder="1" applyAlignment="1">
      <alignment horizontal="center" vertical="center"/>
    </xf>
    <xf numFmtId="9" fontId="28" fillId="0" borderId="38" xfId="3" applyNumberFormat="1" applyFont="1" applyBorder="1" applyAlignment="1">
      <alignment horizontal="center" vertical="center"/>
    </xf>
    <xf numFmtId="9" fontId="51" fillId="0" borderId="0" xfId="0" applyNumberFormat="1" applyFont="1" applyAlignment="1">
      <alignment horizontal="center" vertical="center"/>
    </xf>
    <xf numFmtId="0" fontId="52" fillId="0" borderId="0" xfId="0" applyFont="1" applyAlignment="1">
      <alignment horizontal="center" vertical="center"/>
    </xf>
    <xf numFmtId="0" fontId="53" fillId="0" borderId="0" xfId="0" applyFont="1" applyAlignment="1">
      <alignment horizontal="center" vertical="center"/>
    </xf>
    <xf numFmtId="0" fontId="53" fillId="0" borderId="0" xfId="0" applyNumberFormat="1" applyFont="1" applyAlignment="1">
      <alignment horizontal="center" vertical="center"/>
    </xf>
    <xf numFmtId="9" fontId="53" fillId="0" borderId="0" xfId="0" applyNumberFormat="1" applyFont="1" applyAlignment="1">
      <alignment horizontal="center" vertical="center"/>
    </xf>
    <xf numFmtId="0" fontId="54" fillId="0" borderId="0" xfId="0" applyFont="1" applyAlignment="1">
      <alignment horizontal="center" vertical="center"/>
    </xf>
    <xf numFmtId="0" fontId="55" fillId="0" borderId="0" xfId="0" applyFont="1" applyAlignment="1">
      <alignment horizontal="center" vertical="center"/>
    </xf>
    <xf numFmtId="0" fontId="55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0" fillId="11" borderId="32" xfId="0" applyFont="1" applyFill="1" applyBorder="1" applyAlignment="1">
      <alignment horizontal="center" vertical="center"/>
    </xf>
    <xf numFmtId="0" fontId="10" fillId="11" borderId="33" xfId="0" applyFont="1" applyFill="1" applyBorder="1" applyAlignment="1">
      <alignment horizontal="center" vertical="center"/>
    </xf>
    <xf numFmtId="0" fontId="10" fillId="11" borderId="3" xfId="0" applyFont="1" applyFill="1" applyBorder="1" applyAlignment="1">
      <alignment horizontal="center" vertical="center"/>
    </xf>
    <xf numFmtId="0" fontId="10" fillId="11" borderId="5" xfId="0" applyFont="1" applyFill="1" applyBorder="1" applyAlignment="1">
      <alignment horizontal="center" vertical="center"/>
    </xf>
    <xf numFmtId="0" fontId="4" fillId="0" borderId="0" xfId="1" applyFont="1" applyFill="1" applyBorder="1" applyAlignment="1">
      <alignment horizontal="center" vertical="center" wrapText="1"/>
    </xf>
    <xf numFmtId="0" fontId="4" fillId="0" borderId="0" xfId="1" applyFill="1" applyBorder="1" applyAlignment="1">
      <alignment horizontal="center" vertical="center" wrapText="1"/>
    </xf>
    <xf numFmtId="0" fontId="4" fillId="3" borderId="6" xfId="1" applyFont="1" applyFill="1" applyBorder="1" applyAlignment="1">
      <alignment horizontal="center" vertical="center" wrapText="1"/>
    </xf>
    <xf numFmtId="0" fontId="4" fillId="4" borderId="6" xfId="1" applyFont="1" applyFill="1" applyBorder="1" applyAlignment="1">
      <alignment horizontal="center" vertical="center" wrapText="1"/>
    </xf>
    <xf numFmtId="0" fontId="4" fillId="4" borderId="6" xfId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1" fillId="0" borderId="4" xfId="3" applyFont="1" applyBorder="1" applyAlignment="1">
      <alignment horizontal="center" vertical="center"/>
    </xf>
    <xf numFmtId="0" fontId="0" fillId="0" borderId="3" xfId="0" applyBorder="1" applyAlignment="1" applyProtection="1">
      <alignment horizontal="right"/>
    </xf>
    <xf numFmtId="0" fontId="0" fillId="0" borderId="4" xfId="0" applyBorder="1" applyAlignment="1" applyProtection="1">
      <alignment horizontal="right"/>
    </xf>
    <xf numFmtId="0" fontId="0" fillId="0" borderId="0" xfId="0" applyAlignment="1">
      <alignment horizontal="center"/>
    </xf>
    <xf numFmtId="0" fontId="39" fillId="0" borderId="7" xfId="0" applyFont="1" applyBorder="1" applyAlignment="1">
      <alignment horizontal="center" vertical="center"/>
    </xf>
    <xf numFmtId="0" fontId="39" fillId="0" borderId="35" xfId="0" applyFont="1" applyBorder="1" applyAlignment="1">
      <alignment horizontal="center" vertical="center"/>
    </xf>
    <xf numFmtId="0" fontId="39" fillId="0" borderId="36" xfId="0" applyFont="1" applyBorder="1" applyAlignment="1">
      <alignment horizontal="center" vertical="center"/>
    </xf>
    <xf numFmtId="0" fontId="41" fillId="0" borderId="0" xfId="0" applyFont="1" applyBorder="1" applyAlignment="1">
      <alignment horizontal="center" vertical="center"/>
    </xf>
    <xf numFmtId="0" fontId="16" fillId="24" borderId="40" xfId="0" applyFont="1" applyFill="1" applyBorder="1" applyAlignment="1">
      <alignment horizontal="center"/>
    </xf>
    <xf numFmtId="0" fontId="16" fillId="24" borderId="39" xfId="0" applyFont="1" applyFill="1" applyBorder="1" applyAlignment="1">
      <alignment horizontal="center"/>
    </xf>
    <xf numFmtId="0" fontId="16" fillId="24" borderId="41" xfId="0" applyFont="1" applyFill="1" applyBorder="1" applyAlignment="1">
      <alignment horizontal="center"/>
    </xf>
    <xf numFmtId="0" fontId="0" fillId="0" borderId="40" xfId="0" applyBorder="1" applyAlignment="1" applyProtection="1">
      <alignment horizontal="center"/>
    </xf>
    <xf numFmtId="0" fontId="0" fillId="0" borderId="41" xfId="0" applyBorder="1" applyAlignment="1" applyProtection="1">
      <alignment horizontal="center"/>
    </xf>
  </cellXfs>
  <cellStyles count="4">
    <cellStyle name="Normal" xfId="0" builtinId="0"/>
    <cellStyle name="Normal 2" xfId="1"/>
    <cellStyle name="Normal 3" xfId="3"/>
    <cellStyle name="Normal_Feuil1" xfId="2"/>
  </cellStyles>
  <dxfs count="177">
    <dxf>
      <font>
        <strike val="0"/>
        <outline val="0"/>
        <shadow val="0"/>
        <u val="none"/>
        <vertAlign val="baseline"/>
        <color theme="5"/>
        <name val="Calibri"/>
        <scheme val="minor"/>
      </font>
      <alignment horizontal="center"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theme="5"/>
        <name val="Calibri"/>
        <scheme val="minor"/>
      </font>
      <alignment horizontal="center"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theme="5"/>
        <name val="Calibri"/>
        <scheme val="minor"/>
      </font>
      <alignment horizontal="center"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theme="5"/>
        <name val="Calibri"/>
        <scheme val="minor"/>
      </font>
      <alignment horizontal="center" vertical="center" textRotation="0" indent="0" justifyLastLine="0" shrinkToFit="0" readingOrder="0"/>
    </dxf>
    <dxf>
      <numFmt numFmtId="165" formatCode="0.0"/>
      <alignment horizontal="center" vertical="center" textRotation="0" wrapText="0" indent="0" justifyLastLine="0" shrinkToFit="0" readingOrder="0"/>
    </dxf>
    <dxf>
      <numFmt numFmtId="166" formatCode="m/d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rgb="FF0070C0"/>
        <name val="Calibri"/>
        <scheme val="minor"/>
      </font>
      <alignment horizontal="center" vertical="center" textRotation="0" wrapText="0" indent="0" justifyLastLine="0" shrinkToFit="0" readingOrder="0"/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FF5A5A"/>
        </patternFill>
      </fill>
    </dxf>
    <dxf>
      <fill>
        <patternFill>
          <bgColor rgb="FFFF5A5A"/>
        </patternFill>
      </fill>
    </dxf>
    <dxf>
      <fill>
        <patternFill>
          <bgColor theme="9" tint="0.59996337778862885"/>
        </patternFill>
      </fill>
    </dxf>
    <dxf>
      <fill>
        <patternFill>
          <bgColor rgb="FFFF5A5A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FF5A5A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FF5A5A"/>
        </patternFill>
      </fill>
    </dxf>
    <dxf>
      <fill>
        <patternFill>
          <bgColor rgb="FFFF5A5A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FF5A5A"/>
        </patternFill>
      </fill>
    </dxf>
    <dxf>
      <fill>
        <patternFill>
          <bgColor rgb="FFFF5A5A"/>
        </patternFill>
      </fill>
    </dxf>
    <dxf>
      <fill>
        <patternFill>
          <bgColor theme="9" tint="0.59996337778862885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68D36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68D36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68D36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68D36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68D36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68D36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68D36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68D36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68D36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68D36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68D36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ont>
        <strike val="0"/>
        <outline val="0"/>
        <shadow val="0"/>
        <u val="none"/>
        <vertAlign val="baseline"/>
        <sz val="11"/>
        <color theme="5"/>
        <name val="Calibri"/>
        <scheme val="minor"/>
      </font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5"/>
        <name val="Calibri"/>
        <scheme val="minor"/>
      </font>
      <numFmt numFmtId="0" formatCode="General"/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5"/>
        <name val="Calibri"/>
        <scheme val="minor"/>
      </font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5"/>
        <name val="Calibri"/>
        <scheme val="minor"/>
      </font>
      <alignment horizontal="center" vertical="center" textRotation="0" indent="0" justifyLastLine="0" shrinkToFit="0" readingOrder="0"/>
    </dxf>
    <dxf>
      <numFmt numFmtId="165" formatCode="0.0"/>
      <alignment horizontal="center" vertical="center" textRotation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rgb="FF0070C0"/>
        <name val="Calibri"/>
        <scheme val="minor"/>
      </font>
      <alignment horizontal="center" vertical="center" textRotation="0" wrapText="0" indent="0" justifyLastLine="0" shrinkToFit="0" readingOrder="0"/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FF5A5A"/>
        </patternFill>
      </fill>
    </dxf>
    <dxf>
      <fill>
        <patternFill>
          <bgColor rgb="FFFF5A5A"/>
        </patternFill>
      </fill>
    </dxf>
    <dxf>
      <fill>
        <patternFill>
          <bgColor theme="9" tint="0.59996337778862885"/>
        </patternFill>
      </fill>
    </dxf>
    <dxf>
      <fill>
        <patternFill>
          <bgColor rgb="FFFF5A5A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FF5A5A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FF5A5A"/>
        </patternFill>
      </fill>
    </dxf>
    <dxf>
      <fill>
        <patternFill>
          <bgColor rgb="FFFF5A5A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FF5A5A"/>
        </patternFill>
      </fill>
    </dxf>
    <dxf>
      <fill>
        <patternFill>
          <bgColor rgb="FFFF5A5A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colors>
    <mruColors>
      <color rgb="FFFF6565"/>
      <color rgb="FFA9AD03"/>
      <color rgb="FFFF5A5A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152400</xdr:colOff>
      <xdr:row>0</xdr:row>
      <xdr:rowOff>171450</xdr:rowOff>
    </xdr:from>
    <xdr:to>
      <xdr:col>6</xdr:col>
      <xdr:colOff>514350</xdr:colOff>
      <xdr:row>2</xdr:row>
      <xdr:rowOff>180975</xdr:rowOff>
    </xdr:to>
    <xdr:sp macro="[0]!Rectangle1_Cliquer" textlink="">
      <xdr:nvSpPr>
        <xdr:cNvPr id="2" name="Rectangle 1"/>
        <xdr:cNvSpPr/>
      </xdr:nvSpPr>
      <xdr:spPr>
        <a:xfrm>
          <a:off x="3200400" y="171450"/>
          <a:ext cx="1885950" cy="390525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Quitter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752475</xdr:colOff>
      <xdr:row>0</xdr:row>
      <xdr:rowOff>180975</xdr:rowOff>
    </xdr:from>
    <xdr:to>
      <xdr:col>7</xdr:col>
      <xdr:colOff>0</xdr:colOff>
      <xdr:row>3</xdr:row>
      <xdr:rowOff>0</xdr:rowOff>
    </xdr:to>
    <xdr:sp macro="[0]!Rectangle1_Cliquer" textlink="">
      <xdr:nvSpPr>
        <xdr:cNvPr id="2" name="Rectangle 1"/>
        <xdr:cNvSpPr/>
      </xdr:nvSpPr>
      <xdr:spPr>
        <a:xfrm>
          <a:off x="3114675" y="180975"/>
          <a:ext cx="1533525" cy="390525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Quitter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752475</xdr:colOff>
      <xdr:row>0</xdr:row>
      <xdr:rowOff>180975</xdr:rowOff>
    </xdr:from>
    <xdr:to>
      <xdr:col>7</xdr:col>
      <xdr:colOff>0</xdr:colOff>
      <xdr:row>3</xdr:row>
      <xdr:rowOff>0</xdr:rowOff>
    </xdr:to>
    <xdr:sp macro="[0]!Rectangle1_Cliquer" textlink="">
      <xdr:nvSpPr>
        <xdr:cNvPr id="2" name="Rectangle 1"/>
        <xdr:cNvSpPr/>
      </xdr:nvSpPr>
      <xdr:spPr>
        <a:xfrm>
          <a:off x="3114675" y="180975"/>
          <a:ext cx="1533525" cy="390525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Quitter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752475</xdr:colOff>
      <xdr:row>0</xdr:row>
      <xdr:rowOff>180975</xdr:rowOff>
    </xdr:from>
    <xdr:to>
      <xdr:col>7</xdr:col>
      <xdr:colOff>0</xdr:colOff>
      <xdr:row>3</xdr:row>
      <xdr:rowOff>0</xdr:rowOff>
    </xdr:to>
    <xdr:sp macro="[0]!Rectangle1_Cliquer" textlink="">
      <xdr:nvSpPr>
        <xdr:cNvPr id="2" name="Rectangle 1"/>
        <xdr:cNvSpPr/>
      </xdr:nvSpPr>
      <xdr:spPr>
        <a:xfrm>
          <a:off x="2752725" y="180975"/>
          <a:ext cx="1885950" cy="390525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Quitter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152400</xdr:colOff>
      <xdr:row>0</xdr:row>
      <xdr:rowOff>171450</xdr:rowOff>
    </xdr:from>
    <xdr:to>
      <xdr:col>6</xdr:col>
      <xdr:colOff>514350</xdr:colOff>
      <xdr:row>2</xdr:row>
      <xdr:rowOff>180975</xdr:rowOff>
    </xdr:to>
    <xdr:sp macro="[0]!Rectangle1_Cliquer" textlink="">
      <xdr:nvSpPr>
        <xdr:cNvPr id="2" name="Rectangle 1"/>
        <xdr:cNvSpPr/>
      </xdr:nvSpPr>
      <xdr:spPr>
        <a:xfrm>
          <a:off x="3933825" y="171450"/>
          <a:ext cx="2600325" cy="390525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Quitter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247650</xdr:colOff>
      <xdr:row>10</xdr:row>
      <xdr:rowOff>95250</xdr:rowOff>
    </xdr:from>
    <xdr:to>
      <xdr:col>9</xdr:col>
      <xdr:colOff>28575</xdr:colOff>
      <xdr:row>12</xdr:row>
      <xdr:rowOff>142875</xdr:rowOff>
    </xdr:to>
    <xdr:sp macro="[0]!Rectangle1_Cliquer" textlink="">
      <xdr:nvSpPr>
        <xdr:cNvPr id="2" name="Rectangle 1"/>
        <xdr:cNvSpPr/>
      </xdr:nvSpPr>
      <xdr:spPr>
        <a:xfrm>
          <a:off x="5391150" y="295275"/>
          <a:ext cx="1885950" cy="390525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Quitter</a:t>
          </a:r>
        </a:p>
      </xdr:txBody>
    </xdr:sp>
    <xdr:clientData fPrintsWithSheet="0"/>
  </xdr:twoCellAnchor>
  <xdr:twoCellAnchor>
    <xdr:from>
      <xdr:col>6</xdr:col>
      <xdr:colOff>285750</xdr:colOff>
      <xdr:row>15</xdr:row>
      <xdr:rowOff>47625</xdr:rowOff>
    </xdr:from>
    <xdr:to>
      <xdr:col>8</xdr:col>
      <xdr:colOff>752475</xdr:colOff>
      <xdr:row>19</xdr:row>
      <xdr:rowOff>152400</xdr:rowOff>
    </xdr:to>
    <xdr:sp macro="[0]!Rectangleàcoinsarrondis3_Cliquer" textlink="">
      <xdr:nvSpPr>
        <xdr:cNvPr id="4" name="Rectangle à coins arrondis 3"/>
        <xdr:cNvSpPr/>
      </xdr:nvSpPr>
      <xdr:spPr>
        <a:xfrm>
          <a:off x="5429250" y="1104900"/>
          <a:ext cx="1809750" cy="790575"/>
        </a:xfrm>
        <a:prstGeom prst="roundRect">
          <a:avLst/>
        </a:prstGeom>
        <a:solidFill>
          <a:schemeClr val="bg1">
            <a:lumMod val="75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ysClr val="windowText" lastClr="000000"/>
              </a:solidFill>
            </a:rPr>
            <a:t>Convertir       </a:t>
          </a:r>
          <a:r>
            <a:rPr lang="fr-FR" sz="1050">
              <a:solidFill>
                <a:sysClr val="windowText" lastClr="000000"/>
              </a:solidFill>
            </a:rPr>
            <a:t>(Part en poids)</a:t>
          </a:r>
        </a:p>
      </xdr:txBody>
    </xdr:sp>
    <xdr:clientData fPrint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590550</xdr:colOff>
      <xdr:row>0</xdr:row>
      <xdr:rowOff>142875</xdr:rowOff>
    </xdr:from>
    <xdr:to>
      <xdr:col>11</xdr:col>
      <xdr:colOff>723900</xdr:colOff>
      <xdr:row>1</xdr:row>
      <xdr:rowOff>333375</xdr:rowOff>
    </xdr:to>
    <xdr:sp macro="[0]!Rectangle1_Cliquer" textlink="">
      <xdr:nvSpPr>
        <xdr:cNvPr id="2" name="Rectangle 1"/>
        <xdr:cNvSpPr/>
      </xdr:nvSpPr>
      <xdr:spPr>
        <a:xfrm>
          <a:off x="6076950" y="142875"/>
          <a:ext cx="2419350" cy="390525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Quitter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B_1" displayName="TB_1" ref="B6:K156" totalsRowShown="0">
  <autoFilter ref="B6:K156"/>
  <tableColumns count="10">
    <tableColumn id="1" name="Operateur" dataDxfId="156"/>
    <tableColumn id="2" name="Date" dataDxfId="155"/>
    <tableColumn id="3" name="Température Cabine" dataDxfId="154"/>
    <tableColumn id="4" name="Consigne        Cabine" dataDxfId="153"/>
    <tableColumn id="5" name="Hydrométrie" dataDxfId="152"/>
    <tableColumn id="6" name="Consigne  Hydrométrie " dataDxfId="151"/>
    <tableColumn id="7" name="Vitesse d'air" dataDxfId="150"/>
    <tableColumn id="8" name="Consigne                  Vitesse d'air" dataDxfId="149"/>
    <tableColumn id="9" name="Etuve" dataDxfId="148"/>
    <tableColumn id="10" name="Consigne       Etuve" dataDxfId="147"/>
  </tableColumns>
  <tableStyleInfo name="TableStyleLight13" showFirstColumn="0" showLastColumn="0" showRowStripes="1" showColumnStripes="0"/>
</table>
</file>

<file path=xl/tables/table2.xml><?xml version="1.0" encoding="utf-8"?>
<table xmlns="http://schemas.openxmlformats.org/spreadsheetml/2006/main" id="2" name="TB_13" displayName="TB_13" ref="B6:K63" totalsRowShown="0">
  <autoFilter ref="B6:K63"/>
  <tableColumns count="10">
    <tableColumn id="1" name="Operateur" dataDxfId="9"/>
    <tableColumn id="2" name="Date" dataDxfId="8"/>
    <tableColumn id="3" name="Température Cabine" dataDxfId="7"/>
    <tableColumn id="4" name="Consigne           Cabine" dataDxfId="6"/>
    <tableColumn id="5" name="Hydrométrie" dataDxfId="5"/>
    <tableColumn id="6" name="Consigne  Hydrométrie " dataDxfId="4"/>
    <tableColumn id="7" name="Vitesse d'air" dataDxfId="3"/>
    <tableColumn id="8" name="Consigne                    Vitesse d'air" dataDxfId="2"/>
    <tableColumn id="9" name="Etuve" dataDxfId="1"/>
    <tableColumn id="10" name="Consigne       Etuve" dataDxfId="0"/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>
        <a:solidFill>
          <a:srgbClr val="FF0000"/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a:spPr>
      <a:bodyPr vertOverflow="clip" horzOverflow="clip" rtlCol="0" anchor="ctr"/>
      <a:lstStyle>
        <a:defPPr algn="ctr">
          <a:defRPr sz="20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92D050"/>
  </sheetPr>
  <dimension ref="B1:L156"/>
  <sheetViews>
    <sheetView tabSelected="1" workbookViewId="0">
      <pane ySplit="6" topLeftCell="A133" activePane="bottomLeft" state="frozen"/>
      <selection pane="bottomLeft" activeCell="H156" sqref="H156"/>
    </sheetView>
  </sheetViews>
  <sheetFormatPr baseColWidth="10" defaultRowHeight="15" x14ac:dyDescent="0.25"/>
  <cols>
    <col min="1" max="1" width="4.5703125" customWidth="1"/>
    <col min="2" max="2" width="21.7109375" style="71" customWidth="1"/>
    <col min="3" max="3" width="15.7109375" style="137" customWidth="1"/>
    <col min="4" max="4" width="14.7109375" style="67" customWidth="1"/>
    <col min="5" max="5" width="12.42578125" style="69" customWidth="1"/>
    <col min="6" max="6" width="18.42578125" style="1" customWidth="1"/>
    <col min="7" max="7" width="15.28515625" style="69" customWidth="1"/>
    <col min="8" max="8" width="18.140625" style="1" customWidth="1"/>
    <col min="9" max="9" width="15.140625" style="69" customWidth="1"/>
    <col min="10" max="10" width="11.5703125" style="1" customWidth="1"/>
    <col min="11" max="11" width="11.85546875" style="69" customWidth="1"/>
  </cols>
  <sheetData>
    <row r="1" spans="2:11" x14ac:dyDescent="0.25">
      <c r="H1" s="1" t="s">
        <v>29</v>
      </c>
    </row>
    <row r="2" spans="2:11" x14ac:dyDescent="0.25">
      <c r="B2" s="171" t="s">
        <v>270</v>
      </c>
      <c r="C2" s="172"/>
    </row>
    <row r="3" spans="2:11" x14ac:dyDescent="0.25">
      <c r="B3" s="173"/>
      <c r="C3" s="174"/>
    </row>
    <row r="6" spans="2:11" ht="25.5" customHeight="1" x14ac:dyDescent="0.25">
      <c r="B6" s="64" t="s">
        <v>279</v>
      </c>
      <c r="C6" s="137" t="s">
        <v>280</v>
      </c>
      <c r="D6" s="68" t="s">
        <v>281</v>
      </c>
      <c r="E6" s="70" t="s">
        <v>287</v>
      </c>
      <c r="F6" s="1" t="s">
        <v>282</v>
      </c>
      <c r="G6" s="70" t="s">
        <v>285</v>
      </c>
      <c r="H6" s="1" t="s">
        <v>283</v>
      </c>
      <c r="I6" s="70" t="s">
        <v>288</v>
      </c>
      <c r="J6" s="1" t="s">
        <v>284</v>
      </c>
      <c r="K6" s="70" t="s">
        <v>289</v>
      </c>
    </row>
    <row r="7" spans="2:11" x14ac:dyDescent="0.25">
      <c r="B7" s="73" t="s">
        <v>272</v>
      </c>
      <c r="C7" s="137" t="s">
        <v>370</v>
      </c>
      <c r="D7" s="67">
        <v>25.9</v>
      </c>
      <c r="E7" s="69" t="s">
        <v>366</v>
      </c>
      <c r="F7" s="1">
        <v>65.5</v>
      </c>
      <c r="G7" s="74" t="s">
        <v>367</v>
      </c>
      <c r="H7" s="1">
        <v>0.67</v>
      </c>
      <c r="I7" s="75" t="s">
        <v>368</v>
      </c>
      <c r="J7" s="1">
        <v>96</v>
      </c>
      <c r="K7" s="69" t="s">
        <v>369</v>
      </c>
    </row>
    <row r="8" spans="2:11" x14ac:dyDescent="0.25">
      <c r="B8" s="145" t="s">
        <v>272</v>
      </c>
      <c r="C8" s="137" t="s">
        <v>372</v>
      </c>
      <c r="D8" s="67">
        <v>25.6</v>
      </c>
      <c r="E8" s="146" t="s">
        <v>366</v>
      </c>
      <c r="F8" s="1">
        <v>67.8</v>
      </c>
      <c r="G8" s="146" t="s">
        <v>367</v>
      </c>
      <c r="H8" s="1">
        <v>0.55000000000000004</v>
      </c>
      <c r="I8" s="147" t="s">
        <v>368</v>
      </c>
      <c r="J8" s="1">
        <v>95</v>
      </c>
      <c r="K8" s="146" t="s">
        <v>369</v>
      </c>
    </row>
    <row r="9" spans="2:11" x14ac:dyDescent="0.25">
      <c r="B9" s="145" t="s">
        <v>272</v>
      </c>
      <c r="C9" s="137" t="s">
        <v>373</v>
      </c>
      <c r="D9" s="67">
        <v>24.6</v>
      </c>
      <c r="E9" s="146" t="s">
        <v>366</v>
      </c>
      <c r="F9" s="1">
        <v>65.900000000000006</v>
      </c>
      <c r="G9" s="146" t="s">
        <v>367</v>
      </c>
      <c r="H9" s="1">
        <v>0.61</v>
      </c>
      <c r="I9" s="147" t="s">
        <v>368</v>
      </c>
      <c r="J9" s="1">
        <v>92</v>
      </c>
      <c r="K9" s="146" t="s">
        <v>369</v>
      </c>
    </row>
    <row r="10" spans="2:11" x14ac:dyDescent="0.25">
      <c r="B10" s="145" t="s">
        <v>278</v>
      </c>
      <c r="C10" s="137" t="s">
        <v>374</v>
      </c>
      <c r="D10" s="67">
        <v>22.5</v>
      </c>
      <c r="E10" s="146" t="s">
        <v>366</v>
      </c>
      <c r="F10" s="1">
        <v>67.7</v>
      </c>
      <c r="G10" s="146" t="s">
        <v>367</v>
      </c>
      <c r="H10" s="1">
        <v>0.44</v>
      </c>
      <c r="I10" s="147" t="s">
        <v>368</v>
      </c>
      <c r="J10" s="1">
        <v>95</v>
      </c>
      <c r="K10" s="146" t="s">
        <v>369</v>
      </c>
    </row>
    <row r="11" spans="2:11" x14ac:dyDescent="0.25">
      <c r="B11" s="145" t="s">
        <v>278</v>
      </c>
      <c r="C11" s="137" t="s">
        <v>375</v>
      </c>
      <c r="D11" s="67">
        <v>22.4</v>
      </c>
      <c r="E11" s="146" t="s">
        <v>366</v>
      </c>
      <c r="F11" s="1">
        <v>67.2</v>
      </c>
      <c r="G11" s="146" t="s">
        <v>367</v>
      </c>
      <c r="H11" s="1">
        <v>0.43</v>
      </c>
      <c r="I11" s="147" t="s">
        <v>368</v>
      </c>
      <c r="J11" s="1">
        <v>94</v>
      </c>
      <c r="K11" s="146" t="s">
        <v>369</v>
      </c>
    </row>
    <row r="12" spans="2:11" x14ac:dyDescent="0.25">
      <c r="B12" s="145" t="s">
        <v>272</v>
      </c>
      <c r="C12" s="137" t="s">
        <v>376</v>
      </c>
      <c r="D12" s="67">
        <v>21.6</v>
      </c>
      <c r="E12" s="146" t="s">
        <v>366</v>
      </c>
      <c r="F12" s="1">
        <v>73.8</v>
      </c>
      <c r="G12" s="146" t="s">
        <v>367</v>
      </c>
      <c r="H12" s="1">
        <v>0.54</v>
      </c>
      <c r="I12" s="147" t="s">
        <v>368</v>
      </c>
      <c r="J12" s="1">
        <v>96</v>
      </c>
      <c r="K12" s="146" t="s">
        <v>369</v>
      </c>
    </row>
    <row r="13" spans="2:11" x14ac:dyDescent="0.25">
      <c r="B13" s="71" t="s">
        <v>278</v>
      </c>
      <c r="C13" s="137" t="s">
        <v>377</v>
      </c>
      <c r="D13" s="67">
        <v>22.1</v>
      </c>
      <c r="E13" s="146" t="s">
        <v>366</v>
      </c>
      <c r="F13" s="1">
        <v>66</v>
      </c>
      <c r="G13" s="146" t="s">
        <v>367</v>
      </c>
      <c r="H13" s="1">
        <v>0.45</v>
      </c>
      <c r="I13" s="147" t="s">
        <v>368</v>
      </c>
      <c r="J13" s="1">
        <v>95</v>
      </c>
      <c r="K13" s="146" t="s">
        <v>369</v>
      </c>
    </row>
    <row r="14" spans="2:11" x14ac:dyDescent="0.25">
      <c r="B14" s="148" t="s">
        <v>278</v>
      </c>
      <c r="C14" s="137" t="s">
        <v>378</v>
      </c>
      <c r="D14" s="67">
        <v>22.2</v>
      </c>
      <c r="E14" s="149" t="s">
        <v>366</v>
      </c>
      <c r="F14" s="1">
        <v>65.900000000000006</v>
      </c>
      <c r="G14" s="149" t="s">
        <v>367</v>
      </c>
      <c r="H14" s="1">
        <v>0.39</v>
      </c>
      <c r="I14" s="150" t="s">
        <v>368</v>
      </c>
      <c r="J14" s="1">
        <v>95</v>
      </c>
      <c r="K14" s="149" t="s">
        <v>369</v>
      </c>
    </row>
    <row r="15" spans="2:11" x14ac:dyDescent="0.25">
      <c r="B15" s="148" t="s">
        <v>278</v>
      </c>
      <c r="C15" s="137" t="s">
        <v>379</v>
      </c>
      <c r="D15" s="67">
        <v>25</v>
      </c>
      <c r="E15" s="149" t="s">
        <v>366</v>
      </c>
      <c r="F15" s="1">
        <v>65</v>
      </c>
      <c r="G15" s="149" t="s">
        <v>367</v>
      </c>
      <c r="H15" s="1">
        <v>0.45</v>
      </c>
      <c r="I15" s="150" t="s">
        <v>368</v>
      </c>
      <c r="J15" s="1">
        <v>95</v>
      </c>
      <c r="K15" s="149" t="s">
        <v>369</v>
      </c>
    </row>
    <row r="16" spans="2:11" x14ac:dyDescent="0.25">
      <c r="B16" s="148" t="s">
        <v>278</v>
      </c>
      <c r="C16" s="137" t="s">
        <v>380</v>
      </c>
      <c r="D16" s="67">
        <v>24</v>
      </c>
      <c r="E16" s="149" t="s">
        <v>366</v>
      </c>
      <c r="F16" s="1">
        <v>65.099999999999994</v>
      </c>
      <c r="G16" s="149" t="s">
        <v>367</v>
      </c>
      <c r="H16" s="1">
        <v>0.48</v>
      </c>
      <c r="I16" s="150" t="s">
        <v>368</v>
      </c>
      <c r="J16" s="1">
        <v>95</v>
      </c>
      <c r="K16" s="149" t="s">
        <v>369</v>
      </c>
    </row>
    <row r="17" spans="2:11" x14ac:dyDescent="0.25">
      <c r="B17" s="148" t="s">
        <v>278</v>
      </c>
      <c r="C17" s="137" t="s">
        <v>381</v>
      </c>
      <c r="D17" s="67">
        <v>25.1</v>
      </c>
      <c r="E17" s="149" t="s">
        <v>366</v>
      </c>
      <c r="F17" s="1">
        <v>65.2</v>
      </c>
      <c r="G17" s="149" t="s">
        <v>367</v>
      </c>
      <c r="H17" s="1">
        <v>0.38</v>
      </c>
      <c r="I17" s="150" t="s">
        <v>368</v>
      </c>
      <c r="J17" s="1">
        <v>95</v>
      </c>
      <c r="K17" s="149" t="s">
        <v>369</v>
      </c>
    </row>
    <row r="18" spans="2:11" x14ac:dyDescent="0.25">
      <c r="B18" s="148" t="s">
        <v>278</v>
      </c>
      <c r="C18" s="137" t="s">
        <v>382</v>
      </c>
      <c r="D18" s="67">
        <v>20.5</v>
      </c>
      <c r="E18" s="149" t="s">
        <v>366</v>
      </c>
      <c r="F18" s="1">
        <v>85.2</v>
      </c>
      <c r="G18" s="149" t="s">
        <v>367</v>
      </c>
      <c r="H18" s="1">
        <v>0.42</v>
      </c>
      <c r="I18" s="150" t="s">
        <v>368</v>
      </c>
      <c r="J18" s="1">
        <v>94</v>
      </c>
      <c r="K18" s="149" t="s">
        <v>369</v>
      </c>
    </row>
    <row r="19" spans="2:11" x14ac:dyDescent="0.25">
      <c r="B19" s="148" t="s">
        <v>278</v>
      </c>
      <c r="C19" s="137" t="s">
        <v>383</v>
      </c>
      <c r="D19" s="67">
        <v>22.9</v>
      </c>
      <c r="E19" s="149" t="s">
        <v>366</v>
      </c>
      <c r="F19" s="1">
        <v>65.3</v>
      </c>
      <c r="G19" s="149" t="s">
        <v>367</v>
      </c>
      <c r="H19" s="1">
        <v>0.46</v>
      </c>
      <c r="I19" s="150" t="s">
        <v>368</v>
      </c>
      <c r="J19" s="1">
        <v>95</v>
      </c>
      <c r="K19" s="149" t="s">
        <v>369</v>
      </c>
    </row>
    <row r="20" spans="2:11" x14ac:dyDescent="0.25">
      <c r="B20" s="148" t="s">
        <v>278</v>
      </c>
      <c r="C20" s="137" t="s">
        <v>384</v>
      </c>
      <c r="D20" s="67">
        <v>23.2</v>
      </c>
      <c r="E20" s="149" t="s">
        <v>366</v>
      </c>
      <c r="F20" s="1">
        <v>68.400000000000006</v>
      </c>
      <c r="G20" s="149" t="s">
        <v>367</v>
      </c>
      <c r="H20" s="1">
        <v>0.45</v>
      </c>
      <c r="I20" s="150" t="s">
        <v>368</v>
      </c>
      <c r="J20" s="1">
        <v>94</v>
      </c>
      <c r="K20" s="149" t="s">
        <v>369</v>
      </c>
    </row>
    <row r="21" spans="2:11" x14ac:dyDescent="0.25">
      <c r="B21" s="71" t="s">
        <v>272</v>
      </c>
      <c r="C21" s="137" t="s">
        <v>384</v>
      </c>
      <c r="D21" s="67">
        <v>23.6</v>
      </c>
      <c r="E21" s="69" t="s">
        <v>366</v>
      </c>
      <c r="F21" s="1">
        <v>65.099999999999994</v>
      </c>
      <c r="G21" s="69" t="s">
        <v>367</v>
      </c>
      <c r="H21" s="152">
        <v>0.7</v>
      </c>
      <c r="I21" s="151" t="s">
        <v>368</v>
      </c>
      <c r="J21" s="1">
        <v>95</v>
      </c>
      <c r="K21" s="69" t="s">
        <v>369</v>
      </c>
    </row>
    <row r="22" spans="2:11" x14ac:dyDescent="0.25">
      <c r="B22" s="153" t="s">
        <v>272</v>
      </c>
      <c r="C22" s="137" t="s">
        <v>385</v>
      </c>
      <c r="D22" s="67">
        <v>23.8</v>
      </c>
      <c r="E22" s="154" t="s">
        <v>366</v>
      </c>
      <c r="F22" s="1">
        <v>65.900000000000006</v>
      </c>
      <c r="G22" s="154" t="s">
        <v>367</v>
      </c>
      <c r="H22" s="1">
        <v>0.51</v>
      </c>
      <c r="I22" s="155" t="s">
        <v>368</v>
      </c>
      <c r="J22" s="1">
        <v>94</v>
      </c>
      <c r="K22" s="154" t="s">
        <v>369</v>
      </c>
    </row>
    <row r="23" spans="2:11" x14ac:dyDescent="0.25">
      <c r="B23" s="153" t="s">
        <v>278</v>
      </c>
      <c r="C23" s="137" t="s">
        <v>386</v>
      </c>
      <c r="D23" s="67">
        <v>22</v>
      </c>
      <c r="E23" s="154" t="s">
        <v>366</v>
      </c>
      <c r="F23" s="1">
        <v>68.3</v>
      </c>
      <c r="G23" s="154" t="s">
        <v>367</v>
      </c>
      <c r="H23" s="1">
        <v>0.39</v>
      </c>
      <c r="I23" s="155" t="s">
        <v>368</v>
      </c>
      <c r="J23" s="1">
        <v>95</v>
      </c>
      <c r="K23" s="154" t="s">
        <v>369</v>
      </c>
    </row>
    <row r="24" spans="2:11" x14ac:dyDescent="0.25">
      <c r="B24" s="71" t="s">
        <v>275</v>
      </c>
      <c r="C24" s="137" t="s">
        <v>386</v>
      </c>
      <c r="D24" s="67">
        <v>22.3</v>
      </c>
      <c r="E24" s="69" t="s">
        <v>366</v>
      </c>
      <c r="F24" s="1">
        <v>69.400000000000006</v>
      </c>
      <c r="G24" s="69" t="s">
        <v>367</v>
      </c>
      <c r="H24" s="1">
        <v>0.66</v>
      </c>
      <c r="I24" s="151" t="s">
        <v>368</v>
      </c>
      <c r="J24" s="1">
        <v>95</v>
      </c>
      <c r="K24" s="69" t="s">
        <v>369</v>
      </c>
    </row>
    <row r="25" spans="2:11" x14ac:dyDescent="0.25">
      <c r="B25" s="156" t="s">
        <v>278</v>
      </c>
      <c r="C25" s="137" t="s">
        <v>387</v>
      </c>
      <c r="D25" s="67">
        <v>21.6</v>
      </c>
      <c r="E25" s="157" t="s">
        <v>366</v>
      </c>
      <c r="F25" s="1">
        <v>65.3</v>
      </c>
      <c r="G25" s="157" t="s">
        <v>367</v>
      </c>
      <c r="H25" s="1">
        <v>0.41</v>
      </c>
      <c r="I25" s="158" t="s">
        <v>368</v>
      </c>
      <c r="J25" s="1">
        <v>92</v>
      </c>
      <c r="K25" s="157" t="s">
        <v>369</v>
      </c>
    </row>
    <row r="26" spans="2:11" x14ac:dyDescent="0.25">
      <c r="B26" s="156" t="s">
        <v>275</v>
      </c>
      <c r="C26" s="137" t="s">
        <v>387</v>
      </c>
      <c r="D26" s="67">
        <v>22.8</v>
      </c>
      <c r="E26" s="157" t="s">
        <v>366</v>
      </c>
      <c r="F26" s="1">
        <v>68.400000000000006</v>
      </c>
      <c r="G26" s="157" t="s">
        <v>367</v>
      </c>
      <c r="H26" s="1">
        <v>0.61</v>
      </c>
      <c r="I26" s="158" t="s">
        <v>368</v>
      </c>
      <c r="J26" s="1">
        <v>96</v>
      </c>
      <c r="K26" s="157" t="s">
        <v>369</v>
      </c>
    </row>
    <row r="27" spans="2:11" x14ac:dyDescent="0.25">
      <c r="B27" s="156" t="s">
        <v>278</v>
      </c>
      <c r="C27" s="137" t="s">
        <v>388</v>
      </c>
      <c r="D27" s="67">
        <v>21</v>
      </c>
      <c r="E27" s="157" t="s">
        <v>366</v>
      </c>
      <c r="F27" s="1">
        <v>75</v>
      </c>
      <c r="G27" s="157" t="s">
        <v>367</v>
      </c>
      <c r="H27" s="1">
        <v>0.43</v>
      </c>
      <c r="I27" s="158" t="s">
        <v>368</v>
      </c>
      <c r="J27" s="1">
        <v>93</v>
      </c>
      <c r="K27" s="157" t="s">
        <v>369</v>
      </c>
    </row>
    <row r="28" spans="2:11" x14ac:dyDescent="0.25">
      <c r="B28" s="156" t="s">
        <v>275</v>
      </c>
      <c r="C28" s="137" t="s">
        <v>388</v>
      </c>
      <c r="D28" s="67">
        <v>23.2</v>
      </c>
      <c r="E28" s="157" t="s">
        <v>366</v>
      </c>
      <c r="F28" s="1">
        <v>64.8</v>
      </c>
      <c r="G28" s="157" t="s">
        <v>367</v>
      </c>
      <c r="H28" s="1">
        <v>0.54</v>
      </c>
      <c r="I28" s="158" t="s">
        <v>368</v>
      </c>
      <c r="J28" s="1">
        <v>96</v>
      </c>
      <c r="K28" s="157" t="s">
        <v>369</v>
      </c>
    </row>
    <row r="29" spans="2:11" x14ac:dyDescent="0.25">
      <c r="B29" s="156" t="s">
        <v>278</v>
      </c>
      <c r="C29" s="137" t="s">
        <v>389</v>
      </c>
      <c r="D29" s="67">
        <v>26</v>
      </c>
      <c r="E29" s="157" t="s">
        <v>366</v>
      </c>
      <c r="F29" s="1">
        <v>65.2</v>
      </c>
      <c r="G29" s="157" t="s">
        <v>367</v>
      </c>
      <c r="H29" s="1">
        <v>0.43</v>
      </c>
      <c r="I29" s="158" t="s">
        <v>368</v>
      </c>
      <c r="J29" s="1">
        <v>95</v>
      </c>
      <c r="K29" s="157" t="s">
        <v>369</v>
      </c>
    </row>
    <row r="30" spans="2:11" x14ac:dyDescent="0.25">
      <c r="B30" s="156" t="s">
        <v>275</v>
      </c>
      <c r="C30" s="137" t="s">
        <v>390</v>
      </c>
      <c r="D30" s="67">
        <v>23.9</v>
      </c>
      <c r="E30" s="157" t="s">
        <v>366</v>
      </c>
      <c r="F30" s="1">
        <v>67.7</v>
      </c>
      <c r="G30" s="157" t="s">
        <v>367</v>
      </c>
      <c r="H30" s="1">
        <v>0.36</v>
      </c>
      <c r="I30" s="158" t="s">
        <v>368</v>
      </c>
      <c r="J30" s="1">
        <v>96</v>
      </c>
      <c r="K30" s="157" t="s">
        <v>369</v>
      </c>
    </row>
    <row r="31" spans="2:11" x14ac:dyDescent="0.25">
      <c r="B31" s="156" t="s">
        <v>278</v>
      </c>
      <c r="C31" s="137" t="s">
        <v>390</v>
      </c>
      <c r="D31" s="67">
        <v>29.3</v>
      </c>
      <c r="E31" s="157" t="s">
        <v>366</v>
      </c>
      <c r="F31" s="1">
        <v>65.5</v>
      </c>
      <c r="G31" s="157" t="s">
        <v>367</v>
      </c>
      <c r="H31" s="1">
        <v>0.41</v>
      </c>
      <c r="I31" s="158" t="s">
        <v>368</v>
      </c>
      <c r="J31" s="1">
        <v>95</v>
      </c>
      <c r="K31" s="157" t="s">
        <v>369</v>
      </c>
    </row>
    <row r="32" spans="2:11" x14ac:dyDescent="0.25">
      <c r="B32" s="156" t="s">
        <v>275</v>
      </c>
      <c r="C32" s="137" t="s">
        <v>391</v>
      </c>
      <c r="D32" s="67">
        <v>28.5</v>
      </c>
      <c r="E32" s="157" t="s">
        <v>366</v>
      </c>
      <c r="F32" s="1">
        <v>67.2</v>
      </c>
      <c r="G32" s="157" t="s">
        <v>367</v>
      </c>
      <c r="H32" s="1">
        <v>0.6</v>
      </c>
      <c r="I32" s="158" t="s">
        <v>368</v>
      </c>
      <c r="J32" s="1">
        <v>95</v>
      </c>
      <c r="K32" s="157" t="s">
        <v>369</v>
      </c>
    </row>
    <row r="33" spans="2:11" x14ac:dyDescent="0.25">
      <c r="B33" s="156" t="s">
        <v>275</v>
      </c>
      <c r="C33" s="137" t="s">
        <v>392</v>
      </c>
      <c r="D33" s="67">
        <v>27.5</v>
      </c>
      <c r="E33" s="157" t="s">
        <v>366</v>
      </c>
      <c r="F33" s="1">
        <v>65</v>
      </c>
      <c r="G33" s="157" t="s">
        <v>367</v>
      </c>
      <c r="H33" s="1">
        <v>0.68</v>
      </c>
      <c r="I33" s="158" t="s">
        <v>368</v>
      </c>
      <c r="J33" s="1">
        <v>96</v>
      </c>
      <c r="K33" s="157" t="s">
        <v>369</v>
      </c>
    </row>
    <row r="34" spans="2:11" x14ac:dyDescent="0.25">
      <c r="B34" s="156" t="s">
        <v>278</v>
      </c>
      <c r="C34" s="137" t="s">
        <v>394</v>
      </c>
      <c r="D34" s="67">
        <v>29</v>
      </c>
      <c r="E34" s="157" t="s">
        <v>366</v>
      </c>
      <c r="F34" s="1">
        <v>65.3</v>
      </c>
      <c r="G34" s="157" t="s">
        <v>367</v>
      </c>
      <c r="H34" s="1">
        <v>0.45</v>
      </c>
      <c r="I34" s="158" t="s">
        <v>368</v>
      </c>
      <c r="J34" s="1">
        <v>96</v>
      </c>
      <c r="K34" s="157" t="s">
        <v>369</v>
      </c>
    </row>
    <row r="35" spans="2:11" x14ac:dyDescent="0.25">
      <c r="B35" s="156" t="s">
        <v>278</v>
      </c>
      <c r="C35" s="137" t="s">
        <v>395</v>
      </c>
      <c r="D35" s="67">
        <v>21.5</v>
      </c>
      <c r="E35" s="157" t="s">
        <v>366</v>
      </c>
      <c r="F35" s="1">
        <v>82.4</v>
      </c>
      <c r="G35" s="157" t="s">
        <v>367</v>
      </c>
      <c r="H35" s="1">
        <v>0.45</v>
      </c>
      <c r="I35" s="158" t="s">
        <v>368</v>
      </c>
      <c r="J35" s="1">
        <v>94</v>
      </c>
      <c r="K35" s="157" t="s">
        <v>369</v>
      </c>
    </row>
    <row r="36" spans="2:11" x14ac:dyDescent="0.25">
      <c r="B36" s="156" t="s">
        <v>278</v>
      </c>
      <c r="C36" s="137" t="s">
        <v>396</v>
      </c>
      <c r="D36" s="67">
        <v>23.3</v>
      </c>
      <c r="E36" s="157" t="s">
        <v>366</v>
      </c>
      <c r="F36" s="1">
        <v>65.5</v>
      </c>
      <c r="G36" s="157" t="s">
        <v>367</v>
      </c>
      <c r="H36" s="1">
        <v>0.42</v>
      </c>
      <c r="I36" s="158" t="s">
        <v>368</v>
      </c>
      <c r="J36" s="1">
        <v>95</v>
      </c>
      <c r="K36" s="157" t="s">
        <v>369</v>
      </c>
    </row>
    <row r="37" spans="2:11" x14ac:dyDescent="0.25">
      <c r="B37" s="156" t="s">
        <v>272</v>
      </c>
      <c r="C37" s="137" t="s">
        <v>396</v>
      </c>
      <c r="D37" s="67">
        <v>25.9</v>
      </c>
      <c r="E37" s="157" t="s">
        <v>366</v>
      </c>
      <c r="F37" s="1">
        <v>64.3</v>
      </c>
      <c r="G37" s="157" t="s">
        <v>367</v>
      </c>
      <c r="H37" s="1">
        <v>0.56999999999999995</v>
      </c>
      <c r="I37" s="158" t="s">
        <v>368</v>
      </c>
      <c r="J37" s="1">
        <v>95</v>
      </c>
      <c r="K37" s="157" t="s">
        <v>369</v>
      </c>
    </row>
    <row r="38" spans="2:11" x14ac:dyDescent="0.25">
      <c r="B38" s="156" t="s">
        <v>278</v>
      </c>
      <c r="C38" s="137" t="s">
        <v>397</v>
      </c>
      <c r="D38" s="67">
        <v>21.2</v>
      </c>
      <c r="E38" s="157" t="s">
        <v>366</v>
      </c>
      <c r="F38" s="1">
        <v>84.5</v>
      </c>
      <c r="G38" s="157" t="s">
        <v>367</v>
      </c>
      <c r="H38" s="1">
        <v>0.41</v>
      </c>
      <c r="I38" s="158" t="s">
        <v>368</v>
      </c>
      <c r="J38" s="1">
        <v>95</v>
      </c>
      <c r="K38" s="157" t="s">
        <v>369</v>
      </c>
    </row>
    <row r="39" spans="2:11" x14ac:dyDescent="0.25">
      <c r="B39" s="156" t="s">
        <v>277</v>
      </c>
      <c r="C39" s="137" t="s">
        <v>397</v>
      </c>
      <c r="D39" s="67">
        <v>28.9</v>
      </c>
      <c r="E39" s="157" t="s">
        <v>366</v>
      </c>
      <c r="F39" s="1">
        <v>65.400000000000006</v>
      </c>
      <c r="G39" s="157" t="s">
        <v>367</v>
      </c>
      <c r="H39" s="1">
        <v>0.48</v>
      </c>
      <c r="I39" s="158" t="s">
        <v>368</v>
      </c>
      <c r="J39" s="1">
        <v>95</v>
      </c>
      <c r="K39" s="157" t="s">
        <v>369</v>
      </c>
    </row>
    <row r="40" spans="2:11" x14ac:dyDescent="0.25">
      <c r="B40" s="156" t="s">
        <v>273</v>
      </c>
      <c r="C40" s="137" t="s">
        <v>398</v>
      </c>
      <c r="D40" s="67">
        <v>24.8</v>
      </c>
      <c r="E40" s="157" t="s">
        <v>366</v>
      </c>
      <c r="F40" s="1">
        <v>82.8</v>
      </c>
      <c r="G40" s="157" t="s">
        <v>367</v>
      </c>
      <c r="H40" s="1">
        <v>0.46</v>
      </c>
      <c r="I40" s="158" t="s">
        <v>368</v>
      </c>
      <c r="J40" s="1">
        <v>96</v>
      </c>
      <c r="K40" s="157" t="s">
        <v>369</v>
      </c>
    </row>
    <row r="41" spans="2:11" x14ac:dyDescent="0.25">
      <c r="B41" s="156" t="s">
        <v>272</v>
      </c>
      <c r="C41" s="137" t="s">
        <v>398</v>
      </c>
      <c r="D41" s="67">
        <v>25.3</v>
      </c>
      <c r="E41" s="157" t="s">
        <v>366</v>
      </c>
      <c r="F41" s="1">
        <v>67.400000000000006</v>
      </c>
      <c r="G41" s="157" t="s">
        <v>367</v>
      </c>
      <c r="H41" s="1">
        <v>0.67</v>
      </c>
      <c r="I41" s="158" t="s">
        <v>368</v>
      </c>
      <c r="J41" s="1">
        <v>96</v>
      </c>
      <c r="K41" s="157" t="s">
        <v>369</v>
      </c>
    </row>
    <row r="42" spans="2:11" x14ac:dyDescent="0.25">
      <c r="B42" s="156" t="s">
        <v>278</v>
      </c>
      <c r="C42" s="137" t="s">
        <v>399</v>
      </c>
      <c r="D42" s="67">
        <v>22.5</v>
      </c>
      <c r="E42" s="157" t="s">
        <v>366</v>
      </c>
      <c r="F42" s="1">
        <v>65.599999999999994</v>
      </c>
      <c r="G42" s="157" t="s">
        <v>367</v>
      </c>
      <c r="H42" s="1">
        <v>0.44</v>
      </c>
      <c r="I42" s="158" t="s">
        <v>368</v>
      </c>
      <c r="J42" s="1">
        <v>94</v>
      </c>
      <c r="K42" s="157" t="s">
        <v>369</v>
      </c>
    </row>
    <row r="43" spans="2:11" x14ac:dyDescent="0.25">
      <c r="B43" s="156" t="s">
        <v>277</v>
      </c>
      <c r="C43" s="137" t="s">
        <v>399</v>
      </c>
      <c r="D43" s="67">
        <v>24.9</v>
      </c>
      <c r="E43" s="157" t="s">
        <v>366</v>
      </c>
      <c r="F43" s="1">
        <v>64.7</v>
      </c>
      <c r="G43" s="157" t="s">
        <v>367</v>
      </c>
      <c r="H43" s="1">
        <v>0.48</v>
      </c>
      <c r="I43" s="158" t="s">
        <v>368</v>
      </c>
      <c r="J43" s="1">
        <v>94</v>
      </c>
      <c r="K43" s="157" t="s">
        <v>369</v>
      </c>
    </row>
    <row r="44" spans="2:11" x14ac:dyDescent="0.25">
      <c r="B44" s="156" t="s">
        <v>278</v>
      </c>
      <c r="C44" s="137" t="s">
        <v>400</v>
      </c>
      <c r="D44" s="67">
        <v>22.3</v>
      </c>
      <c r="E44" s="157" t="s">
        <v>366</v>
      </c>
      <c r="F44" s="1">
        <v>65.5</v>
      </c>
      <c r="G44" s="157" t="s">
        <v>367</v>
      </c>
      <c r="H44" s="1">
        <v>0.41</v>
      </c>
      <c r="I44" s="158" t="s">
        <v>368</v>
      </c>
      <c r="J44" s="1">
        <v>95</v>
      </c>
      <c r="K44" s="157" t="s">
        <v>369</v>
      </c>
    </row>
    <row r="45" spans="2:11" x14ac:dyDescent="0.25">
      <c r="B45" s="156" t="s">
        <v>278</v>
      </c>
      <c r="C45" s="137" t="s">
        <v>401</v>
      </c>
      <c r="D45" s="67">
        <v>22</v>
      </c>
      <c r="E45" s="157" t="s">
        <v>366</v>
      </c>
      <c r="F45" s="1">
        <v>65.8</v>
      </c>
      <c r="G45" s="157" t="s">
        <v>367</v>
      </c>
      <c r="H45" s="1">
        <v>0.41</v>
      </c>
      <c r="I45" s="158" t="s">
        <v>368</v>
      </c>
      <c r="J45" s="1">
        <v>95</v>
      </c>
      <c r="K45" s="157" t="s">
        <v>369</v>
      </c>
    </row>
    <row r="46" spans="2:11" x14ac:dyDescent="0.25">
      <c r="B46" s="156" t="s">
        <v>275</v>
      </c>
      <c r="C46" s="137" t="s">
        <v>402</v>
      </c>
      <c r="D46" s="67">
        <v>27.1</v>
      </c>
      <c r="E46" s="157" t="s">
        <v>366</v>
      </c>
      <c r="F46" s="1">
        <v>64.599999999999994</v>
      </c>
      <c r="G46" s="157" t="s">
        <v>367</v>
      </c>
      <c r="H46" s="1">
        <v>0.48</v>
      </c>
      <c r="I46" s="158" t="s">
        <v>368</v>
      </c>
      <c r="J46" s="1">
        <v>92</v>
      </c>
      <c r="K46" s="157" t="s">
        <v>369</v>
      </c>
    </row>
    <row r="47" spans="2:11" x14ac:dyDescent="0.25">
      <c r="B47" s="156" t="s">
        <v>275</v>
      </c>
      <c r="C47" s="137" t="s">
        <v>403</v>
      </c>
      <c r="D47" s="67">
        <v>28</v>
      </c>
      <c r="E47" s="157" t="s">
        <v>366</v>
      </c>
      <c r="F47" s="1">
        <v>64.900000000000006</v>
      </c>
      <c r="G47" s="157" t="s">
        <v>367</v>
      </c>
      <c r="H47" s="1">
        <v>0.6</v>
      </c>
      <c r="I47" s="158" t="s">
        <v>368</v>
      </c>
      <c r="J47" s="1">
        <v>94</v>
      </c>
      <c r="K47" s="157" t="s">
        <v>369</v>
      </c>
    </row>
    <row r="48" spans="2:11" x14ac:dyDescent="0.25">
      <c r="B48" s="156" t="s">
        <v>275</v>
      </c>
      <c r="C48" s="137" t="s">
        <v>404</v>
      </c>
      <c r="D48" s="67">
        <v>23.6</v>
      </c>
      <c r="E48" s="157" t="s">
        <v>366</v>
      </c>
      <c r="F48" s="1">
        <v>64.599999999999994</v>
      </c>
      <c r="G48" s="157" t="s">
        <v>367</v>
      </c>
      <c r="H48" s="1">
        <v>0.73</v>
      </c>
      <c r="I48" s="158" t="s">
        <v>368</v>
      </c>
      <c r="J48" s="1">
        <v>93</v>
      </c>
      <c r="K48" s="157" t="s">
        <v>369</v>
      </c>
    </row>
    <row r="49" spans="2:11" x14ac:dyDescent="0.25">
      <c r="B49" s="156" t="s">
        <v>278</v>
      </c>
      <c r="C49" s="137" t="s">
        <v>405</v>
      </c>
      <c r="D49" s="67">
        <v>21</v>
      </c>
      <c r="E49" s="157" t="s">
        <v>366</v>
      </c>
      <c r="F49" s="1">
        <v>78.599999999999994</v>
      </c>
      <c r="G49" s="157" t="s">
        <v>367</v>
      </c>
      <c r="H49" s="1">
        <v>0.45</v>
      </c>
      <c r="I49" s="158" t="s">
        <v>368</v>
      </c>
      <c r="J49" s="1">
        <v>95</v>
      </c>
      <c r="K49" s="157" t="s">
        <v>369</v>
      </c>
    </row>
    <row r="50" spans="2:11" x14ac:dyDescent="0.25">
      <c r="B50" s="156" t="s">
        <v>277</v>
      </c>
      <c r="C50" s="137" t="s">
        <v>406</v>
      </c>
      <c r="D50" s="67">
        <v>26</v>
      </c>
      <c r="E50" s="157" t="s">
        <v>366</v>
      </c>
      <c r="F50" s="1">
        <v>65.400000000000006</v>
      </c>
      <c r="G50" s="157" t="s">
        <v>367</v>
      </c>
      <c r="H50" s="1">
        <v>0.41</v>
      </c>
      <c r="I50" s="158" t="s">
        <v>368</v>
      </c>
      <c r="J50" s="1">
        <v>95</v>
      </c>
      <c r="K50" s="157" t="s">
        <v>369</v>
      </c>
    </row>
    <row r="51" spans="2:11" x14ac:dyDescent="0.25">
      <c r="B51" s="156" t="s">
        <v>277</v>
      </c>
      <c r="C51" s="137" t="s">
        <v>407</v>
      </c>
      <c r="D51" s="67">
        <v>29.5</v>
      </c>
      <c r="E51" s="157" t="s">
        <v>366</v>
      </c>
      <c r="F51" s="1">
        <v>65.5</v>
      </c>
      <c r="G51" s="157" t="s">
        <v>367</v>
      </c>
      <c r="H51" s="1">
        <v>0.41</v>
      </c>
      <c r="I51" s="158" t="s">
        <v>368</v>
      </c>
      <c r="J51" s="1">
        <v>94</v>
      </c>
      <c r="K51" s="157" t="s">
        <v>369</v>
      </c>
    </row>
    <row r="52" spans="2:11" x14ac:dyDescent="0.25">
      <c r="B52" s="156" t="s">
        <v>275</v>
      </c>
      <c r="C52" s="137" t="s">
        <v>407</v>
      </c>
      <c r="D52" s="67">
        <v>29.8</v>
      </c>
      <c r="E52" s="157" t="s">
        <v>366</v>
      </c>
      <c r="F52" s="1">
        <v>65.5</v>
      </c>
      <c r="G52" s="157" t="s">
        <v>367</v>
      </c>
      <c r="H52" s="1">
        <v>0.71</v>
      </c>
      <c r="I52" s="158" t="s">
        <v>368</v>
      </c>
      <c r="J52" s="1">
        <v>95</v>
      </c>
      <c r="K52" s="157" t="s">
        <v>369</v>
      </c>
    </row>
    <row r="53" spans="2:11" x14ac:dyDescent="0.25">
      <c r="B53" s="156" t="s">
        <v>277</v>
      </c>
      <c r="C53" s="137" t="s">
        <v>408</v>
      </c>
      <c r="D53" s="67">
        <v>28</v>
      </c>
      <c r="E53" s="157" t="s">
        <v>366</v>
      </c>
      <c r="F53" s="1">
        <v>65.5</v>
      </c>
      <c r="G53" s="157" t="s">
        <v>367</v>
      </c>
      <c r="H53" s="1">
        <v>0.41</v>
      </c>
      <c r="I53" s="158" t="s">
        <v>368</v>
      </c>
      <c r="J53" s="1">
        <v>92</v>
      </c>
      <c r="K53" s="157" t="s">
        <v>369</v>
      </c>
    </row>
    <row r="54" spans="2:11" x14ac:dyDescent="0.25">
      <c r="B54" s="156" t="s">
        <v>275</v>
      </c>
      <c r="C54" s="137" t="s">
        <v>408</v>
      </c>
      <c r="D54" s="67">
        <v>26</v>
      </c>
      <c r="E54" s="157" t="s">
        <v>366</v>
      </c>
      <c r="F54" s="1">
        <v>90.2</v>
      </c>
      <c r="G54" s="157" t="s">
        <v>367</v>
      </c>
      <c r="H54" s="1">
        <v>0.49</v>
      </c>
      <c r="I54" s="158" t="s">
        <v>368</v>
      </c>
      <c r="J54" s="1">
        <v>97</v>
      </c>
      <c r="K54" s="157" t="s">
        <v>369</v>
      </c>
    </row>
    <row r="55" spans="2:11" x14ac:dyDescent="0.25">
      <c r="B55" s="156"/>
      <c r="C55" s="137" t="s">
        <v>409</v>
      </c>
      <c r="D55" s="67">
        <v>95</v>
      </c>
      <c r="E55" s="157" t="s">
        <v>366</v>
      </c>
      <c r="F55" s="1">
        <v>83</v>
      </c>
      <c r="G55" s="157" t="s">
        <v>367</v>
      </c>
      <c r="H55" s="1">
        <v>0.41</v>
      </c>
      <c r="I55" s="158" t="s">
        <v>368</v>
      </c>
      <c r="J55" s="1">
        <v>25</v>
      </c>
      <c r="K55" s="157" t="s">
        <v>369</v>
      </c>
    </row>
    <row r="56" spans="2:11" x14ac:dyDescent="0.25">
      <c r="B56" s="156" t="s">
        <v>277</v>
      </c>
      <c r="C56" s="137" t="s">
        <v>410</v>
      </c>
      <c r="D56" s="67">
        <v>25</v>
      </c>
      <c r="E56" s="157" t="s">
        <v>366</v>
      </c>
      <c r="F56" s="1">
        <v>64</v>
      </c>
      <c r="G56" s="157" t="s">
        <v>367</v>
      </c>
      <c r="H56" s="1">
        <v>0.41</v>
      </c>
      <c r="I56" s="158" t="s">
        <v>368</v>
      </c>
      <c r="J56" s="1">
        <v>95</v>
      </c>
      <c r="K56" s="157" t="s">
        <v>369</v>
      </c>
    </row>
    <row r="57" spans="2:11" x14ac:dyDescent="0.25">
      <c r="B57" s="156" t="s">
        <v>275</v>
      </c>
      <c r="C57" s="137" t="s">
        <v>410</v>
      </c>
      <c r="D57" s="67">
        <v>24.8</v>
      </c>
      <c r="E57" s="157" t="s">
        <v>366</v>
      </c>
      <c r="F57" s="1">
        <v>65.3</v>
      </c>
      <c r="G57" s="157" t="s">
        <v>367</v>
      </c>
      <c r="H57" s="1">
        <v>0.22</v>
      </c>
      <c r="I57" s="158" t="s">
        <v>368</v>
      </c>
      <c r="J57" s="1">
        <v>96</v>
      </c>
      <c r="K57" s="157" t="s">
        <v>369</v>
      </c>
    </row>
    <row r="58" spans="2:11" x14ac:dyDescent="0.25">
      <c r="B58" s="156" t="s">
        <v>275</v>
      </c>
      <c r="C58" s="137" t="s">
        <v>411</v>
      </c>
      <c r="D58" s="67">
        <v>28</v>
      </c>
      <c r="E58" s="157" t="s">
        <v>366</v>
      </c>
      <c r="F58" s="1">
        <v>65</v>
      </c>
      <c r="G58" s="157" t="s">
        <v>367</v>
      </c>
      <c r="H58" s="1">
        <v>0.51</v>
      </c>
      <c r="I58" s="158" t="s">
        <v>368</v>
      </c>
      <c r="J58" s="1">
        <v>97</v>
      </c>
      <c r="K58" s="157" t="s">
        <v>369</v>
      </c>
    </row>
    <row r="59" spans="2:11" x14ac:dyDescent="0.25">
      <c r="B59" s="156" t="s">
        <v>273</v>
      </c>
      <c r="C59" s="137" t="s">
        <v>411</v>
      </c>
      <c r="D59" s="67">
        <v>27.6</v>
      </c>
      <c r="E59" s="157" t="s">
        <v>366</v>
      </c>
      <c r="F59" s="1">
        <v>52.5</v>
      </c>
      <c r="G59" s="157" t="s">
        <v>367</v>
      </c>
      <c r="H59" s="1">
        <v>0.43</v>
      </c>
      <c r="I59" s="158" t="s">
        <v>368</v>
      </c>
      <c r="J59" s="1">
        <v>96</v>
      </c>
      <c r="K59" s="157" t="s">
        <v>369</v>
      </c>
    </row>
    <row r="60" spans="2:11" x14ac:dyDescent="0.25">
      <c r="B60" s="156" t="s">
        <v>277</v>
      </c>
      <c r="C60" s="137" t="s">
        <v>411</v>
      </c>
      <c r="D60" s="67">
        <v>29</v>
      </c>
      <c r="E60" s="157" t="s">
        <v>366</v>
      </c>
      <c r="F60" s="1">
        <v>65</v>
      </c>
      <c r="G60" s="157" t="s">
        <v>367</v>
      </c>
      <c r="H60" s="1">
        <v>0.41</v>
      </c>
      <c r="I60" s="158" t="s">
        <v>368</v>
      </c>
      <c r="J60" s="1">
        <v>94</v>
      </c>
      <c r="K60" s="157" t="s">
        <v>369</v>
      </c>
    </row>
    <row r="61" spans="2:11" x14ac:dyDescent="0.25">
      <c r="B61" s="156" t="s">
        <v>275</v>
      </c>
      <c r="C61" s="137" t="s">
        <v>412</v>
      </c>
      <c r="D61" s="67">
        <v>29</v>
      </c>
      <c r="E61" s="157" t="s">
        <v>366</v>
      </c>
      <c r="F61" s="1">
        <v>64.7</v>
      </c>
      <c r="G61" s="157" t="s">
        <v>367</v>
      </c>
      <c r="H61" s="1">
        <v>0.56999999999999995</v>
      </c>
      <c r="I61" s="158" t="s">
        <v>368</v>
      </c>
      <c r="J61" s="1">
        <v>94</v>
      </c>
      <c r="K61" s="157" t="s">
        <v>369</v>
      </c>
    </row>
    <row r="62" spans="2:11" x14ac:dyDescent="0.25">
      <c r="B62" s="156" t="s">
        <v>273</v>
      </c>
      <c r="C62" s="137" t="s">
        <v>412</v>
      </c>
      <c r="D62" s="67">
        <v>28.6</v>
      </c>
      <c r="E62" s="157" t="s">
        <v>366</v>
      </c>
      <c r="F62" s="1">
        <v>52.5</v>
      </c>
      <c r="G62" s="157" t="s">
        <v>367</v>
      </c>
      <c r="H62" s="1">
        <v>0.44</v>
      </c>
      <c r="I62" s="158" t="s">
        <v>368</v>
      </c>
      <c r="J62" s="1">
        <v>95</v>
      </c>
      <c r="K62" s="157" t="s">
        <v>369</v>
      </c>
    </row>
    <row r="63" spans="2:11" x14ac:dyDescent="0.25">
      <c r="B63" s="156" t="s">
        <v>277</v>
      </c>
      <c r="C63" s="137" t="s">
        <v>413</v>
      </c>
      <c r="D63" s="67">
        <v>27.5</v>
      </c>
      <c r="E63" s="157" t="s">
        <v>366</v>
      </c>
      <c r="F63" s="1">
        <v>66.5</v>
      </c>
      <c r="G63" s="157" t="s">
        <v>367</v>
      </c>
      <c r="H63" s="1">
        <v>0.41</v>
      </c>
      <c r="I63" s="158" t="s">
        <v>368</v>
      </c>
      <c r="J63" s="1">
        <v>95</v>
      </c>
      <c r="K63" s="157" t="s">
        <v>369</v>
      </c>
    </row>
    <row r="64" spans="2:11" x14ac:dyDescent="0.25">
      <c r="B64" s="156" t="s">
        <v>275</v>
      </c>
      <c r="C64" s="137" t="s">
        <v>413</v>
      </c>
      <c r="D64" s="67">
        <v>26.5</v>
      </c>
      <c r="E64" s="157" t="s">
        <v>366</v>
      </c>
      <c r="F64" s="1">
        <v>64.7</v>
      </c>
      <c r="G64" s="157" t="s">
        <v>367</v>
      </c>
      <c r="H64" s="1">
        <v>0.52</v>
      </c>
      <c r="I64" s="158" t="s">
        <v>368</v>
      </c>
      <c r="J64" s="1">
        <v>96</v>
      </c>
      <c r="K64" s="157" t="s">
        <v>369</v>
      </c>
    </row>
    <row r="65" spans="2:11" x14ac:dyDescent="0.25">
      <c r="B65" s="156" t="s">
        <v>273</v>
      </c>
      <c r="C65" s="137" t="s">
        <v>413</v>
      </c>
      <c r="D65" s="67">
        <v>26.6</v>
      </c>
      <c r="E65" s="157" t="s">
        <v>366</v>
      </c>
      <c r="F65" s="1">
        <v>54.4</v>
      </c>
      <c r="G65" s="157" t="s">
        <v>367</v>
      </c>
      <c r="H65" s="1">
        <v>0.47</v>
      </c>
      <c r="I65" s="158" t="s">
        <v>368</v>
      </c>
      <c r="J65" s="1">
        <v>94</v>
      </c>
      <c r="K65" s="157" t="s">
        <v>369</v>
      </c>
    </row>
    <row r="66" spans="2:11" x14ac:dyDescent="0.25">
      <c r="B66" s="156" t="s">
        <v>277</v>
      </c>
      <c r="C66" s="137" t="s">
        <v>413</v>
      </c>
      <c r="D66" s="67">
        <v>24</v>
      </c>
      <c r="E66" s="157" t="s">
        <v>366</v>
      </c>
      <c r="F66" s="1">
        <v>65</v>
      </c>
      <c r="G66" s="157" t="s">
        <v>367</v>
      </c>
      <c r="H66" s="1">
        <v>0.42</v>
      </c>
      <c r="I66" s="158" t="s">
        <v>368</v>
      </c>
      <c r="J66" s="1">
        <v>95</v>
      </c>
      <c r="K66" s="157" t="s">
        <v>369</v>
      </c>
    </row>
    <row r="67" spans="2:11" x14ac:dyDescent="0.25">
      <c r="B67" s="156" t="s">
        <v>275</v>
      </c>
      <c r="C67" s="137" t="s">
        <v>414</v>
      </c>
      <c r="D67" s="67">
        <v>26.5</v>
      </c>
      <c r="E67" s="157" t="s">
        <v>366</v>
      </c>
      <c r="F67" s="1">
        <v>65.099999999999994</v>
      </c>
      <c r="G67" s="157" t="s">
        <v>367</v>
      </c>
      <c r="H67" s="1">
        <v>0.57999999999999996</v>
      </c>
      <c r="I67" s="158" t="s">
        <v>368</v>
      </c>
      <c r="J67" s="1">
        <v>96</v>
      </c>
      <c r="K67" s="157" t="s">
        <v>369</v>
      </c>
    </row>
    <row r="68" spans="2:11" x14ac:dyDescent="0.25">
      <c r="B68" s="156" t="s">
        <v>273</v>
      </c>
      <c r="C68" s="137" t="s">
        <v>414</v>
      </c>
      <c r="D68" s="67">
        <v>28.7</v>
      </c>
      <c r="E68" s="157" t="s">
        <v>366</v>
      </c>
      <c r="F68" s="1">
        <v>53.6</v>
      </c>
      <c r="G68" s="157" t="s">
        <v>367</v>
      </c>
      <c r="H68" s="1">
        <v>0.41</v>
      </c>
      <c r="I68" s="158" t="s">
        <v>368</v>
      </c>
      <c r="J68" s="1">
        <v>95</v>
      </c>
      <c r="K68" s="157" t="s">
        <v>369</v>
      </c>
    </row>
    <row r="69" spans="2:11" x14ac:dyDescent="0.25">
      <c r="B69" s="156" t="s">
        <v>277</v>
      </c>
      <c r="C69" s="137" t="s">
        <v>414</v>
      </c>
      <c r="D69" s="67">
        <v>30</v>
      </c>
      <c r="E69" s="157" t="s">
        <v>366</v>
      </c>
      <c r="F69" s="1">
        <v>65</v>
      </c>
      <c r="G69" s="157" t="s">
        <v>367</v>
      </c>
      <c r="H69" s="1">
        <v>0.42</v>
      </c>
      <c r="I69" s="158" t="s">
        <v>368</v>
      </c>
      <c r="J69" s="1">
        <v>95</v>
      </c>
      <c r="K69" s="157" t="s">
        <v>369</v>
      </c>
    </row>
    <row r="70" spans="2:11" x14ac:dyDescent="0.25">
      <c r="B70" s="156" t="s">
        <v>275</v>
      </c>
      <c r="C70" s="137" t="s">
        <v>415</v>
      </c>
      <c r="D70" s="67">
        <v>28.4</v>
      </c>
      <c r="E70" s="157" t="s">
        <v>366</v>
      </c>
      <c r="F70" s="1">
        <v>64.8</v>
      </c>
      <c r="G70" s="157" t="s">
        <v>367</v>
      </c>
      <c r="H70" s="1">
        <v>0.59</v>
      </c>
      <c r="I70" s="158" t="s">
        <v>368</v>
      </c>
      <c r="J70" s="1">
        <v>95</v>
      </c>
      <c r="K70" s="157" t="s">
        <v>369</v>
      </c>
    </row>
    <row r="71" spans="2:11" x14ac:dyDescent="0.25">
      <c r="B71" s="156" t="s">
        <v>277</v>
      </c>
      <c r="C71" s="137" t="s">
        <v>415</v>
      </c>
      <c r="D71" s="67">
        <v>29.5</v>
      </c>
      <c r="E71" s="157" t="s">
        <v>366</v>
      </c>
      <c r="F71" s="1">
        <v>65</v>
      </c>
      <c r="G71" s="157" t="s">
        <v>367</v>
      </c>
      <c r="H71" s="1">
        <v>0.42</v>
      </c>
      <c r="I71" s="158" t="s">
        <v>368</v>
      </c>
      <c r="J71" s="1">
        <v>95</v>
      </c>
      <c r="K71" s="157" t="s">
        <v>369</v>
      </c>
    </row>
    <row r="72" spans="2:11" x14ac:dyDescent="0.25">
      <c r="B72" s="156" t="s">
        <v>275</v>
      </c>
      <c r="C72" s="137" t="s">
        <v>416</v>
      </c>
      <c r="D72" s="67">
        <v>22.5</v>
      </c>
      <c r="E72" s="157" t="s">
        <v>366</v>
      </c>
      <c r="F72" s="1">
        <v>65.3</v>
      </c>
      <c r="G72" s="157" t="s">
        <v>367</v>
      </c>
      <c r="H72" s="1">
        <v>0.56000000000000005</v>
      </c>
      <c r="I72" s="158" t="s">
        <v>368</v>
      </c>
      <c r="J72" s="1">
        <v>94</v>
      </c>
      <c r="K72" s="157" t="s">
        <v>369</v>
      </c>
    </row>
    <row r="73" spans="2:11" x14ac:dyDescent="0.25">
      <c r="B73" s="156" t="s">
        <v>275</v>
      </c>
      <c r="C73" s="137" t="s">
        <v>417</v>
      </c>
      <c r="D73" s="67">
        <v>20.6</v>
      </c>
      <c r="E73" s="157" t="s">
        <v>366</v>
      </c>
      <c r="F73" s="1">
        <v>66.099999999999994</v>
      </c>
      <c r="G73" s="157" t="s">
        <v>367</v>
      </c>
      <c r="H73" s="1">
        <v>0.63</v>
      </c>
      <c r="I73" s="158" t="s">
        <v>368</v>
      </c>
      <c r="J73" s="1">
        <v>97</v>
      </c>
      <c r="K73" s="157" t="s">
        <v>369</v>
      </c>
    </row>
    <row r="74" spans="2:11" x14ac:dyDescent="0.25">
      <c r="B74" s="156" t="s">
        <v>275</v>
      </c>
      <c r="C74" s="137" t="s">
        <v>418</v>
      </c>
      <c r="D74" s="67">
        <v>24.5</v>
      </c>
      <c r="E74" s="157" t="s">
        <v>366</v>
      </c>
      <c r="F74" s="1">
        <v>66.099999999999994</v>
      </c>
      <c r="G74" s="157" t="s">
        <v>367</v>
      </c>
      <c r="H74" s="1">
        <v>0.57999999999999996</v>
      </c>
      <c r="I74" s="158" t="s">
        <v>368</v>
      </c>
      <c r="J74" s="1">
        <v>96</v>
      </c>
      <c r="K74" s="157" t="s">
        <v>369</v>
      </c>
    </row>
    <row r="75" spans="2:11" x14ac:dyDescent="0.25">
      <c r="B75" s="156" t="s">
        <v>278</v>
      </c>
      <c r="C75" s="137" t="s">
        <v>419</v>
      </c>
      <c r="D75" s="67">
        <v>29</v>
      </c>
      <c r="E75" s="157" t="s">
        <v>366</v>
      </c>
      <c r="F75" s="1">
        <v>65.400000000000006</v>
      </c>
      <c r="G75" s="157" t="s">
        <v>367</v>
      </c>
      <c r="H75" s="1">
        <v>0.45</v>
      </c>
      <c r="I75" s="158" t="s">
        <v>368</v>
      </c>
      <c r="J75" s="1">
        <v>95</v>
      </c>
      <c r="K75" s="157" t="s">
        <v>369</v>
      </c>
    </row>
    <row r="76" spans="2:11" x14ac:dyDescent="0.25">
      <c r="B76" s="156" t="s">
        <v>275</v>
      </c>
      <c r="C76" s="137" t="s">
        <v>419</v>
      </c>
      <c r="D76" s="67">
        <v>29.5</v>
      </c>
      <c r="E76" s="157" t="s">
        <v>366</v>
      </c>
      <c r="F76" s="1">
        <v>66.5</v>
      </c>
      <c r="G76" s="157" t="s">
        <v>367</v>
      </c>
      <c r="H76" s="1">
        <v>0.64</v>
      </c>
      <c r="I76" s="158" t="s">
        <v>368</v>
      </c>
      <c r="J76" s="1">
        <v>96</v>
      </c>
      <c r="K76" s="157" t="s">
        <v>369</v>
      </c>
    </row>
    <row r="77" spans="2:11" x14ac:dyDescent="0.25">
      <c r="B77" s="156" t="s">
        <v>273</v>
      </c>
      <c r="C77" s="137" t="s">
        <v>419</v>
      </c>
      <c r="D77" s="67">
        <v>26.3</v>
      </c>
      <c r="E77" s="157" t="s">
        <v>366</v>
      </c>
      <c r="F77" s="1">
        <v>51.6</v>
      </c>
      <c r="G77" s="157" t="s">
        <v>367</v>
      </c>
      <c r="H77" s="1">
        <v>0.46</v>
      </c>
      <c r="I77" s="158" t="s">
        <v>368</v>
      </c>
      <c r="J77" s="1">
        <v>95</v>
      </c>
      <c r="K77" s="157" t="s">
        <v>369</v>
      </c>
    </row>
    <row r="78" spans="2:11" x14ac:dyDescent="0.25">
      <c r="B78" s="156" t="s">
        <v>275</v>
      </c>
      <c r="C78" s="137" t="s">
        <v>420</v>
      </c>
      <c r="D78" s="67">
        <v>30.2</v>
      </c>
      <c r="E78" s="157" t="s">
        <v>366</v>
      </c>
      <c r="F78" s="1">
        <v>65.8</v>
      </c>
      <c r="G78" s="157" t="s">
        <v>367</v>
      </c>
      <c r="H78" s="1">
        <v>0.66</v>
      </c>
      <c r="I78" s="158" t="s">
        <v>368</v>
      </c>
      <c r="J78" s="1">
        <v>93</v>
      </c>
      <c r="K78" s="157" t="s">
        <v>369</v>
      </c>
    </row>
    <row r="79" spans="2:11" x14ac:dyDescent="0.25">
      <c r="B79" s="156" t="s">
        <v>273</v>
      </c>
      <c r="C79" s="137" t="s">
        <v>420</v>
      </c>
      <c r="D79" s="67">
        <v>28.6</v>
      </c>
      <c r="E79" s="157" t="s">
        <v>366</v>
      </c>
      <c r="F79" s="1">
        <v>52.6</v>
      </c>
      <c r="G79" s="157" t="s">
        <v>367</v>
      </c>
      <c r="H79" s="1">
        <v>0.42</v>
      </c>
      <c r="I79" s="158" t="s">
        <v>368</v>
      </c>
      <c r="J79" s="1">
        <v>95</v>
      </c>
      <c r="K79" s="157" t="s">
        <v>369</v>
      </c>
    </row>
    <row r="80" spans="2:11" x14ac:dyDescent="0.25">
      <c r="B80" s="156" t="s">
        <v>273</v>
      </c>
      <c r="C80" s="137" t="s">
        <v>421</v>
      </c>
      <c r="D80" s="67">
        <v>25.3</v>
      </c>
      <c r="E80" s="157" t="s">
        <v>366</v>
      </c>
      <c r="F80" s="1">
        <v>50.2</v>
      </c>
      <c r="G80" s="157" t="s">
        <v>367</v>
      </c>
      <c r="H80" s="1">
        <v>0.46</v>
      </c>
      <c r="I80" s="158" t="s">
        <v>368</v>
      </c>
      <c r="J80" s="1">
        <v>95</v>
      </c>
      <c r="K80" s="157" t="s">
        <v>369</v>
      </c>
    </row>
    <row r="81" spans="2:12" x14ac:dyDescent="0.25">
      <c r="B81" s="156" t="s">
        <v>275</v>
      </c>
      <c r="C81" s="137" t="s">
        <v>422</v>
      </c>
      <c r="D81" s="67">
        <v>28.5</v>
      </c>
      <c r="E81" s="157" t="s">
        <v>366</v>
      </c>
      <c r="F81" s="1">
        <v>65.900000000000006</v>
      </c>
      <c r="G81" s="157" t="s">
        <v>367</v>
      </c>
      <c r="H81" s="1">
        <v>0.56000000000000005</v>
      </c>
      <c r="I81" s="158" t="s">
        <v>368</v>
      </c>
      <c r="J81" s="1">
        <v>96</v>
      </c>
      <c r="K81" s="157" t="s">
        <v>369</v>
      </c>
    </row>
    <row r="82" spans="2:12" x14ac:dyDescent="0.25">
      <c r="B82" s="156" t="s">
        <v>273</v>
      </c>
      <c r="C82" s="137" t="s">
        <v>422</v>
      </c>
      <c r="D82" s="67">
        <v>24.8</v>
      </c>
      <c r="E82" s="157" t="s">
        <v>366</v>
      </c>
      <c r="F82" s="1">
        <v>61.4</v>
      </c>
      <c r="G82" s="157" t="s">
        <v>367</v>
      </c>
      <c r="H82" s="1">
        <v>0.6</v>
      </c>
      <c r="I82" s="158" t="s">
        <v>368</v>
      </c>
      <c r="J82" s="1">
        <v>95</v>
      </c>
      <c r="K82" s="157" t="s">
        <v>369</v>
      </c>
    </row>
    <row r="83" spans="2:12" x14ac:dyDescent="0.25">
      <c r="B83" s="156" t="s">
        <v>273</v>
      </c>
      <c r="C83" s="137" t="s">
        <v>423</v>
      </c>
      <c r="D83" s="67">
        <v>26.3</v>
      </c>
      <c r="E83" s="157" t="s">
        <v>366</v>
      </c>
      <c r="F83" s="1">
        <v>52.7</v>
      </c>
      <c r="G83" s="157" t="s">
        <v>367</v>
      </c>
      <c r="H83" s="1">
        <v>0.44</v>
      </c>
      <c r="I83" s="158" t="s">
        <v>368</v>
      </c>
      <c r="J83" s="1">
        <v>95</v>
      </c>
      <c r="K83" s="157" t="s">
        <v>369</v>
      </c>
      <c r="L83" t="s">
        <v>29</v>
      </c>
    </row>
    <row r="84" spans="2:12" x14ac:dyDescent="0.25">
      <c r="B84" s="156" t="s">
        <v>275</v>
      </c>
      <c r="C84" s="137" t="s">
        <v>424</v>
      </c>
      <c r="D84" s="67">
        <v>24</v>
      </c>
      <c r="E84" s="157" t="s">
        <v>366</v>
      </c>
      <c r="F84" s="1">
        <v>65.900000000000006</v>
      </c>
      <c r="G84" s="157" t="s">
        <v>367</v>
      </c>
      <c r="H84" s="1">
        <v>0.52</v>
      </c>
      <c r="I84" s="158" t="s">
        <v>368</v>
      </c>
      <c r="J84" s="1">
        <v>96</v>
      </c>
      <c r="K84" s="157" t="s">
        <v>369</v>
      </c>
    </row>
    <row r="85" spans="2:12" x14ac:dyDescent="0.25">
      <c r="B85" s="156" t="s">
        <v>273</v>
      </c>
      <c r="C85" s="137" t="s">
        <v>424</v>
      </c>
      <c r="D85" s="67">
        <v>24.4</v>
      </c>
      <c r="E85" s="157" t="s">
        <v>366</v>
      </c>
      <c r="F85" s="1">
        <v>51.4</v>
      </c>
      <c r="G85" s="157" t="s">
        <v>367</v>
      </c>
      <c r="H85" s="1">
        <v>0.46</v>
      </c>
      <c r="I85" s="158" t="s">
        <v>368</v>
      </c>
      <c r="J85" s="1">
        <v>93</v>
      </c>
      <c r="K85" s="157" t="s">
        <v>369</v>
      </c>
    </row>
    <row r="86" spans="2:12" x14ac:dyDescent="0.25">
      <c r="B86" s="163" t="s">
        <v>273</v>
      </c>
      <c r="C86" s="137" t="s">
        <v>426</v>
      </c>
      <c r="D86" s="67">
        <v>25.8</v>
      </c>
      <c r="E86" s="69" t="s">
        <v>366</v>
      </c>
      <c r="F86" s="1">
        <v>52.8</v>
      </c>
      <c r="G86" s="69" t="s">
        <v>367</v>
      </c>
      <c r="H86" s="1">
        <v>0.49</v>
      </c>
      <c r="I86" s="69" t="s">
        <v>368</v>
      </c>
      <c r="J86" s="1">
        <v>95</v>
      </c>
      <c r="K86" s="69" t="s">
        <v>369</v>
      </c>
    </row>
    <row r="87" spans="2:12" x14ac:dyDescent="0.25">
      <c r="B87" s="163" t="s">
        <v>273</v>
      </c>
      <c r="C87" s="137" t="s">
        <v>425</v>
      </c>
      <c r="D87" s="67">
        <v>28.6</v>
      </c>
      <c r="E87" s="69" t="s">
        <v>366</v>
      </c>
      <c r="F87" s="1">
        <v>53</v>
      </c>
      <c r="G87" s="69" t="s">
        <v>367</v>
      </c>
      <c r="H87" s="1">
        <v>0.45</v>
      </c>
      <c r="I87" s="69" t="s">
        <v>368</v>
      </c>
      <c r="J87" s="1">
        <v>95</v>
      </c>
      <c r="K87" s="69" t="s">
        <v>369</v>
      </c>
    </row>
    <row r="88" spans="2:12" x14ac:dyDescent="0.25">
      <c r="B88" s="163" t="s">
        <v>275</v>
      </c>
      <c r="C88" s="137" t="s">
        <v>427</v>
      </c>
      <c r="D88" s="67">
        <v>22.7</v>
      </c>
      <c r="E88" s="164" t="s">
        <v>366</v>
      </c>
      <c r="F88" s="1">
        <v>65.599999999999994</v>
      </c>
      <c r="G88" s="164" t="s">
        <v>367</v>
      </c>
      <c r="H88" s="1">
        <v>0.53</v>
      </c>
      <c r="I88" s="165" t="s">
        <v>368</v>
      </c>
      <c r="J88" s="1">
        <v>95</v>
      </c>
      <c r="K88" s="164" t="s">
        <v>369</v>
      </c>
    </row>
    <row r="89" spans="2:12" x14ac:dyDescent="0.25">
      <c r="B89" s="163" t="s">
        <v>275</v>
      </c>
      <c r="C89" s="137" t="s">
        <v>428</v>
      </c>
      <c r="D89" s="67">
        <v>23.5</v>
      </c>
      <c r="E89" s="164" t="s">
        <v>366</v>
      </c>
      <c r="F89" s="1">
        <v>64.8</v>
      </c>
      <c r="G89" s="164" t="s">
        <v>367</v>
      </c>
      <c r="H89" s="1">
        <v>0.53</v>
      </c>
      <c r="I89" s="165" t="s">
        <v>368</v>
      </c>
      <c r="J89" s="1">
        <v>98</v>
      </c>
      <c r="K89" s="164" t="s">
        <v>369</v>
      </c>
    </row>
    <row r="90" spans="2:12" x14ac:dyDescent="0.25">
      <c r="B90" s="163" t="s">
        <v>275</v>
      </c>
      <c r="C90" s="137" t="s">
        <v>429</v>
      </c>
      <c r="D90" s="67">
        <v>25</v>
      </c>
      <c r="E90" s="164" t="s">
        <v>366</v>
      </c>
      <c r="F90" s="1">
        <v>64.900000000000006</v>
      </c>
      <c r="G90" s="164" t="s">
        <v>367</v>
      </c>
      <c r="H90" s="1">
        <v>0.52</v>
      </c>
      <c r="I90" s="165" t="s">
        <v>368</v>
      </c>
      <c r="J90" s="1">
        <v>97</v>
      </c>
      <c r="K90" s="164" t="s">
        <v>369</v>
      </c>
    </row>
    <row r="91" spans="2:12" x14ac:dyDescent="0.25">
      <c r="B91" s="163" t="s">
        <v>278</v>
      </c>
      <c r="C91" s="137" t="s">
        <v>430</v>
      </c>
      <c r="D91" s="67">
        <v>24.5</v>
      </c>
      <c r="E91" s="164" t="s">
        <v>366</v>
      </c>
      <c r="F91" s="1">
        <v>65.8</v>
      </c>
      <c r="G91" s="164" t="s">
        <v>367</v>
      </c>
      <c r="H91" s="1">
        <v>0.43</v>
      </c>
      <c r="I91" s="165" t="s">
        <v>368</v>
      </c>
      <c r="J91" s="1">
        <v>95</v>
      </c>
      <c r="K91" s="164" t="s">
        <v>369</v>
      </c>
    </row>
    <row r="92" spans="2:12" x14ac:dyDescent="0.25">
      <c r="B92" s="163" t="s">
        <v>275</v>
      </c>
      <c r="C92" s="137" t="s">
        <v>431</v>
      </c>
      <c r="D92" s="67">
        <v>26.7</v>
      </c>
      <c r="E92" s="164" t="s">
        <v>366</v>
      </c>
      <c r="F92" s="1">
        <v>65.8</v>
      </c>
      <c r="G92" s="164" t="s">
        <v>367</v>
      </c>
      <c r="H92" s="1">
        <v>0.57999999999999996</v>
      </c>
      <c r="I92" s="165" t="s">
        <v>368</v>
      </c>
      <c r="J92" s="1">
        <v>95</v>
      </c>
      <c r="K92" s="164" t="s">
        <v>369</v>
      </c>
    </row>
    <row r="93" spans="2:12" x14ac:dyDescent="0.25">
      <c r="B93" s="163" t="s">
        <v>277</v>
      </c>
      <c r="C93" s="137" t="s">
        <v>432</v>
      </c>
      <c r="D93" s="67">
        <v>25.8</v>
      </c>
      <c r="E93" s="164" t="s">
        <v>366</v>
      </c>
      <c r="F93" s="1">
        <v>65.099999999999994</v>
      </c>
      <c r="G93" s="164" t="s">
        <v>367</v>
      </c>
      <c r="H93" s="1">
        <v>0.41</v>
      </c>
      <c r="I93" s="165" t="s">
        <v>368</v>
      </c>
      <c r="J93" s="1">
        <v>96</v>
      </c>
      <c r="K93" s="164" t="s">
        <v>369</v>
      </c>
    </row>
    <row r="94" spans="2:12" x14ac:dyDescent="0.25">
      <c r="B94" s="163" t="s">
        <v>275</v>
      </c>
      <c r="C94" s="137" t="s">
        <v>432</v>
      </c>
      <c r="D94" s="67">
        <v>27.5</v>
      </c>
      <c r="E94" s="164" t="s">
        <v>366</v>
      </c>
      <c r="F94" s="1">
        <v>65</v>
      </c>
      <c r="G94" s="164" t="s">
        <v>367</v>
      </c>
      <c r="H94" s="1">
        <v>0.57999999999999996</v>
      </c>
      <c r="I94" s="165" t="s">
        <v>368</v>
      </c>
      <c r="J94" s="1">
        <v>98</v>
      </c>
      <c r="K94" s="164" t="s">
        <v>369</v>
      </c>
    </row>
    <row r="95" spans="2:12" x14ac:dyDescent="0.25">
      <c r="B95" s="163" t="s">
        <v>278</v>
      </c>
      <c r="C95" s="137" t="s">
        <v>432</v>
      </c>
      <c r="D95" s="67">
        <v>28.7</v>
      </c>
      <c r="E95" s="164" t="s">
        <v>366</v>
      </c>
      <c r="F95" s="1">
        <v>65.5</v>
      </c>
      <c r="G95" s="164" t="s">
        <v>367</v>
      </c>
      <c r="H95" s="1">
        <v>0.45</v>
      </c>
      <c r="I95" s="165" t="s">
        <v>368</v>
      </c>
      <c r="J95" s="1">
        <v>95</v>
      </c>
      <c r="K95" s="164" t="s">
        <v>369</v>
      </c>
    </row>
    <row r="96" spans="2:12" x14ac:dyDescent="0.25">
      <c r="B96" s="163" t="s">
        <v>277</v>
      </c>
      <c r="C96" s="137" t="s">
        <v>433</v>
      </c>
      <c r="D96" s="67">
        <v>26</v>
      </c>
      <c r="E96" s="164" t="s">
        <v>366</v>
      </c>
      <c r="F96" s="1">
        <v>65</v>
      </c>
      <c r="G96" s="164" t="s">
        <v>367</v>
      </c>
      <c r="H96" s="1">
        <v>0.4</v>
      </c>
      <c r="I96" s="165" t="s">
        <v>368</v>
      </c>
      <c r="J96" s="1">
        <v>95</v>
      </c>
      <c r="K96" s="164" t="s">
        <v>369</v>
      </c>
    </row>
    <row r="97" spans="2:11" x14ac:dyDescent="0.25">
      <c r="B97" s="163" t="s">
        <v>275</v>
      </c>
      <c r="C97" s="137" t="s">
        <v>433</v>
      </c>
      <c r="D97" s="67">
        <v>27</v>
      </c>
      <c r="E97" s="164" t="s">
        <v>366</v>
      </c>
      <c r="F97" s="1">
        <v>65.8</v>
      </c>
      <c r="G97" s="164" t="s">
        <v>367</v>
      </c>
      <c r="H97" s="1">
        <v>0.56000000000000005</v>
      </c>
      <c r="I97" s="165" t="s">
        <v>368</v>
      </c>
      <c r="J97" s="1">
        <v>96</v>
      </c>
      <c r="K97" s="164" t="s">
        <v>369</v>
      </c>
    </row>
    <row r="98" spans="2:11" x14ac:dyDescent="0.25">
      <c r="B98" s="163" t="s">
        <v>278</v>
      </c>
      <c r="C98" s="137" t="s">
        <v>433</v>
      </c>
      <c r="D98" s="67">
        <v>28.3</v>
      </c>
      <c r="E98" s="164" t="s">
        <v>366</v>
      </c>
      <c r="F98" s="1">
        <v>65.599999999999994</v>
      </c>
      <c r="G98" s="164" t="s">
        <v>367</v>
      </c>
      <c r="H98" s="1">
        <v>0.41</v>
      </c>
      <c r="I98" s="165" t="s">
        <v>368</v>
      </c>
      <c r="J98" s="1">
        <v>95</v>
      </c>
      <c r="K98" s="164" t="s">
        <v>369</v>
      </c>
    </row>
    <row r="99" spans="2:11" x14ac:dyDescent="0.25">
      <c r="B99" s="163" t="s">
        <v>277</v>
      </c>
      <c r="C99" s="137" t="s">
        <v>434</v>
      </c>
      <c r="D99" s="67">
        <v>26</v>
      </c>
      <c r="E99" s="164" t="s">
        <v>366</v>
      </c>
      <c r="F99" s="1">
        <v>76</v>
      </c>
      <c r="G99" s="164" t="s">
        <v>367</v>
      </c>
      <c r="H99" s="1">
        <v>0.41</v>
      </c>
      <c r="I99" s="165" t="s">
        <v>368</v>
      </c>
      <c r="J99" s="1">
        <v>95</v>
      </c>
      <c r="K99" s="164" t="s">
        <v>369</v>
      </c>
    </row>
    <row r="100" spans="2:11" x14ac:dyDescent="0.25">
      <c r="B100" s="163" t="s">
        <v>277</v>
      </c>
      <c r="C100" s="137" t="s">
        <v>435</v>
      </c>
      <c r="D100" s="67">
        <v>25</v>
      </c>
      <c r="E100" s="164" t="s">
        <v>366</v>
      </c>
      <c r="F100" s="1">
        <v>78</v>
      </c>
      <c r="G100" s="164" t="s">
        <v>367</v>
      </c>
      <c r="H100" s="1">
        <v>0.41</v>
      </c>
      <c r="I100" s="165" t="s">
        <v>368</v>
      </c>
      <c r="J100" s="1">
        <v>95</v>
      </c>
      <c r="K100" s="164" t="s">
        <v>369</v>
      </c>
    </row>
    <row r="101" spans="2:11" x14ac:dyDescent="0.25">
      <c r="B101" s="163" t="s">
        <v>275</v>
      </c>
      <c r="C101" s="137" t="s">
        <v>435</v>
      </c>
      <c r="D101" s="67">
        <v>27</v>
      </c>
      <c r="E101" s="164" t="s">
        <v>366</v>
      </c>
      <c r="F101" s="1">
        <v>65.5</v>
      </c>
      <c r="G101" s="164" t="s">
        <v>367</v>
      </c>
      <c r="H101" s="1">
        <v>0.5</v>
      </c>
      <c r="I101" s="165" t="s">
        <v>368</v>
      </c>
      <c r="J101" s="1">
        <v>96</v>
      </c>
      <c r="K101" s="164" t="s">
        <v>369</v>
      </c>
    </row>
    <row r="102" spans="2:11" x14ac:dyDescent="0.25">
      <c r="B102" s="163" t="s">
        <v>277</v>
      </c>
      <c r="C102" s="137" t="s">
        <v>435</v>
      </c>
      <c r="D102" s="67">
        <v>27</v>
      </c>
      <c r="E102" s="164" t="s">
        <v>366</v>
      </c>
      <c r="F102" s="1">
        <v>65</v>
      </c>
      <c r="G102" s="164" t="s">
        <v>367</v>
      </c>
      <c r="H102" s="1">
        <v>0.41</v>
      </c>
      <c r="I102" s="165" t="s">
        <v>368</v>
      </c>
      <c r="J102" s="1">
        <v>96</v>
      </c>
      <c r="K102" s="164" t="s">
        <v>369</v>
      </c>
    </row>
    <row r="103" spans="2:11" x14ac:dyDescent="0.25">
      <c r="B103" s="163" t="s">
        <v>277</v>
      </c>
      <c r="C103" s="137" t="s">
        <v>436</v>
      </c>
      <c r="D103" s="67">
        <v>25.6</v>
      </c>
      <c r="E103" s="164" t="s">
        <v>366</v>
      </c>
      <c r="F103" s="1">
        <v>69.7</v>
      </c>
      <c r="G103" s="164" t="s">
        <v>367</v>
      </c>
      <c r="H103" s="1">
        <v>0.41</v>
      </c>
      <c r="I103" s="165" t="s">
        <v>368</v>
      </c>
      <c r="J103" s="1">
        <v>95</v>
      </c>
      <c r="K103" s="164" t="s">
        <v>369</v>
      </c>
    </row>
    <row r="104" spans="2:11" x14ac:dyDescent="0.25">
      <c r="B104" s="163" t="s">
        <v>278</v>
      </c>
      <c r="C104" s="137" t="s">
        <v>437</v>
      </c>
      <c r="D104" s="67">
        <v>21.8</v>
      </c>
      <c r="E104" s="164" t="s">
        <v>366</v>
      </c>
      <c r="F104" s="1">
        <v>89</v>
      </c>
      <c r="G104" s="164" t="s">
        <v>367</v>
      </c>
      <c r="H104" s="1">
        <v>0.45</v>
      </c>
      <c r="I104" s="165" t="s">
        <v>368</v>
      </c>
      <c r="J104" s="1">
        <v>92</v>
      </c>
      <c r="K104" s="164" t="s">
        <v>369</v>
      </c>
    </row>
    <row r="105" spans="2:11" x14ac:dyDescent="0.25">
      <c r="B105" s="163" t="s">
        <v>277</v>
      </c>
      <c r="C105" s="137" t="s">
        <v>437</v>
      </c>
      <c r="D105" s="67">
        <v>22.6</v>
      </c>
      <c r="E105" s="164" t="s">
        <v>366</v>
      </c>
      <c r="F105" s="1">
        <v>74.3</v>
      </c>
      <c r="G105" s="164" t="s">
        <v>367</v>
      </c>
      <c r="H105" s="1">
        <v>0.56999999999999995</v>
      </c>
      <c r="I105" s="165" t="s">
        <v>368</v>
      </c>
      <c r="J105" s="1">
        <v>96</v>
      </c>
      <c r="K105" s="164" t="s">
        <v>369</v>
      </c>
    </row>
    <row r="106" spans="2:11" x14ac:dyDescent="0.25">
      <c r="B106" s="163" t="s">
        <v>278</v>
      </c>
      <c r="C106" s="137" t="s">
        <v>438</v>
      </c>
      <c r="D106" s="67">
        <v>23</v>
      </c>
      <c r="E106" s="164" t="s">
        <v>366</v>
      </c>
      <c r="F106" s="1">
        <v>80</v>
      </c>
      <c r="G106" s="164" t="s">
        <v>367</v>
      </c>
      <c r="H106" s="1">
        <v>0.45</v>
      </c>
      <c r="I106" s="165" t="s">
        <v>368</v>
      </c>
      <c r="J106" s="1">
        <v>90</v>
      </c>
      <c r="K106" s="164" t="s">
        <v>369</v>
      </c>
    </row>
    <row r="107" spans="2:11" x14ac:dyDescent="0.25">
      <c r="B107" s="163" t="s">
        <v>277</v>
      </c>
      <c r="C107" s="137" t="s">
        <v>438</v>
      </c>
      <c r="D107" s="67">
        <v>24.6</v>
      </c>
      <c r="E107" s="164" t="s">
        <v>366</v>
      </c>
      <c r="F107" s="1">
        <v>78.400000000000006</v>
      </c>
      <c r="G107" s="164" t="s">
        <v>367</v>
      </c>
      <c r="H107" s="1">
        <v>0.53</v>
      </c>
      <c r="I107" s="165" t="s">
        <v>368</v>
      </c>
      <c r="J107" s="1">
        <v>96</v>
      </c>
      <c r="K107" s="164" t="s">
        <v>369</v>
      </c>
    </row>
    <row r="108" spans="2:11" x14ac:dyDescent="0.25">
      <c r="B108" s="163" t="s">
        <v>278</v>
      </c>
      <c r="C108" s="137" t="s">
        <v>439</v>
      </c>
      <c r="D108" s="67">
        <v>21</v>
      </c>
      <c r="E108" s="164" t="s">
        <v>366</v>
      </c>
      <c r="F108" s="1">
        <v>86.1</v>
      </c>
      <c r="G108" s="164" t="s">
        <v>367</v>
      </c>
      <c r="H108" s="1">
        <v>0.44</v>
      </c>
      <c r="I108" s="165" t="s">
        <v>368</v>
      </c>
      <c r="J108" s="1">
        <v>93</v>
      </c>
      <c r="K108" s="164" t="s">
        <v>369</v>
      </c>
    </row>
    <row r="109" spans="2:11" x14ac:dyDescent="0.25">
      <c r="B109" s="163" t="s">
        <v>277</v>
      </c>
      <c r="C109" s="137" t="s">
        <v>439</v>
      </c>
      <c r="D109" s="67">
        <v>23.7</v>
      </c>
      <c r="E109" s="164" t="s">
        <v>366</v>
      </c>
      <c r="F109" s="1">
        <v>85.4</v>
      </c>
      <c r="G109" s="164" t="s">
        <v>367</v>
      </c>
      <c r="H109" s="1">
        <v>0.56999999999999995</v>
      </c>
      <c r="I109" s="165" t="s">
        <v>368</v>
      </c>
      <c r="J109" s="1">
        <v>96</v>
      </c>
      <c r="K109" s="164" t="s">
        <v>369</v>
      </c>
    </row>
    <row r="110" spans="2:11" x14ac:dyDescent="0.25">
      <c r="B110" s="163" t="s">
        <v>277</v>
      </c>
      <c r="C110" s="137" t="s">
        <v>440</v>
      </c>
      <c r="D110" s="67">
        <v>21.8</v>
      </c>
      <c r="E110" s="164" t="s">
        <v>366</v>
      </c>
      <c r="F110" s="1">
        <v>64.900000000000006</v>
      </c>
      <c r="G110" s="164" t="s">
        <v>367</v>
      </c>
      <c r="H110" s="1">
        <v>0.54</v>
      </c>
      <c r="I110" s="165" t="s">
        <v>368</v>
      </c>
      <c r="J110" s="1">
        <v>95</v>
      </c>
      <c r="K110" s="164" t="s">
        <v>369</v>
      </c>
    </row>
    <row r="111" spans="2:11" x14ac:dyDescent="0.25">
      <c r="B111" s="163" t="s">
        <v>275</v>
      </c>
      <c r="C111" s="137" t="s">
        <v>441</v>
      </c>
      <c r="D111" s="67">
        <v>21.2</v>
      </c>
      <c r="E111" s="164" t="s">
        <v>366</v>
      </c>
      <c r="F111" s="1">
        <v>59.6</v>
      </c>
      <c r="G111" s="164" t="s">
        <v>367</v>
      </c>
      <c r="H111" s="1">
        <v>0.54</v>
      </c>
      <c r="I111" s="165" t="s">
        <v>368</v>
      </c>
      <c r="J111" s="1">
        <v>97</v>
      </c>
      <c r="K111" s="164" t="s">
        <v>369</v>
      </c>
    </row>
    <row r="112" spans="2:11" x14ac:dyDescent="0.25">
      <c r="B112" s="163" t="s">
        <v>277</v>
      </c>
      <c r="C112" s="137" t="s">
        <v>442</v>
      </c>
      <c r="D112" s="67">
        <v>22</v>
      </c>
      <c r="E112" s="164" t="s">
        <v>366</v>
      </c>
      <c r="F112" s="1">
        <v>65.8</v>
      </c>
      <c r="G112" s="164" t="s">
        <v>367</v>
      </c>
      <c r="H112" s="1">
        <v>0.41</v>
      </c>
      <c r="I112" s="165" t="s">
        <v>368</v>
      </c>
      <c r="J112" s="1">
        <v>95</v>
      </c>
      <c r="K112" s="164" t="s">
        <v>369</v>
      </c>
    </row>
    <row r="113" spans="2:11" x14ac:dyDescent="0.25">
      <c r="B113" s="163" t="s">
        <v>275</v>
      </c>
      <c r="C113" s="137" t="s">
        <v>442</v>
      </c>
      <c r="D113" s="67">
        <v>22.3</v>
      </c>
      <c r="E113" s="164" t="s">
        <v>366</v>
      </c>
      <c r="F113" s="1">
        <v>51.3</v>
      </c>
      <c r="G113" s="164" t="s">
        <v>367</v>
      </c>
      <c r="H113" s="1">
        <v>0.64</v>
      </c>
      <c r="I113" s="165" t="s">
        <v>368</v>
      </c>
      <c r="J113" s="1">
        <v>97</v>
      </c>
      <c r="K113" s="164" t="s">
        <v>369</v>
      </c>
    </row>
    <row r="114" spans="2:11" x14ac:dyDescent="0.25">
      <c r="B114" s="163" t="s">
        <v>277</v>
      </c>
      <c r="C114" s="137" t="s">
        <v>443</v>
      </c>
      <c r="D114" s="67">
        <v>21</v>
      </c>
      <c r="E114" s="164" t="s">
        <v>366</v>
      </c>
      <c r="F114" s="1">
        <v>64.8</v>
      </c>
      <c r="G114" s="164" t="s">
        <v>367</v>
      </c>
      <c r="H114" s="1">
        <v>0.41</v>
      </c>
      <c r="I114" s="165" t="s">
        <v>368</v>
      </c>
      <c r="J114" s="1">
        <v>95</v>
      </c>
      <c r="K114" s="164" t="s">
        <v>369</v>
      </c>
    </row>
    <row r="115" spans="2:11" x14ac:dyDescent="0.25">
      <c r="B115" s="163" t="s">
        <v>275</v>
      </c>
      <c r="C115" s="137" t="s">
        <v>443</v>
      </c>
      <c r="D115" s="67">
        <v>22.3</v>
      </c>
      <c r="E115" s="164" t="s">
        <v>366</v>
      </c>
      <c r="F115" s="1">
        <v>51.3</v>
      </c>
      <c r="G115" s="164" t="s">
        <v>367</v>
      </c>
      <c r="H115" s="1">
        <v>0.56999999999999995</v>
      </c>
      <c r="I115" s="165" t="s">
        <v>368</v>
      </c>
      <c r="J115" s="1">
        <v>98</v>
      </c>
      <c r="K115" s="164" t="s">
        <v>369</v>
      </c>
    </row>
    <row r="116" spans="2:11" x14ac:dyDescent="0.25">
      <c r="B116" s="163" t="s">
        <v>278</v>
      </c>
      <c r="C116" s="137" t="s">
        <v>443</v>
      </c>
      <c r="D116" s="67">
        <v>23.9</v>
      </c>
      <c r="E116" s="164" t="s">
        <v>366</v>
      </c>
      <c r="F116" s="1">
        <v>70.2</v>
      </c>
      <c r="G116" s="164" t="s">
        <v>367</v>
      </c>
      <c r="H116" s="1">
        <v>0.45</v>
      </c>
      <c r="I116" s="165" t="s">
        <v>368</v>
      </c>
      <c r="J116" s="1">
        <v>94</v>
      </c>
      <c r="K116" s="164" t="s">
        <v>369</v>
      </c>
    </row>
    <row r="117" spans="2:11" x14ac:dyDescent="0.25">
      <c r="B117" s="163" t="s">
        <v>277</v>
      </c>
      <c r="C117" s="137" t="s">
        <v>444</v>
      </c>
      <c r="D117" s="67">
        <v>21.5</v>
      </c>
      <c r="E117" s="164" t="s">
        <v>366</v>
      </c>
      <c r="F117" s="1">
        <v>68.400000000000006</v>
      </c>
      <c r="G117" s="164" t="s">
        <v>367</v>
      </c>
      <c r="H117" s="1">
        <v>0.41</v>
      </c>
      <c r="I117" s="165" t="s">
        <v>368</v>
      </c>
      <c r="J117" s="1">
        <v>95</v>
      </c>
      <c r="K117" s="164" t="s">
        <v>369</v>
      </c>
    </row>
    <row r="118" spans="2:11" x14ac:dyDescent="0.25">
      <c r="B118" s="163" t="s">
        <v>275</v>
      </c>
      <c r="C118" s="137" t="s">
        <v>444</v>
      </c>
      <c r="D118" s="67">
        <v>22.6</v>
      </c>
      <c r="E118" s="164" t="s">
        <v>366</v>
      </c>
      <c r="F118" s="1">
        <v>71.3</v>
      </c>
      <c r="G118" s="164" t="s">
        <v>367</v>
      </c>
      <c r="H118" s="1">
        <v>0.56000000000000005</v>
      </c>
      <c r="I118" s="165" t="s">
        <v>368</v>
      </c>
      <c r="J118" s="1">
        <v>97</v>
      </c>
      <c r="K118" s="164" t="s">
        <v>369</v>
      </c>
    </row>
    <row r="119" spans="2:11" x14ac:dyDescent="0.25">
      <c r="B119" s="163" t="s">
        <v>278</v>
      </c>
      <c r="C119" s="137" t="s">
        <v>444</v>
      </c>
      <c r="D119" s="67">
        <v>21.9</v>
      </c>
      <c r="E119" s="164" t="s">
        <v>366</v>
      </c>
      <c r="F119" s="1">
        <v>69.3</v>
      </c>
      <c r="G119" s="164" t="s">
        <v>367</v>
      </c>
      <c r="H119" s="1">
        <v>0.45</v>
      </c>
      <c r="I119" s="165" t="s">
        <v>368</v>
      </c>
      <c r="J119" s="1">
        <v>95</v>
      </c>
      <c r="K119" s="164" t="s">
        <v>369</v>
      </c>
    </row>
    <row r="120" spans="2:11" x14ac:dyDescent="0.25">
      <c r="B120" s="163" t="s">
        <v>277</v>
      </c>
      <c r="C120" s="137" t="s">
        <v>445</v>
      </c>
      <c r="D120" s="67">
        <v>21</v>
      </c>
      <c r="E120" s="164" t="s">
        <v>366</v>
      </c>
      <c r="F120" s="1">
        <v>71.7</v>
      </c>
      <c r="G120" s="164" t="s">
        <v>367</v>
      </c>
      <c r="H120" s="1">
        <v>0.41</v>
      </c>
      <c r="I120" s="165" t="s">
        <v>368</v>
      </c>
      <c r="J120" s="1">
        <v>98</v>
      </c>
      <c r="K120" s="164" t="s">
        <v>369</v>
      </c>
    </row>
    <row r="121" spans="2:11" x14ac:dyDescent="0.25">
      <c r="B121" s="163" t="s">
        <v>278</v>
      </c>
      <c r="C121" s="137" t="s">
        <v>446</v>
      </c>
      <c r="D121" s="67">
        <v>22.5</v>
      </c>
      <c r="E121" s="164" t="s">
        <v>366</v>
      </c>
      <c r="F121" s="1">
        <v>67.2</v>
      </c>
      <c r="G121" s="164" t="s">
        <v>367</v>
      </c>
      <c r="H121" s="1">
        <v>0.48</v>
      </c>
      <c r="I121" s="165" t="s">
        <v>368</v>
      </c>
      <c r="J121" s="1">
        <v>90</v>
      </c>
      <c r="K121" s="164" t="s">
        <v>369</v>
      </c>
    </row>
    <row r="122" spans="2:11" x14ac:dyDescent="0.25">
      <c r="B122" s="163" t="s">
        <v>272</v>
      </c>
      <c r="C122" s="137" t="s">
        <v>446</v>
      </c>
      <c r="D122" s="67">
        <v>22.4</v>
      </c>
      <c r="E122" s="164" t="s">
        <v>366</v>
      </c>
      <c r="F122" s="1">
        <v>68.3</v>
      </c>
      <c r="G122" s="164" t="s">
        <v>367</v>
      </c>
      <c r="H122" s="1">
        <v>0.7</v>
      </c>
      <c r="I122" s="165" t="s">
        <v>368</v>
      </c>
      <c r="J122" s="1">
        <v>94</v>
      </c>
      <c r="K122" s="164" t="s">
        <v>369</v>
      </c>
    </row>
    <row r="123" spans="2:11" x14ac:dyDescent="0.25">
      <c r="B123" s="163" t="s">
        <v>277</v>
      </c>
      <c r="C123" s="137" t="s">
        <v>447</v>
      </c>
      <c r="D123" s="67">
        <v>23.7</v>
      </c>
      <c r="E123" s="164" t="s">
        <v>366</v>
      </c>
      <c r="F123" s="1">
        <v>67.900000000000006</v>
      </c>
      <c r="G123" s="164" t="s">
        <v>367</v>
      </c>
      <c r="H123" s="1">
        <v>0.41</v>
      </c>
      <c r="I123" s="165" t="s">
        <v>368</v>
      </c>
      <c r="J123" s="1">
        <v>95</v>
      </c>
      <c r="K123" s="164" t="s">
        <v>369</v>
      </c>
    </row>
    <row r="124" spans="2:11" x14ac:dyDescent="0.25">
      <c r="B124" s="163" t="s">
        <v>275</v>
      </c>
      <c r="C124" s="137" t="s">
        <v>448</v>
      </c>
      <c r="D124" s="67">
        <v>22.8</v>
      </c>
      <c r="E124" s="164" t="s">
        <v>366</v>
      </c>
      <c r="F124" s="1">
        <v>70</v>
      </c>
      <c r="G124" s="164" t="s">
        <v>367</v>
      </c>
      <c r="H124" s="1">
        <v>0.56000000000000005</v>
      </c>
      <c r="I124" s="165" t="s">
        <v>368</v>
      </c>
      <c r="J124" s="1">
        <v>95</v>
      </c>
      <c r="K124" s="164" t="s">
        <v>369</v>
      </c>
    </row>
    <row r="125" spans="2:11" x14ac:dyDescent="0.25">
      <c r="B125" s="163" t="s">
        <v>277</v>
      </c>
      <c r="C125" s="137" t="s">
        <v>449</v>
      </c>
      <c r="D125" s="67">
        <v>22.5</v>
      </c>
      <c r="E125" s="164" t="s">
        <v>366</v>
      </c>
      <c r="F125" s="1">
        <v>66</v>
      </c>
      <c r="G125" s="164" t="s">
        <v>367</v>
      </c>
      <c r="H125" s="1">
        <v>0.41</v>
      </c>
      <c r="I125" s="165" t="s">
        <v>368</v>
      </c>
      <c r="J125" s="1">
        <v>95</v>
      </c>
      <c r="K125" s="164" t="s">
        <v>369</v>
      </c>
    </row>
    <row r="126" spans="2:11" x14ac:dyDescent="0.25">
      <c r="B126" s="163" t="s">
        <v>278</v>
      </c>
      <c r="C126" s="137" t="s">
        <v>449</v>
      </c>
      <c r="D126" s="67">
        <v>22.4</v>
      </c>
      <c r="E126" s="164" t="s">
        <v>366</v>
      </c>
      <c r="F126" s="1">
        <v>67.8</v>
      </c>
      <c r="G126" s="164" t="s">
        <v>367</v>
      </c>
      <c r="H126" s="1">
        <v>0.45</v>
      </c>
      <c r="I126" s="165" t="s">
        <v>368</v>
      </c>
      <c r="J126" s="1">
        <v>95</v>
      </c>
      <c r="K126" s="164" t="s">
        <v>369</v>
      </c>
    </row>
    <row r="127" spans="2:11" x14ac:dyDescent="0.25">
      <c r="B127" s="167" t="s">
        <v>275</v>
      </c>
      <c r="C127" s="137" t="s">
        <v>450</v>
      </c>
      <c r="D127" s="67">
        <v>22.4</v>
      </c>
      <c r="E127" s="168" t="s">
        <v>366</v>
      </c>
      <c r="F127" s="1">
        <v>55.6</v>
      </c>
      <c r="G127" s="168" t="s">
        <v>367</v>
      </c>
      <c r="H127" s="1">
        <v>0.71</v>
      </c>
      <c r="I127" s="169" t="s">
        <v>368</v>
      </c>
      <c r="J127" s="1">
        <v>96</v>
      </c>
      <c r="K127" s="168" t="s">
        <v>369</v>
      </c>
    </row>
    <row r="128" spans="2:11" x14ac:dyDescent="0.25">
      <c r="B128" s="167" t="s">
        <v>278</v>
      </c>
      <c r="C128" s="137" t="s">
        <v>450</v>
      </c>
      <c r="D128" s="67">
        <v>22.5</v>
      </c>
      <c r="E128" s="168" t="s">
        <v>366</v>
      </c>
      <c r="F128" s="1">
        <v>68</v>
      </c>
      <c r="G128" s="168" t="s">
        <v>367</v>
      </c>
      <c r="H128" s="1">
        <v>0.64</v>
      </c>
      <c r="I128" s="169" t="s">
        <v>368</v>
      </c>
      <c r="J128" s="1">
        <v>95</v>
      </c>
      <c r="K128" s="168" t="s">
        <v>369</v>
      </c>
    </row>
    <row r="129" spans="2:11" x14ac:dyDescent="0.25">
      <c r="B129" s="167" t="s">
        <v>277</v>
      </c>
      <c r="C129" s="137" t="s">
        <v>451</v>
      </c>
      <c r="D129" s="67">
        <v>22.3</v>
      </c>
      <c r="E129" s="168" t="s">
        <v>366</v>
      </c>
      <c r="F129" s="1">
        <v>68.2</v>
      </c>
      <c r="G129" s="168" t="s">
        <v>367</v>
      </c>
      <c r="H129" s="1">
        <v>0.4</v>
      </c>
      <c r="I129" s="169" t="s">
        <v>368</v>
      </c>
      <c r="J129" s="1">
        <v>95</v>
      </c>
      <c r="K129" s="168" t="s">
        <v>369</v>
      </c>
    </row>
    <row r="130" spans="2:11" x14ac:dyDescent="0.25">
      <c r="B130" s="167" t="s">
        <v>275</v>
      </c>
      <c r="C130" s="137" t="s">
        <v>451</v>
      </c>
      <c r="D130" s="67">
        <v>22</v>
      </c>
      <c r="E130" s="168" t="s">
        <v>366</v>
      </c>
      <c r="F130" s="1">
        <v>54.3</v>
      </c>
      <c r="G130" s="168" t="s">
        <v>367</v>
      </c>
      <c r="H130" s="1">
        <v>0.63</v>
      </c>
      <c r="I130" s="169" t="s">
        <v>368</v>
      </c>
      <c r="J130" s="1">
        <v>96</v>
      </c>
      <c r="K130" s="168" t="s">
        <v>369</v>
      </c>
    </row>
    <row r="131" spans="2:11" x14ac:dyDescent="0.25">
      <c r="B131" s="167" t="s">
        <v>278</v>
      </c>
      <c r="C131" s="137" t="s">
        <v>451</v>
      </c>
      <c r="D131" s="67">
        <v>22.5</v>
      </c>
      <c r="E131" s="168" t="s">
        <v>366</v>
      </c>
      <c r="F131" s="1">
        <v>68</v>
      </c>
      <c r="G131" s="168" t="s">
        <v>367</v>
      </c>
      <c r="H131" s="1">
        <v>0.51</v>
      </c>
      <c r="I131" s="169" t="s">
        <v>368</v>
      </c>
      <c r="J131" s="1">
        <v>95</v>
      </c>
      <c r="K131" s="168" t="s">
        <v>369</v>
      </c>
    </row>
    <row r="132" spans="2:11" x14ac:dyDescent="0.25">
      <c r="B132" s="167" t="s">
        <v>277</v>
      </c>
      <c r="C132" s="137" t="s">
        <v>452</v>
      </c>
      <c r="D132" s="67">
        <v>22.5</v>
      </c>
      <c r="E132" s="168" t="s">
        <v>366</v>
      </c>
      <c r="F132" s="1">
        <v>68</v>
      </c>
      <c r="G132" s="168" t="s">
        <v>367</v>
      </c>
      <c r="H132" s="1">
        <v>0.41</v>
      </c>
      <c r="I132" s="169" t="s">
        <v>368</v>
      </c>
      <c r="J132" s="1">
        <v>95</v>
      </c>
      <c r="K132" s="168" t="s">
        <v>369</v>
      </c>
    </row>
    <row r="133" spans="2:11" x14ac:dyDescent="0.25">
      <c r="B133" s="167" t="s">
        <v>275</v>
      </c>
      <c r="C133" s="137" t="s">
        <v>452</v>
      </c>
      <c r="D133" s="67">
        <v>22</v>
      </c>
      <c r="E133" s="168" t="s">
        <v>366</v>
      </c>
      <c r="F133" s="1">
        <v>52.7</v>
      </c>
      <c r="G133" s="168" t="s">
        <v>367</v>
      </c>
      <c r="H133" s="1">
        <v>0.39</v>
      </c>
      <c r="I133" s="169" t="s">
        <v>368</v>
      </c>
      <c r="J133" s="1">
        <v>92</v>
      </c>
      <c r="K133" s="168" t="s">
        <v>369</v>
      </c>
    </row>
    <row r="134" spans="2:11" x14ac:dyDescent="0.25">
      <c r="B134" s="167" t="s">
        <v>278</v>
      </c>
      <c r="C134" s="137" t="s">
        <v>452</v>
      </c>
      <c r="D134" s="67">
        <v>22.6</v>
      </c>
      <c r="E134" s="168" t="s">
        <v>366</v>
      </c>
      <c r="F134" s="1">
        <v>67.900000000000006</v>
      </c>
      <c r="G134" s="168" t="s">
        <v>367</v>
      </c>
      <c r="H134" s="1">
        <v>0.59</v>
      </c>
      <c r="I134" s="169" t="s">
        <v>368</v>
      </c>
      <c r="J134" s="1">
        <v>95</v>
      </c>
      <c r="K134" s="168" t="s">
        <v>369</v>
      </c>
    </row>
    <row r="135" spans="2:11" x14ac:dyDescent="0.25">
      <c r="B135" s="167" t="s">
        <v>277</v>
      </c>
      <c r="C135" s="137" t="s">
        <v>452</v>
      </c>
      <c r="D135" s="67">
        <v>22.6</v>
      </c>
      <c r="E135" s="168" t="s">
        <v>366</v>
      </c>
      <c r="F135" s="1">
        <v>68</v>
      </c>
      <c r="G135" s="168" t="s">
        <v>367</v>
      </c>
      <c r="H135" s="1">
        <v>0.41</v>
      </c>
      <c r="I135" s="169" t="s">
        <v>368</v>
      </c>
      <c r="J135" s="1">
        <v>95</v>
      </c>
      <c r="K135" s="168" t="s">
        <v>369</v>
      </c>
    </row>
    <row r="136" spans="2:11" x14ac:dyDescent="0.25">
      <c r="B136" s="167" t="s">
        <v>275</v>
      </c>
      <c r="C136" s="137" t="s">
        <v>453</v>
      </c>
      <c r="D136" s="67">
        <v>22.4</v>
      </c>
      <c r="E136" s="168" t="s">
        <v>366</v>
      </c>
      <c r="F136" s="1">
        <v>61.4</v>
      </c>
      <c r="G136" s="168" t="s">
        <v>367</v>
      </c>
      <c r="H136" s="1">
        <v>0.52</v>
      </c>
      <c r="I136" s="169" t="s">
        <v>368</v>
      </c>
      <c r="J136" s="1">
        <v>94</v>
      </c>
      <c r="K136" s="168" t="s">
        <v>369</v>
      </c>
    </row>
    <row r="137" spans="2:11" x14ac:dyDescent="0.25">
      <c r="B137" s="167" t="s">
        <v>277</v>
      </c>
      <c r="C137" s="137" t="s">
        <v>453</v>
      </c>
      <c r="D137" s="67">
        <v>23.5</v>
      </c>
      <c r="E137" s="168" t="s">
        <v>366</v>
      </c>
      <c r="F137" s="1">
        <v>68</v>
      </c>
      <c r="G137" s="168" t="s">
        <v>367</v>
      </c>
      <c r="H137" s="1">
        <v>0.41</v>
      </c>
      <c r="I137" s="169" t="s">
        <v>368</v>
      </c>
      <c r="J137" s="1">
        <v>95</v>
      </c>
      <c r="K137" s="168" t="s">
        <v>369</v>
      </c>
    </row>
    <row r="138" spans="2:11" x14ac:dyDescent="0.25">
      <c r="B138" s="167" t="s">
        <v>278</v>
      </c>
      <c r="C138" s="137" t="s">
        <v>454</v>
      </c>
      <c r="D138" s="67">
        <v>23.1</v>
      </c>
      <c r="E138" s="168" t="s">
        <v>366</v>
      </c>
      <c r="F138" s="1">
        <v>68.2</v>
      </c>
      <c r="G138" s="168" t="s">
        <v>367</v>
      </c>
      <c r="H138" s="1">
        <v>0.55000000000000004</v>
      </c>
      <c r="I138" s="169" t="s">
        <v>368</v>
      </c>
      <c r="J138" s="1">
        <v>93</v>
      </c>
      <c r="K138" s="168" t="s">
        <v>369</v>
      </c>
    </row>
    <row r="139" spans="2:11" x14ac:dyDescent="0.25">
      <c r="B139" s="167" t="s">
        <v>277</v>
      </c>
      <c r="C139" s="137" t="s">
        <v>454</v>
      </c>
      <c r="D139" s="67">
        <v>23.5</v>
      </c>
      <c r="E139" s="168" t="s">
        <v>366</v>
      </c>
      <c r="F139" s="1">
        <v>70.5</v>
      </c>
      <c r="G139" s="168" t="s">
        <v>367</v>
      </c>
      <c r="H139" s="1">
        <v>0.4</v>
      </c>
      <c r="I139" s="169" t="s">
        <v>368</v>
      </c>
      <c r="J139" s="1">
        <v>95</v>
      </c>
      <c r="K139" s="168" t="s">
        <v>369</v>
      </c>
    </row>
    <row r="140" spans="2:11" x14ac:dyDescent="0.25">
      <c r="B140" s="167" t="s">
        <v>277</v>
      </c>
      <c r="C140" s="137" t="s">
        <v>455</v>
      </c>
      <c r="D140" s="67">
        <v>23</v>
      </c>
      <c r="E140" s="168" t="s">
        <v>366</v>
      </c>
      <c r="F140" s="1">
        <v>68</v>
      </c>
      <c r="G140" s="168" t="s">
        <v>367</v>
      </c>
      <c r="H140" s="1">
        <v>0.41</v>
      </c>
      <c r="I140" s="169" t="s">
        <v>368</v>
      </c>
      <c r="J140" s="1">
        <v>95</v>
      </c>
      <c r="K140" s="168" t="s">
        <v>369</v>
      </c>
    </row>
    <row r="141" spans="2:11" x14ac:dyDescent="0.25">
      <c r="B141" s="167" t="s">
        <v>278</v>
      </c>
      <c r="C141" s="137" t="s">
        <v>456</v>
      </c>
      <c r="D141" s="67">
        <v>21.9</v>
      </c>
      <c r="E141" s="168" t="s">
        <v>366</v>
      </c>
      <c r="F141" s="1">
        <v>68</v>
      </c>
      <c r="G141" s="168" t="s">
        <v>367</v>
      </c>
      <c r="H141" s="1">
        <v>0.51</v>
      </c>
      <c r="I141" s="169" t="s">
        <v>368</v>
      </c>
      <c r="J141" s="1">
        <v>92</v>
      </c>
      <c r="K141" s="168" t="s">
        <v>369</v>
      </c>
    </row>
    <row r="142" spans="2:11" x14ac:dyDescent="0.25">
      <c r="B142" s="167" t="s">
        <v>277</v>
      </c>
      <c r="C142" s="137" t="s">
        <v>456</v>
      </c>
      <c r="D142" s="67">
        <v>22.5</v>
      </c>
      <c r="E142" s="168" t="s">
        <v>366</v>
      </c>
      <c r="F142" s="1">
        <v>72.7</v>
      </c>
      <c r="G142" s="168" t="s">
        <v>367</v>
      </c>
      <c r="H142" s="1">
        <v>0.4</v>
      </c>
      <c r="I142" s="169" t="s">
        <v>368</v>
      </c>
      <c r="J142" s="1">
        <v>95</v>
      </c>
      <c r="K142" s="168" t="s">
        <v>369</v>
      </c>
    </row>
    <row r="143" spans="2:11" x14ac:dyDescent="0.25">
      <c r="B143" s="167" t="s">
        <v>275</v>
      </c>
      <c r="C143" s="137" t="s">
        <v>457</v>
      </c>
      <c r="D143" s="67">
        <v>21.2</v>
      </c>
      <c r="E143" s="168" t="s">
        <v>366</v>
      </c>
      <c r="F143" s="1">
        <v>59.2</v>
      </c>
      <c r="G143" s="168" t="s">
        <v>367</v>
      </c>
      <c r="H143" s="1">
        <v>0.64</v>
      </c>
      <c r="I143" s="169" t="s">
        <v>368</v>
      </c>
      <c r="J143" s="1">
        <v>93</v>
      </c>
      <c r="K143" s="168" t="s">
        <v>369</v>
      </c>
    </row>
    <row r="144" spans="2:11" x14ac:dyDescent="0.25">
      <c r="B144" s="167" t="s">
        <v>275</v>
      </c>
      <c r="C144" s="137" t="s">
        <v>458</v>
      </c>
      <c r="D144" s="67">
        <v>22.1</v>
      </c>
      <c r="E144" s="168" t="s">
        <v>366</v>
      </c>
      <c r="F144" s="1">
        <v>54.1</v>
      </c>
      <c r="G144" s="168" t="s">
        <v>367</v>
      </c>
      <c r="H144" s="1">
        <v>0.6</v>
      </c>
      <c r="I144" s="169" t="s">
        <v>368</v>
      </c>
      <c r="J144" s="1">
        <v>95</v>
      </c>
      <c r="K144" s="168" t="s">
        <v>369</v>
      </c>
    </row>
    <row r="145" spans="2:11" x14ac:dyDescent="0.25">
      <c r="B145" s="167" t="s">
        <v>278</v>
      </c>
      <c r="C145" s="137" t="s">
        <v>459</v>
      </c>
      <c r="D145" s="67">
        <v>22.5</v>
      </c>
      <c r="E145" s="168" t="s">
        <v>366</v>
      </c>
      <c r="F145" s="1">
        <v>68.2</v>
      </c>
      <c r="G145" s="168" t="s">
        <v>367</v>
      </c>
      <c r="H145" s="1">
        <v>0.52</v>
      </c>
      <c r="I145" s="169" t="s">
        <v>368</v>
      </c>
      <c r="J145" s="1">
        <v>95</v>
      </c>
      <c r="K145" s="168" t="s">
        <v>369</v>
      </c>
    </row>
    <row r="146" spans="2:11" x14ac:dyDescent="0.25">
      <c r="B146" s="167" t="s">
        <v>277</v>
      </c>
      <c r="C146" s="137" t="s">
        <v>460</v>
      </c>
      <c r="D146" s="67">
        <v>22.5</v>
      </c>
      <c r="E146" s="168" t="s">
        <v>366</v>
      </c>
      <c r="F146" s="1">
        <v>68</v>
      </c>
      <c r="G146" s="168" t="s">
        <v>367</v>
      </c>
      <c r="H146" s="1">
        <v>0.4</v>
      </c>
      <c r="I146" s="169" t="s">
        <v>368</v>
      </c>
      <c r="J146" s="1">
        <v>95</v>
      </c>
      <c r="K146" s="168" t="s">
        <v>369</v>
      </c>
    </row>
    <row r="147" spans="2:11" x14ac:dyDescent="0.25">
      <c r="B147" s="167" t="s">
        <v>275</v>
      </c>
      <c r="C147" s="137" t="s">
        <v>460</v>
      </c>
      <c r="D147" s="67">
        <v>22.3</v>
      </c>
      <c r="E147" s="168" t="s">
        <v>366</v>
      </c>
      <c r="F147" s="1">
        <v>58.4</v>
      </c>
      <c r="G147" s="168" t="s">
        <v>367</v>
      </c>
      <c r="H147" s="1">
        <v>0.52</v>
      </c>
      <c r="I147" s="169" t="s">
        <v>368</v>
      </c>
      <c r="J147" s="1">
        <v>95</v>
      </c>
      <c r="K147" s="168" t="s">
        <v>369</v>
      </c>
    </row>
    <row r="148" spans="2:11" x14ac:dyDescent="0.25">
      <c r="B148" s="167" t="s">
        <v>277</v>
      </c>
      <c r="C148" s="137" t="s">
        <v>461</v>
      </c>
      <c r="D148" s="67">
        <v>21.5</v>
      </c>
      <c r="E148" s="168" t="s">
        <v>366</v>
      </c>
      <c r="F148" s="1">
        <v>74</v>
      </c>
      <c r="G148" s="168" t="s">
        <v>367</v>
      </c>
      <c r="H148" s="1">
        <v>0.4</v>
      </c>
      <c r="I148" s="169" t="s">
        <v>368</v>
      </c>
      <c r="J148" s="1">
        <v>95</v>
      </c>
      <c r="K148" s="168" t="s">
        <v>369</v>
      </c>
    </row>
    <row r="149" spans="2:11" x14ac:dyDescent="0.25">
      <c r="B149" s="167" t="s">
        <v>277</v>
      </c>
      <c r="C149" s="137" t="s">
        <v>462</v>
      </c>
      <c r="D149" s="67">
        <v>22</v>
      </c>
      <c r="E149" s="168" t="s">
        <v>366</v>
      </c>
      <c r="F149" s="1">
        <v>68.7</v>
      </c>
      <c r="G149" s="168" t="s">
        <v>367</v>
      </c>
      <c r="H149" s="1">
        <v>0.41</v>
      </c>
      <c r="I149" s="169" t="s">
        <v>368</v>
      </c>
      <c r="J149" s="1">
        <v>95</v>
      </c>
      <c r="K149" s="168" t="s">
        <v>369</v>
      </c>
    </row>
    <row r="150" spans="2:11" x14ac:dyDescent="0.25">
      <c r="B150" s="167" t="s">
        <v>275</v>
      </c>
      <c r="C150" s="137" t="s">
        <v>462</v>
      </c>
      <c r="D150" s="67">
        <v>22.9</v>
      </c>
      <c r="E150" s="168" t="s">
        <v>366</v>
      </c>
      <c r="F150" s="1">
        <v>53.3</v>
      </c>
      <c r="G150" s="168" t="s">
        <v>367</v>
      </c>
      <c r="H150" s="1">
        <v>0.62</v>
      </c>
      <c r="I150" s="169" t="s">
        <v>368</v>
      </c>
      <c r="J150" s="1">
        <v>95</v>
      </c>
      <c r="K150" s="168" t="s">
        <v>369</v>
      </c>
    </row>
    <row r="151" spans="2:11" x14ac:dyDescent="0.25">
      <c r="B151" s="167" t="s">
        <v>277</v>
      </c>
      <c r="C151" s="137" t="s">
        <v>463</v>
      </c>
      <c r="D151" s="67">
        <v>22</v>
      </c>
      <c r="E151" s="168" t="s">
        <v>366</v>
      </c>
      <c r="F151" s="1">
        <v>68</v>
      </c>
      <c r="G151" s="168" t="s">
        <v>367</v>
      </c>
      <c r="H151" s="1">
        <v>0.41</v>
      </c>
      <c r="I151" s="169" t="s">
        <v>368</v>
      </c>
      <c r="J151" s="1">
        <v>95</v>
      </c>
      <c r="K151" s="168" t="s">
        <v>369</v>
      </c>
    </row>
    <row r="152" spans="2:11" x14ac:dyDescent="0.25">
      <c r="B152" s="167" t="s">
        <v>272</v>
      </c>
      <c r="C152" s="137" t="s">
        <v>464</v>
      </c>
      <c r="D152" s="67">
        <v>21.5</v>
      </c>
      <c r="E152" s="168" t="s">
        <v>366</v>
      </c>
      <c r="F152" s="1">
        <v>59.7</v>
      </c>
      <c r="G152" s="168" t="s">
        <v>367</v>
      </c>
      <c r="H152" s="1">
        <v>0.81</v>
      </c>
      <c r="I152" s="169" t="s">
        <v>368</v>
      </c>
      <c r="J152" s="1">
        <v>96</v>
      </c>
      <c r="K152" s="168" t="s">
        <v>369</v>
      </c>
    </row>
    <row r="153" spans="2:11" x14ac:dyDescent="0.25">
      <c r="B153" s="167" t="s">
        <v>275</v>
      </c>
      <c r="C153" s="137" t="s">
        <v>465</v>
      </c>
      <c r="D153" s="67">
        <v>21.4</v>
      </c>
      <c r="E153" s="168" t="s">
        <v>366</v>
      </c>
      <c r="F153" s="1">
        <v>55</v>
      </c>
      <c r="G153" s="168" t="s">
        <v>367</v>
      </c>
      <c r="H153" s="1">
        <v>0.77</v>
      </c>
      <c r="I153" s="169" t="s">
        <v>368</v>
      </c>
      <c r="J153" s="1">
        <v>92</v>
      </c>
      <c r="K153" s="168" t="s">
        <v>369</v>
      </c>
    </row>
    <row r="154" spans="2:11" x14ac:dyDescent="0.25">
      <c r="B154" s="167" t="s">
        <v>277</v>
      </c>
      <c r="C154" s="137" t="s">
        <v>466</v>
      </c>
      <c r="D154" s="67">
        <v>22.6</v>
      </c>
      <c r="E154" s="168" t="s">
        <v>366</v>
      </c>
      <c r="F154" s="1">
        <v>68.099999999999994</v>
      </c>
      <c r="G154" s="168" t="s">
        <v>367</v>
      </c>
      <c r="H154" s="1">
        <v>0.83</v>
      </c>
      <c r="I154" s="169" t="s">
        <v>368</v>
      </c>
      <c r="J154" s="1">
        <v>95</v>
      </c>
      <c r="K154" s="168" t="s">
        <v>369</v>
      </c>
    </row>
    <row r="155" spans="2:11" x14ac:dyDescent="0.25">
      <c r="B155" s="167" t="s">
        <v>275</v>
      </c>
      <c r="C155" s="137" t="s">
        <v>467</v>
      </c>
      <c r="D155" s="67">
        <v>21</v>
      </c>
      <c r="E155" s="168" t="s">
        <v>366</v>
      </c>
      <c r="F155" s="1">
        <v>56.3</v>
      </c>
      <c r="G155" s="168" t="s">
        <v>367</v>
      </c>
      <c r="H155" s="1">
        <v>0.56000000000000005</v>
      </c>
      <c r="I155" s="169" t="s">
        <v>368</v>
      </c>
      <c r="J155" s="1">
        <v>93</v>
      </c>
      <c r="K155" s="168" t="s">
        <v>369</v>
      </c>
    </row>
    <row r="156" spans="2:11" x14ac:dyDescent="0.25">
      <c r="B156" s="167" t="s">
        <v>277</v>
      </c>
      <c r="C156" s="137" t="s">
        <v>467</v>
      </c>
      <c r="D156" s="67">
        <v>22</v>
      </c>
      <c r="E156" s="168" t="s">
        <v>366</v>
      </c>
      <c r="F156" s="1">
        <v>68</v>
      </c>
      <c r="G156" s="168" t="s">
        <v>367</v>
      </c>
      <c r="H156" s="1">
        <v>0.72</v>
      </c>
      <c r="I156" s="169" t="s">
        <v>368</v>
      </c>
      <c r="J156" s="1">
        <v>95</v>
      </c>
      <c r="K156" s="168" t="s">
        <v>369</v>
      </c>
    </row>
  </sheetData>
  <mergeCells count="1">
    <mergeCell ref="B2:C3"/>
  </mergeCells>
  <conditionalFormatting sqref="D7:D2818">
    <cfRule type="cellIs" dxfId="176" priority="21" operator="between">
      <formula>20</formula>
      <formula>24</formula>
    </cfRule>
  </conditionalFormatting>
  <conditionalFormatting sqref="D1:D1048576">
    <cfRule type="cellIs" dxfId="175" priority="16" operator="between">
      <formula>26.1</formula>
      <formula>45</formula>
    </cfRule>
    <cfRule type="cellIs" dxfId="174" priority="17" operator="between">
      <formula>1</formula>
      <formula>17.9</formula>
    </cfRule>
    <cfRule type="cellIs" dxfId="173" priority="18" operator="between">
      <formula>24.1</formula>
      <formula>26</formula>
    </cfRule>
    <cfRule type="cellIs" dxfId="172" priority="19" operator="between">
      <formula>18</formula>
      <formula>19.9</formula>
    </cfRule>
  </conditionalFormatting>
  <conditionalFormatting sqref="F1:F1048576">
    <cfRule type="cellIs" dxfId="171" priority="11" operator="between">
      <formula>75.1</formula>
      <formula>100</formula>
    </cfRule>
    <cfRule type="cellIs" dxfId="170" priority="12" operator="between">
      <formula>10</formula>
      <formula>49.9</formula>
    </cfRule>
    <cfRule type="cellIs" dxfId="169" priority="13" operator="between">
      <formula>70.1</formula>
      <formula>75</formula>
    </cfRule>
    <cfRule type="cellIs" dxfId="168" priority="14" operator="between">
      <formula>50</formula>
      <formula>54.9</formula>
    </cfRule>
    <cfRule type="cellIs" dxfId="167" priority="15" operator="between">
      <formula>55</formula>
      <formula>70</formula>
    </cfRule>
  </conditionalFormatting>
  <conditionalFormatting sqref="H1:H1048576">
    <cfRule type="cellIs" dxfId="166" priority="6" operator="between">
      <formula>0.71</formula>
      <formula>2.5</formula>
    </cfRule>
    <cfRule type="cellIs" dxfId="165" priority="7" operator="between">
      <formula>0.25</formula>
      <formula>0.29</formula>
    </cfRule>
    <cfRule type="cellIs" dxfId="164" priority="8" operator="between">
      <formula>0.66</formula>
      <formula>0.7</formula>
    </cfRule>
    <cfRule type="cellIs" dxfId="163" priority="9" operator="between">
      <formula>0.01</formula>
      <formula>0.24</formula>
    </cfRule>
    <cfRule type="cellIs" dxfId="162" priority="10" operator="between">
      <formula>0.3</formula>
      <formula>0.65</formula>
    </cfRule>
  </conditionalFormatting>
  <conditionalFormatting sqref="J1:J1048576">
    <cfRule type="cellIs" dxfId="161" priority="1" operator="between">
      <formula>101</formula>
      <formula>150</formula>
    </cfRule>
    <cfRule type="cellIs" dxfId="160" priority="2" operator="between">
      <formula>5</formula>
      <formula>87.9</formula>
    </cfRule>
    <cfRule type="cellIs" dxfId="159" priority="3" operator="between">
      <formula>98.1</formula>
      <formula>100</formula>
    </cfRule>
    <cfRule type="cellIs" dxfId="158" priority="4" operator="between">
      <formula>88</formula>
      <formula>89.9</formula>
    </cfRule>
    <cfRule type="cellIs" dxfId="157" priority="5" operator="between">
      <formula>90</formula>
      <formula>98</formula>
    </cfRule>
  </conditionalFormatting>
  <pageMargins left="0.25" right="0.25" top="0.75" bottom="0.75" header="0.3" footer="0.3"/>
  <pageSetup paperSize="9" orientation="landscape" r:id="rId1"/>
  <ignoredErrors>
    <ignoredError sqref="G7:G9 G10:G13 I7:I13" numberStoredAsText="1"/>
  </ignoredErrors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0" tint="-0.14999847407452621"/>
  </sheetPr>
  <dimension ref="B3:U67"/>
  <sheetViews>
    <sheetView workbookViewId="0">
      <selection activeCell="G11" sqref="G11"/>
    </sheetView>
  </sheetViews>
  <sheetFormatPr baseColWidth="10" defaultRowHeight="15" x14ac:dyDescent="0.25"/>
  <cols>
    <col min="1" max="1" width="1.140625" customWidth="1"/>
    <col min="3" max="3" width="6" customWidth="1"/>
    <col min="5" max="5" width="16.7109375" customWidth="1"/>
    <col min="8" max="8" width="1.5703125" customWidth="1"/>
    <col min="10" max="10" width="10.140625" customWidth="1"/>
    <col min="11" max="11" width="8.5703125" customWidth="1"/>
    <col min="12" max="12" width="9.42578125" customWidth="1"/>
    <col min="14" max="14" width="1.42578125" customWidth="1"/>
    <col min="15" max="15" width="9.5703125" customWidth="1"/>
    <col min="16" max="16" width="8.85546875" customWidth="1"/>
    <col min="17" max="17" width="9.42578125" customWidth="1"/>
    <col min="18" max="18" width="9.28515625" customWidth="1"/>
    <col min="19" max="19" width="9.42578125" customWidth="1"/>
    <col min="20" max="20" width="8.28515625" customWidth="1"/>
    <col min="21" max="21" width="8.85546875" customWidth="1"/>
  </cols>
  <sheetData>
    <row r="3" spans="2:21" ht="15" customHeight="1" x14ac:dyDescent="0.25">
      <c r="B3" s="180" t="s">
        <v>0</v>
      </c>
      <c r="C3" s="181"/>
      <c r="D3" s="47"/>
      <c r="E3" s="1"/>
      <c r="F3" s="1"/>
      <c r="G3" s="1"/>
      <c r="H3" s="2"/>
      <c r="I3" s="175"/>
      <c r="J3" s="175"/>
      <c r="K3" s="175"/>
      <c r="L3" s="175"/>
      <c r="M3" s="175"/>
      <c r="N3" s="2"/>
      <c r="O3" s="175"/>
      <c r="P3" s="176"/>
      <c r="Q3" s="176"/>
      <c r="R3" s="176"/>
      <c r="S3" s="176"/>
      <c r="T3" s="176"/>
      <c r="U3" s="176"/>
    </row>
    <row r="4" spans="2:21" ht="15.75" customHeight="1" thickBot="1" x14ac:dyDescent="0.3">
      <c r="B4" s="182"/>
      <c r="C4" s="183"/>
      <c r="D4" s="47"/>
      <c r="E4" s="1"/>
      <c r="F4" s="1"/>
      <c r="G4" s="1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</row>
    <row r="5" spans="2:21" ht="15.75" thickBot="1" x14ac:dyDescent="0.3">
      <c r="B5" s="1"/>
      <c r="C5" s="1"/>
      <c r="D5" s="1"/>
      <c r="E5" s="1"/>
      <c r="F5" s="1"/>
      <c r="G5" s="1"/>
      <c r="H5" s="4"/>
      <c r="I5" s="177" t="s">
        <v>1</v>
      </c>
      <c r="J5" s="177"/>
      <c r="K5" s="177"/>
      <c r="L5" s="177"/>
      <c r="M5" s="177"/>
      <c r="N5" s="4"/>
      <c r="O5" s="178" t="s">
        <v>2</v>
      </c>
      <c r="P5" s="179"/>
      <c r="Q5" s="179"/>
      <c r="R5" s="179"/>
      <c r="S5" s="179"/>
      <c r="T5" s="179"/>
      <c r="U5" s="179"/>
    </row>
    <row r="6" spans="2:21" ht="64.5" thickBot="1" x14ac:dyDescent="0.3">
      <c r="B6" s="5" t="s">
        <v>3</v>
      </c>
      <c r="C6" s="5" t="s">
        <v>4</v>
      </c>
      <c r="D6" s="5" t="s">
        <v>5</v>
      </c>
      <c r="E6" s="5" t="s">
        <v>6</v>
      </c>
      <c r="F6" s="5" t="s">
        <v>7</v>
      </c>
      <c r="G6" s="6" t="s">
        <v>8</v>
      </c>
      <c r="H6" s="7"/>
      <c r="I6" s="8" t="s">
        <v>9</v>
      </c>
      <c r="J6" s="9" t="s">
        <v>30</v>
      </c>
      <c r="K6" s="10" t="s">
        <v>10</v>
      </c>
      <c r="L6" s="11" t="s">
        <v>11</v>
      </c>
      <c r="M6" s="12" t="s">
        <v>12</v>
      </c>
      <c r="N6" s="7"/>
      <c r="O6" s="13" t="s">
        <v>9</v>
      </c>
      <c r="P6" s="5" t="s">
        <v>31</v>
      </c>
      <c r="Q6" s="5" t="s">
        <v>13</v>
      </c>
      <c r="R6" s="11" t="s">
        <v>11</v>
      </c>
      <c r="S6" s="12" t="s">
        <v>12</v>
      </c>
      <c r="T6" s="5" t="s">
        <v>14</v>
      </c>
      <c r="U6" s="14" t="s">
        <v>15</v>
      </c>
    </row>
    <row r="7" spans="2:21" ht="25.5" x14ac:dyDescent="0.25">
      <c r="B7" s="15">
        <v>43503</v>
      </c>
      <c r="C7" s="16" t="s">
        <v>16</v>
      </c>
      <c r="D7" s="17" t="s">
        <v>17</v>
      </c>
      <c r="E7" s="16" t="s">
        <v>0</v>
      </c>
      <c r="F7" s="16" t="s">
        <v>18</v>
      </c>
      <c r="G7" s="18">
        <v>428289022</v>
      </c>
      <c r="H7" s="19"/>
      <c r="I7" s="20" t="s">
        <v>19</v>
      </c>
      <c r="J7" s="21"/>
      <c r="K7" s="22"/>
      <c r="L7" s="23" t="s">
        <v>19</v>
      </c>
      <c r="M7" s="24"/>
      <c r="N7" s="19"/>
      <c r="O7" s="25" t="s">
        <v>20</v>
      </c>
      <c r="P7" s="26">
        <v>23</v>
      </c>
      <c r="Q7" s="22" t="s">
        <v>21</v>
      </c>
      <c r="R7" s="23" t="s">
        <v>22</v>
      </c>
      <c r="S7" s="24">
        <v>19</v>
      </c>
      <c r="T7" s="18"/>
      <c r="U7" s="27">
        <v>0.35</v>
      </c>
    </row>
    <row r="8" spans="2:21" ht="25.5" x14ac:dyDescent="0.25">
      <c r="B8" s="28">
        <v>43503</v>
      </c>
      <c r="C8" s="29" t="s">
        <v>16</v>
      </c>
      <c r="D8" s="30" t="s">
        <v>17</v>
      </c>
      <c r="E8" s="29" t="s">
        <v>0</v>
      </c>
      <c r="F8" s="29" t="s">
        <v>18</v>
      </c>
      <c r="G8" s="31">
        <v>428289022</v>
      </c>
      <c r="H8" s="19"/>
      <c r="I8" s="32" t="s">
        <v>19</v>
      </c>
      <c r="J8" s="21"/>
      <c r="K8" s="22"/>
      <c r="L8" s="33" t="s">
        <v>19</v>
      </c>
      <c r="M8" s="24"/>
      <c r="N8" s="19"/>
      <c r="O8" s="34" t="s">
        <v>20</v>
      </c>
      <c r="P8" s="26">
        <v>23</v>
      </c>
      <c r="Q8" s="22" t="s">
        <v>21</v>
      </c>
      <c r="R8" s="33" t="s">
        <v>20</v>
      </c>
      <c r="S8" s="35">
        <v>20</v>
      </c>
      <c r="T8" s="36">
        <v>0.25</v>
      </c>
      <c r="U8" s="37"/>
    </row>
    <row r="9" spans="2:21" ht="25.5" x14ac:dyDescent="0.25">
      <c r="B9" s="28">
        <v>43516</v>
      </c>
      <c r="C9" s="29" t="s">
        <v>23</v>
      </c>
      <c r="D9" s="30" t="s">
        <v>17</v>
      </c>
      <c r="E9" s="29" t="s">
        <v>0</v>
      </c>
      <c r="F9" s="29" t="s">
        <v>18</v>
      </c>
      <c r="G9" s="31">
        <v>428164095</v>
      </c>
      <c r="H9" s="19"/>
      <c r="I9" s="20" t="s">
        <v>24</v>
      </c>
      <c r="J9" s="21"/>
      <c r="K9" s="22" t="s">
        <v>21</v>
      </c>
      <c r="L9" s="33" t="s">
        <v>25</v>
      </c>
      <c r="M9" s="24" t="s">
        <v>26</v>
      </c>
      <c r="N9" s="19"/>
      <c r="O9" s="32" t="s">
        <v>27</v>
      </c>
      <c r="P9" s="21">
        <v>23</v>
      </c>
      <c r="Q9" s="22" t="s">
        <v>21</v>
      </c>
      <c r="R9" s="33" t="s">
        <v>28</v>
      </c>
      <c r="S9" s="35">
        <v>21</v>
      </c>
      <c r="T9" s="31" t="s">
        <v>28</v>
      </c>
      <c r="U9" s="37"/>
    </row>
    <row r="10" spans="2:21" x14ac:dyDescent="0.25">
      <c r="B10" s="28"/>
      <c r="C10" s="29"/>
      <c r="D10" s="30"/>
      <c r="E10" s="29"/>
      <c r="F10" s="29"/>
      <c r="G10" s="31"/>
      <c r="H10" s="19"/>
      <c r="I10" s="32"/>
      <c r="J10" s="21"/>
      <c r="K10" s="22"/>
      <c r="L10" s="33"/>
      <c r="M10" s="24"/>
      <c r="N10" s="19"/>
      <c r="O10" s="32"/>
      <c r="P10" s="21"/>
      <c r="Q10" s="22"/>
      <c r="R10" s="33"/>
      <c r="S10" s="35"/>
      <c r="T10" s="31" t="s">
        <v>29</v>
      </c>
      <c r="U10" s="37"/>
    </row>
    <row r="11" spans="2:21" x14ac:dyDescent="0.25">
      <c r="B11" s="28"/>
      <c r="C11" s="29"/>
      <c r="D11" s="30"/>
      <c r="E11" s="29"/>
      <c r="F11" s="29"/>
      <c r="G11" s="31"/>
      <c r="H11" s="19"/>
      <c r="I11" s="32"/>
      <c r="J11" s="21"/>
      <c r="K11" s="22"/>
      <c r="L11" s="33"/>
      <c r="M11" s="24"/>
      <c r="N11" s="19"/>
      <c r="O11" s="32"/>
      <c r="P11" s="21"/>
      <c r="Q11" s="22"/>
      <c r="R11" s="33"/>
      <c r="S11" s="35"/>
      <c r="T11" s="31"/>
      <c r="U11" s="37"/>
    </row>
    <row r="12" spans="2:21" x14ac:dyDescent="0.25">
      <c r="B12" s="28"/>
      <c r="C12" s="29"/>
      <c r="D12" s="30"/>
      <c r="E12" s="29"/>
      <c r="F12" s="29"/>
      <c r="G12" s="31"/>
      <c r="H12" s="19"/>
      <c r="I12" s="32"/>
      <c r="J12" s="21"/>
      <c r="K12" s="22"/>
      <c r="L12" s="33"/>
      <c r="M12" s="24"/>
      <c r="N12" s="19"/>
      <c r="O12" s="32"/>
      <c r="P12" s="21"/>
      <c r="Q12" s="22"/>
      <c r="R12" s="33"/>
      <c r="S12" s="35"/>
      <c r="T12" s="31"/>
      <c r="U12" s="37"/>
    </row>
    <row r="13" spans="2:21" x14ac:dyDescent="0.25">
      <c r="B13" s="28"/>
      <c r="C13" s="29"/>
      <c r="D13" s="17"/>
      <c r="E13" s="29"/>
      <c r="F13" s="29"/>
      <c r="G13" s="31"/>
      <c r="H13" s="19"/>
      <c r="I13" s="32"/>
      <c r="J13" s="21"/>
      <c r="K13" s="22"/>
      <c r="L13" s="33"/>
      <c r="M13" s="24"/>
      <c r="N13" s="19"/>
      <c r="O13" s="32"/>
      <c r="P13" s="21"/>
      <c r="Q13" s="22"/>
      <c r="R13" s="33"/>
      <c r="S13" s="35"/>
      <c r="T13" s="31"/>
      <c r="U13" s="37"/>
    </row>
    <row r="14" spans="2:21" x14ac:dyDescent="0.25">
      <c r="B14" s="28"/>
      <c r="C14" s="29"/>
      <c r="D14" s="38"/>
      <c r="E14" s="29"/>
      <c r="F14" s="29"/>
      <c r="G14" s="31"/>
      <c r="H14" s="19"/>
      <c r="I14" s="32"/>
      <c r="J14" s="21"/>
      <c r="K14" s="22"/>
      <c r="L14" s="33"/>
      <c r="M14" s="24"/>
      <c r="N14" s="19"/>
      <c r="O14" s="32"/>
      <c r="P14" s="21"/>
      <c r="Q14" s="22"/>
      <c r="R14" s="33"/>
      <c r="S14" s="35"/>
      <c r="T14" s="31"/>
      <c r="U14" s="37"/>
    </row>
    <row r="15" spans="2:21" x14ac:dyDescent="0.25">
      <c r="B15" s="28"/>
      <c r="C15" s="29"/>
      <c r="D15" s="30"/>
      <c r="E15" s="29"/>
      <c r="F15" s="29"/>
      <c r="G15" s="31"/>
      <c r="H15" s="19"/>
      <c r="I15" s="32"/>
      <c r="J15" s="21"/>
      <c r="K15" s="22"/>
      <c r="L15" s="33"/>
      <c r="M15" s="24"/>
      <c r="N15" s="19"/>
      <c r="O15" s="32"/>
      <c r="P15" s="21"/>
      <c r="Q15" s="22"/>
      <c r="R15" s="33"/>
      <c r="S15" s="35"/>
      <c r="T15" s="31"/>
      <c r="U15" s="37"/>
    </row>
    <row r="16" spans="2:21" x14ac:dyDescent="0.25">
      <c r="B16" s="28"/>
      <c r="C16" s="29"/>
      <c r="D16" s="30"/>
      <c r="E16" s="29"/>
      <c r="F16" s="29"/>
      <c r="G16" s="31"/>
      <c r="H16" s="19"/>
      <c r="I16" s="32"/>
      <c r="J16" s="21"/>
      <c r="K16" s="22"/>
      <c r="L16" s="33"/>
      <c r="M16" s="24"/>
      <c r="N16" s="19"/>
      <c r="O16" s="32"/>
      <c r="P16" s="21"/>
      <c r="Q16" s="22"/>
      <c r="R16" s="33"/>
      <c r="S16" s="35"/>
      <c r="T16" s="31"/>
      <c r="U16" s="37"/>
    </row>
    <row r="17" spans="2:21" x14ac:dyDescent="0.25">
      <c r="B17" s="28"/>
      <c r="C17" s="29"/>
      <c r="D17" s="30"/>
      <c r="E17" s="29"/>
      <c r="F17" s="29"/>
      <c r="G17" s="31"/>
      <c r="H17" s="19"/>
      <c r="I17" s="32"/>
      <c r="J17" s="21"/>
      <c r="K17" s="22"/>
      <c r="L17" s="33"/>
      <c r="M17" s="24"/>
      <c r="N17" s="19"/>
      <c r="O17" s="32"/>
      <c r="P17" s="21"/>
      <c r="Q17" s="22"/>
      <c r="R17" s="33"/>
      <c r="S17" s="35"/>
      <c r="T17" s="31"/>
      <c r="U17" s="37"/>
    </row>
    <row r="18" spans="2:21" x14ac:dyDescent="0.25">
      <c r="B18" s="28"/>
      <c r="C18" s="29"/>
      <c r="D18" s="30"/>
      <c r="E18" s="29"/>
      <c r="F18" s="29"/>
      <c r="G18" s="31"/>
      <c r="H18" s="19"/>
      <c r="I18" s="32"/>
      <c r="J18" s="21"/>
      <c r="K18" s="22"/>
      <c r="L18" s="33"/>
      <c r="M18" s="24"/>
      <c r="N18" s="19"/>
      <c r="O18" s="32"/>
      <c r="P18" s="21"/>
      <c r="Q18" s="22"/>
      <c r="R18" s="33"/>
      <c r="S18" s="35"/>
      <c r="T18" s="31"/>
      <c r="U18" s="37"/>
    </row>
    <row r="19" spans="2:21" x14ac:dyDescent="0.25">
      <c r="B19" s="28"/>
      <c r="C19" s="29"/>
      <c r="D19" s="17"/>
      <c r="E19" s="29"/>
      <c r="F19" s="29"/>
      <c r="G19" s="31"/>
      <c r="H19" s="19"/>
      <c r="I19" s="32"/>
      <c r="J19" s="21"/>
      <c r="K19" s="22"/>
      <c r="L19" s="33"/>
      <c r="M19" s="24"/>
      <c r="N19" s="19"/>
      <c r="O19" s="32"/>
      <c r="P19" s="21"/>
      <c r="Q19" s="22"/>
      <c r="R19" s="33"/>
      <c r="S19" s="35"/>
      <c r="T19" s="31"/>
      <c r="U19" s="37"/>
    </row>
    <row r="20" spans="2:21" x14ac:dyDescent="0.25">
      <c r="B20" s="28"/>
      <c r="C20" s="29"/>
      <c r="D20" s="30"/>
      <c r="E20" s="29"/>
      <c r="F20" s="29"/>
      <c r="G20" s="31"/>
      <c r="H20" s="19"/>
      <c r="I20" s="32"/>
      <c r="J20" s="21"/>
      <c r="K20" s="22"/>
      <c r="L20" s="33"/>
      <c r="M20" s="24"/>
      <c r="N20" s="19"/>
      <c r="O20" s="32"/>
      <c r="P20" s="21"/>
      <c r="Q20" s="22"/>
      <c r="R20" s="33"/>
      <c r="S20" s="35"/>
      <c r="T20" s="31"/>
      <c r="U20" s="37"/>
    </row>
    <row r="21" spans="2:21" x14ac:dyDescent="0.25">
      <c r="B21" s="28"/>
      <c r="C21" s="29"/>
      <c r="D21" s="30"/>
      <c r="E21" s="29"/>
      <c r="F21" s="29"/>
      <c r="G21" s="31"/>
      <c r="H21" s="19"/>
      <c r="I21" s="32"/>
      <c r="J21" s="21"/>
      <c r="K21" s="22"/>
      <c r="L21" s="33"/>
      <c r="M21" s="24"/>
      <c r="N21" s="19"/>
      <c r="O21" s="34"/>
      <c r="P21" s="21"/>
      <c r="Q21" s="22"/>
      <c r="R21" s="33"/>
      <c r="S21" s="35"/>
      <c r="T21" s="31"/>
      <c r="U21" s="37"/>
    </row>
    <row r="22" spans="2:21" x14ac:dyDescent="0.25">
      <c r="B22" s="28"/>
      <c r="C22" s="29"/>
      <c r="D22" s="30"/>
      <c r="E22" s="29"/>
      <c r="F22" s="29"/>
      <c r="G22" s="31"/>
      <c r="H22" s="19"/>
      <c r="I22" s="32"/>
      <c r="J22" s="21"/>
      <c r="K22" s="22"/>
      <c r="L22" s="33"/>
      <c r="M22" s="24"/>
      <c r="N22" s="19"/>
      <c r="O22" s="32"/>
      <c r="P22" s="21"/>
      <c r="Q22" s="22"/>
      <c r="R22" s="33"/>
      <c r="S22" s="35"/>
      <c r="T22" s="31"/>
      <c r="U22" s="37"/>
    </row>
    <row r="23" spans="2:21" x14ac:dyDescent="0.25">
      <c r="B23" s="28"/>
      <c r="C23" s="29"/>
      <c r="D23" s="30"/>
      <c r="E23" s="29"/>
      <c r="F23" s="29"/>
      <c r="G23" s="31"/>
      <c r="H23" s="19"/>
      <c r="I23" s="32"/>
      <c r="J23" s="21"/>
      <c r="K23" s="22"/>
      <c r="L23" s="33"/>
      <c r="M23" s="24"/>
      <c r="N23" s="19"/>
      <c r="O23" s="32"/>
      <c r="P23" s="21"/>
      <c r="Q23" s="22"/>
      <c r="R23" s="33"/>
      <c r="S23" s="35"/>
      <c r="T23" s="31"/>
      <c r="U23" s="37"/>
    </row>
    <row r="24" spans="2:21" x14ac:dyDescent="0.25">
      <c r="B24" s="28"/>
      <c r="C24" s="29"/>
      <c r="D24" s="30"/>
      <c r="E24" s="29"/>
      <c r="F24" s="29"/>
      <c r="G24" s="31"/>
      <c r="H24" s="19"/>
      <c r="I24" s="32"/>
      <c r="J24" s="21"/>
      <c r="K24" s="22"/>
      <c r="L24" s="33"/>
      <c r="M24" s="24"/>
      <c r="N24" s="19"/>
      <c r="O24" s="32"/>
      <c r="P24" s="21"/>
      <c r="Q24" s="22"/>
      <c r="R24" s="33"/>
      <c r="S24" s="35"/>
      <c r="T24" s="31"/>
      <c r="U24" s="37"/>
    </row>
    <row r="25" spans="2:21" x14ac:dyDescent="0.25">
      <c r="B25" s="28"/>
      <c r="C25" s="29"/>
      <c r="D25" s="29"/>
      <c r="E25" s="29"/>
      <c r="F25" s="29"/>
      <c r="G25" s="31"/>
      <c r="H25" s="19"/>
      <c r="I25" s="32"/>
      <c r="J25" s="21"/>
      <c r="K25" s="22"/>
      <c r="L25" s="33"/>
      <c r="M25" s="24"/>
      <c r="N25" s="19"/>
      <c r="O25" s="32"/>
      <c r="P25" s="21"/>
      <c r="Q25" s="22"/>
      <c r="R25" s="33"/>
      <c r="S25" s="35"/>
      <c r="T25" s="31"/>
      <c r="U25" s="37"/>
    </row>
    <row r="26" spans="2:21" x14ac:dyDescent="0.25">
      <c r="B26" s="28"/>
      <c r="C26" s="29"/>
      <c r="D26" s="29"/>
      <c r="E26" s="29"/>
      <c r="F26" s="29"/>
      <c r="G26" s="31"/>
      <c r="H26" s="19"/>
      <c r="I26" s="32"/>
      <c r="J26" s="21"/>
      <c r="K26" s="22"/>
      <c r="L26" s="33"/>
      <c r="M26" s="24"/>
      <c r="N26" s="19"/>
      <c r="O26" s="32"/>
      <c r="P26" s="21"/>
      <c r="Q26" s="22"/>
      <c r="R26" s="33"/>
      <c r="S26" s="35"/>
      <c r="T26" s="31"/>
      <c r="U26" s="37"/>
    </row>
    <row r="27" spans="2:21" x14ac:dyDescent="0.25">
      <c r="B27" s="28"/>
      <c r="C27" s="29"/>
      <c r="D27" s="29"/>
      <c r="E27" s="29"/>
      <c r="F27" s="29"/>
      <c r="G27" s="31"/>
      <c r="H27" s="19"/>
      <c r="I27" s="32"/>
      <c r="J27" s="21"/>
      <c r="K27" s="22"/>
      <c r="L27" s="33"/>
      <c r="M27" s="24"/>
      <c r="N27" s="19"/>
      <c r="O27" s="32"/>
      <c r="P27" s="21"/>
      <c r="Q27" s="22"/>
      <c r="R27" s="33"/>
      <c r="S27" s="35"/>
      <c r="T27" s="31"/>
      <c r="U27" s="37"/>
    </row>
    <row r="28" spans="2:21" x14ac:dyDescent="0.25">
      <c r="B28" s="28"/>
      <c r="C28" s="29"/>
      <c r="D28" s="29"/>
      <c r="E28" s="29"/>
      <c r="F28" s="29"/>
      <c r="G28" s="31"/>
      <c r="H28" s="19"/>
      <c r="I28" s="32"/>
      <c r="J28" s="21"/>
      <c r="K28" s="22"/>
      <c r="L28" s="33"/>
      <c r="M28" s="24"/>
      <c r="N28" s="19"/>
      <c r="O28" s="32"/>
      <c r="P28" s="21"/>
      <c r="Q28" s="22"/>
      <c r="R28" s="33"/>
      <c r="S28" s="35"/>
      <c r="T28" s="31"/>
      <c r="U28" s="37"/>
    </row>
    <row r="29" spans="2:21" x14ac:dyDescent="0.25">
      <c r="B29" s="28"/>
      <c r="C29" s="29"/>
      <c r="D29" s="29"/>
      <c r="E29" s="29"/>
      <c r="F29" s="29"/>
      <c r="G29" s="31"/>
      <c r="H29" s="19"/>
      <c r="I29" s="32"/>
      <c r="J29" s="21"/>
      <c r="K29" s="22"/>
      <c r="L29" s="33"/>
      <c r="M29" s="24"/>
      <c r="N29" s="19"/>
      <c r="O29" s="32"/>
      <c r="P29" s="21"/>
      <c r="Q29" s="22"/>
      <c r="R29" s="33"/>
      <c r="S29" s="35"/>
      <c r="T29" s="31"/>
      <c r="U29" s="37"/>
    </row>
    <row r="30" spans="2:21" x14ac:dyDescent="0.25">
      <c r="B30" s="28"/>
      <c r="C30" s="29"/>
      <c r="D30" s="29"/>
      <c r="E30" s="29"/>
      <c r="F30" s="29"/>
      <c r="G30" s="31"/>
      <c r="H30" s="19"/>
      <c r="I30" s="32"/>
      <c r="J30" s="21"/>
      <c r="K30" s="22"/>
      <c r="L30" s="33"/>
      <c r="M30" s="24"/>
      <c r="N30" s="19"/>
      <c r="O30" s="32"/>
      <c r="P30" s="21"/>
      <c r="Q30" s="22"/>
      <c r="R30" s="33"/>
      <c r="S30" s="35"/>
      <c r="T30" s="31"/>
      <c r="U30" s="37"/>
    </row>
    <row r="31" spans="2:21" x14ac:dyDescent="0.25">
      <c r="B31" s="28"/>
      <c r="C31" s="29"/>
      <c r="D31" s="29"/>
      <c r="E31" s="29"/>
      <c r="F31" s="29"/>
      <c r="G31" s="31"/>
      <c r="H31" s="19"/>
      <c r="I31" s="32"/>
      <c r="J31" s="21"/>
      <c r="K31" s="22"/>
      <c r="L31" s="33"/>
      <c r="M31" s="24"/>
      <c r="N31" s="19"/>
      <c r="O31" s="32"/>
      <c r="P31" s="21"/>
      <c r="Q31" s="22"/>
      <c r="R31" s="33"/>
      <c r="S31" s="35"/>
      <c r="T31" s="31"/>
      <c r="U31" s="37"/>
    </row>
    <row r="32" spans="2:21" x14ac:dyDescent="0.25">
      <c r="B32" s="28"/>
      <c r="C32" s="29"/>
      <c r="D32" s="29"/>
      <c r="E32" s="29"/>
      <c r="F32" s="29"/>
      <c r="G32" s="31"/>
      <c r="H32" s="19"/>
      <c r="I32" s="32"/>
      <c r="J32" s="21"/>
      <c r="K32" s="22"/>
      <c r="L32" s="33"/>
      <c r="M32" s="24"/>
      <c r="N32" s="19"/>
      <c r="O32" s="32"/>
      <c r="P32" s="21"/>
      <c r="Q32" s="22"/>
      <c r="R32" s="33"/>
      <c r="S32" s="35"/>
      <c r="T32" s="31"/>
      <c r="U32" s="37"/>
    </row>
    <row r="33" spans="2:21" x14ac:dyDescent="0.25">
      <c r="B33" s="28"/>
      <c r="C33" s="29"/>
      <c r="D33" s="29"/>
      <c r="E33" s="29"/>
      <c r="F33" s="29"/>
      <c r="G33" s="31"/>
      <c r="H33" s="19"/>
      <c r="I33" s="32"/>
      <c r="J33" s="21"/>
      <c r="K33" s="22"/>
      <c r="L33" s="33"/>
      <c r="M33" s="24"/>
      <c r="N33" s="19"/>
      <c r="O33" s="32"/>
      <c r="P33" s="21"/>
      <c r="Q33" s="22"/>
      <c r="R33" s="33"/>
      <c r="S33" s="35"/>
      <c r="T33" s="31"/>
      <c r="U33" s="37"/>
    </row>
    <row r="34" spans="2:21" x14ac:dyDescent="0.25">
      <c r="B34" s="28"/>
      <c r="C34" s="29"/>
      <c r="D34" s="29"/>
      <c r="E34" s="29"/>
      <c r="F34" s="29"/>
      <c r="G34" s="31"/>
      <c r="H34" s="19"/>
      <c r="I34" s="32"/>
      <c r="J34" s="21"/>
      <c r="K34" s="22"/>
      <c r="L34" s="33"/>
      <c r="M34" s="24"/>
      <c r="N34" s="19"/>
      <c r="O34" s="34"/>
      <c r="P34" s="21"/>
      <c r="Q34" s="22"/>
      <c r="R34" s="33"/>
      <c r="S34" s="35"/>
      <c r="T34" s="31"/>
      <c r="U34" s="37"/>
    </row>
    <row r="35" spans="2:21" x14ac:dyDescent="0.25">
      <c r="B35" s="28"/>
      <c r="C35" s="29"/>
      <c r="D35" s="29"/>
      <c r="E35" s="29"/>
      <c r="F35" s="29"/>
      <c r="G35" s="31"/>
      <c r="H35" s="19"/>
      <c r="I35" s="32"/>
      <c r="J35" s="21"/>
      <c r="K35" s="22"/>
      <c r="L35" s="33"/>
      <c r="M35" s="24"/>
      <c r="N35" s="19"/>
      <c r="O35" s="32"/>
      <c r="P35" s="21"/>
      <c r="Q35" s="22"/>
      <c r="R35" s="33"/>
      <c r="S35" s="35"/>
      <c r="T35" s="31"/>
      <c r="U35" s="37"/>
    </row>
    <row r="36" spans="2:21" x14ac:dyDescent="0.25">
      <c r="B36" s="28"/>
      <c r="C36" s="29"/>
      <c r="D36" s="29"/>
      <c r="E36" s="29"/>
      <c r="F36" s="29"/>
      <c r="G36" s="31"/>
      <c r="H36" s="19"/>
      <c r="I36" s="32"/>
      <c r="J36" s="21"/>
      <c r="K36" s="22"/>
      <c r="L36" s="33"/>
      <c r="M36" s="24"/>
      <c r="N36" s="19"/>
      <c r="O36" s="32"/>
      <c r="P36" s="21"/>
      <c r="Q36" s="22"/>
      <c r="R36" s="33"/>
      <c r="S36" s="35"/>
      <c r="T36" s="31"/>
      <c r="U36" s="37"/>
    </row>
    <row r="37" spans="2:21" x14ac:dyDescent="0.25">
      <c r="B37" s="28"/>
      <c r="C37" s="29"/>
      <c r="D37" s="29"/>
      <c r="E37" s="29"/>
      <c r="F37" s="29"/>
      <c r="G37" s="31"/>
      <c r="H37" s="19"/>
      <c r="I37" s="32"/>
      <c r="J37" s="21"/>
      <c r="K37" s="22"/>
      <c r="L37" s="33"/>
      <c r="M37" s="24"/>
      <c r="N37" s="19"/>
      <c r="O37" s="32"/>
      <c r="P37" s="21"/>
      <c r="Q37" s="22"/>
      <c r="R37" s="33"/>
      <c r="S37" s="35"/>
      <c r="T37" s="31"/>
      <c r="U37" s="37"/>
    </row>
    <row r="38" spans="2:21" x14ac:dyDescent="0.25">
      <c r="B38" s="28"/>
      <c r="C38" s="29"/>
      <c r="D38" s="29"/>
      <c r="E38" s="29"/>
      <c r="F38" s="29"/>
      <c r="G38" s="31"/>
      <c r="H38" s="19"/>
      <c r="I38" s="32"/>
      <c r="J38" s="21"/>
      <c r="K38" s="22"/>
      <c r="L38" s="33"/>
      <c r="M38" s="24"/>
      <c r="N38" s="19"/>
      <c r="O38" s="32"/>
      <c r="P38" s="21"/>
      <c r="Q38" s="22"/>
      <c r="R38" s="33"/>
      <c r="S38" s="35"/>
      <c r="T38" s="31"/>
      <c r="U38" s="37"/>
    </row>
    <row r="39" spans="2:21" x14ac:dyDescent="0.25">
      <c r="B39" s="28"/>
      <c r="C39" s="29"/>
      <c r="D39" s="29"/>
      <c r="E39" s="29"/>
      <c r="F39" s="29"/>
      <c r="G39" s="31"/>
      <c r="H39" s="19"/>
      <c r="I39" s="32"/>
      <c r="J39" s="21"/>
      <c r="K39" s="22"/>
      <c r="L39" s="33"/>
      <c r="M39" s="24"/>
      <c r="N39" s="19"/>
      <c r="O39" s="32"/>
      <c r="P39" s="21"/>
      <c r="Q39" s="22"/>
      <c r="R39" s="33"/>
      <c r="S39" s="35"/>
      <c r="T39" s="31"/>
      <c r="U39" s="37"/>
    </row>
    <row r="40" spans="2:21" x14ac:dyDescent="0.25">
      <c r="B40" s="28"/>
      <c r="C40" s="29"/>
      <c r="D40" s="29"/>
      <c r="E40" s="29"/>
      <c r="F40" s="29"/>
      <c r="G40" s="31"/>
      <c r="H40" s="19"/>
      <c r="I40" s="32"/>
      <c r="J40" s="21"/>
      <c r="K40" s="22"/>
      <c r="L40" s="33"/>
      <c r="M40" s="24"/>
      <c r="N40" s="19"/>
      <c r="O40" s="32"/>
      <c r="P40" s="21"/>
      <c r="Q40" s="22"/>
      <c r="R40" s="33"/>
      <c r="S40" s="35"/>
      <c r="T40" s="31"/>
      <c r="U40" s="37"/>
    </row>
    <row r="41" spans="2:21" x14ac:dyDescent="0.25">
      <c r="B41" s="28"/>
      <c r="C41" s="29"/>
      <c r="D41" s="29"/>
      <c r="E41" s="29"/>
      <c r="F41" s="29"/>
      <c r="G41" s="31"/>
      <c r="H41" s="19"/>
      <c r="I41" s="32"/>
      <c r="J41" s="21"/>
      <c r="K41" s="22"/>
      <c r="L41" s="33"/>
      <c r="M41" s="24"/>
      <c r="N41" s="19"/>
      <c r="O41" s="32"/>
      <c r="P41" s="21"/>
      <c r="Q41" s="22"/>
      <c r="R41" s="33"/>
      <c r="S41" s="35"/>
      <c r="T41" s="31"/>
      <c r="U41" s="37"/>
    </row>
    <row r="42" spans="2:21" x14ac:dyDescent="0.25">
      <c r="B42" s="28"/>
      <c r="C42" s="29"/>
      <c r="D42" s="29"/>
      <c r="E42" s="29"/>
      <c r="F42" s="29"/>
      <c r="G42" s="31"/>
      <c r="H42" s="19"/>
      <c r="I42" s="32"/>
      <c r="J42" s="21"/>
      <c r="K42" s="22"/>
      <c r="L42" s="33"/>
      <c r="M42" s="24"/>
      <c r="N42" s="19"/>
      <c r="O42" s="32"/>
      <c r="P42" s="21"/>
      <c r="Q42" s="22"/>
      <c r="R42" s="33"/>
      <c r="S42" s="35"/>
      <c r="T42" s="31"/>
      <c r="U42" s="37"/>
    </row>
    <row r="43" spans="2:21" x14ac:dyDescent="0.25">
      <c r="B43" s="28"/>
      <c r="C43" s="29"/>
      <c r="D43" s="29"/>
      <c r="E43" s="29"/>
      <c r="F43" s="29"/>
      <c r="G43" s="31"/>
      <c r="H43" s="19"/>
      <c r="I43" s="32"/>
      <c r="J43" s="21"/>
      <c r="K43" s="22"/>
      <c r="L43" s="33"/>
      <c r="M43" s="24"/>
      <c r="N43" s="19"/>
      <c r="O43" s="32"/>
      <c r="P43" s="21"/>
      <c r="Q43" s="22"/>
      <c r="R43" s="33"/>
      <c r="S43" s="35"/>
      <c r="T43" s="31"/>
      <c r="U43" s="37"/>
    </row>
    <row r="44" spans="2:21" x14ac:dyDescent="0.25">
      <c r="B44" s="28"/>
      <c r="C44" s="29"/>
      <c r="D44" s="29"/>
      <c r="E44" s="29"/>
      <c r="F44" s="29"/>
      <c r="G44" s="31"/>
      <c r="H44" s="19"/>
      <c r="I44" s="32"/>
      <c r="J44" s="21"/>
      <c r="K44" s="22"/>
      <c r="L44" s="33"/>
      <c r="M44" s="24"/>
      <c r="N44" s="19"/>
      <c r="O44" s="32"/>
      <c r="P44" s="21"/>
      <c r="Q44" s="22"/>
      <c r="R44" s="33"/>
      <c r="S44" s="35"/>
      <c r="T44" s="31"/>
      <c r="U44" s="37"/>
    </row>
    <row r="45" spans="2:21" x14ac:dyDescent="0.25">
      <c r="B45" s="28"/>
      <c r="C45" s="29"/>
      <c r="D45" s="29"/>
      <c r="E45" s="29"/>
      <c r="F45" s="29"/>
      <c r="G45" s="31"/>
      <c r="H45" s="19"/>
      <c r="I45" s="32"/>
      <c r="J45" s="21"/>
      <c r="K45" s="22"/>
      <c r="L45" s="33"/>
      <c r="M45" s="24"/>
      <c r="N45" s="19"/>
      <c r="O45" s="32"/>
      <c r="P45" s="21"/>
      <c r="Q45" s="22"/>
      <c r="R45" s="33"/>
      <c r="S45" s="35"/>
      <c r="T45" s="31"/>
      <c r="U45" s="37"/>
    </row>
    <row r="46" spans="2:21" x14ac:dyDescent="0.25">
      <c r="B46" s="28"/>
      <c r="C46" s="29"/>
      <c r="D46" s="29"/>
      <c r="E46" s="29"/>
      <c r="F46" s="29"/>
      <c r="G46" s="31"/>
      <c r="H46" s="19"/>
      <c r="I46" s="32"/>
      <c r="J46" s="21"/>
      <c r="K46" s="22"/>
      <c r="L46" s="33"/>
      <c r="M46" s="24"/>
      <c r="N46" s="19"/>
      <c r="O46" s="32"/>
      <c r="P46" s="21"/>
      <c r="Q46" s="22"/>
      <c r="R46" s="33"/>
      <c r="S46" s="35"/>
      <c r="T46" s="31"/>
      <c r="U46" s="37"/>
    </row>
    <row r="47" spans="2:21" x14ac:dyDescent="0.25">
      <c r="B47" s="28"/>
      <c r="C47" s="29"/>
      <c r="D47" s="29"/>
      <c r="E47" s="29"/>
      <c r="F47" s="29"/>
      <c r="G47" s="31"/>
      <c r="H47" s="19"/>
      <c r="I47" s="32"/>
      <c r="J47" s="21"/>
      <c r="K47" s="22"/>
      <c r="L47" s="33"/>
      <c r="M47" s="24"/>
      <c r="N47" s="19"/>
      <c r="O47" s="34"/>
      <c r="P47" s="21"/>
      <c r="Q47" s="22"/>
      <c r="R47" s="33"/>
      <c r="S47" s="35"/>
      <c r="T47" s="31"/>
      <c r="U47" s="37"/>
    </row>
    <row r="48" spans="2:21" x14ac:dyDescent="0.25">
      <c r="B48" s="28"/>
      <c r="C48" s="29"/>
      <c r="D48" s="29"/>
      <c r="E48" s="29"/>
      <c r="F48" s="29"/>
      <c r="G48" s="31"/>
      <c r="H48" s="19"/>
      <c r="I48" s="32"/>
      <c r="J48" s="21"/>
      <c r="K48" s="22"/>
      <c r="L48" s="33"/>
      <c r="M48" s="24"/>
      <c r="N48" s="19"/>
      <c r="O48" s="32"/>
      <c r="P48" s="21"/>
      <c r="Q48" s="22"/>
      <c r="R48" s="33"/>
      <c r="S48" s="35"/>
      <c r="T48" s="31"/>
      <c r="U48" s="37"/>
    </row>
    <row r="49" spans="2:21" x14ac:dyDescent="0.25">
      <c r="B49" s="28"/>
      <c r="C49" s="29"/>
      <c r="D49" s="29"/>
      <c r="E49" s="29"/>
      <c r="F49" s="29"/>
      <c r="G49" s="31"/>
      <c r="H49" s="19"/>
      <c r="I49" s="32"/>
      <c r="J49" s="21"/>
      <c r="K49" s="22"/>
      <c r="L49" s="33"/>
      <c r="M49" s="24"/>
      <c r="N49" s="19"/>
      <c r="O49" s="32"/>
      <c r="P49" s="21"/>
      <c r="Q49" s="22"/>
      <c r="R49" s="33"/>
      <c r="S49" s="35"/>
      <c r="T49" s="31"/>
      <c r="U49" s="37"/>
    </row>
    <row r="50" spans="2:21" x14ac:dyDescent="0.25">
      <c r="B50" s="28"/>
      <c r="C50" s="29"/>
      <c r="D50" s="29"/>
      <c r="E50" s="29"/>
      <c r="F50" s="29"/>
      <c r="G50" s="31"/>
      <c r="H50" s="19"/>
      <c r="I50" s="32"/>
      <c r="J50" s="21"/>
      <c r="K50" s="22"/>
      <c r="L50" s="33"/>
      <c r="M50" s="24"/>
      <c r="N50" s="19"/>
      <c r="O50" s="32"/>
      <c r="P50" s="21"/>
      <c r="Q50" s="22"/>
      <c r="R50" s="33"/>
      <c r="S50" s="35"/>
      <c r="T50" s="31"/>
      <c r="U50" s="37"/>
    </row>
    <row r="51" spans="2:21" x14ac:dyDescent="0.25">
      <c r="B51" s="28"/>
      <c r="C51" s="29"/>
      <c r="D51" s="29"/>
      <c r="E51" s="29"/>
      <c r="F51" s="29"/>
      <c r="G51" s="31"/>
      <c r="H51" s="19"/>
      <c r="I51" s="32"/>
      <c r="J51" s="21"/>
      <c r="K51" s="22"/>
      <c r="L51" s="33"/>
      <c r="M51" s="24"/>
      <c r="N51" s="19"/>
      <c r="O51" s="32"/>
      <c r="P51" s="21"/>
      <c r="Q51" s="22"/>
      <c r="R51" s="33"/>
      <c r="S51" s="35"/>
      <c r="T51" s="31"/>
      <c r="U51" s="37"/>
    </row>
    <row r="52" spans="2:21" x14ac:dyDescent="0.25">
      <c r="B52" s="28"/>
      <c r="C52" s="29"/>
      <c r="D52" s="29"/>
      <c r="E52" s="29"/>
      <c r="F52" s="29"/>
      <c r="G52" s="31"/>
      <c r="H52" s="19"/>
      <c r="I52" s="32"/>
      <c r="J52" s="21"/>
      <c r="K52" s="22"/>
      <c r="L52" s="33"/>
      <c r="M52" s="24"/>
      <c r="N52" s="19"/>
      <c r="O52" s="32"/>
      <c r="P52" s="21"/>
      <c r="Q52" s="22"/>
      <c r="R52" s="33"/>
      <c r="S52" s="35"/>
      <c r="T52" s="31"/>
      <c r="U52" s="37"/>
    </row>
    <row r="53" spans="2:21" x14ac:dyDescent="0.25">
      <c r="B53" s="28"/>
      <c r="C53" s="29"/>
      <c r="D53" s="29"/>
      <c r="E53" s="29"/>
      <c r="F53" s="29"/>
      <c r="G53" s="31"/>
      <c r="H53" s="19"/>
      <c r="I53" s="32"/>
      <c r="J53" s="21"/>
      <c r="K53" s="22"/>
      <c r="L53" s="33"/>
      <c r="M53" s="24"/>
      <c r="N53" s="19"/>
      <c r="O53" s="32"/>
      <c r="P53" s="21"/>
      <c r="Q53" s="22"/>
      <c r="R53" s="33"/>
      <c r="S53" s="35"/>
      <c r="T53" s="31"/>
      <c r="U53" s="37"/>
    </row>
    <row r="54" spans="2:21" x14ac:dyDescent="0.25">
      <c r="B54" s="28"/>
      <c r="C54" s="29"/>
      <c r="D54" s="29"/>
      <c r="E54" s="29"/>
      <c r="F54" s="29"/>
      <c r="G54" s="31"/>
      <c r="H54" s="19"/>
      <c r="I54" s="32"/>
      <c r="J54" s="21"/>
      <c r="K54" s="22"/>
      <c r="L54" s="33"/>
      <c r="M54" s="24"/>
      <c r="N54" s="19"/>
      <c r="O54" s="32"/>
      <c r="P54" s="21"/>
      <c r="Q54" s="22"/>
      <c r="R54" s="33"/>
      <c r="S54" s="35"/>
      <c r="T54" s="31"/>
      <c r="U54" s="37"/>
    </row>
    <row r="55" spans="2:21" x14ac:dyDescent="0.25">
      <c r="B55" s="28"/>
      <c r="C55" s="29"/>
      <c r="D55" s="29"/>
      <c r="E55" s="29"/>
      <c r="F55" s="29"/>
      <c r="G55" s="31"/>
      <c r="H55" s="19"/>
      <c r="I55" s="32"/>
      <c r="J55" s="21"/>
      <c r="K55" s="22"/>
      <c r="L55" s="33"/>
      <c r="M55" s="24"/>
      <c r="N55" s="19"/>
      <c r="O55" s="32"/>
      <c r="P55" s="21"/>
      <c r="Q55" s="22"/>
      <c r="R55" s="33"/>
      <c r="S55" s="35"/>
      <c r="T55" s="31"/>
      <c r="U55" s="37"/>
    </row>
    <row r="56" spans="2:21" x14ac:dyDescent="0.25">
      <c r="B56" s="28"/>
      <c r="C56" s="29"/>
      <c r="D56" s="29"/>
      <c r="E56" s="29"/>
      <c r="F56" s="29"/>
      <c r="G56" s="31"/>
      <c r="H56" s="19"/>
      <c r="I56" s="32"/>
      <c r="J56" s="21"/>
      <c r="K56" s="22"/>
      <c r="L56" s="33"/>
      <c r="M56" s="24"/>
      <c r="N56" s="19"/>
      <c r="O56" s="32"/>
      <c r="P56" s="21"/>
      <c r="Q56" s="22"/>
      <c r="R56" s="33"/>
      <c r="S56" s="35"/>
      <c r="T56" s="31"/>
      <c r="U56" s="37"/>
    </row>
    <row r="57" spans="2:21" x14ac:dyDescent="0.25">
      <c r="B57" s="28"/>
      <c r="C57" s="29"/>
      <c r="D57" s="29"/>
      <c r="E57" s="29"/>
      <c r="F57" s="29"/>
      <c r="G57" s="31"/>
      <c r="H57" s="19"/>
      <c r="I57" s="32"/>
      <c r="J57" s="21"/>
      <c r="K57" s="22"/>
      <c r="L57" s="33"/>
      <c r="M57" s="24"/>
      <c r="N57" s="19"/>
      <c r="O57" s="32"/>
      <c r="P57" s="21"/>
      <c r="Q57" s="22"/>
      <c r="R57" s="33"/>
      <c r="S57" s="35"/>
      <c r="T57" s="31"/>
      <c r="U57" s="37"/>
    </row>
    <row r="58" spans="2:21" x14ac:dyDescent="0.25">
      <c r="B58" s="28"/>
      <c r="C58" s="29"/>
      <c r="D58" s="29"/>
      <c r="E58" s="29"/>
      <c r="F58" s="29"/>
      <c r="G58" s="31"/>
      <c r="H58" s="19"/>
      <c r="I58" s="32"/>
      <c r="J58" s="21"/>
      <c r="K58" s="22"/>
      <c r="L58" s="33"/>
      <c r="M58" s="24"/>
      <c r="N58" s="19"/>
      <c r="O58" s="32"/>
      <c r="P58" s="21"/>
      <c r="Q58" s="22"/>
      <c r="R58" s="33"/>
      <c r="S58" s="35"/>
      <c r="T58" s="31"/>
      <c r="U58" s="37"/>
    </row>
    <row r="59" spans="2:21" x14ac:dyDescent="0.25">
      <c r="B59" s="28"/>
      <c r="C59" s="29"/>
      <c r="D59" s="29"/>
      <c r="E59" s="29"/>
      <c r="F59" s="29"/>
      <c r="G59" s="31"/>
      <c r="H59" s="19"/>
      <c r="I59" s="32"/>
      <c r="J59" s="21"/>
      <c r="K59" s="22"/>
      <c r="L59" s="33"/>
      <c r="M59" s="24"/>
      <c r="N59" s="19"/>
      <c r="O59" s="32"/>
      <c r="P59" s="21"/>
      <c r="Q59" s="22"/>
      <c r="R59" s="33"/>
      <c r="S59" s="35"/>
      <c r="T59" s="31"/>
      <c r="U59" s="37"/>
    </row>
    <row r="60" spans="2:21" x14ac:dyDescent="0.25">
      <c r="B60" s="28"/>
      <c r="C60" s="29"/>
      <c r="D60" s="29"/>
      <c r="E60" s="29"/>
      <c r="F60" s="29"/>
      <c r="G60" s="31"/>
      <c r="H60" s="19"/>
      <c r="I60" s="32"/>
      <c r="J60" s="21"/>
      <c r="K60" s="22"/>
      <c r="L60" s="33"/>
      <c r="M60" s="24"/>
      <c r="N60" s="19"/>
      <c r="O60" s="34"/>
      <c r="P60" s="21"/>
      <c r="Q60" s="22"/>
      <c r="R60" s="33"/>
      <c r="S60" s="35"/>
      <c r="T60" s="31"/>
      <c r="U60" s="37"/>
    </row>
    <row r="61" spans="2:21" x14ac:dyDescent="0.25">
      <c r="B61" s="28"/>
      <c r="C61" s="29"/>
      <c r="D61" s="29"/>
      <c r="E61" s="29"/>
      <c r="F61" s="29"/>
      <c r="G61" s="31"/>
      <c r="H61" s="19"/>
      <c r="I61" s="32"/>
      <c r="J61" s="21"/>
      <c r="K61" s="22"/>
      <c r="L61" s="33"/>
      <c r="M61" s="24"/>
      <c r="N61" s="19"/>
      <c r="O61" s="32"/>
      <c r="P61" s="21"/>
      <c r="Q61" s="22"/>
      <c r="R61" s="33"/>
      <c r="S61" s="35"/>
      <c r="T61" s="31"/>
      <c r="U61" s="37"/>
    </row>
    <row r="62" spans="2:21" x14ac:dyDescent="0.25">
      <c r="B62" s="28"/>
      <c r="C62" s="29"/>
      <c r="D62" s="29"/>
      <c r="E62" s="29"/>
      <c r="F62" s="29"/>
      <c r="G62" s="31"/>
      <c r="H62" s="19"/>
      <c r="I62" s="32"/>
      <c r="J62" s="21"/>
      <c r="K62" s="22"/>
      <c r="L62" s="33"/>
      <c r="M62" s="24"/>
      <c r="N62" s="19"/>
      <c r="O62" s="32"/>
      <c r="P62" s="21"/>
      <c r="Q62" s="22"/>
      <c r="R62" s="33"/>
      <c r="S62" s="35"/>
      <c r="T62" s="31"/>
      <c r="U62" s="37"/>
    </row>
    <row r="63" spans="2:21" x14ac:dyDescent="0.25">
      <c r="B63" s="28"/>
      <c r="C63" s="29"/>
      <c r="D63" s="29"/>
      <c r="E63" s="29"/>
      <c r="F63" s="29"/>
      <c r="G63" s="31"/>
      <c r="H63" s="19"/>
      <c r="I63" s="32"/>
      <c r="J63" s="21"/>
      <c r="K63" s="22"/>
      <c r="L63" s="33"/>
      <c r="M63" s="24"/>
      <c r="N63" s="19"/>
      <c r="O63" s="32"/>
      <c r="P63" s="21"/>
      <c r="Q63" s="22"/>
      <c r="R63" s="33"/>
      <c r="S63" s="35"/>
      <c r="T63" s="31"/>
      <c r="U63" s="37"/>
    </row>
    <row r="64" spans="2:21" x14ac:dyDescent="0.25">
      <c r="B64" s="28"/>
      <c r="C64" s="29"/>
      <c r="D64" s="29"/>
      <c r="E64" s="29"/>
      <c r="F64" s="29"/>
      <c r="G64" s="31"/>
      <c r="H64" s="19"/>
      <c r="I64" s="32"/>
      <c r="J64" s="21"/>
      <c r="K64" s="22"/>
      <c r="L64" s="33"/>
      <c r="M64" s="24"/>
      <c r="N64" s="19"/>
      <c r="O64" s="32"/>
      <c r="P64" s="21"/>
      <c r="Q64" s="22"/>
      <c r="R64" s="33"/>
      <c r="S64" s="35"/>
      <c r="T64" s="31"/>
      <c r="U64" s="37"/>
    </row>
    <row r="65" spans="2:21" x14ac:dyDescent="0.25">
      <c r="B65" s="28"/>
      <c r="C65" s="29"/>
      <c r="D65" s="29"/>
      <c r="E65" s="29"/>
      <c r="F65" s="29"/>
      <c r="G65" s="31"/>
      <c r="H65" s="19"/>
      <c r="I65" s="32"/>
      <c r="J65" s="21"/>
      <c r="K65" s="22"/>
      <c r="L65" s="33"/>
      <c r="M65" s="24"/>
      <c r="N65" s="19"/>
      <c r="O65" s="32"/>
      <c r="P65" s="21"/>
      <c r="Q65" s="22"/>
      <c r="R65" s="33"/>
      <c r="S65" s="35"/>
      <c r="T65" s="31"/>
      <c r="U65" s="37"/>
    </row>
    <row r="66" spans="2:21" x14ac:dyDescent="0.25">
      <c r="B66" s="28"/>
      <c r="C66" s="29"/>
      <c r="D66" s="29"/>
      <c r="E66" s="29"/>
      <c r="F66" s="29"/>
      <c r="G66" s="31"/>
      <c r="H66" s="19"/>
      <c r="I66" s="32"/>
      <c r="J66" s="21"/>
      <c r="K66" s="22"/>
      <c r="L66" s="33"/>
      <c r="M66" s="24"/>
      <c r="N66" s="19"/>
      <c r="O66" s="32"/>
      <c r="P66" s="21"/>
      <c r="Q66" s="22"/>
      <c r="R66" s="33"/>
      <c r="S66" s="35"/>
      <c r="T66" s="31"/>
      <c r="U66" s="37"/>
    </row>
    <row r="67" spans="2:21" ht="15.75" thickBot="1" x14ac:dyDescent="0.3">
      <c r="B67" s="28"/>
      <c r="C67" s="29"/>
      <c r="D67" s="29"/>
      <c r="E67" s="29"/>
      <c r="F67" s="29"/>
      <c r="G67" s="31"/>
      <c r="H67" s="39"/>
      <c r="I67" s="40"/>
      <c r="J67" s="41"/>
      <c r="K67" s="42"/>
      <c r="L67" s="43"/>
      <c r="M67" s="44"/>
      <c r="N67" s="39"/>
      <c r="O67" s="40"/>
      <c r="P67" s="41"/>
      <c r="Q67" s="42"/>
      <c r="R67" s="43"/>
      <c r="S67" s="41"/>
      <c r="T67" s="45"/>
      <c r="U67" s="46"/>
    </row>
  </sheetData>
  <mergeCells count="5">
    <mergeCell ref="I3:M3"/>
    <mergeCell ref="O3:U3"/>
    <mergeCell ref="I5:M5"/>
    <mergeCell ref="O5:U5"/>
    <mergeCell ref="B3:C4"/>
  </mergeCells>
  <conditionalFormatting sqref="L7">
    <cfRule type="cellIs" dxfId="146" priority="21" operator="between">
      <formula>19</formula>
      <formula>23</formula>
    </cfRule>
    <cfRule type="cellIs" dxfId="145" priority="22" operator="between">
      <formula>15</formula>
      <formula>19</formula>
    </cfRule>
    <cfRule type="cellIs" dxfId="144" priority="23" operator="between">
      <formula>36</formula>
      <formula>40</formula>
    </cfRule>
    <cfRule type="cellIs" dxfId="143" priority="24" operator="between">
      <formula>20</formula>
      <formula>24</formula>
    </cfRule>
    <cfRule type="cellIs" dxfId="142" priority="25" operator="between">
      <formula>25</formula>
      <formula>35</formula>
    </cfRule>
    <cfRule type="cellIs" dxfId="141" priority="26" operator="between">
      <formula>41</formula>
      <formula>100</formula>
    </cfRule>
  </conditionalFormatting>
  <conditionalFormatting sqref="J7:K67 M7:M67 P9:Q67 S8:S67 Q8">
    <cfRule type="cellIs" dxfId="140" priority="16" operator="between">
      <formula>23</formula>
      <formula>35</formula>
    </cfRule>
    <cfRule type="cellIs" dxfId="139" priority="17" operator="between">
      <formula>21</formula>
      <formula>22</formula>
    </cfRule>
    <cfRule type="cellIs" dxfId="138" priority="18" operator="equal">
      <formula>19</formula>
    </cfRule>
    <cfRule type="cellIs" dxfId="137" priority="19" operator="between">
      <formula>10</formula>
      <formula>18</formula>
    </cfRule>
    <cfRule type="cellIs" dxfId="136" priority="20" operator="equal">
      <formula>20</formula>
    </cfRule>
  </conditionalFormatting>
  <conditionalFormatting sqref="P7:Q7">
    <cfRule type="cellIs" dxfId="135" priority="11" operator="between">
      <formula>26</formula>
      <formula>35</formula>
    </cfRule>
    <cfRule type="cellIs" dxfId="134" priority="12" operator="between">
      <formula>10</formula>
      <formula>19</formula>
    </cfRule>
    <cfRule type="cellIs" dxfId="133" priority="13" operator="between">
      <formula>24</formula>
      <formula>25</formula>
    </cfRule>
    <cfRule type="cellIs" dxfId="132" priority="14" operator="equal">
      <formula>23</formula>
    </cfRule>
    <cfRule type="cellIs" dxfId="131" priority="15" operator="between">
      <formula>20</formula>
      <formula>22</formula>
    </cfRule>
  </conditionalFormatting>
  <conditionalFormatting sqref="S7">
    <cfRule type="cellIs" dxfId="130" priority="6" operator="between">
      <formula>26</formula>
      <formula>35</formula>
    </cfRule>
    <cfRule type="cellIs" dxfId="129" priority="7" operator="between">
      <formula>10</formula>
      <formula>19</formula>
    </cfRule>
    <cfRule type="cellIs" dxfId="128" priority="8" operator="between">
      <formula>24</formula>
      <formula>25</formula>
    </cfRule>
    <cfRule type="cellIs" dxfId="127" priority="9" operator="equal">
      <formula>23</formula>
    </cfRule>
    <cfRule type="cellIs" dxfId="126" priority="10" operator="between">
      <formula>20</formula>
      <formula>22</formula>
    </cfRule>
  </conditionalFormatting>
  <conditionalFormatting sqref="P8">
    <cfRule type="cellIs" dxfId="125" priority="1" operator="between">
      <formula>26</formula>
      <formula>35</formula>
    </cfRule>
    <cfRule type="cellIs" dxfId="124" priority="2" operator="between">
      <formula>10</formula>
      <formula>19</formula>
    </cfRule>
    <cfRule type="cellIs" dxfId="123" priority="3" operator="between">
      <formula>24</formula>
      <formula>25</formula>
    </cfRule>
    <cfRule type="cellIs" dxfId="122" priority="4" operator="equal">
      <formula>23</formula>
    </cfRule>
    <cfRule type="cellIs" dxfId="121" priority="5" operator="between">
      <formula>20</formula>
      <formula>22</formula>
    </cfRule>
  </conditionalFormatting>
  <dataValidations count="5">
    <dataValidation type="list" allowBlank="1" showInputMessage="1" showErrorMessage="1" sqref="Q7:Q67">
      <formula1>coupe</formula1>
    </dataValidation>
    <dataValidation type="list" allowBlank="1" showInputMessage="1" showErrorMessage="1" sqref="F7:F67">
      <formula1>Réf</formula1>
    </dataValidation>
    <dataValidation type="list" allowBlank="1" showInputMessage="1" showErrorMessage="1" sqref="K7:K67">
      <formula1>coupe</formula1>
    </dataValidation>
    <dataValidation type="list" allowBlank="1" showInputMessage="1" showErrorMessage="1" sqref="D7:D67">
      <formula1>Fournisseur</formula1>
    </dataValidation>
    <dataValidation type="list" allowBlank="1" showInputMessage="1" showErrorMessage="1" sqref="E7:E67">
      <formula1>Nom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'Ne pas supprimer la feuille'!$J$4:$J$8</xm:f>
          </x14:formula1>
          <xm:sqref>C7:C67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7" tint="0.39997558519241921"/>
  </sheetPr>
  <dimension ref="B3:U67"/>
  <sheetViews>
    <sheetView topLeftCell="A10" workbookViewId="0">
      <selection activeCell="B13" sqref="B13"/>
    </sheetView>
  </sheetViews>
  <sheetFormatPr baseColWidth="10" defaultRowHeight="15" x14ac:dyDescent="0.25"/>
  <cols>
    <col min="1" max="1" width="1.140625" customWidth="1"/>
    <col min="3" max="3" width="6" customWidth="1"/>
    <col min="5" max="5" width="16.7109375" customWidth="1"/>
    <col min="8" max="8" width="1.5703125" customWidth="1"/>
    <col min="10" max="10" width="10.140625" customWidth="1"/>
    <col min="11" max="11" width="8.5703125" customWidth="1"/>
    <col min="12" max="12" width="9.42578125" customWidth="1"/>
    <col min="14" max="14" width="1.42578125" customWidth="1"/>
    <col min="15" max="15" width="9.5703125" customWidth="1"/>
    <col min="16" max="16" width="8.85546875" customWidth="1"/>
    <col min="17" max="17" width="9.42578125" customWidth="1"/>
    <col min="18" max="18" width="9.28515625" customWidth="1"/>
    <col min="19" max="19" width="9.42578125" customWidth="1"/>
    <col min="20" max="20" width="8.28515625" customWidth="1"/>
    <col min="21" max="21" width="8.85546875" customWidth="1"/>
  </cols>
  <sheetData>
    <row r="3" spans="2:21" ht="15" customHeight="1" x14ac:dyDescent="0.25">
      <c r="B3" s="180" t="s">
        <v>32</v>
      </c>
      <c r="C3" s="181"/>
      <c r="D3" s="47"/>
      <c r="E3" s="1"/>
      <c r="F3" s="1"/>
      <c r="G3" s="1"/>
      <c r="H3" s="2"/>
      <c r="I3" s="175"/>
      <c r="J3" s="175"/>
      <c r="K3" s="175"/>
      <c r="L3" s="175"/>
      <c r="M3" s="175"/>
      <c r="N3" s="2"/>
      <c r="O3" s="175"/>
      <c r="P3" s="176"/>
      <c r="Q3" s="176"/>
      <c r="R3" s="176"/>
      <c r="S3" s="176"/>
      <c r="T3" s="176"/>
      <c r="U3" s="176"/>
    </row>
    <row r="4" spans="2:21" ht="15.75" customHeight="1" thickBot="1" x14ac:dyDescent="0.3">
      <c r="B4" s="182"/>
      <c r="C4" s="183"/>
      <c r="D4" s="47"/>
      <c r="E4" s="1"/>
      <c r="F4" s="1"/>
      <c r="G4" s="1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</row>
    <row r="5" spans="2:21" ht="15.75" thickBot="1" x14ac:dyDescent="0.3">
      <c r="B5" s="1"/>
      <c r="C5" s="1"/>
      <c r="D5" s="1"/>
      <c r="E5" s="1"/>
      <c r="F5" s="1"/>
      <c r="G5" s="1"/>
      <c r="H5" s="4"/>
      <c r="I5" s="177" t="s">
        <v>1</v>
      </c>
      <c r="J5" s="177"/>
      <c r="K5" s="177"/>
      <c r="L5" s="177"/>
      <c r="M5" s="177"/>
      <c r="N5" s="4"/>
      <c r="O5" s="178" t="s">
        <v>2</v>
      </c>
      <c r="P5" s="179"/>
      <c r="Q5" s="179"/>
      <c r="R5" s="179"/>
      <c r="S5" s="179"/>
      <c r="T5" s="179"/>
      <c r="U5" s="179"/>
    </row>
    <row r="6" spans="2:21" ht="64.5" thickBot="1" x14ac:dyDescent="0.3">
      <c r="B6" s="5" t="s">
        <v>3</v>
      </c>
      <c r="C6" s="5" t="s">
        <v>4</v>
      </c>
      <c r="D6" s="5" t="s">
        <v>5</v>
      </c>
      <c r="E6" s="5" t="s">
        <v>6</v>
      </c>
      <c r="F6" s="5" t="s">
        <v>7</v>
      </c>
      <c r="G6" s="6" t="s">
        <v>8</v>
      </c>
      <c r="H6" s="7"/>
      <c r="I6" s="8" t="s">
        <v>9</v>
      </c>
      <c r="J6" s="9" t="s">
        <v>30</v>
      </c>
      <c r="K6" s="10" t="s">
        <v>10</v>
      </c>
      <c r="L6" s="11" t="s">
        <v>11</v>
      </c>
      <c r="M6" s="12" t="s">
        <v>12</v>
      </c>
      <c r="N6" s="7"/>
      <c r="O6" s="13" t="s">
        <v>9</v>
      </c>
      <c r="P6" s="5" t="s">
        <v>31</v>
      </c>
      <c r="Q6" s="5" t="s">
        <v>13</v>
      </c>
      <c r="R6" s="11" t="s">
        <v>11</v>
      </c>
      <c r="S6" s="12" t="s">
        <v>12</v>
      </c>
      <c r="T6" s="5" t="s">
        <v>14</v>
      </c>
      <c r="U6" s="14" t="s">
        <v>15</v>
      </c>
    </row>
    <row r="7" spans="2:21" x14ac:dyDescent="0.25">
      <c r="B7" s="15">
        <v>43411</v>
      </c>
      <c r="C7" s="29" t="s">
        <v>33</v>
      </c>
      <c r="D7" s="30" t="s">
        <v>34</v>
      </c>
      <c r="E7" s="29" t="s">
        <v>35</v>
      </c>
      <c r="F7" s="29">
        <v>476380</v>
      </c>
      <c r="G7" s="18">
        <v>428053002</v>
      </c>
      <c r="H7" s="19"/>
      <c r="I7" s="20" t="s">
        <v>36</v>
      </c>
      <c r="J7" s="21">
        <v>20</v>
      </c>
      <c r="K7" s="22"/>
      <c r="L7" s="23"/>
      <c r="M7" s="35"/>
      <c r="N7" s="19"/>
      <c r="O7" s="25" t="s">
        <v>37</v>
      </c>
      <c r="P7" s="21">
        <v>20</v>
      </c>
      <c r="Q7" s="22"/>
      <c r="R7" s="23" t="s">
        <v>38</v>
      </c>
      <c r="S7" s="35">
        <v>21.9</v>
      </c>
      <c r="T7" s="18"/>
      <c r="U7" s="27"/>
    </row>
    <row r="8" spans="2:21" ht="25.5" x14ac:dyDescent="0.25">
      <c r="B8" s="28">
        <v>43435</v>
      </c>
      <c r="C8" s="29" t="s">
        <v>39</v>
      </c>
      <c r="D8" s="30" t="s">
        <v>40</v>
      </c>
      <c r="E8" s="29" t="s">
        <v>41</v>
      </c>
      <c r="F8" s="29" t="s">
        <v>42</v>
      </c>
      <c r="G8" s="31">
        <v>154228</v>
      </c>
      <c r="H8" s="19"/>
      <c r="I8" s="32" t="s">
        <v>43</v>
      </c>
      <c r="J8" s="26">
        <v>20</v>
      </c>
      <c r="K8" s="22"/>
      <c r="L8" s="33" t="s">
        <v>44</v>
      </c>
      <c r="M8" s="24"/>
      <c r="N8" s="19"/>
      <c r="O8" s="34" t="s">
        <v>45</v>
      </c>
      <c r="P8" s="26">
        <v>20</v>
      </c>
      <c r="Q8" s="22"/>
      <c r="R8" s="33" t="s">
        <v>37</v>
      </c>
      <c r="S8" s="24">
        <v>21</v>
      </c>
      <c r="T8" s="31"/>
      <c r="U8" s="37"/>
    </row>
    <row r="9" spans="2:21" ht="25.5" x14ac:dyDescent="0.25">
      <c r="B9" s="28">
        <v>43473</v>
      </c>
      <c r="C9" s="29" t="s">
        <v>23</v>
      </c>
      <c r="D9" s="30" t="s">
        <v>40</v>
      </c>
      <c r="E9" s="29" t="s">
        <v>41</v>
      </c>
      <c r="F9" s="29" t="s">
        <v>42</v>
      </c>
      <c r="G9" s="31">
        <v>157975</v>
      </c>
      <c r="H9" s="19"/>
      <c r="I9" s="20" t="s">
        <v>46</v>
      </c>
      <c r="J9" s="48">
        <v>20</v>
      </c>
      <c r="K9" s="22"/>
      <c r="L9" s="33" t="s">
        <v>47</v>
      </c>
      <c r="M9" s="24">
        <v>21</v>
      </c>
      <c r="N9" s="19"/>
      <c r="O9" s="32" t="s">
        <v>45</v>
      </c>
      <c r="P9" s="26">
        <v>20</v>
      </c>
      <c r="Q9" s="22"/>
      <c r="R9" s="33" t="s">
        <v>48</v>
      </c>
      <c r="S9" s="24">
        <v>21</v>
      </c>
      <c r="T9" s="31"/>
      <c r="U9" s="37">
        <v>0.32</v>
      </c>
    </row>
    <row r="10" spans="2:21" ht="25.5" x14ac:dyDescent="0.25">
      <c r="B10" s="28">
        <v>43474</v>
      </c>
      <c r="C10" s="29" t="s">
        <v>33</v>
      </c>
      <c r="D10" s="30" t="s">
        <v>49</v>
      </c>
      <c r="E10" s="29" t="s">
        <v>50</v>
      </c>
      <c r="F10" s="29">
        <v>121370</v>
      </c>
      <c r="G10" s="31" t="s">
        <v>51</v>
      </c>
      <c r="H10" s="19"/>
      <c r="I10" s="32" t="s">
        <v>52</v>
      </c>
      <c r="J10" s="26">
        <v>23</v>
      </c>
      <c r="K10" s="22"/>
      <c r="L10" s="33">
        <v>1.33</v>
      </c>
      <c r="M10" s="24">
        <v>15.2</v>
      </c>
      <c r="N10" s="19"/>
      <c r="O10" s="32" t="s">
        <v>53</v>
      </c>
      <c r="P10" s="26">
        <v>23</v>
      </c>
      <c r="Q10" s="22"/>
      <c r="R10" s="33" t="s">
        <v>54</v>
      </c>
      <c r="S10" s="24">
        <v>15.4</v>
      </c>
      <c r="T10" s="31"/>
      <c r="U10" s="37"/>
    </row>
    <row r="11" spans="2:21" ht="42.75" customHeight="1" x14ac:dyDescent="0.25">
      <c r="B11" s="28">
        <v>43474</v>
      </c>
      <c r="C11" s="29" t="s">
        <v>33</v>
      </c>
      <c r="D11" s="30" t="s">
        <v>49</v>
      </c>
      <c r="E11" s="29" t="s">
        <v>55</v>
      </c>
      <c r="F11" s="29">
        <v>50247034</v>
      </c>
      <c r="G11" s="31">
        <v>1736645</v>
      </c>
      <c r="H11" s="19"/>
      <c r="I11" s="32" t="s">
        <v>36</v>
      </c>
      <c r="J11" s="26">
        <v>23</v>
      </c>
      <c r="K11" s="22"/>
      <c r="L11" s="33">
        <v>1.5</v>
      </c>
      <c r="M11" s="24">
        <v>16.3</v>
      </c>
      <c r="N11" s="19"/>
      <c r="O11" s="32" t="s">
        <v>36</v>
      </c>
      <c r="P11" s="26">
        <v>23</v>
      </c>
      <c r="Q11" s="22"/>
      <c r="R11" s="33" t="s">
        <v>56</v>
      </c>
      <c r="S11" s="24">
        <v>16.3</v>
      </c>
      <c r="T11" s="31"/>
      <c r="U11" s="37">
        <v>0.27</v>
      </c>
    </row>
    <row r="12" spans="2:21" ht="25.5" x14ac:dyDescent="0.25">
      <c r="B12" s="28">
        <v>43515</v>
      </c>
      <c r="C12" s="29" t="s">
        <v>33</v>
      </c>
      <c r="D12" s="30" t="s">
        <v>40</v>
      </c>
      <c r="E12" s="29" t="s">
        <v>57</v>
      </c>
      <c r="F12" s="29" t="s">
        <v>58</v>
      </c>
      <c r="G12" s="31">
        <v>155804</v>
      </c>
      <c r="H12" s="19"/>
      <c r="I12" s="32" t="s">
        <v>59</v>
      </c>
      <c r="J12" s="26">
        <v>20</v>
      </c>
      <c r="K12" s="22" t="s">
        <v>21</v>
      </c>
      <c r="L12" s="33" t="s">
        <v>36</v>
      </c>
      <c r="M12" s="24">
        <v>20</v>
      </c>
      <c r="N12" s="19"/>
      <c r="O12" s="32" t="s">
        <v>60</v>
      </c>
      <c r="P12" s="26">
        <v>20</v>
      </c>
      <c r="Q12" s="22" t="s">
        <v>61</v>
      </c>
      <c r="R12" s="33" t="s">
        <v>62</v>
      </c>
      <c r="S12" s="24">
        <v>20</v>
      </c>
      <c r="T12" s="31"/>
      <c r="U12" s="37">
        <v>0.22</v>
      </c>
    </row>
    <row r="13" spans="2:21" ht="25.5" x14ac:dyDescent="0.25">
      <c r="B13" s="28">
        <v>43515</v>
      </c>
      <c r="C13" s="29" t="s">
        <v>33</v>
      </c>
      <c r="D13" s="30" t="s">
        <v>40</v>
      </c>
      <c r="E13" s="29" t="s">
        <v>63</v>
      </c>
      <c r="F13" s="29" t="s">
        <v>64</v>
      </c>
      <c r="G13" s="31">
        <v>158776</v>
      </c>
      <c r="H13" s="19"/>
      <c r="I13" s="32" t="s">
        <v>65</v>
      </c>
      <c r="J13" s="26">
        <v>23</v>
      </c>
      <c r="K13" s="22" t="s">
        <v>21</v>
      </c>
      <c r="L13" s="33" t="s">
        <v>66</v>
      </c>
      <c r="M13" s="24">
        <v>20</v>
      </c>
      <c r="N13" s="19"/>
      <c r="O13" s="32" t="s">
        <v>67</v>
      </c>
      <c r="P13" s="26">
        <v>23</v>
      </c>
      <c r="Q13" s="22" t="s">
        <v>61</v>
      </c>
      <c r="R13" s="33">
        <v>26.7</v>
      </c>
      <c r="S13" s="24">
        <v>20</v>
      </c>
      <c r="T13" s="31"/>
      <c r="U13" s="37">
        <v>0.4</v>
      </c>
    </row>
    <row r="14" spans="2:21" x14ac:dyDescent="0.25">
      <c r="B14" s="28"/>
      <c r="C14" s="29"/>
      <c r="D14" s="38"/>
      <c r="E14" s="29"/>
      <c r="F14" s="29"/>
      <c r="G14" s="31"/>
      <c r="H14" s="19"/>
      <c r="I14" s="32"/>
      <c r="J14" s="21"/>
      <c r="K14" s="22"/>
      <c r="L14" s="33"/>
      <c r="M14" s="24"/>
      <c r="N14" s="19"/>
      <c r="O14" s="32"/>
      <c r="P14" s="21"/>
      <c r="Q14" s="22"/>
      <c r="R14" s="33"/>
      <c r="S14" s="35"/>
      <c r="T14" s="31"/>
      <c r="U14" s="37"/>
    </row>
    <row r="15" spans="2:21" x14ac:dyDescent="0.25">
      <c r="B15" s="28"/>
      <c r="C15" s="29"/>
      <c r="D15" s="30"/>
      <c r="E15" s="29"/>
      <c r="F15" s="29"/>
      <c r="G15" s="31"/>
      <c r="H15" s="19"/>
      <c r="I15" s="32"/>
      <c r="J15" s="21"/>
      <c r="K15" s="22"/>
      <c r="L15" s="33"/>
      <c r="M15" s="24"/>
      <c r="N15" s="19"/>
      <c r="O15" s="32"/>
      <c r="P15" s="21"/>
      <c r="Q15" s="22"/>
      <c r="R15" s="33"/>
      <c r="S15" s="35"/>
      <c r="T15" s="31"/>
      <c r="U15" s="37"/>
    </row>
    <row r="16" spans="2:21" x14ac:dyDescent="0.25">
      <c r="B16" s="28"/>
      <c r="C16" s="29"/>
      <c r="D16" s="30"/>
      <c r="E16" s="29"/>
      <c r="F16" s="29"/>
      <c r="G16" s="31"/>
      <c r="H16" s="19"/>
      <c r="I16" s="32"/>
      <c r="J16" s="21"/>
      <c r="K16" s="22"/>
      <c r="L16" s="33"/>
      <c r="M16" s="24"/>
      <c r="N16" s="19"/>
      <c r="O16" s="32"/>
      <c r="P16" s="21"/>
      <c r="Q16" s="22"/>
      <c r="R16" s="33"/>
      <c r="S16" s="35"/>
      <c r="T16" s="31"/>
      <c r="U16" s="37"/>
    </row>
    <row r="17" spans="2:21" x14ac:dyDescent="0.25">
      <c r="B17" s="28"/>
      <c r="C17" s="29"/>
      <c r="D17" s="30"/>
      <c r="E17" s="29"/>
      <c r="F17" s="29"/>
      <c r="G17" s="31"/>
      <c r="H17" s="19"/>
      <c r="I17" s="32"/>
      <c r="J17" s="21"/>
      <c r="K17" s="22"/>
      <c r="L17" s="33"/>
      <c r="M17" s="24"/>
      <c r="N17" s="19"/>
      <c r="O17" s="32"/>
      <c r="P17" s="21"/>
      <c r="Q17" s="22"/>
      <c r="R17" s="33"/>
      <c r="S17" s="35"/>
      <c r="T17" s="31"/>
      <c r="U17" s="37"/>
    </row>
    <row r="18" spans="2:21" x14ac:dyDescent="0.25">
      <c r="B18" s="28"/>
      <c r="C18" s="29"/>
      <c r="D18" s="30"/>
      <c r="E18" s="29"/>
      <c r="F18" s="29"/>
      <c r="G18" s="31"/>
      <c r="H18" s="19"/>
      <c r="I18" s="32"/>
      <c r="J18" s="21"/>
      <c r="K18" s="22"/>
      <c r="L18" s="33"/>
      <c r="M18" s="24"/>
      <c r="N18" s="19"/>
      <c r="O18" s="32"/>
      <c r="P18" s="21"/>
      <c r="Q18" s="22"/>
      <c r="R18" s="33"/>
      <c r="S18" s="35"/>
      <c r="T18" s="31"/>
      <c r="U18" s="37"/>
    </row>
    <row r="19" spans="2:21" x14ac:dyDescent="0.25">
      <c r="B19" s="28"/>
      <c r="C19" s="29"/>
      <c r="D19" s="17"/>
      <c r="E19" s="29"/>
      <c r="F19" s="29"/>
      <c r="G19" s="31"/>
      <c r="H19" s="19"/>
      <c r="I19" s="32"/>
      <c r="J19" s="21"/>
      <c r="K19" s="22"/>
      <c r="L19" s="33"/>
      <c r="M19" s="24"/>
      <c r="N19" s="19"/>
      <c r="O19" s="32"/>
      <c r="P19" s="21"/>
      <c r="Q19" s="22"/>
      <c r="R19" s="33"/>
      <c r="S19" s="35"/>
      <c r="T19" s="31"/>
      <c r="U19" s="37"/>
    </row>
    <row r="20" spans="2:21" x14ac:dyDescent="0.25">
      <c r="B20" s="28"/>
      <c r="C20" s="29"/>
      <c r="D20" s="30"/>
      <c r="E20" s="29"/>
      <c r="F20" s="29"/>
      <c r="G20" s="31"/>
      <c r="H20" s="19"/>
      <c r="I20" s="32"/>
      <c r="J20" s="21"/>
      <c r="K20" s="22"/>
      <c r="L20" s="33"/>
      <c r="M20" s="24"/>
      <c r="N20" s="19"/>
      <c r="O20" s="32"/>
      <c r="P20" s="21"/>
      <c r="Q20" s="22"/>
      <c r="R20" s="33"/>
      <c r="S20" s="35"/>
      <c r="T20" s="31"/>
      <c r="U20" s="37"/>
    </row>
    <row r="21" spans="2:21" x14ac:dyDescent="0.25">
      <c r="B21" s="28"/>
      <c r="C21" s="29"/>
      <c r="D21" s="30"/>
      <c r="E21" s="29"/>
      <c r="F21" s="29"/>
      <c r="G21" s="31"/>
      <c r="H21" s="19"/>
      <c r="I21" s="32"/>
      <c r="J21" s="21"/>
      <c r="K21" s="22"/>
      <c r="L21" s="33"/>
      <c r="M21" s="24"/>
      <c r="N21" s="19"/>
      <c r="O21" s="34"/>
      <c r="P21" s="21"/>
      <c r="Q21" s="22"/>
      <c r="R21" s="33"/>
      <c r="S21" s="35"/>
      <c r="T21" s="31"/>
      <c r="U21" s="37"/>
    </row>
    <row r="22" spans="2:21" x14ac:dyDescent="0.25">
      <c r="B22" s="28"/>
      <c r="C22" s="29"/>
      <c r="D22" s="30"/>
      <c r="E22" s="29"/>
      <c r="F22" s="29"/>
      <c r="G22" s="31"/>
      <c r="H22" s="19"/>
      <c r="I22" s="32"/>
      <c r="J22" s="21"/>
      <c r="K22" s="22"/>
      <c r="L22" s="33"/>
      <c r="M22" s="24"/>
      <c r="N22" s="19"/>
      <c r="O22" s="32"/>
      <c r="P22" s="21"/>
      <c r="Q22" s="22"/>
      <c r="R22" s="33"/>
      <c r="S22" s="35"/>
      <c r="T22" s="31"/>
      <c r="U22" s="37"/>
    </row>
    <row r="23" spans="2:21" x14ac:dyDescent="0.25">
      <c r="B23" s="28"/>
      <c r="C23" s="29"/>
      <c r="D23" s="30"/>
      <c r="E23" s="29"/>
      <c r="F23" s="29"/>
      <c r="G23" s="31"/>
      <c r="H23" s="19"/>
      <c r="I23" s="32"/>
      <c r="J23" s="21"/>
      <c r="K23" s="22"/>
      <c r="L23" s="33"/>
      <c r="M23" s="24"/>
      <c r="N23" s="19"/>
      <c r="O23" s="32"/>
      <c r="P23" s="21"/>
      <c r="Q23" s="22"/>
      <c r="R23" s="33"/>
      <c r="S23" s="35"/>
      <c r="T23" s="31"/>
      <c r="U23" s="37"/>
    </row>
    <row r="24" spans="2:21" x14ac:dyDescent="0.25">
      <c r="B24" s="28"/>
      <c r="C24" s="29"/>
      <c r="D24" s="30"/>
      <c r="E24" s="29"/>
      <c r="F24" s="29"/>
      <c r="G24" s="31"/>
      <c r="H24" s="19"/>
      <c r="I24" s="32"/>
      <c r="J24" s="21"/>
      <c r="K24" s="22"/>
      <c r="L24" s="33"/>
      <c r="M24" s="24"/>
      <c r="N24" s="19"/>
      <c r="O24" s="32"/>
      <c r="P24" s="21"/>
      <c r="Q24" s="22"/>
      <c r="R24" s="33"/>
      <c r="S24" s="35"/>
      <c r="T24" s="31"/>
      <c r="U24" s="37"/>
    </row>
    <row r="25" spans="2:21" x14ac:dyDescent="0.25">
      <c r="B25" s="28"/>
      <c r="C25" s="29"/>
      <c r="D25" s="29"/>
      <c r="E25" s="29"/>
      <c r="F25" s="29"/>
      <c r="G25" s="31"/>
      <c r="H25" s="19"/>
      <c r="I25" s="32"/>
      <c r="J25" s="21"/>
      <c r="K25" s="22"/>
      <c r="L25" s="33"/>
      <c r="M25" s="24"/>
      <c r="N25" s="19"/>
      <c r="O25" s="32"/>
      <c r="P25" s="21"/>
      <c r="Q25" s="22"/>
      <c r="R25" s="33"/>
      <c r="S25" s="35"/>
      <c r="T25" s="31"/>
      <c r="U25" s="37"/>
    </row>
    <row r="26" spans="2:21" x14ac:dyDescent="0.25">
      <c r="B26" s="28"/>
      <c r="C26" s="29"/>
      <c r="D26" s="29"/>
      <c r="E26" s="29"/>
      <c r="F26" s="29"/>
      <c r="G26" s="31"/>
      <c r="H26" s="19"/>
      <c r="I26" s="32"/>
      <c r="J26" s="21"/>
      <c r="K26" s="22"/>
      <c r="L26" s="33"/>
      <c r="M26" s="24"/>
      <c r="N26" s="19"/>
      <c r="O26" s="32"/>
      <c r="P26" s="21"/>
      <c r="Q26" s="22"/>
      <c r="R26" s="33"/>
      <c r="S26" s="35"/>
      <c r="T26" s="31"/>
      <c r="U26" s="37"/>
    </row>
    <row r="27" spans="2:21" x14ac:dyDescent="0.25">
      <c r="B27" s="28"/>
      <c r="C27" s="29"/>
      <c r="D27" s="29"/>
      <c r="E27" s="29"/>
      <c r="F27" s="29"/>
      <c r="G27" s="31"/>
      <c r="H27" s="19"/>
      <c r="I27" s="32"/>
      <c r="J27" s="21"/>
      <c r="K27" s="22"/>
      <c r="L27" s="33"/>
      <c r="M27" s="24"/>
      <c r="N27" s="19"/>
      <c r="O27" s="32"/>
      <c r="P27" s="21"/>
      <c r="Q27" s="22"/>
      <c r="R27" s="33"/>
      <c r="S27" s="35"/>
      <c r="T27" s="31"/>
      <c r="U27" s="37"/>
    </row>
    <row r="28" spans="2:21" x14ac:dyDescent="0.25">
      <c r="B28" s="28"/>
      <c r="C28" s="29"/>
      <c r="D28" s="29"/>
      <c r="E28" s="29"/>
      <c r="F28" s="29"/>
      <c r="G28" s="31"/>
      <c r="H28" s="19"/>
      <c r="I28" s="32"/>
      <c r="J28" s="21"/>
      <c r="K28" s="22"/>
      <c r="L28" s="33"/>
      <c r="M28" s="24"/>
      <c r="N28" s="19"/>
      <c r="O28" s="32"/>
      <c r="P28" s="21"/>
      <c r="Q28" s="22"/>
      <c r="R28" s="33"/>
      <c r="S28" s="35"/>
      <c r="T28" s="31"/>
      <c r="U28" s="37"/>
    </row>
    <row r="29" spans="2:21" x14ac:dyDescent="0.25">
      <c r="B29" s="28"/>
      <c r="C29" s="29"/>
      <c r="D29" s="29"/>
      <c r="E29" s="29"/>
      <c r="F29" s="29"/>
      <c r="G29" s="31"/>
      <c r="H29" s="19"/>
      <c r="I29" s="32"/>
      <c r="J29" s="21"/>
      <c r="K29" s="22"/>
      <c r="L29" s="33"/>
      <c r="M29" s="24"/>
      <c r="N29" s="19"/>
      <c r="O29" s="32"/>
      <c r="P29" s="21"/>
      <c r="Q29" s="22"/>
      <c r="R29" s="33"/>
      <c r="S29" s="35"/>
      <c r="T29" s="31"/>
      <c r="U29" s="37"/>
    </row>
    <row r="30" spans="2:21" x14ac:dyDescent="0.25">
      <c r="B30" s="28"/>
      <c r="C30" s="29"/>
      <c r="D30" s="29"/>
      <c r="E30" s="29"/>
      <c r="F30" s="29"/>
      <c r="G30" s="31"/>
      <c r="H30" s="19"/>
      <c r="I30" s="32"/>
      <c r="J30" s="21"/>
      <c r="K30" s="22"/>
      <c r="L30" s="33"/>
      <c r="M30" s="24"/>
      <c r="N30" s="19"/>
      <c r="O30" s="32"/>
      <c r="P30" s="21"/>
      <c r="Q30" s="22"/>
      <c r="R30" s="33"/>
      <c r="S30" s="35"/>
      <c r="T30" s="31"/>
      <c r="U30" s="37"/>
    </row>
    <row r="31" spans="2:21" x14ac:dyDescent="0.25">
      <c r="B31" s="28"/>
      <c r="C31" s="29"/>
      <c r="D31" s="29"/>
      <c r="E31" s="29"/>
      <c r="F31" s="29"/>
      <c r="G31" s="31"/>
      <c r="H31" s="19"/>
      <c r="I31" s="32"/>
      <c r="J31" s="21"/>
      <c r="K31" s="22"/>
      <c r="L31" s="33"/>
      <c r="M31" s="24"/>
      <c r="N31" s="19"/>
      <c r="O31" s="32"/>
      <c r="P31" s="21"/>
      <c r="Q31" s="22"/>
      <c r="R31" s="33"/>
      <c r="S31" s="35"/>
      <c r="T31" s="31"/>
      <c r="U31" s="37"/>
    </row>
    <row r="32" spans="2:21" x14ac:dyDescent="0.25">
      <c r="B32" s="28"/>
      <c r="C32" s="29"/>
      <c r="D32" s="29"/>
      <c r="E32" s="29"/>
      <c r="F32" s="29"/>
      <c r="G32" s="31"/>
      <c r="H32" s="19"/>
      <c r="I32" s="32"/>
      <c r="J32" s="21"/>
      <c r="K32" s="22"/>
      <c r="L32" s="33"/>
      <c r="M32" s="24"/>
      <c r="N32" s="19"/>
      <c r="O32" s="32"/>
      <c r="P32" s="21"/>
      <c r="Q32" s="22"/>
      <c r="R32" s="33"/>
      <c r="S32" s="35"/>
      <c r="T32" s="31"/>
      <c r="U32" s="37"/>
    </row>
    <row r="33" spans="2:21" x14ac:dyDescent="0.25">
      <c r="B33" s="28"/>
      <c r="C33" s="29"/>
      <c r="D33" s="29"/>
      <c r="E33" s="29"/>
      <c r="F33" s="29"/>
      <c r="G33" s="31"/>
      <c r="H33" s="19"/>
      <c r="I33" s="32"/>
      <c r="J33" s="21"/>
      <c r="K33" s="22"/>
      <c r="L33" s="33"/>
      <c r="M33" s="24"/>
      <c r="N33" s="19"/>
      <c r="O33" s="32"/>
      <c r="P33" s="21"/>
      <c r="Q33" s="22"/>
      <c r="R33" s="33"/>
      <c r="S33" s="35"/>
      <c r="T33" s="31"/>
      <c r="U33" s="37"/>
    </row>
    <row r="34" spans="2:21" x14ac:dyDescent="0.25">
      <c r="B34" s="28"/>
      <c r="C34" s="29"/>
      <c r="D34" s="29"/>
      <c r="E34" s="29"/>
      <c r="F34" s="29"/>
      <c r="G34" s="31"/>
      <c r="H34" s="19"/>
      <c r="I34" s="32"/>
      <c r="J34" s="21"/>
      <c r="K34" s="22"/>
      <c r="L34" s="33"/>
      <c r="M34" s="24"/>
      <c r="N34" s="19"/>
      <c r="O34" s="34"/>
      <c r="P34" s="21"/>
      <c r="Q34" s="22"/>
      <c r="R34" s="33"/>
      <c r="S34" s="35"/>
      <c r="T34" s="31"/>
      <c r="U34" s="37"/>
    </row>
    <row r="35" spans="2:21" x14ac:dyDescent="0.25">
      <c r="B35" s="28"/>
      <c r="C35" s="29"/>
      <c r="D35" s="29"/>
      <c r="E35" s="29"/>
      <c r="F35" s="29"/>
      <c r="G35" s="31"/>
      <c r="H35" s="19"/>
      <c r="I35" s="32"/>
      <c r="J35" s="21"/>
      <c r="K35" s="22"/>
      <c r="L35" s="33"/>
      <c r="M35" s="24"/>
      <c r="N35" s="19"/>
      <c r="O35" s="32"/>
      <c r="P35" s="21"/>
      <c r="Q35" s="22"/>
      <c r="R35" s="33"/>
      <c r="S35" s="35"/>
      <c r="T35" s="31"/>
      <c r="U35" s="37"/>
    </row>
    <row r="36" spans="2:21" x14ac:dyDescent="0.25">
      <c r="B36" s="28"/>
      <c r="C36" s="29"/>
      <c r="D36" s="29"/>
      <c r="E36" s="29"/>
      <c r="F36" s="29"/>
      <c r="G36" s="31"/>
      <c r="H36" s="19"/>
      <c r="I36" s="32"/>
      <c r="J36" s="21"/>
      <c r="K36" s="22"/>
      <c r="L36" s="33"/>
      <c r="M36" s="24"/>
      <c r="N36" s="19"/>
      <c r="O36" s="32"/>
      <c r="P36" s="21"/>
      <c r="Q36" s="22"/>
      <c r="R36" s="33"/>
      <c r="S36" s="35"/>
      <c r="T36" s="31"/>
      <c r="U36" s="37"/>
    </row>
    <row r="37" spans="2:21" x14ac:dyDescent="0.25">
      <c r="B37" s="28"/>
      <c r="C37" s="29"/>
      <c r="D37" s="29"/>
      <c r="E37" s="29"/>
      <c r="F37" s="29"/>
      <c r="G37" s="31"/>
      <c r="H37" s="19"/>
      <c r="I37" s="32"/>
      <c r="J37" s="21"/>
      <c r="K37" s="22"/>
      <c r="L37" s="33"/>
      <c r="M37" s="24"/>
      <c r="N37" s="19"/>
      <c r="O37" s="32"/>
      <c r="P37" s="21"/>
      <c r="Q37" s="22"/>
      <c r="R37" s="33"/>
      <c r="S37" s="35"/>
      <c r="T37" s="31"/>
      <c r="U37" s="37"/>
    </row>
    <row r="38" spans="2:21" x14ac:dyDescent="0.25">
      <c r="B38" s="28"/>
      <c r="C38" s="29"/>
      <c r="D38" s="29"/>
      <c r="E38" s="29"/>
      <c r="F38" s="29"/>
      <c r="G38" s="31"/>
      <c r="H38" s="19"/>
      <c r="I38" s="32"/>
      <c r="J38" s="21"/>
      <c r="K38" s="22"/>
      <c r="L38" s="33"/>
      <c r="M38" s="24"/>
      <c r="N38" s="19"/>
      <c r="O38" s="32"/>
      <c r="P38" s="21"/>
      <c r="Q38" s="22"/>
      <c r="R38" s="33"/>
      <c r="S38" s="35"/>
      <c r="T38" s="31"/>
      <c r="U38" s="37"/>
    </row>
    <row r="39" spans="2:21" x14ac:dyDescent="0.25">
      <c r="B39" s="28"/>
      <c r="C39" s="29"/>
      <c r="D39" s="29"/>
      <c r="E39" s="29"/>
      <c r="F39" s="29"/>
      <c r="G39" s="31"/>
      <c r="H39" s="19"/>
      <c r="I39" s="32"/>
      <c r="J39" s="21"/>
      <c r="K39" s="22"/>
      <c r="L39" s="33"/>
      <c r="M39" s="24"/>
      <c r="N39" s="19"/>
      <c r="O39" s="32"/>
      <c r="P39" s="21"/>
      <c r="Q39" s="22"/>
      <c r="R39" s="33"/>
      <c r="S39" s="35"/>
      <c r="T39" s="31"/>
      <c r="U39" s="37"/>
    </row>
    <row r="40" spans="2:21" x14ac:dyDescent="0.25">
      <c r="B40" s="28"/>
      <c r="C40" s="29"/>
      <c r="D40" s="29"/>
      <c r="E40" s="29"/>
      <c r="F40" s="29"/>
      <c r="G40" s="31"/>
      <c r="H40" s="19"/>
      <c r="I40" s="32"/>
      <c r="J40" s="21"/>
      <c r="K40" s="22"/>
      <c r="L40" s="33"/>
      <c r="M40" s="24"/>
      <c r="N40" s="19"/>
      <c r="O40" s="32"/>
      <c r="P40" s="21"/>
      <c r="Q40" s="22"/>
      <c r="R40" s="33"/>
      <c r="S40" s="35"/>
      <c r="T40" s="31"/>
      <c r="U40" s="37"/>
    </row>
    <row r="41" spans="2:21" x14ac:dyDescent="0.25">
      <c r="B41" s="28"/>
      <c r="C41" s="29"/>
      <c r="D41" s="29"/>
      <c r="E41" s="29"/>
      <c r="F41" s="29"/>
      <c r="G41" s="31"/>
      <c r="H41" s="19"/>
      <c r="I41" s="32"/>
      <c r="J41" s="21"/>
      <c r="K41" s="22"/>
      <c r="L41" s="33"/>
      <c r="M41" s="24"/>
      <c r="N41" s="19"/>
      <c r="O41" s="32"/>
      <c r="P41" s="21"/>
      <c r="Q41" s="22"/>
      <c r="R41" s="33"/>
      <c r="S41" s="35"/>
      <c r="T41" s="31"/>
      <c r="U41" s="37"/>
    </row>
    <row r="42" spans="2:21" x14ac:dyDescent="0.25">
      <c r="B42" s="28"/>
      <c r="C42" s="29"/>
      <c r="D42" s="29"/>
      <c r="E42" s="29"/>
      <c r="F42" s="29"/>
      <c r="G42" s="31"/>
      <c r="H42" s="19"/>
      <c r="I42" s="32"/>
      <c r="J42" s="21"/>
      <c r="K42" s="22"/>
      <c r="L42" s="33"/>
      <c r="M42" s="24"/>
      <c r="N42" s="19"/>
      <c r="O42" s="32"/>
      <c r="P42" s="21"/>
      <c r="Q42" s="22"/>
      <c r="R42" s="33"/>
      <c r="S42" s="35"/>
      <c r="T42" s="31"/>
      <c r="U42" s="37"/>
    </row>
    <row r="43" spans="2:21" x14ac:dyDescent="0.25">
      <c r="B43" s="28"/>
      <c r="C43" s="29"/>
      <c r="D43" s="29"/>
      <c r="E43" s="29"/>
      <c r="F43" s="29"/>
      <c r="G43" s="31"/>
      <c r="H43" s="19"/>
      <c r="I43" s="32"/>
      <c r="J43" s="21"/>
      <c r="K43" s="22"/>
      <c r="L43" s="33"/>
      <c r="M43" s="24"/>
      <c r="N43" s="19"/>
      <c r="O43" s="32"/>
      <c r="P43" s="21"/>
      <c r="Q43" s="22"/>
      <c r="R43" s="33"/>
      <c r="S43" s="35"/>
      <c r="T43" s="31"/>
      <c r="U43" s="37"/>
    </row>
    <row r="44" spans="2:21" x14ac:dyDescent="0.25">
      <c r="B44" s="28"/>
      <c r="C44" s="29"/>
      <c r="D44" s="29"/>
      <c r="E44" s="29"/>
      <c r="F44" s="29"/>
      <c r="G44" s="31"/>
      <c r="H44" s="19"/>
      <c r="I44" s="32"/>
      <c r="J44" s="21"/>
      <c r="K44" s="22"/>
      <c r="L44" s="33"/>
      <c r="M44" s="24"/>
      <c r="N44" s="19"/>
      <c r="O44" s="32"/>
      <c r="P44" s="21"/>
      <c r="Q44" s="22"/>
      <c r="R44" s="33"/>
      <c r="S44" s="35"/>
      <c r="T44" s="31"/>
      <c r="U44" s="37"/>
    </row>
    <row r="45" spans="2:21" x14ac:dyDescent="0.25">
      <c r="B45" s="28"/>
      <c r="C45" s="29"/>
      <c r="D45" s="29"/>
      <c r="E45" s="29"/>
      <c r="F45" s="29"/>
      <c r="G45" s="31"/>
      <c r="H45" s="19"/>
      <c r="I45" s="32"/>
      <c r="J45" s="21"/>
      <c r="K45" s="22"/>
      <c r="L45" s="33"/>
      <c r="M45" s="24"/>
      <c r="N45" s="19"/>
      <c r="O45" s="32"/>
      <c r="P45" s="21"/>
      <c r="Q45" s="22"/>
      <c r="R45" s="33"/>
      <c r="S45" s="35"/>
      <c r="T45" s="31"/>
      <c r="U45" s="37"/>
    </row>
    <row r="46" spans="2:21" x14ac:dyDescent="0.25">
      <c r="B46" s="28"/>
      <c r="C46" s="29"/>
      <c r="D46" s="29"/>
      <c r="E46" s="29"/>
      <c r="F46" s="29"/>
      <c r="G46" s="31"/>
      <c r="H46" s="19"/>
      <c r="I46" s="32"/>
      <c r="J46" s="21"/>
      <c r="K46" s="22"/>
      <c r="L46" s="33"/>
      <c r="M46" s="24"/>
      <c r="N46" s="19"/>
      <c r="O46" s="32"/>
      <c r="P46" s="21"/>
      <c r="Q46" s="22"/>
      <c r="R46" s="33"/>
      <c r="S46" s="35"/>
      <c r="T46" s="31"/>
      <c r="U46" s="37"/>
    </row>
    <row r="47" spans="2:21" x14ac:dyDescent="0.25">
      <c r="B47" s="28"/>
      <c r="C47" s="29"/>
      <c r="D47" s="29"/>
      <c r="E47" s="29"/>
      <c r="F47" s="29"/>
      <c r="G47" s="31"/>
      <c r="H47" s="19"/>
      <c r="I47" s="32"/>
      <c r="J47" s="21"/>
      <c r="K47" s="22"/>
      <c r="L47" s="33"/>
      <c r="M47" s="24"/>
      <c r="N47" s="19"/>
      <c r="O47" s="34"/>
      <c r="P47" s="21"/>
      <c r="Q47" s="22"/>
      <c r="R47" s="33"/>
      <c r="S47" s="35"/>
      <c r="T47" s="31"/>
      <c r="U47" s="37"/>
    </row>
    <row r="48" spans="2:21" x14ac:dyDescent="0.25">
      <c r="B48" s="28"/>
      <c r="C48" s="29"/>
      <c r="D48" s="29"/>
      <c r="E48" s="29"/>
      <c r="F48" s="29"/>
      <c r="G48" s="31"/>
      <c r="H48" s="19"/>
      <c r="I48" s="32"/>
      <c r="J48" s="21"/>
      <c r="K48" s="22"/>
      <c r="L48" s="33"/>
      <c r="M48" s="24"/>
      <c r="N48" s="19"/>
      <c r="O48" s="32"/>
      <c r="P48" s="21"/>
      <c r="Q48" s="22"/>
      <c r="R48" s="33"/>
      <c r="S48" s="35"/>
      <c r="T48" s="31"/>
      <c r="U48" s="37"/>
    </row>
    <row r="49" spans="2:21" x14ac:dyDescent="0.25">
      <c r="B49" s="28"/>
      <c r="C49" s="29"/>
      <c r="D49" s="29"/>
      <c r="E49" s="29"/>
      <c r="F49" s="29"/>
      <c r="G49" s="31"/>
      <c r="H49" s="19"/>
      <c r="I49" s="32"/>
      <c r="J49" s="21"/>
      <c r="K49" s="22"/>
      <c r="L49" s="33"/>
      <c r="M49" s="24"/>
      <c r="N49" s="19"/>
      <c r="O49" s="32"/>
      <c r="P49" s="21"/>
      <c r="Q49" s="22"/>
      <c r="R49" s="33"/>
      <c r="S49" s="35"/>
      <c r="T49" s="31"/>
      <c r="U49" s="37"/>
    </row>
    <row r="50" spans="2:21" x14ac:dyDescent="0.25">
      <c r="B50" s="28"/>
      <c r="C50" s="29"/>
      <c r="D50" s="29"/>
      <c r="E50" s="29"/>
      <c r="F50" s="29"/>
      <c r="G50" s="31"/>
      <c r="H50" s="19"/>
      <c r="I50" s="32"/>
      <c r="J50" s="21"/>
      <c r="K50" s="22"/>
      <c r="L50" s="33"/>
      <c r="M50" s="24"/>
      <c r="N50" s="19"/>
      <c r="O50" s="32"/>
      <c r="P50" s="21"/>
      <c r="Q50" s="22"/>
      <c r="R50" s="33"/>
      <c r="S50" s="35"/>
      <c r="T50" s="31"/>
      <c r="U50" s="37"/>
    </row>
    <row r="51" spans="2:21" x14ac:dyDescent="0.25">
      <c r="B51" s="28"/>
      <c r="C51" s="29"/>
      <c r="D51" s="29"/>
      <c r="E51" s="29"/>
      <c r="F51" s="29"/>
      <c r="G51" s="31"/>
      <c r="H51" s="19"/>
      <c r="I51" s="32"/>
      <c r="J51" s="21"/>
      <c r="K51" s="22"/>
      <c r="L51" s="33"/>
      <c r="M51" s="24"/>
      <c r="N51" s="19"/>
      <c r="O51" s="32"/>
      <c r="P51" s="21"/>
      <c r="Q51" s="22"/>
      <c r="R51" s="33"/>
      <c r="S51" s="35"/>
      <c r="T51" s="31"/>
      <c r="U51" s="37"/>
    </row>
    <row r="52" spans="2:21" x14ac:dyDescent="0.25">
      <c r="B52" s="28"/>
      <c r="C52" s="29"/>
      <c r="D52" s="29"/>
      <c r="E52" s="29"/>
      <c r="F52" s="29"/>
      <c r="G52" s="31"/>
      <c r="H52" s="19"/>
      <c r="I52" s="32"/>
      <c r="J52" s="21"/>
      <c r="K52" s="22"/>
      <c r="L52" s="33"/>
      <c r="M52" s="24"/>
      <c r="N52" s="19"/>
      <c r="O52" s="32"/>
      <c r="P52" s="21"/>
      <c r="Q52" s="22"/>
      <c r="R52" s="33"/>
      <c r="S52" s="35"/>
      <c r="T52" s="31"/>
      <c r="U52" s="37"/>
    </row>
    <row r="53" spans="2:21" x14ac:dyDescent="0.25">
      <c r="B53" s="28"/>
      <c r="C53" s="29"/>
      <c r="D53" s="29"/>
      <c r="E53" s="29"/>
      <c r="F53" s="29"/>
      <c r="G53" s="31"/>
      <c r="H53" s="19"/>
      <c r="I53" s="32"/>
      <c r="J53" s="21"/>
      <c r="K53" s="22"/>
      <c r="L53" s="33"/>
      <c r="M53" s="24"/>
      <c r="N53" s="19"/>
      <c r="O53" s="32"/>
      <c r="P53" s="21"/>
      <c r="Q53" s="22"/>
      <c r="R53" s="33"/>
      <c r="S53" s="35"/>
      <c r="T53" s="31"/>
      <c r="U53" s="37"/>
    </row>
    <row r="54" spans="2:21" x14ac:dyDescent="0.25">
      <c r="B54" s="28"/>
      <c r="C54" s="29"/>
      <c r="D54" s="29"/>
      <c r="E54" s="29"/>
      <c r="F54" s="29"/>
      <c r="G54" s="31"/>
      <c r="H54" s="19"/>
      <c r="I54" s="32"/>
      <c r="J54" s="21"/>
      <c r="K54" s="22"/>
      <c r="L54" s="33"/>
      <c r="M54" s="24"/>
      <c r="N54" s="19"/>
      <c r="O54" s="32"/>
      <c r="P54" s="21"/>
      <c r="Q54" s="22"/>
      <c r="R54" s="33"/>
      <c r="S54" s="35"/>
      <c r="T54" s="31"/>
      <c r="U54" s="37"/>
    </row>
    <row r="55" spans="2:21" x14ac:dyDescent="0.25">
      <c r="B55" s="28"/>
      <c r="C55" s="29"/>
      <c r="D55" s="29"/>
      <c r="E55" s="29"/>
      <c r="F55" s="29"/>
      <c r="G55" s="31"/>
      <c r="H55" s="19"/>
      <c r="I55" s="32"/>
      <c r="J55" s="21"/>
      <c r="K55" s="22"/>
      <c r="L55" s="33"/>
      <c r="M55" s="24"/>
      <c r="N55" s="19"/>
      <c r="O55" s="32"/>
      <c r="P55" s="21"/>
      <c r="Q55" s="22"/>
      <c r="R55" s="33"/>
      <c r="S55" s="35"/>
      <c r="T55" s="31"/>
      <c r="U55" s="37"/>
    </row>
    <row r="56" spans="2:21" x14ac:dyDescent="0.25">
      <c r="B56" s="28"/>
      <c r="C56" s="29"/>
      <c r="D56" s="29"/>
      <c r="E56" s="29"/>
      <c r="F56" s="29"/>
      <c r="G56" s="31"/>
      <c r="H56" s="19"/>
      <c r="I56" s="32"/>
      <c r="J56" s="21"/>
      <c r="K56" s="22"/>
      <c r="L56" s="33"/>
      <c r="M56" s="24"/>
      <c r="N56" s="19"/>
      <c r="O56" s="32"/>
      <c r="P56" s="21"/>
      <c r="Q56" s="22"/>
      <c r="R56" s="33"/>
      <c r="S56" s="35"/>
      <c r="T56" s="31"/>
      <c r="U56" s="37"/>
    </row>
    <row r="57" spans="2:21" x14ac:dyDescent="0.25">
      <c r="B57" s="28"/>
      <c r="C57" s="29"/>
      <c r="D57" s="29"/>
      <c r="E57" s="29"/>
      <c r="F57" s="29"/>
      <c r="G57" s="31"/>
      <c r="H57" s="19"/>
      <c r="I57" s="32"/>
      <c r="J57" s="21"/>
      <c r="K57" s="22"/>
      <c r="L57" s="33"/>
      <c r="M57" s="24"/>
      <c r="N57" s="19"/>
      <c r="O57" s="32"/>
      <c r="P57" s="21"/>
      <c r="Q57" s="22"/>
      <c r="R57" s="33"/>
      <c r="S57" s="35"/>
      <c r="T57" s="31"/>
      <c r="U57" s="37"/>
    </row>
    <row r="58" spans="2:21" x14ac:dyDescent="0.25">
      <c r="B58" s="28"/>
      <c r="C58" s="29"/>
      <c r="D58" s="29"/>
      <c r="E58" s="29"/>
      <c r="F58" s="29"/>
      <c r="G58" s="31"/>
      <c r="H58" s="19"/>
      <c r="I58" s="32"/>
      <c r="J58" s="21"/>
      <c r="K58" s="22"/>
      <c r="L58" s="33"/>
      <c r="M58" s="24"/>
      <c r="N58" s="19"/>
      <c r="O58" s="32"/>
      <c r="P58" s="21"/>
      <c r="Q58" s="22"/>
      <c r="R58" s="33"/>
      <c r="S58" s="35"/>
      <c r="T58" s="31"/>
      <c r="U58" s="37"/>
    </row>
    <row r="59" spans="2:21" x14ac:dyDescent="0.25">
      <c r="B59" s="28"/>
      <c r="C59" s="29"/>
      <c r="D59" s="29"/>
      <c r="E59" s="29"/>
      <c r="F59" s="29"/>
      <c r="G59" s="31"/>
      <c r="H59" s="19"/>
      <c r="I59" s="32"/>
      <c r="J59" s="21"/>
      <c r="K59" s="22"/>
      <c r="L59" s="33"/>
      <c r="M59" s="24"/>
      <c r="N59" s="19"/>
      <c r="O59" s="32"/>
      <c r="P59" s="21"/>
      <c r="Q59" s="22"/>
      <c r="R59" s="33"/>
      <c r="S59" s="35"/>
      <c r="T59" s="31"/>
      <c r="U59" s="37"/>
    </row>
    <row r="60" spans="2:21" x14ac:dyDescent="0.25">
      <c r="B60" s="28"/>
      <c r="C60" s="29"/>
      <c r="D60" s="29"/>
      <c r="E60" s="29"/>
      <c r="F60" s="29"/>
      <c r="G60" s="31"/>
      <c r="H60" s="19"/>
      <c r="I60" s="32"/>
      <c r="J60" s="21"/>
      <c r="K60" s="22"/>
      <c r="L60" s="33"/>
      <c r="M60" s="24"/>
      <c r="N60" s="19"/>
      <c r="O60" s="34"/>
      <c r="P60" s="21"/>
      <c r="Q60" s="22"/>
      <c r="R60" s="33"/>
      <c r="S60" s="35"/>
      <c r="T60" s="31"/>
      <c r="U60" s="37"/>
    </row>
    <row r="61" spans="2:21" x14ac:dyDescent="0.25">
      <c r="B61" s="28"/>
      <c r="C61" s="29"/>
      <c r="D61" s="29"/>
      <c r="E61" s="29"/>
      <c r="F61" s="29"/>
      <c r="G61" s="31"/>
      <c r="H61" s="19"/>
      <c r="I61" s="32"/>
      <c r="J61" s="21"/>
      <c r="K61" s="22"/>
      <c r="L61" s="33"/>
      <c r="M61" s="24"/>
      <c r="N61" s="19"/>
      <c r="O61" s="32"/>
      <c r="P61" s="21"/>
      <c r="Q61" s="22"/>
      <c r="R61" s="33"/>
      <c r="S61" s="35"/>
      <c r="T61" s="31"/>
      <c r="U61" s="37"/>
    </row>
    <row r="62" spans="2:21" x14ac:dyDescent="0.25">
      <c r="B62" s="28"/>
      <c r="C62" s="29"/>
      <c r="D62" s="29"/>
      <c r="E62" s="29"/>
      <c r="F62" s="29"/>
      <c r="G62" s="31"/>
      <c r="H62" s="19"/>
      <c r="I62" s="32"/>
      <c r="J62" s="21"/>
      <c r="K62" s="22"/>
      <c r="L62" s="33"/>
      <c r="M62" s="24"/>
      <c r="N62" s="19"/>
      <c r="O62" s="32"/>
      <c r="P62" s="21"/>
      <c r="Q62" s="22"/>
      <c r="R62" s="33"/>
      <c r="S62" s="35"/>
      <c r="T62" s="31"/>
      <c r="U62" s="37"/>
    </row>
    <row r="63" spans="2:21" x14ac:dyDescent="0.25">
      <c r="B63" s="28"/>
      <c r="C63" s="29"/>
      <c r="D63" s="29"/>
      <c r="E63" s="29"/>
      <c r="F63" s="29"/>
      <c r="G63" s="31"/>
      <c r="H63" s="19"/>
      <c r="I63" s="32"/>
      <c r="J63" s="21"/>
      <c r="K63" s="22"/>
      <c r="L63" s="33"/>
      <c r="M63" s="24"/>
      <c r="N63" s="19"/>
      <c r="O63" s="32"/>
      <c r="P63" s="21"/>
      <c r="Q63" s="22"/>
      <c r="R63" s="33"/>
      <c r="S63" s="35"/>
      <c r="T63" s="31"/>
      <c r="U63" s="37"/>
    </row>
    <row r="64" spans="2:21" x14ac:dyDescent="0.25">
      <c r="B64" s="28"/>
      <c r="C64" s="29"/>
      <c r="D64" s="29"/>
      <c r="E64" s="29"/>
      <c r="F64" s="29"/>
      <c r="G64" s="31"/>
      <c r="H64" s="19"/>
      <c r="I64" s="32"/>
      <c r="J64" s="21"/>
      <c r="K64" s="22"/>
      <c r="L64" s="33"/>
      <c r="M64" s="24"/>
      <c r="N64" s="19"/>
      <c r="O64" s="32"/>
      <c r="P64" s="21"/>
      <c r="Q64" s="22"/>
      <c r="R64" s="33"/>
      <c r="S64" s="35"/>
      <c r="T64" s="31"/>
      <c r="U64" s="37"/>
    </row>
    <row r="65" spans="2:21" x14ac:dyDescent="0.25">
      <c r="B65" s="28"/>
      <c r="C65" s="29"/>
      <c r="D65" s="29"/>
      <c r="E65" s="29"/>
      <c r="F65" s="29"/>
      <c r="G65" s="31"/>
      <c r="H65" s="19"/>
      <c r="I65" s="32"/>
      <c r="J65" s="21"/>
      <c r="K65" s="22"/>
      <c r="L65" s="33"/>
      <c r="M65" s="24"/>
      <c r="N65" s="19"/>
      <c r="O65" s="32"/>
      <c r="P65" s="21"/>
      <c r="Q65" s="22"/>
      <c r="R65" s="33"/>
      <c r="S65" s="35"/>
      <c r="T65" s="31"/>
      <c r="U65" s="37"/>
    </row>
    <row r="66" spans="2:21" x14ac:dyDescent="0.25">
      <c r="B66" s="28"/>
      <c r="C66" s="29"/>
      <c r="D66" s="29"/>
      <c r="E66" s="29"/>
      <c r="F66" s="29"/>
      <c r="G66" s="31"/>
      <c r="H66" s="19"/>
      <c r="I66" s="32"/>
      <c r="J66" s="21"/>
      <c r="K66" s="22"/>
      <c r="L66" s="33"/>
      <c r="M66" s="24"/>
      <c r="N66" s="19"/>
      <c r="O66" s="32"/>
      <c r="P66" s="21"/>
      <c r="Q66" s="22"/>
      <c r="R66" s="33"/>
      <c r="S66" s="35"/>
      <c r="T66" s="31"/>
      <c r="U66" s="37"/>
    </row>
    <row r="67" spans="2:21" ht="15.75" thickBot="1" x14ac:dyDescent="0.3">
      <c r="B67" s="28"/>
      <c r="C67" s="29"/>
      <c r="D67" s="29"/>
      <c r="E67" s="29"/>
      <c r="F67" s="29"/>
      <c r="G67" s="31"/>
      <c r="H67" s="39"/>
      <c r="I67" s="40"/>
      <c r="J67" s="41"/>
      <c r="K67" s="42"/>
      <c r="L67" s="43"/>
      <c r="M67" s="44"/>
      <c r="N67" s="39"/>
      <c r="O67" s="40"/>
      <c r="P67" s="41"/>
      <c r="Q67" s="42"/>
      <c r="R67" s="43"/>
      <c r="S67" s="41"/>
      <c r="T67" s="45"/>
      <c r="U67" s="46"/>
    </row>
  </sheetData>
  <mergeCells count="5">
    <mergeCell ref="B3:C4"/>
    <mergeCell ref="I3:M3"/>
    <mergeCell ref="O3:U3"/>
    <mergeCell ref="I5:M5"/>
    <mergeCell ref="O5:U5"/>
  </mergeCells>
  <conditionalFormatting sqref="J14:K67 M14:M67 P14:Q67 S14:S67">
    <cfRule type="cellIs" dxfId="120" priority="52" operator="between">
      <formula>23</formula>
      <formula>35</formula>
    </cfRule>
    <cfRule type="cellIs" dxfId="119" priority="53" operator="between">
      <formula>21</formula>
      <formula>22</formula>
    </cfRule>
    <cfRule type="cellIs" dxfId="118" priority="54" operator="equal">
      <formula>19</formula>
    </cfRule>
    <cfRule type="cellIs" dxfId="117" priority="55" operator="between">
      <formula>10</formula>
      <formula>18</formula>
    </cfRule>
    <cfRule type="cellIs" dxfId="116" priority="56" operator="equal">
      <formula>20</formula>
    </cfRule>
  </conditionalFormatting>
  <conditionalFormatting sqref="L7">
    <cfRule type="cellIs" dxfId="115" priority="31" operator="between">
      <formula>19</formula>
      <formula>23</formula>
    </cfRule>
    <cfRule type="cellIs" dxfId="114" priority="32" operator="between">
      <formula>15</formula>
      <formula>19</formula>
    </cfRule>
    <cfRule type="cellIs" dxfId="113" priority="33" operator="between">
      <formula>36</formula>
      <formula>40</formula>
    </cfRule>
    <cfRule type="cellIs" dxfId="112" priority="34" operator="between">
      <formula>20</formula>
      <formula>24</formula>
    </cfRule>
    <cfRule type="cellIs" dxfId="111" priority="35" operator="between">
      <formula>25</formula>
      <formula>35</formula>
    </cfRule>
    <cfRule type="cellIs" dxfId="110" priority="36" operator="between">
      <formula>41</formula>
      <formula>100</formula>
    </cfRule>
  </conditionalFormatting>
  <conditionalFormatting sqref="J7 M7 P7 S7">
    <cfRule type="cellIs" dxfId="109" priority="26" operator="between">
      <formula>26</formula>
      <formula>35</formula>
    </cfRule>
    <cfRule type="cellIs" dxfId="108" priority="27" operator="between">
      <formula>10</formula>
      <formula>19</formula>
    </cfRule>
    <cfRule type="cellIs" dxfId="107" priority="28" operator="between">
      <formula>24</formula>
      <formula>25</formula>
    </cfRule>
    <cfRule type="cellIs" dxfId="106" priority="29" operator="equal">
      <formula>23</formula>
    </cfRule>
    <cfRule type="cellIs" dxfId="105" priority="30" operator="between">
      <formula>20</formula>
      <formula>22</formula>
    </cfRule>
  </conditionalFormatting>
  <conditionalFormatting sqref="K7">
    <cfRule type="cellIs" dxfId="104" priority="21" operator="between">
      <formula>23</formula>
      <formula>35</formula>
    </cfRule>
    <cfRule type="cellIs" dxfId="103" priority="22" operator="between">
      <formula>21</formula>
      <formula>22</formula>
    </cfRule>
    <cfRule type="cellIs" dxfId="102" priority="23" operator="equal">
      <formula>19</formula>
    </cfRule>
    <cfRule type="cellIs" dxfId="101" priority="24" operator="between">
      <formula>10</formula>
      <formula>18</formula>
    </cfRule>
    <cfRule type="cellIs" dxfId="100" priority="25" operator="equal">
      <formula>20</formula>
    </cfRule>
  </conditionalFormatting>
  <conditionalFormatting sqref="Q7">
    <cfRule type="cellIs" dxfId="99" priority="16" operator="between">
      <formula>23</formula>
      <formula>35</formula>
    </cfRule>
    <cfRule type="cellIs" dxfId="98" priority="17" operator="between">
      <formula>21</formula>
      <formula>22</formula>
    </cfRule>
    <cfRule type="cellIs" dxfId="97" priority="18" operator="equal">
      <formula>19</formula>
    </cfRule>
    <cfRule type="cellIs" dxfId="96" priority="19" operator="between">
      <formula>10</formula>
      <formula>18</formula>
    </cfRule>
    <cfRule type="cellIs" dxfId="95" priority="20" operator="equal">
      <formula>20</formula>
    </cfRule>
  </conditionalFormatting>
  <conditionalFormatting sqref="J8:J13 M8:M13 P8:P13 S8:S13">
    <cfRule type="cellIs" dxfId="94" priority="11" operator="between">
      <formula>26</formula>
      <formula>35</formula>
    </cfRule>
    <cfRule type="cellIs" dxfId="93" priority="12" operator="between">
      <formula>10</formula>
      <formula>19</formula>
    </cfRule>
    <cfRule type="cellIs" dxfId="92" priority="13" operator="between">
      <formula>24</formula>
      <formula>25</formula>
    </cfRule>
    <cfRule type="cellIs" dxfId="91" priority="14" operator="equal">
      <formula>23</formula>
    </cfRule>
    <cfRule type="cellIs" dxfId="90" priority="15" operator="between">
      <formula>20</formula>
      <formula>22</formula>
    </cfRule>
  </conditionalFormatting>
  <conditionalFormatting sqref="K8:K13">
    <cfRule type="cellIs" dxfId="89" priority="6" operator="between">
      <formula>23</formula>
      <formula>35</formula>
    </cfRule>
    <cfRule type="cellIs" dxfId="88" priority="7" operator="between">
      <formula>21</formula>
      <formula>22</formula>
    </cfRule>
    <cfRule type="cellIs" dxfId="87" priority="8" operator="equal">
      <formula>19</formula>
    </cfRule>
    <cfRule type="cellIs" dxfId="86" priority="9" operator="between">
      <formula>10</formula>
      <formula>18</formula>
    </cfRule>
    <cfRule type="cellIs" dxfId="85" priority="10" operator="equal">
      <formula>20</formula>
    </cfRule>
  </conditionalFormatting>
  <conditionalFormatting sqref="Q8:Q13">
    <cfRule type="cellIs" dxfId="84" priority="1" operator="between">
      <formula>23</formula>
      <formula>35</formula>
    </cfRule>
    <cfRule type="cellIs" dxfId="83" priority="2" operator="between">
      <formula>21</formula>
      <formula>22</formula>
    </cfRule>
    <cfRule type="cellIs" dxfId="82" priority="3" operator="equal">
      <formula>19</formula>
    </cfRule>
    <cfRule type="cellIs" dxfId="81" priority="4" operator="between">
      <formula>10</formula>
      <formula>18</formula>
    </cfRule>
    <cfRule type="cellIs" dxfId="80" priority="5" operator="equal">
      <formula>20</formula>
    </cfRule>
  </conditionalFormatting>
  <dataValidations count="5">
    <dataValidation type="list" allowBlank="1" showInputMessage="1" showErrorMessage="1" sqref="D7:D67">
      <formula1>Fournisseur</formula1>
    </dataValidation>
    <dataValidation type="list" allowBlank="1" showInputMessage="1" showErrorMessage="1" sqref="E7:E67">
      <formula1>Nom</formula1>
    </dataValidation>
    <dataValidation type="list" allowBlank="1" showInputMessage="1" showErrorMessage="1" sqref="F7:F67">
      <formula1>Réf</formula1>
    </dataValidation>
    <dataValidation type="list" allowBlank="1" showInputMessage="1" showErrorMessage="1" sqref="K7:K67 Q7:Q67">
      <formula1>coupe</formula1>
    </dataValidation>
    <dataValidation type="list" allowBlank="1" showInputMessage="1" showErrorMessage="1" sqref="C7:C67">
      <formula1>operateur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7030A0"/>
  </sheetPr>
  <dimension ref="B3:U67"/>
  <sheetViews>
    <sheetView workbookViewId="0">
      <selection activeCell="O12" sqref="O12"/>
    </sheetView>
  </sheetViews>
  <sheetFormatPr baseColWidth="10" defaultRowHeight="15" x14ac:dyDescent="0.25"/>
  <cols>
    <col min="1" max="1" width="1.140625" customWidth="1"/>
    <col min="3" max="3" width="6" customWidth="1"/>
    <col min="5" max="5" width="16.7109375" customWidth="1"/>
    <col min="8" max="8" width="1.5703125" customWidth="1"/>
    <col min="10" max="10" width="10.140625" customWidth="1"/>
    <col min="11" max="11" width="8.5703125" customWidth="1"/>
    <col min="12" max="12" width="9.42578125" customWidth="1"/>
    <col min="14" max="14" width="1.42578125" customWidth="1"/>
    <col min="15" max="15" width="9.5703125" customWidth="1"/>
    <col min="16" max="16" width="8.85546875" customWidth="1"/>
    <col min="17" max="17" width="9.42578125" customWidth="1"/>
    <col min="18" max="18" width="9.28515625" customWidth="1"/>
    <col min="19" max="19" width="9.42578125" customWidth="1"/>
    <col min="20" max="20" width="8.28515625" customWidth="1"/>
    <col min="21" max="21" width="8.85546875" customWidth="1"/>
  </cols>
  <sheetData>
    <row r="3" spans="2:21" ht="15" customHeight="1" x14ac:dyDescent="0.25">
      <c r="B3" s="180" t="s">
        <v>68</v>
      </c>
      <c r="C3" s="181"/>
      <c r="D3" s="47"/>
      <c r="E3" s="1"/>
      <c r="F3" s="1"/>
      <c r="G3" s="1"/>
      <c r="H3" s="2"/>
      <c r="I3" s="175"/>
      <c r="J3" s="175"/>
      <c r="K3" s="175"/>
      <c r="L3" s="175"/>
      <c r="M3" s="175"/>
      <c r="N3" s="2"/>
      <c r="O3" s="175"/>
      <c r="P3" s="176"/>
      <c r="Q3" s="176"/>
      <c r="R3" s="176"/>
      <c r="S3" s="176"/>
      <c r="T3" s="176"/>
      <c r="U3" s="176"/>
    </row>
    <row r="4" spans="2:21" ht="15.75" customHeight="1" thickBot="1" x14ac:dyDescent="0.3">
      <c r="B4" s="182"/>
      <c r="C4" s="183"/>
      <c r="D4" s="47"/>
      <c r="E4" s="1"/>
      <c r="F4" s="1"/>
      <c r="G4" s="1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</row>
    <row r="5" spans="2:21" ht="15.75" thickBot="1" x14ac:dyDescent="0.3">
      <c r="B5" s="1"/>
      <c r="C5" s="1"/>
      <c r="D5" s="1"/>
      <c r="E5" s="1"/>
      <c r="F5" s="1"/>
      <c r="G5" s="1"/>
      <c r="H5" s="4"/>
      <c r="I5" s="177" t="s">
        <v>1</v>
      </c>
      <c r="J5" s="177"/>
      <c r="K5" s="177"/>
      <c r="L5" s="177"/>
      <c r="M5" s="177"/>
      <c r="N5" s="4"/>
      <c r="O5" s="178" t="s">
        <v>2</v>
      </c>
      <c r="P5" s="179"/>
      <c r="Q5" s="179"/>
      <c r="R5" s="179"/>
      <c r="S5" s="179"/>
      <c r="T5" s="179"/>
      <c r="U5" s="179"/>
    </row>
    <row r="6" spans="2:21" ht="64.5" thickBot="1" x14ac:dyDescent="0.3">
      <c r="B6" s="5" t="s">
        <v>3</v>
      </c>
      <c r="C6" s="5" t="s">
        <v>4</v>
      </c>
      <c r="D6" s="5" t="s">
        <v>5</v>
      </c>
      <c r="E6" s="5" t="s">
        <v>6</v>
      </c>
      <c r="F6" s="5" t="s">
        <v>7</v>
      </c>
      <c r="G6" s="6" t="s">
        <v>8</v>
      </c>
      <c r="H6" s="7"/>
      <c r="I6" s="8" t="s">
        <v>9</v>
      </c>
      <c r="J6" s="9" t="s">
        <v>30</v>
      </c>
      <c r="K6" s="10" t="s">
        <v>10</v>
      </c>
      <c r="L6" s="11" t="s">
        <v>11</v>
      </c>
      <c r="M6" s="12" t="s">
        <v>12</v>
      </c>
      <c r="N6" s="7"/>
      <c r="O6" s="13" t="s">
        <v>9</v>
      </c>
      <c r="P6" s="5" t="s">
        <v>31</v>
      </c>
      <c r="Q6" s="5" t="s">
        <v>13</v>
      </c>
      <c r="R6" s="11" t="s">
        <v>11</v>
      </c>
      <c r="S6" s="12" t="s">
        <v>12</v>
      </c>
      <c r="T6" s="5" t="s">
        <v>14</v>
      </c>
      <c r="U6" s="14" t="s">
        <v>15</v>
      </c>
    </row>
    <row r="7" spans="2:21" ht="25.5" x14ac:dyDescent="0.25">
      <c r="B7" s="15">
        <v>43507</v>
      </c>
      <c r="C7" s="29" t="s">
        <v>23</v>
      </c>
      <c r="D7" s="30" t="s">
        <v>69</v>
      </c>
      <c r="E7" s="29" t="s">
        <v>68</v>
      </c>
      <c r="F7" s="29" t="s">
        <v>70</v>
      </c>
      <c r="G7" s="18">
        <v>1464430</v>
      </c>
      <c r="H7" s="19"/>
      <c r="I7" s="20" t="s">
        <v>71</v>
      </c>
      <c r="J7" s="21">
        <v>20</v>
      </c>
      <c r="K7" s="22" t="s">
        <v>72</v>
      </c>
      <c r="L7" s="23" t="s">
        <v>73</v>
      </c>
      <c r="M7" s="35" t="s">
        <v>74</v>
      </c>
      <c r="N7" s="19"/>
      <c r="O7" s="25" t="s">
        <v>75</v>
      </c>
      <c r="P7" s="21" t="s">
        <v>76</v>
      </c>
      <c r="Q7" s="22" t="s">
        <v>61</v>
      </c>
      <c r="R7" s="23" t="s">
        <v>77</v>
      </c>
      <c r="S7" s="21" t="s">
        <v>78</v>
      </c>
      <c r="T7" s="18" t="s">
        <v>77</v>
      </c>
      <c r="U7" s="27"/>
    </row>
    <row r="8" spans="2:21" ht="25.5" x14ac:dyDescent="0.25">
      <c r="B8" s="28">
        <v>43507</v>
      </c>
      <c r="C8" s="29" t="s">
        <v>16</v>
      </c>
      <c r="D8" s="30" t="s">
        <v>79</v>
      </c>
      <c r="E8" s="29" t="s">
        <v>68</v>
      </c>
      <c r="F8" s="29" t="s">
        <v>80</v>
      </c>
      <c r="G8" s="31">
        <v>158842</v>
      </c>
      <c r="H8" s="19"/>
      <c r="I8" s="32">
        <v>50</v>
      </c>
      <c r="J8" s="26">
        <v>20</v>
      </c>
      <c r="K8" s="22" t="s">
        <v>61</v>
      </c>
      <c r="L8" s="23" t="s">
        <v>81</v>
      </c>
      <c r="M8" s="24">
        <v>18</v>
      </c>
      <c r="N8" s="19"/>
      <c r="O8" s="34">
        <v>42.5</v>
      </c>
      <c r="P8" s="26">
        <v>20</v>
      </c>
      <c r="Q8" s="22" t="s">
        <v>61</v>
      </c>
      <c r="R8" s="33">
        <v>51.8</v>
      </c>
      <c r="S8" s="26">
        <v>19.3</v>
      </c>
      <c r="T8" s="31"/>
      <c r="U8" s="37">
        <v>0.1</v>
      </c>
    </row>
    <row r="9" spans="2:21" ht="25.5" x14ac:dyDescent="0.25">
      <c r="B9" s="28">
        <v>43515</v>
      </c>
      <c r="C9" s="29" t="s">
        <v>33</v>
      </c>
      <c r="D9" s="30" t="s">
        <v>69</v>
      </c>
      <c r="E9" s="29" t="s">
        <v>68</v>
      </c>
      <c r="F9" s="29" t="s">
        <v>70</v>
      </c>
      <c r="G9" s="31">
        <v>1464430</v>
      </c>
      <c r="H9" s="19"/>
      <c r="I9" s="20" t="s">
        <v>71</v>
      </c>
      <c r="J9" s="21">
        <v>20</v>
      </c>
      <c r="K9" s="22" t="s">
        <v>72</v>
      </c>
      <c r="L9" s="23" t="s">
        <v>82</v>
      </c>
      <c r="M9" s="24">
        <v>20</v>
      </c>
      <c r="N9" s="19"/>
      <c r="O9" s="32" t="s">
        <v>75</v>
      </c>
      <c r="P9" s="21" t="s">
        <v>76</v>
      </c>
      <c r="Q9" s="22" t="s">
        <v>61</v>
      </c>
      <c r="R9" s="33">
        <v>36.25</v>
      </c>
      <c r="S9" s="26">
        <v>20</v>
      </c>
      <c r="T9" s="31"/>
      <c r="U9" s="37"/>
    </row>
    <row r="10" spans="2:21" x14ac:dyDescent="0.25">
      <c r="B10" s="28"/>
      <c r="C10" s="29"/>
      <c r="D10" s="30"/>
      <c r="E10" s="29"/>
      <c r="F10" s="29"/>
      <c r="G10" s="31"/>
      <c r="H10" s="19"/>
      <c r="I10" s="32"/>
      <c r="J10" s="26"/>
      <c r="K10" s="22"/>
      <c r="L10" s="33"/>
      <c r="M10" s="24"/>
      <c r="N10" s="19"/>
      <c r="O10" s="32"/>
      <c r="P10" s="26"/>
      <c r="Q10" s="22"/>
      <c r="R10" s="33"/>
      <c r="S10" s="24"/>
      <c r="T10" s="31"/>
      <c r="U10" s="37"/>
    </row>
    <row r="11" spans="2:21" x14ac:dyDescent="0.25">
      <c r="B11" s="28"/>
      <c r="C11" s="29"/>
      <c r="D11" s="30"/>
      <c r="E11" s="29"/>
      <c r="F11" s="29"/>
      <c r="G11" s="31"/>
      <c r="H11" s="19"/>
      <c r="I11" s="32"/>
      <c r="J11" s="26"/>
      <c r="K11" s="22"/>
      <c r="L11" s="33"/>
      <c r="M11" s="24"/>
      <c r="N11" s="19"/>
      <c r="O11" s="32"/>
      <c r="P11" s="26"/>
      <c r="Q11" s="22"/>
      <c r="R11" s="33"/>
      <c r="S11" s="24"/>
      <c r="T11" s="31"/>
      <c r="U11" s="37"/>
    </row>
    <row r="12" spans="2:21" x14ac:dyDescent="0.25">
      <c r="B12" s="28"/>
      <c r="C12" s="29"/>
      <c r="D12" s="30"/>
      <c r="E12" s="29"/>
      <c r="F12" s="29"/>
      <c r="G12" s="31"/>
      <c r="H12" s="19"/>
      <c r="I12" s="32"/>
      <c r="J12" s="26"/>
      <c r="K12" s="22"/>
      <c r="L12" s="33"/>
      <c r="M12" s="24"/>
      <c r="N12" s="19"/>
      <c r="O12" s="32"/>
      <c r="P12" s="26"/>
      <c r="Q12" s="22"/>
      <c r="R12" s="33"/>
      <c r="S12" s="24"/>
      <c r="T12" s="31"/>
      <c r="U12" s="37"/>
    </row>
    <row r="13" spans="2:21" x14ac:dyDescent="0.25">
      <c r="B13" s="28"/>
      <c r="C13" s="29"/>
      <c r="D13" s="30"/>
      <c r="E13" s="29"/>
      <c r="F13" s="29"/>
      <c r="G13" s="31"/>
      <c r="H13" s="19"/>
      <c r="I13" s="32"/>
      <c r="J13" s="26"/>
      <c r="K13" s="22"/>
      <c r="L13" s="33"/>
      <c r="M13" s="24"/>
      <c r="N13" s="19"/>
      <c r="O13" s="32"/>
      <c r="P13" s="26"/>
      <c r="Q13" s="22"/>
      <c r="R13" s="33"/>
      <c r="S13" s="24"/>
      <c r="T13" s="31"/>
      <c r="U13" s="37"/>
    </row>
    <row r="14" spans="2:21" x14ac:dyDescent="0.25">
      <c r="B14" s="28"/>
      <c r="C14" s="29"/>
      <c r="D14" s="38"/>
      <c r="E14" s="29"/>
      <c r="F14" s="29"/>
      <c r="G14" s="31"/>
      <c r="H14" s="19"/>
      <c r="I14" s="32"/>
      <c r="J14" s="21"/>
      <c r="K14" s="22"/>
      <c r="L14" s="33"/>
      <c r="M14" s="24"/>
      <c r="N14" s="19"/>
      <c r="O14" s="32"/>
      <c r="P14" s="21"/>
      <c r="Q14" s="22"/>
      <c r="R14" s="33"/>
      <c r="S14" s="35"/>
      <c r="T14" s="31"/>
      <c r="U14" s="37"/>
    </row>
    <row r="15" spans="2:21" x14ac:dyDescent="0.25">
      <c r="B15" s="28"/>
      <c r="C15" s="29"/>
      <c r="D15" s="30"/>
      <c r="E15" s="29"/>
      <c r="F15" s="29"/>
      <c r="G15" s="31"/>
      <c r="H15" s="19"/>
      <c r="I15" s="32"/>
      <c r="J15" s="21"/>
      <c r="K15" s="22"/>
      <c r="L15" s="33"/>
      <c r="M15" s="24"/>
      <c r="N15" s="19"/>
      <c r="O15" s="32"/>
      <c r="P15" s="21"/>
      <c r="Q15" s="22"/>
      <c r="R15" s="33"/>
      <c r="S15" s="35"/>
      <c r="T15" s="31"/>
      <c r="U15" s="37"/>
    </row>
    <row r="16" spans="2:21" x14ac:dyDescent="0.25">
      <c r="B16" s="28"/>
      <c r="C16" s="29"/>
      <c r="D16" s="30"/>
      <c r="E16" s="29"/>
      <c r="F16" s="29"/>
      <c r="G16" s="31"/>
      <c r="H16" s="19"/>
      <c r="I16" s="32"/>
      <c r="J16" s="21"/>
      <c r="K16" s="22"/>
      <c r="L16" s="33"/>
      <c r="M16" s="24"/>
      <c r="N16" s="19"/>
      <c r="O16" s="32"/>
      <c r="P16" s="21"/>
      <c r="Q16" s="22"/>
      <c r="R16" s="33"/>
      <c r="S16" s="35"/>
      <c r="T16" s="31"/>
      <c r="U16" s="37"/>
    </row>
    <row r="17" spans="2:21" x14ac:dyDescent="0.25">
      <c r="B17" s="28"/>
      <c r="C17" s="29"/>
      <c r="D17" s="30"/>
      <c r="E17" s="29"/>
      <c r="F17" s="29"/>
      <c r="G17" s="31"/>
      <c r="H17" s="19"/>
      <c r="I17" s="32"/>
      <c r="J17" s="21"/>
      <c r="K17" s="22"/>
      <c r="L17" s="33"/>
      <c r="M17" s="24"/>
      <c r="N17" s="19"/>
      <c r="O17" s="32"/>
      <c r="P17" s="21"/>
      <c r="Q17" s="22"/>
      <c r="R17" s="33"/>
      <c r="S17" s="35"/>
      <c r="T17" s="31"/>
      <c r="U17" s="37"/>
    </row>
    <row r="18" spans="2:21" x14ac:dyDescent="0.25">
      <c r="B18" s="28"/>
      <c r="C18" s="29"/>
      <c r="D18" s="30"/>
      <c r="E18" s="29"/>
      <c r="F18" s="29"/>
      <c r="G18" s="31"/>
      <c r="H18" s="19"/>
      <c r="I18" s="32"/>
      <c r="J18" s="21"/>
      <c r="K18" s="22"/>
      <c r="L18" s="33"/>
      <c r="M18" s="24"/>
      <c r="N18" s="19"/>
      <c r="O18" s="32"/>
      <c r="P18" s="21"/>
      <c r="Q18" s="22"/>
      <c r="R18" s="33"/>
      <c r="S18" s="35"/>
      <c r="T18" s="31"/>
      <c r="U18" s="37"/>
    </row>
    <row r="19" spans="2:21" x14ac:dyDescent="0.25">
      <c r="B19" s="28"/>
      <c r="C19" s="29"/>
      <c r="D19" s="17"/>
      <c r="E19" s="29"/>
      <c r="F19" s="29"/>
      <c r="G19" s="31"/>
      <c r="H19" s="19"/>
      <c r="I19" s="32"/>
      <c r="J19" s="21"/>
      <c r="K19" s="22"/>
      <c r="L19" s="33"/>
      <c r="M19" s="24"/>
      <c r="N19" s="19"/>
      <c r="O19" s="32"/>
      <c r="P19" s="21"/>
      <c r="Q19" s="22"/>
      <c r="R19" s="33"/>
      <c r="S19" s="35"/>
      <c r="T19" s="31"/>
      <c r="U19" s="37"/>
    </row>
    <row r="20" spans="2:21" x14ac:dyDescent="0.25">
      <c r="B20" s="28"/>
      <c r="C20" s="29"/>
      <c r="D20" s="30"/>
      <c r="E20" s="29"/>
      <c r="F20" s="29"/>
      <c r="G20" s="31"/>
      <c r="H20" s="19"/>
      <c r="I20" s="32"/>
      <c r="J20" s="21"/>
      <c r="K20" s="22"/>
      <c r="L20" s="33"/>
      <c r="M20" s="24"/>
      <c r="N20" s="19"/>
      <c r="O20" s="32"/>
      <c r="P20" s="21"/>
      <c r="Q20" s="22"/>
      <c r="R20" s="33"/>
      <c r="S20" s="35"/>
      <c r="T20" s="31"/>
      <c r="U20" s="37"/>
    </row>
    <row r="21" spans="2:21" x14ac:dyDescent="0.25">
      <c r="B21" s="28"/>
      <c r="C21" s="29"/>
      <c r="D21" s="30"/>
      <c r="E21" s="29"/>
      <c r="F21" s="29"/>
      <c r="G21" s="31"/>
      <c r="H21" s="19"/>
      <c r="I21" s="32"/>
      <c r="J21" s="21"/>
      <c r="K21" s="22"/>
      <c r="L21" s="33"/>
      <c r="M21" s="24"/>
      <c r="N21" s="19"/>
      <c r="O21" s="34"/>
      <c r="P21" s="21"/>
      <c r="Q21" s="22"/>
      <c r="R21" s="33"/>
      <c r="S21" s="35"/>
      <c r="T21" s="31"/>
      <c r="U21" s="37"/>
    </row>
    <row r="22" spans="2:21" x14ac:dyDescent="0.25">
      <c r="B22" s="28"/>
      <c r="C22" s="29"/>
      <c r="D22" s="30"/>
      <c r="E22" s="29"/>
      <c r="F22" s="29"/>
      <c r="G22" s="31"/>
      <c r="H22" s="19"/>
      <c r="I22" s="32"/>
      <c r="J22" s="21"/>
      <c r="K22" s="22"/>
      <c r="L22" s="33"/>
      <c r="M22" s="24"/>
      <c r="N22" s="19"/>
      <c r="O22" s="32"/>
      <c r="P22" s="21"/>
      <c r="Q22" s="22"/>
      <c r="R22" s="33"/>
      <c r="S22" s="35"/>
      <c r="T22" s="31"/>
      <c r="U22" s="37"/>
    </row>
    <row r="23" spans="2:21" x14ac:dyDescent="0.25">
      <c r="B23" s="28"/>
      <c r="C23" s="29"/>
      <c r="D23" s="30"/>
      <c r="E23" s="29"/>
      <c r="F23" s="29"/>
      <c r="G23" s="31"/>
      <c r="H23" s="19"/>
      <c r="I23" s="32"/>
      <c r="J23" s="21"/>
      <c r="K23" s="22"/>
      <c r="L23" s="33"/>
      <c r="M23" s="24"/>
      <c r="N23" s="19"/>
      <c r="O23" s="32"/>
      <c r="P23" s="21"/>
      <c r="Q23" s="22"/>
      <c r="R23" s="33"/>
      <c r="S23" s="35"/>
      <c r="T23" s="31"/>
      <c r="U23" s="37"/>
    </row>
    <row r="24" spans="2:21" x14ac:dyDescent="0.25">
      <c r="B24" s="28"/>
      <c r="C24" s="29"/>
      <c r="D24" s="30"/>
      <c r="E24" s="29"/>
      <c r="F24" s="29"/>
      <c r="G24" s="31"/>
      <c r="H24" s="19"/>
      <c r="I24" s="32"/>
      <c r="J24" s="21"/>
      <c r="K24" s="22"/>
      <c r="L24" s="33"/>
      <c r="M24" s="24"/>
      <c r="N24" s="19"/>
      <c r="O24" s="32"/>
      <c r="P24" s="21"/>
      <c r="Q24" s="22"/>
      <c r="R24" s="33"/>
      <c r="S24" s="35"/>
      <c r="T24" s="31"/>
      <c r="U24" s="37"/>
    </row>
    <row r="25" spans="2:21" x14ac:dyDescent="0.25">
      <c r="B25" s="28"/>
      <c r="C25" s="29"/>
      <c r="D25" s="29"/>
      <c r="E25" s="29"/>
      <c r="F25" s="29"/>
      <c r="G25" s="31"/>
      <c r="H25" s="19"/>
      <c r="I25" s="32"/>
      <c r="J25" s="21"/>
      <c r="K25" s="22"/>
      <c r="L25" s="33"/>
      <c r="M25" s="24"/>
      <c r="N25" s="19"/>
      <c r="O25" s="32"/>
      <c r="P25" s="21"/>
      <c r="Q25" s="22"/>
      <c r="R25" s="33"/>
      <c r="S25" s="35"/>
      <c r="T25" s="31"/>
      <c r="U25" s="37"/>
    </row>
    <row r="26" spans="2:21" x14ac:dyDescent="0.25">
      <c r="B26" s="28"/>
      <c r="C26" s="29"/>
      <c r="D26" s="29"/>
      <c r="E26" s="29"/>
      <c r="F26" s="29"/>
      <c r="G26" s="31"/>
      <c r="H26" s="19"/>
      <c r="I26" s="32"/>
      <c r="J26" s="21"/>
      <c r="K26" s="22"/>
      <c r="L26" s="33"/>
      <c r="M26" s="24"/>
      <c r="N26" s="19"/>
      <c r="O26" s="32"/>
      <c r="P26" s="21"/>
      <c r="Q26" s="22"/>
      <c r="R26" s="33"/>
      <c r="S26" s="35"/>
      <c r="T26" s="31"/>
      <c r="U26" s="37"/>
    </row>
    <row r="27" spans="2:21" x14ac:dyDescent="0.25">
      <c r="B27" s="28"/>
      <c r="C27" s="29"/>
      <c r="D27" s="29"/>
      <c r="E27" s="29"/>
      <c r="F27" s="29"/>
      <c r="G27" s="31"/>
      <c r="H27" s="19"/>
      <c r="I27" s="32"/>
      <c r="J27" s="21"/>
      <c r="K27" s="22"/>
      <c r="L27" s="33"/>
      <c r="M27" s="24"/>
      <c r="N27" s="19"/>
      <c r="O27" s="32"/>
      <c r="P27" s="21"/>
      <c r="Q27" s="22"/>
      <c r="R27" s="33"/>
      <c r="S27" s="35"/>
      <c r="T27" s="31"/>
      <c r="U27" s="37"/>
    </row>
    <row r="28" spans="2:21" x14ac:dyDescent="0.25">
      <c r="B28" s="28"/>
      <c r="C28" s="29"/>
      <c r="D28" s="29"/>
      <c r="E28" s="29"/>
      <c r="F28" s="29"/>
      <c r="G28" s="31"/>
      <c r="H28" s="19"/>
      <c r="I28" s="32"/>
      <c r="J28" s="21"/>
      <c r="K28" s="22"/>
      <c r="L28" s="33"/>
      <c r="M28" s="24"/>
      <c r="N28" s="19"/>
      <c r="O28" s="32"/>
      <c r="P28" s="21"/>
      <c r="Q28" s="22"/>
      <c r="R28" s="33"/>
      <c r="S28" s="35"/>
      <c r="T28" s="31"/>
      <c r="U28" s="37"/>
    </row>
    <row r="29" spans="2:21" x14ac:dyDescent="0.25">
      <c r="B29" s="28"/>
      <c r="C29" s="29"/>
      <c r="D29" s="29"/>
      <c r="E29" s="29"/>
      <c r="F29" s="29"/>
      <c r="G29" s="31"/>
      <c r="H29" s="19"/>
      <c r="I29" s="32"/>
      <c r="J29" s="21"/>
      <c r="K29" s="22"/>
      <c r="L29" s="33"/>
      <c r="M29" s="24"/>
      <c r="N29" s="19"/>
      <c r="O29" s="32"/>
      <c r="P29" s="21"/>
      <c r="Q29" s="22"/>
      <c r="R29" s="33"/>
      <c r="S29" s="35"/>
      <c r="T29" s="31"/>
      <c r="U29" s="37"/>
    </row>
    <row r="30" spans="2:21" x14ac:dyDescent="0.25">
      <c r="B30" s="28"/>
      <c r="C30" s="29"/>
      <c r="D30" s="29"/>
      <c r="E30" s="29"/>
      <c r="F30" s="29"/>
      <c r="G30" s="31"/>
      <c r="H30" s="19"/>
      <c r="I30" s="32"/>
      <c r="J30" s="21"/>
      <c r="K30" s="22"/>
      <c r="L30" s="33"/>
      <c r="M30" s="24"/>
      <c r="N30" s="19"/>
      <c r="O30" s="32"/>
      <c r="P30" s="21"/>
      <c r="Q30" s="22"/>
      <c r="R30" s="33"/>
      <c r="S30" s="35"/>
      <c r="T30" s="31"/>
      <c r="U30" s="37"/>
    </row>
    <row r="31" spans="2:21" x14ac:dyDescent="0.25">
      <c r="B31" s="28"/>
      <c r="C31" s="29"/>
      <c r="D31" s="29"/>
      <c r="E31" s="29"/>
      <c r="F31" s="29"/>
      <c r="G31" s="31"/>
      <c r="H31" s="19"/>
      <c r="I31" s="32"/>
      <c r="J31" s="21"/>
      <c r="K31" s="22"/>
      <c r="L31" s="33"/>
      <c r="M31" s="24"/>
      <c r="N31" s="19"/>
      <c r="O31" s="32"/>
      <c r="P31" s="21"/>
      <c r="Q31" s="22"/>
      <c r="R31" s="33"/>
      <c r="S31" s="35"/>
      <c r="T31" s="31"/>
      <c r="U31" s="37"/>
    </row>
    <row r="32" spans="2:21" x14ac:dyDescent="0.25">
      <c r="B32" s="28"/>
      <c r="C32" s="29"/>
      <c r="D32" s="29"/>
      <c r="E32" s="29"/>
      <c r="F32" s="29"/>
      <c r="G32" s="31"/>
      <c r="H32" s="19"/>
      <c r="I32" s="32"/>
      <c r="J32" s="21"/>
      <c r="K32" s="22"/>
      <c r="L32" s="33"/>
      <c r="M32" s="24"/>
      <c r="N32" s="19"/>
      <c r="O32" s="32"/>
      <c r="P32" s="21"/>
      <c r="Q32" s="22"/>
      <c r="R32" s="33"/>
      <c r="S32" s="35"/>
      <c r="T32" s="31"/>
      <c r="U32" s="37"/>
    </row>
    <row r="33" spans="2:21" x14ac:dyDescent="0.25">
      <c r="B33" s="28"/>
      <c r="C33" s="29"/>
      <c r="D33" s="29"/>
      <c r="E33" s="29"/>
      <c r="F33" s="29"/>
      <c r="G33" s="31"/>
      <c r="H33" s="19"/>
      <c r="I33" s="32"/>
      <c r="J33" s="21"/>
      <c r="K33" s="22"/>
      <c r="L33" s="33"/>
      <c r="M33" s="24"/>
      <c r="N33" s="19"/>
      <c r="O33" s="32"/>
      <c r="P33" s="21"/>
      <c r="Q33" s="22"/>
      <c r="R33" s="33"/>
      <c r="S33" s="35"/>
      <c r="T33" s="31"/>
      <c r="U33" s="37"/>
    </row>
    <row r="34" spans="2:21" x14ac:dyDescent="0.25">
      <c r="B34" s="28"/>
      <c r="C34" s="29"/>
      <c r="D34" s="29"/>
      <c r="E34" s="29"/>
      <c r="F34" s="29"/>
      <c r="G34" s="31"/>
      <c r="H34" s="19"/>
      <c r="I34" s="32"/>
      <c r="J34" s="21"/>
      <c r="K34" s="22"/>
      <c r="L34" s="33"/>
      <c r="M34" s="24"/>
      <c r="N34" s="19"/>
      <c r="O34" s="34"/>
      <c r="P34" s="21"/>
      <c r="Q34" s="22"/>
      <c r="R34" s="33"/>
      <c r="S34" s="35"/>
      <c r="T34" s="31"/>
      <c r="U34" s="37"/>
    </row>
    <row r="35" spans="2:21" x14ac:dyDescent="0.25">
      <c r="B35" s="28"/>
      <c r="C35" s="29"/>
      <c r="D35" s="29"/>
      <c r="E35" s="29"/>
      <c r="F35" s="29"/>
      <c r="G35" s="31"/>
      <c r="H35" s="19"/>
      <c r="I35" s="32"/>
      <c r="J35" s="21"/>
      <c r="K35" s="22"/>
      <c r="L35" s="33"/>
      <c r="M35" s="24"/>
      <c r="N35" s="19"/>
      <c r="O35" s="32"/>
      <c r="P35" s="21"/>
      <c r="Q35" s="22"/>
      <c r="R35" s="33"/>
      <c r="S35" s="35"/>
      <c r="T35" s="31"/>
      <c r="U35" s="37"/>
    </row>
    <row r="36" spans="2:21" x14ac:dyDescent="0.25">
      <c r="B36" s="28"/>
      <c r="C36" s="29"/>
      <c r="D36" s="29"/>
      <c r="E36" s="29"/>
      <c r="F36" s="29"/>
      <c r="G36" s="31"/>
      <c r="H36" s="19"/>
      <c r="I36" s="32"/>
      <c r="J36" s="21"/>
      <c r="K36" s="22"/>
      <c r="L36" s="33"/>
      <c r="M36" s="24"/>
      <c r="N36" s="19"/>
      <c r="O36" s="32"/>
      <c r="P36" s="21"/>
      <c r="Q36" s="22"/>
      <c r="R36" s="33"/>
      <c r="S36" s="35"/>
      <c r="T36" s="31"/>
      <c r="U36" s="37"/>
    </row>
    <row r="37" spans="2:21" x14ac:dyDescent="0.25">
      <c r="B37" s="28"/>
      <c r="C37" s="29"/>
      <c r="D37" s="29"/>
      <c r="E37" s="29"/>
      <c r="F37" s="29"/>
      <c r="G37" s="31"/>
      <c r="H37" s="19"/>
      <c r="I37" s="32"/>
      <c r="J37" s="21"/>
      <c r="K37" s="22"/>
      <c r="L37" s="33"/>
      <c r="M37" s="24"/>
      <c r="N37" s="19"/>
      <c r="O37" s="32"/>
      <c r="P37" s="21"/>
      <c r="Q37" s="22"/>
      <c r="R37" s="33"/>
      <c r="S37" s="35"/>
      <c r="T37" s="31"/>
      <c r="U37" s="37"/>
    </row>
    <row r="38" spans="2:21" x14ac:dyDescent="0.25">
      <c r="B38" s="28"/>
      <c r="C38" s="29"/>
      <c r="D38" s="29"/>
      <c r="E38" s="29"/>
      <c r="F38" s="29"/>
      <c r="G38" s="31"/>
      <c r="H38" s="19"/>
      <c r="I38" s="32"/>
      <c r="J38" s="21"/>
      <c r="K38" s="22"/>
      <c r="L38" s="33"/>
      <c r="M38" s="24"/>
      <c r="N38" s="19"/>
      <c r="O38" s="32"/>
      <c r="P38" s="21"/>
      <c r="Q38" s="22"/>
      <c r="R38" s="33"/>
      <c r="S38" s="35"/>
      <c r="T38" s="31"/>
      <c r="U38" s="37"/>
    </row>
    <row r="39" spans="2:21" x14ac:dyDescent="0.25">
      <c r="B39" s="28"/>
      <c r="C39" s="29"/>
      <c r="D39" s="29"/>
      <c r="E39" s="29"/>
      <c r="F39" s="29"/>
      <c r="G39" s="31"/>
      <c r="H39" s="19"/>
      <c r="I39" s="32"/>
      <c r="J39" s="21"/>
      <c r="K39" s="22"/>
      <c r="L39" s="33"/>
      <c r="M39" s="24"/>
      <c r="N39" s="19"/>
      <c r="O39" s="32"/>
      <c r="P39" s="21"/>
      <c r="Q39" s="22"/>
      <c r="R39" s="33"/>
      <c r="S39" s="35"/>
      <c r="T39" s="31"/>
      <c r="U39" s="37"/>
    </row>
    <row r="40" spans="2:21" x14ac:dyDescent="0.25">
      <c r="B40" s="28"/>
      <c r="C40" s="29"/>
      <c r="D40" s="29"/>
      <c r="E40" s="29"/>
      <c r="F40" s="29"/>
      <c r="G40" s="31"/>
      <c r="H40" s="19"/>
      <c r="I40" s="32"/>
      <c r="J40" s="21"/>
      <c r="K40" s="22"/>
      <c r="L40" s="33"/>
      <c r="M40" s="24"/>
      <c r="N40" s="19"/>
      <c r="O40" s="32"/>
      <c r="P40" s="21"/>
      <c r="Q40" s="22"/>
      <c r="R40" s="33"/>
      <c r="S40" s="35"/>
      <c r="T40" s="31"/>
      <c r="U40" s="37"/>
    </row>
    <row r="41" spans="2:21" x14ac:dyDescent="0.25">
      <c r="B41" s="28"/>
      <c r="C41" s="29"/>
      <c r="D41" s="29"/>
      <c r="E41" s="29"/>
      <c r="F41" s="29"/>
      <c r="G41" s="31"/>
      <c r="H41" s="19"/>
      <c r="I41" s="32"/>
      <c r="J41" s="21"/>
      <c r="K41" s="22"/>
      <c r="L41" s="33"/>
      <c r="M41" s="24"/>
      <c r="N41" s="19"/>
      <c r="O41" s="32"/>
      <c r="P41" s="21"/>
      <c r="Q41" s="22"/>
      <c r="R41" s="33"/>
      <c r="S41" s="35"/>
      <c r="T41" s="31"/>
      <c r="U41" s="37"/>
    </row>
    <row r="42" spans="2:21" x14ac:dyDescent="0.25">
      <c r="B42" s="28"/>
      <c r="C42" s="29"/>
      <c r="D42" s="29"/>
      <c r="E42" s="29"/>
      <c r="F42" s="29"/>
      <c r="G42" s="31"/>
      <c r="H42" s="19"/>
      <c r="I42" s="32"/>
      <c r="J42" s="21"/>
      <c r="K42" s="22"/>
      <c r="L42" s="33"/>
      <c r="M42" s="24"/>
      <c r="N42" s="19"/>
      <c r="O42" s="32"/>
      <c r="P42" s="21"/>
      <c r="Q42" s="22"/>
      <c r="R42" s="33"/>
      <c r="S42" s="35"/>
      <c r="T42" s="31"/>
      <c r="U42" s="37"/>
    </row>
    <row r="43" spans="2:21" x14ac:dyDescent="0.25">
      <c r="B43" s="28"/>
      <c r="C43" s="29"/>
      <c r="D43" s="29"/>
      <c r="E43" s="29"/>
      <c r="F43" s="29"/>
      <c r="G43" s="31"/>
      <c r="H43" s="19"/>
      <c r="I43" s="32"/>
      <c r="J43" s="21"/>
      <c r="K43" s="22"/>
      <c r="L43" s="33"/>
      <c r="M43" s="24"/>
      <c r="N43" s="19"/>
      <c r="O43" s="32"/>
      <c r="P43" s="21"/>
      <c r="Q43" s="22"/>
      <c r="R43" s="33"/>
      <c r="S43" s="35"/>
      <c r="T43" s="31"/>
      <c r="U43" s="37"/>
    </row>
    <row r="44" spans="2:21" x14ac:dyDescent="0.25">
      <c r="B44" s="28"/>
      <c r="C44" s="29"/>
      <c r="D44" s="29"/>
      <c r="E44" s="29"/>
      <c r="F44" s="29"/>
      <c r="G44" s="31"/>
      <c r="H44" s="19"/>
      <c r="I44" s="32"/>
      <c r="J44" s="21"/>
      <c r="K44" s="22"/>
      <c r="L44" s="33"/>
      <c r="M44" s="24"/>
      <c r="N44" s="19"/>
      <c r="O44" s="32"/>
      <c r="P44" s="21"/>
      <c r="Q44" s="22"/>
      <c r="R44" s="33"/>
      <c r="S44" s="35"/>
      <c r="T44" s="31"/>
      <c r="U44" s="37"/>
    </row>
    <row r="45" spans="2:21" x14ac:dyDescent="0.25">
      <c r="B45" s="28"/>
      <c r="C45" s="29"/>
      <c r="D45" s="29"/>
      <c r="E45" s="29"/>
      <c r="F45" s="29"/>
      <c r="G45" s="31"/>
      <c r="H45" s="19"/>
      <c r="I45" s="32"/>
      <c r="J45" s="21"/>
      <c r="K45" s="22"/>
      <c r="L45" s="33"/>
      <c r="M45" s="24"/>
      <c r="N45" s="19"/>
      <c r="O45" s="32"/>
      <c r="P45" s="21"/>
      <c r="Q45" s="22"/>
      <c r="R45" s="33"/>
      <c r="S45" s="35"/>
      <c r="T45" s="31"/>
      <c r="U45" s="37"/>
    </row>
    <row r="46" spans="2:21" x14ac:dyDescent="0.25">
      <c r="B46" s="28"/>
      <c r="C46" s="29"/>
      <c r="D46" s="29"/>
      <c r="E46" s="29"/>
      <c r="F46" s="29"/>
      <c r="G46" s="31"/>
      <c r="H46" s="19"/>
      <c r="I46" s="32"/>
      <c r="J46" s="21"/>
      <c r="K46" s="22"/>
      <c r="L46" s="33"/>
      <c r="M46" s="24"/>
      <c r="N46" s="19"/>
      <c r="O46" s="32"/>
      <c r="P46" s="21"/>
      <c r="Q46" s="22"/>
      <c r="R46" s="33"/>
      <c r="S46" s="35"/>
      <c r="T46" s="31"/>
      <c r="U46" s="37"/>
    </row>
    <row r="47" spans="2:21" x14ac:dyDescent="0.25">
      <c r="B47" s="28"/>
      <c r="C47" s="29"/>
      <c r="D47" s="29"/>
      <c r="E47" s="29"/>
      <c r="F47" s="29"/>
      <c r="G47" s="31"/>
      <c r="H47" s="19"/>
      <c r="I47" s="32"/>
      <c r="J47" s="21"/>
      <c r="K47" s="22"/>
      <c r="L47" s="33"/>
      <c r="M47" s="24"/>
      <c r="N47" s="19"/>
      <c r="O47" s="34"/>
      <c r="P47" s="21"/>
      <c r="Q47" s="22"/>
      <c r="R47" s="33"/>
      <c r="S47" s="35"/>
      <c r="T47" s="31"/>
      <c r="U47" s="37"/>
    </row>
    <row r="48" spans="2:21" x14ac:dyDescent="0.25">
      <c r="B48" s="28"/>
      <c r="C48" s="29"/>
      <c r="D48" s="29"/>
      <c r="E48" s="29"/>
      <c r="F48" s="29"/>
      <c r="G48" s="31"/>
      <c r="H48" s="19"/>
      <c r="I48" s="32"/>
      <c r="J48" s="21"/>
      <c r="K48" s="22"/>
      <c r="L48" s="33"/>
      <c r="M48" s="24"/>
      <c r="N48" s="19"/>
      <c r="O48" s="32"/>
      <c r="P48" s="21"/>
      <c r="Q48" s="22"/>
      <c r="R48" s="33"/>
      <c r="S48" s="35"/>
      <c r="T48" s="31"/>
      <c r="U48" s="37"/>
    </row>
    <row r="49" spans="2:21" x14ac:dyDescent="0.25">
      <c r="B49" s="28"/>
      <c r="C49" s="29"/>
      <c r="D49" s="29"/>
      <c r="E49" s="29"/>
      <c r="F49" s="29"/>
      <c r="G49" s="31"/>
      <c r="H49" s="19"/>
      <c r="I49" s="32"/>
      <c r="J49" s="21"/>
      <c r="K49" s="22"/>
      <c r="L49" s="33"/>
      <c r="M49" s="24"/>
      <c r="N49" s="19"/>
      <c r="O49" s="32"/>
      <c r="P49" s="21"/>
      <c r="Q49" s="22"/>
      <c r="R49" s="33"/>
      <c r="S49" s="35"/>
      <c r="T49" s="31"/>
      <c r="U49" s="37"/>
    </row>
    <row r="50" spans="2:21" x14ac:dyDescent="0.25">
      <c r="B50" s="28"/>
      <c r="C50" s="29"/>
      <c r="D50" s="29"/>
      <c r="E50" s="29"/>
      <c r="F50" s="29"/>
      <c r="G50" s="31"/>
      <c r="H50" s="19"/>
      <c r="I50" s="32"/>
      <c r="J50" s="21"/>
      <c r="K50" s="22"/>
      <c r="L50" s="33"/>
      <c r="M50" s="24"/>
      <c r="N50" s="19"/>
      <c r="O50" s="32"/>
      <c r="P50" s="21"/>
      <c r="Q50" s="22"/>
      <c r="R50" s="33"/>
      <c r="S50" s="35"/>
      <c r="T50" s="31"/>
      <c r="U50" s="37"/>
    </row>
    <row r="51" spans="2:21" x14ac:dyDescent="0.25">
      <c r="B51" s="28"/>
      <c r="C51" s="29"/>
      <c r="D51" s="29"/>
      <c r="E51" s="29"/>
      <c r="F51" s="29"/>
      <c r="G51" s="31"/>
      <c r="H51" s="19"/>
      <c r="I51" s="32"/>
      <c r="J51" s="21"/>
      <c r="K51" s="22"/>
      <c r="L51" s="33"/>
      <c r="M51" s="24"/>
      <c r="N51" s="19"/>
      <c r="O51" s="32"/>
      <c r="P51" s="21"/>
      <c r="Q51" s="22"/>
      <c r="R51" s="33"/>
      <c r="S51" s="35"/>
      <c r="T51" s="31"/>
      <c r="U51" s="37"/>
    </row>
    <row r="52" spans="2:21" x14ac:dyDescent="0.25">
      <c r="B52" s="28"/>
      <c r="C52" s="29"/>
      <c r="D52" s="29"/>
      <c r="E52" s="29"/>
      <c r="F52" s="29"/>
      <c r="G52" s="31"/>
      <c r="H52" s="19"/>
      <c r="I52" s="32"/>
      <c r="J52" s="21"/>
      <c r="K52" s="22"/>
      <c r="L52" s="33"/>
      <c r="M52" s="24"/>
      <c r="N52" s="19"/>
      <c r="O52" s="32"/>
      <c r="P52" s="21"/>
      <c r="Q52" s="22"/>
      <c r="R52" s="33"/>
      <c r="S52" s="35"/>
      <c r="T52" s="31"/>
      <c r="U52" s="37"/>
    </row>
    <row r="53" spans="2:21" x14ac:dyDescent="0.25">
      <c r="B53" s="28"/>
      <c r="C53" s="29"/>
      <c r="D53" s="29"/>
      <c r="E53" s="29"/>
      <c r="F53" s="29"/>
      <c r="G53" s="31"/>
      <c r="H53" s="19"/>
      <c r="I53" s="32"/>
      <c r="J53" s="21"/>
      <c r="K53" s="22"/>
      <c r="L53" s="33"/>
      <c r="M53" s="24"/>
      <c r="N53" s="19"/>
      <c r="O53" s="32"/>
      <c r="P53" s="21"/>
      <c r="Q53" s="22"/>
      <c r="R53" s="33"/>
      <c r="S53" s="35"/>
      <c r="T53" s="31"/>
      <c r="U53" s="37"/>
    </row>
    <row r="54" spans="2:21" x14ac:dyDescent="0.25">
      <c r="B54" s="28"/>
      <c r="C54" s="29"/>
      <c r="D54" s="29"/>
      <c r="E54" s="29"/>
      <c r="F54" s="29"/>
      <c r="G54" s="31"/>
      <c r="H54" s="19"/>
      <c r="I54" s="32"/>
      <c r="J54" s="21"/>
      <c r="K54" s="22"/>
      <c r="L54" s="33"/>
      <c r="M54" s="24"/>
      <c r="N54" s="19"/>
      <c r="O54" s="32"/>
      <c r="P54" s="21"/>
      <c r="Q54" s="22"/>
      <c r="R54" s="33"/>
      <c r="S54" s="35"/>
      <c r="T54" s="31"/>
      <c r="U54" s="37"/>
    </row>
    <row r="55" spans="2:21" x14ac:dyDescent="0.25">
      <c r="B55" s="28"/>
      <c r="C55" s="29"/>
      <c r="D55" s="29"/>
      <c r="E55" s="29"/>
      <c r="F55" s="29"/>
      <c r="G55" s="31"/>
      <c r="H55" s="19"/>
      <c r="I55" s="32"/>
      <c r="J55" s="21"/>
      <c r="K55" s="22"/>
      <c r="L55" s="33"/>
      <c r="M55" s="24"/>
      <c r="N55" s="19"/>
      <c r="O55" s="32"/>
      <c r="P55" s="21"/>
      <c r="Q55" s="22"/>
      <c r="R55" s="33"/>
      <c r="S55" s="35"/>
      <c r="T55" s="31"/>
      <c r="U55" s="37"/>
    </row>
    <row r="56" spans="2:21" x14ac:dyDescent="0.25">
      <c r="B56" s="28"/>
      <c r="C56" s="29"/>
      <c r="D56" s="29"/>
      <c r="E56" s="29"/>
      <c r="F56" s="29"/>
      <c r="G56" s="31"/>
      <c r="H56" s="19"/>
      <c r="I56" s="32"/>
      <c r="J56" s="21"/>
      <c r="K56" s="22"/>
      <c r="L56" s="33"/>
      <c r="M56" s="24"/>
      <c r="N56" s="19"/>
      <c r="O56" s="32"/>
      <c r="P56" s="21"/>
      <c r="Q56" s="22"/>
      <c r="R56" s="33"/>
      <c r="S56" s="35"/>
      <c r="T56" s="31"/>
      <c r="U56" s="37"/>
    </row>
    <row r="57" spans="2:21" x14ac:dyDescent="0.25">
      <c r="B57" s="28"/>
      <c r="C57" s="29"/>
      <c r="D57" s="29"/>
      <c r="E57" s="29"/>
      <c r="F57" s="29"/>
      <c r="G57" s="31"/>
      <c r="H57" s="19"/>
      <c r="I57" s="32"/>
      <c r="J57" s="21"/>
      <c r="K57" s="22"/>
      <c r="L57" s="33"/>
      <c r="M57" s="24"/>
      <c r="N57" s="19"/>
      <c r="O57" s="32"/>
      <c r="P57" s="21"/>
      <c r="Q57" s="22"/>
      <c r="R57" s="33"/>
      <c r="S57" s="35"/>
      <c r="T57" s="31"/>
      <c r="U57" s="37"/>
    </row>
    <row r="58" spans="2:21" x14ac:dyDescent="0.25">
      <c r="B58" s="28"/>
      <c r="C58" s="29"/>
      <c r="D58" s="29"/>
      <c r="E58" s="29"/>
      <c r="F58" s="29"/>
      <c r="G58" s="31"/>
      <c r="H58" s="19"/>
      <c r="I58" s="32"/>
      <c r="J58" s="21"/>
      <c r="K58" s="22"/>
      <c r="L58" s="33"/>
      <c r="M58" s="24"/>
      <c r="N58" s="19"/>
      <c r="O58" s="32"/>
      <c r="P58" s="21"/>
      <c r="Q58" s="22"/>
      <c r="R58" s="33"/>
      <c r="S58" s="35"/>
      <c r="T58" s="31"/>
      <c r="U58" s="37"/>
    </row>
    <row r="59" spans="2:21" x14ac:dyDescent="0.25">
      <c r="B59" s="28"/>
      <c r="C59" s="29"/>
      <c r="D59" s="29"/>
      <c r="E59" s="29"/>
      <c r="F59" s="29"/>
      <c r="G59" s="31"/>
      <c r="H59" s="19"/>
      <c r="I59" s="32"/>
      <c r="J59" s="21"/>
      <c r="K59" s="22"/>
      <c r="L59" s="33"/>
      <c r="M59" s="24"/>
      <c r="N59" s="19"/>
      <c r="O59" s="32"/>
      <c r="P59" s="21"/>
      <c r="Q59" s="22"/>
      <c r="R59" s="33"/>
      <c r="S59" s="35"/>
      <c r="T59" s="31"/>
      <c r="U59" s="37"/>
    </row>
    <row r="60" spans="2:21" x14ac:dyDescent="0.25">
      <c r="B60" s="28"/>
      <c r="C60" s="29"/>
      <c r="D60" s="29"/>
      <c r="E60" s="29"/>
      <c r="F60" s="29"/>
      <c r="G60" s="31"/>
      <c r="H60" s="19"/>
      <c r="I60" s="32"/>
      <c r="J60" s="21"/>
      <c r="K60" s="22"/>
      <c r="L60" s="33"/>
      <c r="M60" s="24"/>
      <c r="N60" s="19"/>
      <c r="O60" s="34"/>
      <c r="P60" s="21"/>
      <c r="Q60" s="22"/>
      <c r="R60" s="33"/>
      <c r="S60" s="35"/>
      <c r="T60" s="31"/>
      <c r="U60" s="37"/>
    </row>
    <row r="61" spans="2:21" x14ac:dyDescent="0.25">
      <c r="B61" s="28"/>
      <c r="C61" s="29"/>
      <c r="D61" s="29"/>
      <c r="E61" s="29"/>
      <c r="F61" s="29"/>
      <c r="G61" s="31"/>
      <c r="H61" s="19"/>
      <c r="I61" s="32"/>
      <c r="J61" s="21"/>
      <c r="K61" s="22"/>
      <c r="L61" s="33"/>
      <c r="M61" s="24"/>
      <c r="N61" s="19"/>
      <c r="O61" s="32"/>
      <c r="P61" s="21"/>
      <c r="Q61" s="22"/>
      <c r="R61" s="33"/>
      <c r="S61" s="35"/>
      <c r="T61" s="31"/>
      <c r="U61" s="37"/>
    </row>
    <row r="62" spans="2:21" x14ac:dyDescent="0.25">
      <c r="B62" s="28"/>
      <c r="C62" s="29"/>
      <c r="D62" s="29"/>
      <c r="E62" s="29"/>
      <c r="F62" s="29"/>
      <c r="G62" s="31"/>
      <c r="H62" s="19"/>
      <c r="I62" s="32"/>
      <c r="J62" s="21"/>
      <c r="K62" s="22"/>
      <c r="L62" s="33"/>
      <c r="M62" s="24"/>
      <c r="N62" s="19"/>
      <c r="O62" s="32"/>
      <c r="P62" s="21"/>
      <c r="Q62" s="22"/>
      <c r="R62" s="33"/>
      <c r="S62" s="35"/>
      <c r="T62" s="31"/>
      <c r="U62" s="37"/>
    </row>
    <row r="63" spans="2:21" x14ac:dyDescent="0.25">
      <c r="B63" s="28"/>
      <c r="C63" s="29"/>
      <c r="D63" s="29"/>
      <c r="E63" s="29"/>
      <c r="F63" s="29"/>
      <c r="G63" s="31"/>
      <c r="H63" s="19"/>
      <c r="I63" s="32"/>
      <c r="J63" s="21"/>
      <c r="K63" s="22"/>
      <c r="L63" s="33"/>
      <c r="M63" s="24"/>
      <c r="N63" s="19"/>
      <c r="O63" s="32"/>
      <c r="P63" s="21"/>
      <c r="Q63" s="22"/>
      <c r="R63" s="33"/>
      <c r="S63" s="35"/>
      <c r="T63" s="31"/>
      <c r="U63" s="37"/>
    </row>
    <row r="64" spans="2:21" x14ac:dyDescent="0.25">
      <c r="B64" s="28"/>
      <c r="C64" s="29"/>
      <c r="D64" s="29"/>
      <c r="E64" s="29"/>
      <c r="F64" s="29"/>
      <c r="G64" s="31"/>
      <c r="H64" s="19"/>
      <c r="I64" s="32"/>
      <c r="J64" s="21"/>
      <c r="K64" s="22"/>
      <c r="L64" s="33"/>
      <c r="M64" s="24"/>
      <c r="N64" s="19"/>
      <c r="O64" s="32"/>
      <c r="P64" s="21"/>
      <c r="Q64" s="22"/>
      <c r="R64" s="33"/>
      <c r="S64" s="35"/>
      <c r="T64" s="31"/>
      <c r="U64" s="37"/>
    </row>
    <row r="65" spans="2:21" x14ac:dyDescent="0.25">
      <c r="B65" s="28"/>
      <c r="C65" s="29"/>
      <c r="D65" s="29"/>
      <c r="E65" s="29"/>
      <c r="F65" s="29"/>
      <c r="G65" s="31"/>
      <c r="H65" s="19"/>
      <c r="I65" s="32"/>
      <c r="J65" s="21"/>
      <c r="K65" s="22"/>
      <c r="L65" s="33"/>
      <c r="M65" s="24"/>
      <c r="N65" s="19"/>
      <c r="O65" s="32"/>
      <c r="P65" s="21"/>
      <c r="Q65" s="22"/>
      <c r="R65" s="33"/>
      <c r="S65" s="35"/>
      <c r="T65" s="31"/>
      <c r="U65" s="37"/>
    </row>
    <row r="66" spans="2:21" x14ac:dyDescent="0.25">
      <c r="B66" s="28"/>
      <c r="C66" s="29"/>
      <c r="D66" s="29"/>
      <c r="E66" s="29"/>
      <c r="F66" s="29"/>
      <c r="G66" s="31"/>
      <c r="H66" s="19"/>
      <c r="I66" s="32"/>
      <c r="J66" s="21"/>
      <c r="K66" s="22"/>
      <c r="L66" s="33"/>
      <c r="M66" s="24"/>
      <c r="N66" s="19"/>
      <c r="O66" s="32"/>
      <c r="P66" s="21"/>
      <c r="Q66" s="22"/>
      <c r="R66" s="33"/>
      <c r="S66" s="35"/>
      <c r="T66" s="31"/>
      <c r="U66" s="37"/>
    </row>
    <row r="67" spans="2:21" ht="15.75" thickBot="1" x14ac:dyDescent="0.3">
      <c r="B67" s="28"/>
      <c r="C67" s="29"/>
      <c r="D67" s="29"/>
      <c r="E67" s="29"/>
      <c r="F67" s="29"/>
      <c r="G67" s="31"/>
      <c r="H67" s="39"/>
      <c r="I67" s="40"/>
      <c r="J67" s="41"/>
      <c r="K67" s="42"/>
      <c r="L67" s="43"/>
      <c r="M67" s="44"/>
      <c r="N67" s="39"/>
      <c r="O67" s="40"/>
      <c r="P67" s="41"/>
      <c r="Q67" s="42"/>
      <c r="R67" s="43"/>
      <c r="S67" s="41"/>
      <c r="T67" s="45"/>
      <c r="U67" s="46"/>
    </row>
  </sheetData>
  <mergeCells count="5">
    <mergeCell ref="B3:C4"/>
    <mergeCell ref="I3:M3"/>
    <mergeCell ref="O3:U3"/>
    <mergeCell ref="I5:M5"/>
    <mergeCell ref="O5:U5"/>
  </mergeCells>
  <conditionalFormatting sqref="J14:K67 M14:M67 P14:Q67 S14:S67">
    <cfRule type="cellIs" dxfId="79" priority="67" operator="between">
      <formula>23</formula>
      <formula>35</formula>
    </cfRule>
    <cfRule type="cellIs" dxfId="78" priority="68" operator="between">
      <formula>21</formula>
      <formula>22</formula>
    </cfRule>
    <cfRule type="cellIs" dxfId="77" priority="69" operator="equal">
      <formula>19</formula>
    </cfRule>
    <cfRule type="cellIs" dxfId="76" priority="70" operator="between">
      <formula>10</formula>
      <formula>18</formula>
    </cfRule>
    <cfRule type="cellIs" dxfId="75" priority="71" operator="equal">
      <formula>20</formula>
    </cfRule>
  </conditionalFormatting>
  <conditionalFormatting sqref="J10:J13 M10:M13 P10:P13 S10:S13">
    <cfRule type="cellIs" dxfId="74" priority="41" operator="between">
      <formula>26</formula>
      <formula>35</formula>
    </cfRule>
    <cfRule type="cellIs" dxfId="73" priority="42" operator="between">
      <formula>10</formula>
      <formula>19</formula>
    </cfRule>
    <cfRule type="cellIs" dxfId="72" priority="43" operator="between">
      <formula>24</formula>
      <formula>25</formula>
    </cfRule>
    <cfRule type="cellIs" dxfId="71" priority="44" operator="equal">
      <formula>23</formula>
    </cfRule>
    <cfRule type="cellIs" dxfId="70" priority="45" operator="between">
      <formula>20</formula>
      <formula>22</formula>
    </cfRule>
  </conditionalFormatting>
  <conditionalFormatting sqref="K10:K13">
    <cfRule type="cellIs" dxfId="69" priority="36" operator="between">
      <formula>23</formula>
      <formula>35</formula>
    </cfRule>
    <cfRule type="cellIs" dxfId="68" priority="37" operator="between">
      <formula>21</formula>
      <formula>22</formula>
    </cfRule>
    <cfRule type="cellIs" dxfId="67" priority="38" operator="equal">
      <formula>19</formula>
    </cfRule>
    <cfRule type="cellIs" dxfId="66" priority="39" operator="between">
      <formula>10</formula>
      <formula>18</formula>
    </cfRule>
    <cfRule type="cellIs" dxfId="65" priority="40" operator="equal">
      <formula>20</formula>
    </cfRule>
  </conditionalFormatting>
  <conditionalFormatting sqref="Q10:Q13">
    <cfRule type="cellIs" dxfId="64" priority="31" operator="between">
      <formula>23</formula>
      <formula>35</formula>
    </cfRule>
    <cfRule type="cellIs" dxfId="63" priority="32" operator="between">
      <formula>21</formula>
      <formula>22</formula>
    </cfRule>
    <cfRule type="cellIs" dxfId="62" priority="33" operator="equal">
      <formula>19</formula>
    </cfRule>
    <cfRule type="cellIs" dxfId="61" priority="34" operator="between">
      <formula>10</formula>
      <formula>18</formula>
    </cfRule>
    <cfRule type="cellIs" dxfId="60" priority="35" operator="equal">
      <formula>20</formula>
    </cfRule>
  </conditionalFormatting>
  <conditionalFormatting sqref="L7">
    <cfRule type="cellIs" dxfId="59" priority="26" operator="between">
      <formula>15</formula>
      <formula>54</formula>
    </cfRule>
    <cfRule type="cellIs" dxfId="58" priority="27" operator="between">
      <formula>55</formula>
      <formula>59</formula>
    </cfRule>
    <cfRule type="cellIs" dxfId="57" priority="28" operator="between">
      <formula>71</formula>
      <formula>75</formula>
    </cfRule>
    <cfRule type="cellIs" dxfId="56" priority="29" operator="between">
      <formula>60</formula>
      <formula>70</formula>
    </cfRule>
    <cfRule type="cellIs" dxfId="55" priority="30" operator="between">
      <formula>76</formula>
      <formula>100</formula>
    </cfRule>
  </conditionalFormatting>
  <conditionalFormatting sqref="L8">
    <cfRule type="cellIs" dxfId="54" priority="21" operator="between">
      <formula>15</formula>
      <formula>54</formula>
    </cfRule>
    <cfRule type="cellIs" dxfId="53" priority="22" operator="between">
      <formula>55</formula>
      <formula>59</formula>
    </cfRule>
    <cfRule type="cellIs" dxfId="52" priority="23" operator="between">
      <formula>71</formula>
      <formula>75</formula>
    </cfRule>
    <cfRule type="cellIs" dxfId="51" priority="24" operator="between">
      <formula>60</formula>
      <formula>70</formula>
    </cfRule>
    <cfRule type="cellIs" dxfId="50" priority="25" operator="between">
      <formula>76</formula>
      <formula>100</formula>
    </cfRule>
  </conditionalFormatting>
  <conditionalFormatting sqref="M7:M9 S7:S9 J7:J9 P7:P9">
    <cfRule type="cellIs" dxfId="49" priority="16" operator="between">
      <formula>26</formula>
      <formula>35</formula>
    </cfRule>
    <cfRule type="cellIs" dxfId="48" priority="17" operator="between">
      <formula>24</formula>
      <formula>25</formula>
    </cfRule>
    <cfRule type="cellIs" dxfId="47" priority="18" operator="between">
      <formula>10</formula>
      <formula>19</formula>
    </cfRule>
    <cfRule type="cellIs" dxfId="46" priority="19" operator="between">
      <formula>20</formula>
      <formula>22</formula>
    </cfRule>
    <cfRule type="cellIs" dxfId="45" priority="20" operator="equal">
      <formula>23</formula>
    </cfRule>
  </conditionalFormatting>
  <conditionalFormatting sqref="K7:K9">
    <cfRule type="cellIs" dxfId="44" priority="11" operator="between">
      <formula>23</formula>
      <formula>35</formula>
    </cfRule>
    <cfRule type="cellIs" dxfId="43" priority="12" operator="between">
      <formula>21</formula>
      <formula>22</formula>
    </cfRule>
    <cfRule type="cellIs" dxfId="42" priority="13" operator="equal">
      <formula>19</formula>
    </cfRule>
    <cfRule type="cellIs" dxfId="41" priority="14" operator="between">
      <formula>10</formula>
      <formula>18</formula>
    </cfRule>
    <cfRule type="cellIs" dxfId="40" priority="15" operator="equal">
      <formula>20</formula>
    </cfRule>
  </conditionalFormatting>
  <conditionalFormatting sqref="Q7:Q9">
    <cfRule type="cellIs" dxfId="39" priority="6" operator="between">
      <formula>23</formula>
      <formula>35</formula>
    </cfRule>
    <cfRule type="cellIs" dxfId="38" priority="7" operator="between">
      <formula>21</formula>
      <formula>22</formula>
    </cfRule>
    <cfRule type="cellIs" dxfId="37" priority="8" operator="equal">
      <formula>19</formula>
    </cfRule>
    <cfRule type="cellIs" dxfId="36" priority="9" operator="between">
      <formula>10</formula>
      <formula>18</formula>
    </cfRule>
    <cfRule type="cellIs" dxfId="35" priority="10" operator="equal">
      <formula>20</formula>
    </cfRule>
  </conditionalFormatting>
  <conditionalFormatting sqref="L9">
    <cfRule type="cellIs" dxfId="34" priority="1" operator="between">
      <formula>15</formula>
      <formula>54</formula>
    </cfRule>
    <cfRule type="cellIs" dxfId="33" priority="2" operator="between">
      <formula>55</formula>
      <formula>59</formula>
    </cfRule>
    <cfRule type="cellIs" dxfId="32" priority="3" operator="between">
      <formula>71</formula>
      <formula>75</formula>
    </cfRule>
    <cfRule type="cellIs" dxfId="31" priority="4" operator="between">
      <formula>60</formula>
      <formula>70</formula>
    </cfRule>
    <cfRule type="cellIs" dxfId="30" priority="5" operator="between">
      <formula>76</formula>
      <formula>100</formula>
    </cfRule>
  </conditionalFormatting>
  <dataValidations count="5">
    <dataValidation type="list" allowBlank="1" showInputMessage="1" showErrorMessage="1" sqref="C7:C67">
      <formula1>operateur</formula1>
    </dataValidation>
    <dataValidation type="list" allowBlank="1" showInputMessage="1" showErrorMessage="1" sqref="D7:D67">
      <formula1>Type</formula1>
    </dataValidation>
    <dataValidation type="list" allowBlank="1" showInputMessage="1" showErrorMessage="1" sqref="E7:E67">
      <formula1>Nom</formula1>
    </dataValidation>
    <dataValidation type="list" allowBlank="1" showInputMessage="1" showErrorMessage="1" sqref="F7:F67">
      <formula1>Réf</formula1>
    </dataValidation>
    <dataValidation type="list" allowBlank="1" showInputMessage="1" showErrorMessage="1" sqref="K7:K67 Q7:Q67">
      <formula1>coupe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5"/>
  </sheetPr>
  <dimension ref="B2:K63"/>
  <sheetViews>
    <sheetView workbookViewId="0">
      <selection activeCell="G7" sqref="G7"/>
    </sheetView>
  </sheetViews>
  <sheetFormatPr baseColWidth="10" defaultRowHeight="15" x14ac:dyDescent="0.25"/>
  <cols>
    <col min="1" max="1" width="4.5703125" customWidth="1"/>
    <col min="2" max="2" width="21.7109375" style="71" customWidth="1"/>
    <col min="3" max="3" width="15.7109375" style="66" customWidth="1"/>
    <col min="4" max="4" width="14.7109375" style="67" customWidth="1"/>
    <col min="5" max="5" width="12.42578125" style="69" customWidth="1"/>
    <col min="6" max="6" width="18.42578125" style="1" customWidth="1"/>
    <col min="7" max="7" width="15.28515625" style="69" customWidth="1"/>
    <col min="8" max="8" width="18.140625" style="1" customWidth="1"/>
    <col min="9" max="9" width="15.140625" style="69" customWidth="1"/>
    <col min="10" max="10" width="11.5703125" style="1" customWidth="1"/>
    <col min="11" max="11" width="11.85546875" style="69" customWidth="1"/>
  </cols>
  <sheetData>
    <row r="2" spans="2:11" x14ac:dyDescent="0.25">
      <c r="B2" s="171" t="s">
        <v>286</v>
      </c>
      <c r="C2" s="172"/>
    </row>
    <row r="3" spans="2:11" x14ac:dyDescent="0.25">
      <c r="B3" s="173"/>
      <c r="C3" s="174"/>
    </row>
    <row r="6" spans="2:11" ht="25.5" customHeight="1" x14ac:dyDescent="0.25">
      <c r="B6" s="64" t="s">
        <v>279</v>
      </c>
      <c r="C6" s="66" t="s">
        <v>280</v>
      </c>
      <c r="D6" s="68" t="s">
        <v>281</v>
      </c>
      <c r="E6" s="70" t="s">
        <v>290</v>
      </c>
      <c r="F6" s="1" t="s">
        <v>282</v>
      </c>
      <c r="G6" s="70" t="s">
        <v>285</v>
      </c>
      <c r="H6" s="1" t="s">
        <v>283</v>
      </c>
      <c r="I6" s="70" t="s">
        <v>291</v>
      </c>
      <c r="J6" s="1" t="s">
        <v>284</v>
      </c>
      <c r="K6" s="70" t="s">
        <v>289</v>
      </c>
    </row>
    <row r="7" spans="2:11" x14ac:dyDescent="0.25">
      <c r="B7" s="71" t="s">
        <v>275</v>
      </c>
      <c r="C7" s="170">
        <v>44147</v>
      </c>
      <c r="D7" s="67">
        <v>21.4</v>
      </c>
      <c r="E7" s="69" t="s">
        <v>366</v>
      </c>
      <c r="F7" s="1">
        <v>55</v>
      </c>
      <c r="G7" s="72">
        <v>-0.65</v>
      </c>
      <c r="H7" s="1">
        <v>0.77</v>
      </c>
      <c r="I7" s="69" t="s">
        <v>368</v>
      </c>
      <c r="J7" s="1">
        <v>92</v>
      </c>
      <c r="K7" s="69" t="s">
        <v>369</v>
      </c>
    </row>
    <row r="8" spans="2:11" x14ac:dyDescent="0.25">
      <c r="C8" s="170"/>
      <c r="G8" s="72"/>
    </row>
    <row r="9" spans="2:11" x14ac:dyDescent="0.25">
      <c r="C9" s="170"/>
      <c r="G9" s="72"/>
    </row>
    <row r="10" spans="2:11" x14ac:dyDescent="0.25">
      <c r="C10" s="170"/>
      <c r="G10" s="72"/>
    </row>
    <row r="11" spans="2:11" x14ac:dyDescent="0.25">
      <c r="C11" s="170"/>
      <c r="G11" s="72"/>
    </row>
    <row r="12" spans="2:11" x14ac:dyDescent="0.25">
      <c r="C12" s="170"/>
      <c r="G12" s="72"/>
    </row>
    <row r="13" spans="2:11" x14ac:dyDescent="0.25">
      <c r="C13" s="170"/>
      <c r="G13" s="72"/>
    </row>
    <row r="14" spans="2:11" x14ac:dyDescent="0.25">
      <c r="C14" s="170"/>
      <c r="G14" s="72"/>
    </row>
    <row r="15" spans="2:11" x14ac:dyDescent="0.25">
      <c r="C15" s="170"/>
      <c r="G15" s="72"/>
    </row>
    <row r="16" spans="2:11" x14ac:dyDescent="0.25">
      <c r="C16" s="170"/>
      <c r="G16" s="72"/>
    </row>
    <row r="17" spans="2:11" x14ac:dyDescent="0.25">
      <c r="C17" s="170"/>
      <c r="G17" s="72"/>
    </row>
    <row r="18" spans="2:11" x14ac:dyDescent="0.25">
      <c r="C18" s="170"/>
      <c r="G18" s="72"/>
    </row>
    <row r="19" spans="2:11" x14ac:dyDescent="0.25">
      <c r="C19" s="170"/>
      <c r="G19" s="72"/>
    </row>
    <row r="20" spans="2:11" x14ac:dyDescent="0.25">
      <c r="C20" s="170"/>
      <c r="G20" s="72"/>
    </row>
    <row r="21" spans="2:11" x14ac:dyDescent="0.25">
      <c r="C21" s="170"/>
      <c r="G21" s="72"/>
    </row>
    <row r="22" spans="2:11" x14ac:dyDescent="0.25">
      <c r="C22" s="170"/>
      <c r="G22" s="72"/>
    </row>
    <row r="23" spans="2:11" x14ac:dyDescent="0.25">
      <c r="C23" s="170"/>
      <c r="G23" s="72"/>
    </row>
    <row r="24" spans="2:11" x14ac:dyDescent="0.25">
      <c r="C24" s="170"/>
      <c r="G24" s="72"/>
    </row>
    <row r="25" spans="2:11" x14ac:dyDescent="0.25">
      <c r="C25" s="170"/>
      <c r="G25" s="72"/>
    </row>
    <row r="26" spans="2:11" x14ac:dyDescent="0.25">
      <c r="C26" s="170"/>
      <c r="G26" s="72"/>
    </row>
    <row r="27" spans="2:11" x14ac:dyDescent="0.25">
      <c r="C27" s="170"/>
      <c r="G27" s="72"/>
    </row>
    <row r="28" spans="2:11" x14ac:dyDescent="0.25">
      <c r="C28" s="170"/>
      <c r="G28" s="72"/>
    </row>
    <row r="29" spans="2:11" x14ac:dyDescent="0.25">
      <c r="C29" s="170"/>
      <c r="G29" s="72"/>
    </row>
    <row r="30" spans="2:11" x14ac:dyDescent="0.25">
      <c r="C30" s="170"/>
      <c r="G30" s="72"/>
    </row>
    <row r="31" spans="2:11" x14ac:dyDescent="0.25">
      <c r="B31" s="156"/>
      <c r="C31" s="170"/>
      <c r="E31" s="157"/>
      <c r="G31" s="162"/>
      <c r="I31" s="157"/>
      <c r="K31" s="157"/>
    </row>
    <row r="32" spans="2:11" x14ac:dyDescent="0.25">
      <c r="B32" s="156"/>
      <c r="C32" s="170"/>
      <c r="E32" s="157"/>
      <c r="G32" s="162"/>
      <c r="I32" s="157"/>
      <c r="K32" s="157"/>
    </row>
    <row r="33" spans="2:11" x14ac:dyDescent="0.25">
      <c r="B33" s="156"/>
      <c r="C33" s="170"/>
      <c r="E33" s="157"/>
      <c r="G33" s="162"/>
      <c r="I33" s="157"/>
      <c r="K33" s="157"/>
    </row>
    <row r="34" spans="2:11" x14ac:dyDescent="0.25">
      <c r="B34" s="156"/>
      <c r="C34" s="170"/>
      <c r="E34" s="157"/>
      <c r="G34" s="162"/>
      <c r="I34" s="157"/>
      <c r="K34" s="157"/>
    </row>
    <row r="35" spans="2:11" x14ac:dyDescent="0.25">
      <c r="B35" s="156"/>
      <c r="C35" s="170"/>
      <c r="E35" s="157"/>
      <c r="G35" s="162"/>
      <c r="I35" s="157"/>
      <c r="K35" s="157"/>
    </row>
    <row r="36" spans="2:11" x14ac:dyDescent="0.25">
      <c r="B36" s="156"/>
      <c r="C36" s="170"/>
      <c r="E36" s="157"/>
      <c r="G36" s="162"/>
      <c r="I36" s="157"/>
      <c r="K36" s="157"/>
    </row>
    <row r="37" spans="2:11" x14ac:dyDescent="0.25">
      <c r="B37" s="156"/>
      <c r="C37" s="170"/>
      <c r="E37" s="157"/>
      <c r="G37" s="162"/>
      <c r="I37" s="157"/>
      <c r="K37" s="157"/>
    </row>
    <row r="38" spans="2:11" x14ac:dyDescent="0.25">
      <c r="B38" s="156"/>
      <c r="C38" s="170"/>
      <c r="E38" s="157"/>
      <c r="G38" s="162"/>
      <c r="I38" s="157"/>
      <c r="K38" s="157"/>
    </row>
    <row r="39" spans="2:11" x14ac:dyDescent="0.25">
      <c r="B39" s="156"/>
      <c r="C39" s="170"/>
      <c r="E39" s="157"/>
      <c r="G39" s="162"/>
      <c r="I39" s="157"/>
      <c r="K39" s="157"/>
    </row>
    <row r="40" spans="2:11" x14ac:dyDescent="0.25">
      <c r="B40" s="156"/>
      <c r="C40" s="170"/>
      <c r="E40" s="157"/>
      <c r="G40" s="162"/>
      <c r="I40" s="157"/>
      <c r="K40" s="157"/>
    </row>
    <row r="41" spans="2:11" x14ac:dyDescent="0.25">
      <c r="B41" s="156"/>
      <c r="C41" s="170"/>
      <c r="E41" s="157"/>
      <c r="G41" s="162"/>
      <c r="I41" s="157"/>
      <c r="K41" s="157"/>
    </row>
    <row r="42" spans="2:11" x14ac:dyDescent="0.25">
      <c r="B42" s="156"/>
      <c r="C42" s="170"/>
      <c r="E42" s="157"/>
      <c r="G42" s="162"/>
      <c r="I42" s="157"/>
      <c r="K42" s="157"/>
    </row>
    <row r="43" spans="2:11" x14ac:dyDescent="0.25">
      <c r="B43" s="156"/>
      <c r="C43" s="170"/>
      <c r="E43" s="157"/>
      <c r="G43" s="162"/>
      <c r="I43" s="157"/>
      <c r="K43" s="157"/>
    </row>
    <row r="44" spans="2:11" x14ac:dyDescent="0.25">
      <c r="B44" s="156"/>
      <c r="C44" s="170"/>
      <c r="E44" s="157"/>
      <c r="G44" s="162"/>
      <c r="I44" s="157"/>
      <c r="K44" s="157"/>
    </row>
    <row r="45" spans="2:11" x14ac:dyDescent="0.25">
      <c r="B45" s="156"/>
      <c r="C45" s="170"/>
      <c r="E45" s="157"/>
      <c r="G45" s="162"/>
      <c r="I45" s="157"/>
      <c r="K45" s="157"/>
    </row>
    <row r="46" spans="2:11" x14ac:dyDescent="0.25">
      <c r="B46" s="156"/>
      <c r="C46" s="170"/>
      <c r="E46" s="157"/>
      <c r="G46" s="162"/>
      <c r="I46" s="157"/>
      <c r="K46" s="157"/>
    </row>
    <row r="47" spans="2:11" x14ac:dyDescent="0.25">
      <c r="B47" s="163"/>
      <c r="C47" s="170"/>
      <c r="E47" s="164"/>
      <c r="G47" s="166"/>
      <c r="I47" s="164"/>
      <c r="K47" s="164"/>
    </row>
    <row r="48" spans="2:11" x14ac:dyDescent="0.25">
      <c r="B48" s="163"/>
      <c r="C48" s="170"/>
      <c r="E48" s="164"/>
      <c r="G48" s="166"/>
      <c r="I48" s="164"/>
      <c r="K48" s="164"/>
    </row>
    <row r="49" spans="2:11" x14ac:dyDescent="0.25">
      <c r="B49" s="163"/>
      <c r="C49" s="170"/>
      <c r="E49" s="164"/>
      <c r="G49" s="166"/>
      <c r="I49" s="164"/>
      <c r="K49" s="164"/>
    </row>
    <row r="50" spans="2:11" x14ac:dyDescent="0.25">
      <c r="B50" s="163"/>
      <c r="C50" s="170"/>
      <c r="E50" s="164"/>
      <c r="G50" s="166"/>
      <c r="I50" s="164"/>
      <c r="K50" s="164"/>
    </row>
    <row r="51" spans="2:11" x14ac:dyDescent="0.25">
      <c r="B51" s="163"/>
      <c r="C51" s="170"/>
      <c r="E51" s="164"/>
      <c r="G51" s="166"/>
      <c r="I51" s="164"/>
      <c r="K51" s="164"/>
    </row>
    <row r="52" spans="2:11" x14ac:dyDescent="0.25">
      <c r="B52" s="163"/>
      <c r="C52" s="170"/>
      <c r="E52" s="164"/>
      <c r="G52" s="166"/>
      <c r="I52" s="164"/>
      <c r="K52" s="164"/>
    </row>
    <row r="53" spans="2:11" x14ac:dyDescent="0.25">
      <c r="B53" s="163"/>
      <c r="C53" s="170"/>
      <c r="E53" s="164"/>
      <c r="G53" s="166"/>
      <c r="I53" s="164"/>
      <c r="K53" s="164"/>
    </row>
    <row r="54" spans="2:11" x14ac:dyDescent="0.25">
      <c r="B54" s="163"/>
      <c r="C54" s="170"/>
      <c r="E54" s="164"/>
      <c r="G54" s="166"/>
      <c r="I54" s="164"/>
      <c r="K54" s="164"/>
    </row>
    <row r="55" spans="2:11" x14ac:dyDescent="0.25">
      <c r="B55" s="163"/>
      <c r="C55" s="170"/>
      <c r="E55" s="164"/>
      <c r="G55" s="166"/>
      <c r="I55" s="164"/>
      <c r="K55" s="164"/>
    </row>
    <row r="56" spans="2:11" x14ac:dyDescent="0.25">
      <c r="B56" s="163"/>
      <c r="C56" s="170"/>
      <c r="E56" s="164"/>
      <c r="G56" s="166"/>
      <c r="I56" s="164"/>
      <c r="K56" s="164"/>
    </row>
    <row r="57" spans="2:11" x14ac:dyDescent="0.25">
      <c r="B57" s="163"/>
      <c r="C57" s="170"/>
      <c r="E57" s="164"/>
      <c r="G57" s="166"/>
      <c r="I57" s="164"/>
      <c r="K57" s="164"/>
    </row>
    <row r="58" spans="2:11" x14ac:dyDescent="0.25">
      <c r="B58" s="163"/>
      <c r="C58" s="170"/>
      <c r="E58" s="164"/>
      <c r="G58" s="166"/>
      <c r="I58" s="164"/>
      <c r="K58" s="164"/>
    </row>
    <row r="59" spans="2:11" x14ac:dyDescent="0.25">
      <c r="B59" s="163"/>
      <c r="C59" s="170"/>
      <c r="E59" s="164"/>
      <c r="G59" s="166"/>
      <c r="I59" s="164"/>
      <c r="K59" s="164"/>
    </row>
    <row r="60" spans="2:11" x14ac:dyDescent="0.25">
      <c r="B60" s="163"/>
      <c r="C60" s="170"/>
      <c r="E60" s="164"/>
      <c r="G60" s="166"/>
      <c r="I60" s="164"/>
      <c r="K60" s="164"/>
    </row>
    <row r="61" spans="2:11" x14ac:dyDescent="0.25">
      <c r="B61" s="163"/>
      <c r="C61" s="170"/>
      <c r="E61" s="164"/>
      <c r="G61" s="166"/>
      <c r="I61" s="164"/>
      <c r="K61" s="164"/>
    </row>
    <row r="62" spans="2:11" x14ac:dyDescent="0.25">
      <c r="B62" s="163"/>
      <c r="C62" s="170"/>
      <c r="E62" s="164"/>
      <c r="G62" s="166"/>
      <c r="I62" s="164"/>
      <c r="K62" s="164"/>
    </row>
    <row r="63" spans="2:11" x14ac:dyDescent="0.25">
      <c r="B63" s="163"/>
      <c r="C63" s="170"/>
      <c r="E63" s="164"/>
      <c r="G63" s="166"/>
      <c r="I63" s="164"/>
      <c r="K63" s="164"/>
    </row>
  </sheetData>
  <mergeCells count="1">
    <mergeCell ref="B2:C3"/>
  </mergeCells>
  <conditionalFormatting sqref="D7:D3038">
    <cfRule type="cellIs" dxfId="29" priority="20" operator="between">
      <formula>20</formula>
      <formula>24</formula>
    </cfRule>
  </conditionalFormatting>
  <conditionalFormatting sqref="D1:D1048576">
    <cfRule type="cellIs" dxfId="28" priority="16" operator="between">
      <formula>26.1</formula>
      <formula>45</formula>
    </cfRule>
    <cfRule type="cellIs" dxfId="27" priority="17" operator="between">
      <formula>1</formula>
      <formula>17.9</formula>
    </cfRule>
    <cfRule type="cellIs" dxfId="26" priority="18" operator="between">
      <formula>24.1</formula>
      <formula>26</formula>
    </cfRule>
    <cfRule type="cellIs" dxfId="25" priority="19" operator="between">
      <formula>18</formula>
      <formula>19.9</formula>
    </cfRule>
  </conditionalFormatting>
  <conditionalFormatting sqref="F1:F1048576">
    <cfRule type="cellIs" dxfId="24" priority="11" operator="between">
      <formula>75.1</formula>
      <formula>100</formula>
    </cfRule>
    <cfRule type="cellIs" dxfId="23" priority="12" operator="between">
      <formula>10</formula>
      <formula>49.9</formula>
    </cfRule>
    <cfRule type="cellIs" dxfId="22" priority="13" operator="between">
      <formula>70.1</formula>
      <formula>75</formula>
    </cfRule>
    <cfRule type="cellIs" dxfId="21" priority="14" operator="between">
      <formula>50</formula>
      <formula>54.9</formula>
    </cfRule>
    <cfRule type="cellIs" dxfId="20" priority="15" operator="between">
      <formula>55</formula>
      <formula>70</formula>
    </cfRule>
  </conditionalFormatting>
  <conditionalFormatting sqref="H1:H1048576">
    <cfRule type="cellIs" dxfId="19" priority="6" operator="between">
      <formula>0.71</formula>
      <formula>2.5</formula>
    </cfRule>
    <cfRule type="cellIs" dxfId="18" priority="7" operator="between">
      <formula>0.25</formula>
      <formula>0.29</formula>
    </cfRule>
    <cfRule type="cellIs" dxfId="17" priority="8" operator="between">
      <formula>0.66</formula>
      <formula>0.7</formula>
    </cfRule>
    <cfRule type="cellIs" dxfId="16" priority="9" operator="between">
      <formula>0.01</formula>
      <formula>0.24</formula>
    </cfRule>
    <cfRule type="cellIs" dxfId="15" priority="10" operator="between">
      <formula>0.3</formula>
      <formula>0.65</formula>
    </cfRule>
  </conditionalFormatting>
  <conditionalFormatting sqref="J1:J1048576">
    <cfRule type="cellIs" dxfId="14" priority="1" operator="between">
      <formula>101</formula>
      <formula>150</formula>
    </cfRule>
    <cfRule type="cellIs" dxfId="13" priority="2" operator="between">
      <formula>5</formula>
      <formula>87.9</formula>
    </cfRule>
    <cfRule type="cellIs" dxfId="12" priority="3" operator="between">
      <formula>98.1</formula>
      <formula>100</formula>
    </cfRule>
    <cfRule type="cellIs" dxfId="11" priority="4" operator="between">
      <formula>88</formula>
      <formula>89.9</formula>
    </cfRule>
    <cfRule type="cellIs" dxfId="10" priority="5" operator="between">
      <formula>90</formula>
      <formula>98</formula>
    </cfRule>
  </conditionalFormatting>
  <pageMargins left="0.7" right="0.7" top="0.75" bottom="0.75" header="0.3" footer="0.3"/>
  <pageSetup paperSize="9" orientation="landscape" r:id="rId1"/>
  <drawing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B0F0"/>
  </sheetPr>
  <dimension ref="A1:H65"/>
  <sheetViews>
    <sheetView topLeftCell="A10" workbookViewId="0">
      <selection activeCell="C45" sqref="C45"/>
    </sheetView>
  </sheetViews>
  <sheetFormatPr baseColWidth="10" defaultRowHeight="15.75" x14ac:dyDescent="0.2"/>
  <cols>
    <col min="1" max="1" width="7.140625" style="76" customWidth="1"/>
    <col min="2" max="2" width="11.28515625" style="77" customWidth="1"/>
    <col min="3" max="3" width="30.7109375" style="78" customWidth="1"/>
    <col min="4" max="4" width="13.42578125" style="79" customWidth="1"/>
    <col min="5" max="5" width="13.7109375" style="80" customWidth="1"/>
    <col min="6" max="6" width="0.85546875" style="80" customWidth="1"/>
    <col min="7" max="7" width="13.7109375" style="121" customWidth="1"/>
    <col min="8" max="8" width="6.42578125" style="122" customWidth="1"/>
    <col min="9" max="256" width="11.42578125" style="83"/>
    <col min="257" max="257" width="7.140625" style="83" customWidth="1"/>
    <col min="258" max="258" width="11.28515625" style="83" customWidth="1"/>
    <col min="259" max="259" width="30.7109375" style="83" customWidth="1"/>
    <col min="260" max="260" width="13.42578125" style="83" customWidth="1"/>
    <col min="261" max="261" width="13.7109375" style="83" customWidth="1"/>
    <col min="262" max="262" width="0.85546875" style="83" customWidth="1"/>
    <col min="263" max="263" width="13.7109375" style="83" customWidth="1"/>
    <col min="264" max="264" width="6.42578125" style="83" customWidth="1"/>
    <col min="265" max="512" width="11.42578125" style="83"/>
    <col min="513" max="513" width="7.140625" style="83" customWidth="1"/>
    <col min="514" max="514" width="11.28515625" style="83" customWidth="1"/>
    <col min="515" max="515" width="30.7109375" style="83" customWidth="1"/>
    <col min="516" max="516" width="13.42578125" style="83" customWidth="1"/>
    <col min="517" max="517" width="13.7109375" style="83" customWidth="1"/>
    <col min="518" max="518" width="0.85546875" style="83" customWidth="1"/>
    <col min="519" max="519" width="13.7109375" style="83" customWidth="1"/>
    <col min="520" max="520" width="6.42578125" style="83" customWidth="1"/>
    <col min="521" max="768" width="11.42578125" style="83"/>
    <col min="769" max="769" width="7.140625" style="83" customWidth="1"/>
    <col min="770" max="770" width="11.28515625" style="83" customWidth="1"/>
    <col min="771" max="771" width="30.7109375" style="83" customWidth="1"/>
    <col min="772" max="772" width="13.42578125" style="83" customWidth="1"/>
    <col min="773" max="773" width="13.7109375" style="83" customWidth="1"/>
    <col min="774" max="774" width="0.85546875" style="83" customWidth="1"/>
    <col min="775" max="775" width="13.7109375" style="83" customWidth="1"/>
    <col min="776" max="776" width="6.42578125" style="83" customWidth="1"/>
    <col min="777" max="1024" width="11.42578125" style="83"/>
    <col min="1025" max="1025" width="7.140625" style="83" customWidth="1"/>
    <col min="1026" max="1026" width="11.28515625" style="83" customWidth="1"/>
    <col min="1027" max="1027" width="30.7109375" style="83" customWidth="1"/>
    <col min="1028" max="1028" width="13.42578125" style="83" customWidth="1"/>
    <col min="1029" max="1029" width="13.7109375" style="83" customWidth="1"/>
    <col min="1030" max="1030" width="0.85546875" style="83" customWidth="1"/>
    <col min="1031" max="1031" width="13.7109375" style="83" customWidth="1"/>
    <col min="1032" max="1032" width="6.42578125" style="83" customWidth="1"/>
    <col min="1033" max="1280" width="11.42578125" style="83"/>
    <col min="1281" max="1281" width="7.140625" style="83" customWidth="1"/>
    <col min="1282" max="1282" width="11.28515625" style="83" customWidth="1"/>
    <col min="1283" max="1283" width="30.7109375" style="83" customWidth="1"/>
    <col min="1284" max="1284" width="13.42578125" style="83" customWidth="1"/>
    <col min="1285" max="1285" width="13.7109375" style="83" customWidth="1"/>
    <col min="1286" max="1286" width="0.85546875" style="83" customWidth="1"/>
    <col min="1287" max="1287" width="13.7109375" style="83" customWidth="1"/>
    <col min="1288" max="1288" width="6.42578125" style="83" customWidth="1"/>
    <col min="1289" max="1536" width="11.42578125" style="83"/>
    <col min="1537" max="1537" width="7.140625" style="83" customWidth="1"/>
    <col min="1538" max="1538" width="11.28515625" style="83" customWidth="1"/>
    <col min="1539" max="1539" width="30.7109375" style="83" customWidth="1"/>
    <col min="1540" max="1540" width="13.42578125" style="83" customWidth="1"/>
    <col min="1541" max="1541" width="13.7109375" style="83" customWidth="1"/>
    <col min="1542" max="1542" width="0.85546875" style="83" customWidth="1"/>
    <col min="1543" max="1543" width="13.7109375" style="83" customWidth="1"/>
    <col min="1544" max="1544" width="6.42578125" style="83" customWidth="1"/>
    <col min="1545" max="1792" width="11.42578125" style="83"/>
    <col min="1793" max="1793" width="7.140625" style="83" customWidth="1"/>
    <col min="1794" max="1794" width="11.28515625" style="83" customWidth="1"/>
    <col min="1795" max="1795" width="30.7109375" style="83" customWidth="1"/>
    <col min="1796" max="1796" width="13.42578125" style="83" customWidth="1"/>
    <col min="1797" max="1797" width="13.7109375" style="83" customWidth="1"/>
    <col min="1798" max="1798" width="0.85546875" style="83" customWidth="1"/>
    <col min="1799" max="1799" width="13.7109375" style="83" customWidth="1"/>
    <col min="1800" max="1800" width="6.42578125" style="83" customWidth="1"/>
    <col min="1801" max="2048" width="11.42578125" style="83"/>
    <col min="2049" max="2049" width="7.140625" style="83" customWidth="1"/>
    <col min="2050" max="2050" width="11.28515625" style="83" customWidth="1"/>
    <col min="2051" max="2051" width="30.7109375" style="83" customWidth="1"/>
    <col min="2052" max="2052" width="13.42578125" style="83" customWidth="1"/>
    <col min="2053" max="2053" width="13.7109375" style="83" customWidth="1"/>
    <col min="2054" max="2054" width="0.85546875" style="83" customWidth="1"/>
    <col min="2055" max="2055" width="13.7109375" style="83" customWidth="1"/>
    <col min="2056" max="2056" width="6.42578125" style="83" customWidth="1"/>
    <col min="2057" max="2304" width="11.42578125" style="83"/>
    <col min="2305" max="2305" width="7.140625" style="83" customWidth="1"/>
    <col min="2306" max="2306" width="11.28515625" style="83" customWidth="1"/>
    <col min="2307" max="2307" width="30.7109375" style="83" customWidth="1"/>
    <col min="2308" max="2308" width="13.42578125" style="83" customWidth="1"/>
    <col min="2309" max="2309" width="13.7109375" style="83" customWidth="1"/>
    <col min="2310" max="2310" width="0.85546875" style="83" customWidth="1"/>
    <col min="2311" max="2311" width="13.7109375" style="83" customWidth="1"/>
    <col min="2312" max="2312" width="6.42578125" style="83" customWidth="1"/>
    <col min="2313" max="2560" width="11.42578125" style="83"/>
    <col min="2561" max="2561" width="7.140625" style="83" customWidth="1"/>
    <col min="2562" max="2562" width="11.28515625" style="83" customWidth="1"/>
    <col min="2563" max="2563" width="30.7109375" style="83" customWidth="1"/>
    <col min="2564" max="2564" width="13.42578125" style="83" customWidth="1"/>
    <col min="2565" max="2565" width="13.7109375" style="83" customWidth="1"/>
    <col min="2566" max="2566" width="0.85546875" style="83" customWidth="1"/>
    <col min="2567" max="2567" width="13.7109375" style="83" customWidth="1"/>
    <col min="2568" max="2568" width="6.42578125" style="83" customWidth="1"/>
    <col min="2569" max="2816" width="11.42578125" style="83"/>
    <col min="2817" max="2817" width="7.140625" style="83" customWidth="1"/>
    <col min="2818" max="2818" width="11.28515625" style="83" customWidth="1"/>
    <col min="2819" max="2819" width="30.7109375" style="83" customWidth="1"/>
    <col min="2820" max="2820" width="13.42578125" style="83" customWidth="1"/>
    <col min="2821" max="2821" width="13.7109375" style="83" customWidth="1"/>
    <col min="2822" max="2822" width="0.85546875" style="83" customWidth="1"/>
    <col min="2823" max="2823" width="13.7109375" style="83" customWidth="1"/>
    <col min="2824" max="2824" width="6.42578125" style="83" customWidth="1"/>
    <col min="2825" max="3072" width="11.42578125" style="83"/>
    <col min="3073" max="3073" width="7.140625" style="83" customWidth="1"/>
    <col min="3074" max="3074" width="11.28515625" style="83" customWidth="1"/>
    <col min="3075" max="3075" width="30.7109375" style="83" customWidth="1"/>
    <col min="3076" max="3076" width="13.42578125" style="83" customWidth="1"/>
    <col min="3077" max="3077" width="13.7109375" style="83" customWidth="1"/>
    <col min="3078" max="3078" width="0.85546875" style="83" customWidth="1"/>
    <col min="3079" max="3079" width="13.7109375" style="83" customWidth="1"/>
    <col min="3080" max="3080" width="6.42578125" style="83" customWidth="1"/>
    <col min="3081" max="3328" width="11.42578125" style="83"/>
    <col min="3329" max="3329" width="7.140625" style="83" customWidth="1"/>
    <col min="3330" max="3330" width="11.28515625" style="83" customWidth="1"/>
    <col min="3331" max="3331" width="30.7109375" style="83" customWidth="1"/>
    <col min="3332" max="3332" width="13.42578125" style="83" customWidth="1"/>
    <col min="3333" max="3333" width="13.7109375" style="83" customWidth="1"/>
    <col min="3334" max="3334" width="0.85546875" style="83" customWidth="1"/>
    <col min="3335" max="3335" width="13.7109375" style="83" customWidth="1"/>
    <col min="3336" max="3336" width="6.42578125" style="83" customWidth="1"/>
    <col min="3337" max="3584" width="11.42578125" style="83"/>
    <col min="3585" max="3585" width="7.140625" style="83" customWidth="1"/>
    <col min="3586" max="3586" width="11.28515625" style="83" customWidth="1"/>
    <col min="3587" max="3587" width="30.7109375" style="83" customWidth="1"/>
    <col min="3588" max="3588" width="13.42578125" style="83" customWidth="1"/>
    <col min="3589" max="3589" width="13.7109375" style="83" customWidth="1"/>
    <col min="3590" max="3590" width="0.85546875" style="83" customWidth="1"/>
    <col min="3591" max="3591" width="13.7109375" style="83" customWidth="1"/>
    <col min="3592" max="3592" width="6.42578125" style="83" customWidth="1"/>
    <col min="3593" max="3840" width="11.42578125" style="83"/>
    <col min="3841" max="3841" width="7.140625" style="83" customWidth="1"/>
    <col min="3842" max="3842" width="11.28515625" style="83" customWidth="1"/>
    <col min="3843" max="3843" width="30.7109375" style="83" customWidth="1"/>
    <col min="3844" max="3844" width="13.42578125" style="83" customWidth="1"/>
    <col min="3845" max="3845" width="13.7109375" style="83" customWidth="1"/>
    <col min="3846" max="3846" width="0.85546875" style="83" customWidth="1"/>
    <col min="3847" max="3847" width="13.7109375" style="83" customWidth="1"/>
    <col min="3848" max="3848" width="6.42578125" style="83" customWidth="1"/>
    <col min="3849" max="4096" width="11.42578125" style="83"/>
    <col min="4097" max="4097" width="7.140625" style="83" customWidth="1"/>
    <col min="4098" max="4098" width="11.28515625" style="83" customWidth="1"/>
    <col min="4099" max="4099" width="30.7109375" style="83" customWidth="1"/>
    <col min="4100" max="4100" width="13.42578125" style="83" customWidth="1"/>
    <col min="4101" max="4101" width="13.7109375" style="83" customWidth="1"/>
    <col min="4102" max="4102" width="0.85546875" style="83" customWidth="1"/>
    <col min="4103" max="4103" width="13.7109375" style="83" customWidth="1"/>
    <col min="4104" max="4104" width="6.42578125" style="83" customWidth="1"/>
    <col min="4105" max="4352" width="11.42578125" style="83"/>
    <col min="4353" max="4353" width="7.140625" style="83" customWidth="1"/>
    <col min="4354" max="4354" width="11.28515625" style="83" customWidth="1"/>
    <col min="4355" max="4355" width="30.7109375" style="83" customWidth="1"/>
    <col min="4356" max="4356" width="13.42578125" style="83" customWidth="1"/>
    <col min="4357" max="4357" width="13.7109375" style="83" customWidth="1"/>
    <col min="4358" max="4358" width="0.85546875" style="83" customWidth="1"/>
    <col min="4359" max="4359" width="13.7109375" style="83" customWidth="1"/>
    <col min="4360" max="4360" width="6.42578125" style="83" customWidth="1"/>
    <col min="4361" max="4608" width="11.42578125" style="83"/>
    <col min="4609" max="4609" width="7.140625" style="83" customWidth="1"/>
    <col min="4610" max="4610" width="11.28515625" style="83" customWidth="1"/>
    <col min="4611" max="4611" width="30.7109375" style="83" customWidth="1"/>
    <col min="4612" max="4612" width="13.42578125" style="83" customWidth="1"/>
    <col min="4613" max="4613" width="13.7109375" style="83" customWidth="1"/>
    <col min="4614" max="4614" width="0.85546875" style="83" customWidth="1"/>
    <col min="4615" max="4615" width="13.7109375" style="83" customWidth="1"/>
    <col min="4616" max="4616" width="6.42578125" style="83" customWidth="1"/>
    <col min="4617" max="4864" width="11.42578125" style="83"/>
    <col min="4865" max="4865" width="7.140625" style="83" customWidth="1"/>
    <col min="4866" max="4866" width="11.28515625" style="83" customWidth="1"/>
    <col min="4867" max="4867" width="30.7109375" style="83" customWidth="1"/>
    <col min="4868" max="4868" width="13.42578125" style="83" customWidth="1"/>
    <col min="4869" max="4869" width="13.7109375" style="83" customWidth="1"/>
    <col min="4870" max="4870" width="0.85546875" style="83" customWidth="1"/>
    <col min="4871" max="4871" width="13.7109375" style="83" customWidth="1"/>
    <col min="4872" max="4872" width="6.42578125" style="83" customWidth="1"/>
    <col min="4873" max="5120" width="11.42578125" style="83"/>
    <col min="5121" max="5121" width="7.140625" style="83" customWidth="1"/>
    <col min="5122" max="5122" width="11.28515625" style="83" customWidth="1"/>
    <col min="5123" max="5123" width="30.7109375" style="83" customWidth="1"/>
    <col min="5124" max="5124" width="13.42578125" style="83" customWidth="1"/>
    <col min="5125" max="5125" width="13.7109375" style="83" customWidth="1"/>
    <col min="5126" max="5126" width="0.85546875" style="83" customWidth="1"/>
    <col min="5127" max="5127" width="13.7109375" style="83" customWidth="1"/>
    <col min="5128" max="5128" width="6.42578125" style="83" customWidth="1"/>
    <col min="5129" max="5376" width="11.42578125" style="83"/>
    <col min="5377" max="5377" width="7.140625" style="83" customWidth="1"/>
    <col min="5378" max="5378" width="11.28515625" style="83" customWidth="1"/>
    <col min="5379" max="5379" width="30.7109375" style="83" customWidth="1"/>
    <col min="5380" max="5380" width="13.42578125" style="83" customWidth="1"/>
    <col min="5381" max="5381" width="13.7109375" style="83" customWidth="1"/>
    <col min="5382" max="5382" width="0.85546875" style="83" customWidth="1"/>
    <col min="5383" max="5383" width="13.7109375" style="83" customWidth="1"/>
    <col min="5384" max="5384" width="6.42578125" style="83" customWidth="1"/>
    <col min="5385" max="5632" width="11.42578125" style="83"/>
    <col min="5633" max="5633" width="7.140625" style="83" customWidth="1"/>
    <col min="5634" max="5634" width="11.28515625" style="83" customWidth="1"/>
    <col min="5635" max="5635" width="30.7109375" style="83" customWidth="1"/>
    <col min="5636" max="5636" width="13.42578125" style="83" customWidth="1"/>
    <col min="5637" max="5637" width="13.7109375" style="83" customWidth="1"/>
    <col min="5638" max="5638" width="0.85546875" style="83" customWidth="1"/>
    <col min="5639" max="5639" width="13.7109375" style="83" customWidth="1"/>
    <col min="5640" max="5640" width="6.42578125" style="83" customWidth="1"/>
    <col min="5641" max="5888" width="11.42578125" style="83"/>
    <col min="5889" max="5889" width="7.140625" style="83" customWidth="1"/>
    <col min="5890" max="5890" width="11.28515625" style="83" customWidth="1"/>
    <col min="5891" max="5891" width="30.7109375" style="83" customWidth="1"/>
    <col min="5892" max="5892" width="13.42578125" style="83" customWidth="1"/>
    <col min="5893" max="5893" width="13.7109375" style="83" customWidth="1"/>
    <col min="5894" max="5894" width="0.85546875" style="83" customWidth="1"/>
    <col min="5895" max="5895" width="13.7109375" style="83" customWidth="1"/>
    <col min="5896" max="5896" width="6.42578125" style="83" customWidth="1"/>
    <col min="5897" max="6144" width="11.42578125" style="83"/>
    <col min="6145" max="6145" width="7.140625" style="83" customWidth="1"/>
    <col min="6146" max="6146" width="11.28515625" style="83" customWidth="1"/>
    <col min="6147" max="6147" width="30.7109375" style="83" customWidth="1"/>
    <col min="6148" max="6148" width="13.42578125" style="83" customWidth="1"/>
    <col min="6149" max="6149" width="13.7109375" style="83" customWidth="1"/>
    <col min="6150" max="6150" width="0.85546875" style="83" customWidth="1"/>
    <col min="6151" max="6151" width="13.7109375" style="83" customWidth="1"/>
    <col min="6152" max="6152" width="6.42578125" style="83" customWidth="1"/>
    <col min="6153" max="6400" width="11.42578125" style="83"/>
    <col min="6401" max="6401" width="7.140625" style="83" customWidth="1"/>
    <col min="6402" max="6402" width="11.28515625" style="83" customWidth="1"/>
    <col min="6403" max="6403" width="30.7109375" style="83" customWidth="1"/>
    <col min="6404" max="6404" width="13.42578125" style="83" customWidth="1"/>
    <col min="6405" max="6405" width="13.7109375" style="83" customWidth="1"/>
    <col min="6406" max="6406" width="0.85546875" style="83" customWidth="1"/>
    <col min="6407" max="6407" width="13.7109375" style="83" customWidth="1"/>
    <col min="6408" max="6408" width="6.42578125" style="83" customWidth="1"/>
    <col min="6409" max="6656" width="11.42578125" style="83"/>
    <col min="6657" max="6657" width="7.140625" style="83" customWidth="1"/>
    <col min="6658" max="6658" width="11.28515625" style="83" customWidth="1"/>
    <col min="6659" max="6659" width="30.7109375" style="83" customWidth="1"/>
    <col min="6660" max="6660" width="13.42578125" style="83" customWidth="1"/>
    <col min="6661" max="6661" width="13.7109375" style="83" customWidth="1"/>
    <col min="6662" max="6662" width="0.85546875" style="83" customWidth="1"/>
    <col min="6663" max="6663" width="13.7109375" style="83" customWidth="1"/>
    <col min="6664" max="6664" width="6.42578125" style="83" customWidth="1"/>
    <col min="6665" max="6912" width="11.42578125" style="83"/>
    <col min="6913" max="6913" width="7.140625" style="83" customWidth="1"/>
    <col min="6914" max="6914" width="11.28515625" style="83" customWidth="1"/>
    <col min="6915" max="6915" width="30.7109375" style="83" customWidth="1"/>
    <col min="6916" max="6916" width="13.42578125" style="83" customWidth="1"/>
    <col min="6917" max="6917" width="13.7109375" style="83" customWidth="1"/>
    <col min="6918" max="6918" width="0.85546875" style="83" customWidth="1"/>
    <col min="6919" max="6919" width="13.7109375" style="83" customWidth="1"/>
    <col min="6920" max="6920" width="6.42578125" style="83" customWidth="1"/>
    <col min="6921" max="7168" width="11.42578125" style="83"/>
    <col min="7169" max="7169" width="7.140625" style="83" customWidth="1"/>
    <col min="7170" max="7170" width="11.28515625" style="83" customWidth="1"/>
    <col min="7171" max="7171" width="30.7109375" style="83" customWidth="1"/>
    <col min="7172" max="7172" width="13.42578125" style="83" customWidth="1"/>
    <col min="7173" max="7173" width="13.7109375" style="83" customWidth="1"/>
    <col min="7174" max="7174" width="0.85546875" style="83" customWidth="1"/>
    <col min="7175" max="7175" width="13.7109375" style="83" customWidth="1"/>
    <col min="7176" max="7176" width="6.42578125" style="83" customWidth="1"/>
    <col min="7177" max="7424" width="11.42578125" style="83"/>
    <col min="7425" max="7425" width="7.140625" style="83" customWidth="1"/>
    <col min="7426" max="7426" width="11.28515625" style="83" customWidth="1"/>
    <col min="7427" max="7427" width="30.7109375" style="83" customWidth="1"/>
    <col min="7428" max="7428" width="13.42578125" style="83" customWidth="1"/>
    <col min="7429" max="7429" width="13.7109375" style="83" customWidth="1"/>
    <col min="7430" max="7430" width="0.85546875" style="83" customWidth="1"/>
    <col min="7431" max="7431" width="13.7109375" style="83" customWidth="1"/>
    <col min="7432" max="7432" width="6.42578125" style="83" customWidth="1"/>
    <col min="7433" max="7680" width="11.42578125" style="83"/>
    <col min="7681" max="7681" width="7.140625" style="83" customWidth="1"/>
    <col min="7682" max="7682" width="11.28515625" style="83" customWidth="1"/>
    <col min="7683" max="7683" width="30.7109375" style="83" customWidth="1"/>
    <col min="7684" max="7684" width="13.42578125" style="83" customWidth="1"/>
    <col min="7685" max="7685" width="13.7109375" style="83" customWidth="1"/>
    <col min="7686" max="7686" width="0.85546875" style="83" customWidth="1"/>
    <col min="7687" max="7687" width="13.7109375" style="83" customWidth="1"/>
    <col min="7688" max="7688" width="6.42578125" style="83" customWidth="1"/>
    <col min="7689" max="7936" width="11.42578125" style="83"/>
    <col min="7937" max="7937" width="7.140625" style="83" customWidth="1"/>
    <col min="7938" max="7938" width="11.28515625" style="83" customWidth="1"/>
    <col min="7939" max="7939" width="30.7109375" style="83" customWidth="1"/>
    <col min="7940" max="7940" width="13.42578125" style="83" customWidth="1"/>
    <col min="7941" max="7941" width="13.7109375" style="83" customWidth="1"/>
    <col min="7942" max="7942" width="0.85546875" style="83" customWidth="1"/>
    <col min="7943" max="7943" width="13.7109375" style="83" customWidth="1"/>
    <col min="7944" max="7944" width="6.42578125" style="83" customWidth="1"/>
    <col min="7945" max="8192" width="11.42578125" style="83"/>
    <col min="8193" max="8193" width="7.140625" style="83" customWidth="1"/>
    <col min="8194" max="8194" width="11.28515625" style="83" customWidth="1"/>
    <col min="8195" max="8195" width="30.7109375" style="83" customWidth="1"/>
    <col min="8196" max="8196" width="13.42578125" style="83" customWidth="1"/>
    <col min="8197" max="8197" width="13.7109375" style="83" customWidth="1"/>
    <col min="8198" max="8198" width="0.85546875" style="83" customWidth="1"/>
    <col min="8199" max="8199" width="13.7109375" style="83" customWidth="1"/>
    <col min="8200" max="8200" width="6.42578125" style="83" customWidth="1"/>
    <col min="8201" max="8448" width="11.42578125" style="83"/>
    <col min="8449" max="8449" width="7.140625" style="83" customWidth="1"/>
    <col min="8450" max="8450" width="11.28515625" style="83" customWidth="1"/>
    <col min="8451" max="8451" width="30.7109375" style="83" customWidth="1"/>
    <col min="8452" max="8452" width="13.42578125" style="83" customWidth="1"/>
    <col min="8453" max="8453" width="13.7109375" style="83" customWidth="1"/>
    <col min="8454" max="8454" width="0.85546875" style="83" customWidth="1"/>
    <col min="8455" max="8455" width="13.7109375" style="83" customWidth="1"/>
    <col min="8456" max="8456" width="6.42578125" style="83" customWidth="1"/>
    <col min="8457" max="8704" width="11.42578125" style="83"/>
    <col min="8705" max="8705" width="7.140625" style="83" customWidth="1"/>
    <col min="8706" max="8706" width="11.28515625" style="83" customWidth="1"/>
    <col min="8707" max="8707" width="30.7109375" style="83" customWidth="1"/>
    <col min="8708" max="8708" width="13.42578125" style="83" customWidth="1"/>
    <col min="8709" max="8709" width="13.7109375" style="83" customWidth="1"/>
    <col min="8710" max="8710" width="0.85546875" style="83" customWidth="1"/>
    <col min="8711" max="8711" width="13.7109375" style="83" customWidth="1"/>
    <col min="8712" max="8712" width="6.42578125" style="83" customWidth="1"/>
    <col min="8713" max="8960" width="11.42578125" style="83"/>
    <col min="8961" max="8961" width="7.140625" style="83" customWidth="1"/>
    <col min="8962" max="8962" width="11.28515625" style="83" customWidth="1"/>
    <col min="8963" max="8963" width="30.7109375" style="83" customWidth="1"/>
    <col min="8964" max="8964" width="13.42578125" style="83" customWidth="1"/>
    <col min="8965" max="8965" width="13.7109375" style="83" customWidth="1"/>
    <col min="8966" max="8966" width="0.85546875" style="83" customWidth="1"/>
    <col min="8967" max="8967" width="13.7109375" style="83" customWidth="1"/>
    <col min="8968" max="8968" width="6.42578125" style="83" customWidth="1"/>
    <col min="8969" max="9216" width="11.42578125" style="83"/>
    <col min="9217" max="9217" width="7.140625" style="83" customWidth="1"/>
    <col min="9218" max="9218" width="11.28515625" style="83" customWidth="1"/>
    <col min="9219" max="9219" width="30.7109375" style="83" customWidth="1"/>
    <col min="9220" max="9220" width="13.42578125" style="83" customWidth="1"/>
    <col min="9221" max="9221" width="13.7109375" style="83" customWidth="1"/>
    <col min="9222" max="9222" width="0.85546875" style="83" customWidth="1"/>
    <col min="9223" max="9223" width="13.7109375" style="83" customWidth="1"/>
    <col min="9224" max="9224" width="6.42578125" style="83" customWidth="1"/>
    <col min="9225" max="9472" width="11.42578125" style="83"/>
    <col min="9473" max="9473" width="7.140625" style="83" customWidth="1"/>
    <col min="9474" max="9474" width="11.28515625" style="83" customWidth="1"/>
    <col min="9475" max="9475" width="30.7109375" style="83" customWidth="1"/>
    <col min="9476" max="9476" width="13.42578125" style="83" customWidth="1"/>
    <col min="9477" max="9477" width="13.7109375" style="83" customWidth="1"/>
    <col min="9478" max="9478" width="0.85546875" style="83" customWidth="1"/>
    <col min="9479" max="9479" width="13.7109375" style="83" customWidth="1"/>
    <col min="9480" max="9480" width="6.42578125" style="83" customWidth="1"/>
    <col min="9481" max="9728" width="11.42578125" style="83"/>
    <col min="9729" max="9729" width="7.140625" style="83" customWidth="1"/>
    <col min="9730" max="9730" width="11.28515625" style="83" customWidth="1"/>
    <col min="9731" max="9731" width="30.7109375" style="83" customWidth="1"/>
    <col min="9732" max="9732" width="13.42578125" style="83" customWidth="1"/>
    <col min="9733" max="9733" width="13.7109375" style="83" customWidth="1"/>
    <col min="9734" max="9734" width="0.85546875" style="83" customWidth="1"/>
    <col min="9735" max="9735" width="13.7109375" style="83" customWidth="1"/>
    <col min="9736" max="9736" width="6.42578125" style="83" customWidth="1"/>
    <col min="9737" max="9984" width="11.42578125" style="83"/>
    <col min="9985" max="9985" width="7.140625" style="83" customWidth="1"/>
    <col min="9986" max="9986" width="11.28515625" style="83" customWidth="1"/>
    <col min="9987" max="9987" width="30.7109375" style="83" customWidth="1"/>
    <col min="9988" max="9988" width="13.42578125" style="83" customWidth="1"/>
    <col min="9989" max="9989" width="13.7109375" style="83" customWidth="1"/>
    <col min="9990" max="9990" width="0.85546875" style="83" customWidth="1"/>
    <col min="9991" max="9991" width="13.7109375" style="83" customWidth="1"/>
    <col min="9992" max="9992" width="6.42578125" style="83" customWidth="1"/>
    <col min="9993" max="10240" width="11.42578125" style="83"/>
    <col min="10241" max="10241" width="7.140625" style="83" customWidth="1"/>
    <col min="10242" max="10242" width="11.28515625" style="83" customWidth="1"/>
    <col min="10243" max="10243" width="30.7109375" style="83" customWidth="1"/>
    <col min="10244" max="10244" width="13.42578125" style="83" customWidth="1"/>
    <col min="10245" max="10245" width="13.7109375" style="83" customWidth="1"/>
    <col min="10246" max="10246" width="0.85546875" style="83" customWidth="1"/>
    <col min="10247" max="10247" width="13.7109375" style="83" customWidth="1"/>
    <col min="10248" max="10248" width="6.42578125" style="83" customWidth="1"/>
    <col min="10249" max="10496" width="11.42578125" style="83"/>
    <col min="10497" max="10497" width="7.140625" style="83" customWidth="1"/>
    <col min="10498" max="10498" width="11.28515625" style="83" customWidth="1"/>
    <col min="10499" max="10499" width="30.7109375" style="83" customWidth="1"/>
    <col min="10500" max="10500" width="13.42578125" style="83" customWidth="1"/>
    <col min="10501" max="10501" width="13.7109375" style="83" customWidth="1"/>
    <col min="10502" max="10502" width="0.85546875" style="83" customWidth="1"/>
    <col min="10503" max="10503" width="13.7109375" style="83" customWidth="1"/>
    <col min="10504" max="10504" width="6.42578125" style="83" customWidth="1"/>
    <col min="10505" max="10752" width="11.42578125" style="83"/>
    <col min="10753" max="10753" width="7.140625" style="83" customWidth="1"/>
    <col min="10754" max="10754" width="11.28515625" style="83" customWidth="1"/>
    <col min="10755" max="10755" width="30.7109375" style="83" customWidth="1"/>
    <col min="10756" max="10756" width="13.42578125" style="83" customWidth="1"/>
    <col min="10757" max="10757" width="13.7109375" style="83" customWidth="1"/>
    <col min="10758" max="10758" width="0.85546875" style="83" customWidth="1"/>
    <col min="10759" max="10759" width="13.7109375" style="83" customWidth="1"/>
    <col min="10760" max="10760" width="6.42578125" style="83" customWidth="1"/>
    <col min="10761" max="11008" width="11.42578125" style="83"/>
    <col min="11009" max="11009" width="7.140625" style="83" customWidth="1"/>
    <col min="11010" max="11010" width="11.28515625" style="83" customWidth="1"/>
    <col min="11011" max="11011" width="30.7109375" style="83" customWidth="1"/>
    <col min="11012" max="11012" width="13.42578125" style="83" customWidth="1"/>
    <col min="11013" max="11013" width="13.7109375" style="83" customWidth="1"/>
    <col min="11014" max="11014" width="0.85546875" style="83" customWidth="1"/>
    <col min="11015" max="11015" width="13.7109375" style="83" customWidth="1"/>
    <col min="11016" max="11016" width="6.42578125" style="83" customWidth="1"/>
    <col min="11017" max="11264" width="11.42578125" style="83"/>
    <col min="11265" max="11265" width="7.140625" style="83" customWidth="1"/>
    <col min="11266" max="11266" width="11.28515625" style="83" customWidth="1"/>
    <col min="11267" max="11267" width="30.7109375" style="83" customWidth="1"/>
    <col min="11268" max="11268" width="13.42578125" style="83" customWidth="1"/>
    <col min="11269" max="11269" width="13.7109375" style="83" customWidth="1"/>
    <col min="11270" max="11270" width="0.85546875" style="83" customWidth="1"/>
    <col min="11271" max="11271" width="13.7109375" style="83" customWidth="1"/>
    <col min="11272" max="11272" width="6.42578125" style="83" customWidth="1"/>
    <col min="11273" max="11520" width="11.42578125" style="83"/>
    <col min="11521" max="11521" width="7.140625" style="83" customWidth="1"/>
    <col min="11522" max="11522" width="11.28515625" style="83" customWidth="1"/>
    <col min="11523" max="11523" width="30.7109375" style="83" customWidth="1"/>
    <col min="11524" max="11524" width="13.42578125" style="83" customWidth="1"/>
    <col min="11525" max="11525" width="13.7109375" style="83" customWidth="1"/>
    <col min="11526" max="11526" width="0.85546875" style="83" customWidth="1"/>
    <col min="11527" max="11527" width="13.7109375" style="83" customWidth="1"/>
    <col min="11528" max="11528" width="6.42578125" style="83" customWidth="1"/>
    <col min="11529" max="11776" width="11.42578125" style="83"/>
    <col min="11777" max="11777" width="7.140625" style="83" customWidth="1"/>
    <col min="11778" max="11778" width="11.28515625" style="83" customWidth="1"/>
    <col min="11779" max="11779" width="30.7109375" style="83" customWidth="1"/>
    <col min="11780" max="11780" width="13.42578125" style="83" customWidth="1"/>
    <col min="11781" max="11781" width="13.7109375" style="83" customWidth="1"/>
    <col min="11782" max="11782" width="0.85546875" style="83" customWidth="1"/>
    <col min="11783" max="11783" width="13.7109375" style="83" customWidth="1"/>
    <col min="11784" max="11784" width="6.42578125" style="83" customWidth="1"/>
    <col min="11785" max="12032" width="11.42578125" style="83"/>
    <col min="12033" max="12033" width="7.140625" style="83" customWidth="1"/>
    <col min="12034" max="12034" width="11.28515625" style="83" customWidth="1"/>
    <col min="12035" max="12035" width="30.7109375" style="83" customWidth="1"/>
    <col min="12036" max="12036" width="13.42578125" style="83" customWidth="1"/>
    <col min="12037" max="12037" width="13.7109375" style="83" customWidth="1"/>
    <col min="12038" max="12038" width="0.85546875" style="83" customWidth="1"/>
    <col min="12039" max="12039" width="13.7109375" style="83" customWidth="1"/>
    <col min="12040" max="12040" width="6.42578125" style="83" customWidth="1"/>
    <col min="12041" max="12288" width="11.42578125" style="83"/>
    <col min="12289" max="12289" width="7.140625" style="83" customWidth="1"/>
    <col min="12290" max="12290" width="11.28515625" style="83" customWidth="1"/>
    <col min="12291" max="12291" width="30.7109375" style="83" customWidth="1"/>
    <col min="12292" max="12292" width="13.42578125" style="83" customWidth="1"/>
    <col min="12293" max="12293" width="13.7109375" style="83" customWidth="1"/>
    <col min="12294" max="12294" width="0.85546875" style="83" customWidth="1"/>
    <col min="12295" max="12295" width="13.7109375" style="83" customWidth="1"/>
    <col min="12296" max="12296" width="6.42578125" style="83" customWidth="1"/>
    <col min="12297" max="12544" width="11.42578125" style="83"/>
    <col min="12545" max="12545" width="7.140625" style="83" customWidth="1"/>
    <col min="12546" max="12546" width="11.28515625" style="83" customWidth="1"/>
    <col min="12547" max="12547" width="30.7109375" style="83" customWidth="1"/>
    <col min="12548" max="12548" width="13.42578125" style="83" customWidth="1"/>
    <col min="12549" max="12549" width="13.7109375" style="83" customWidth="1"/>
    <col min="12550" max="12550" width="0.85546875" style="83" customWidth="1"/>
    <col min="12551" max="12551" width="13.7109375" style="83" customWidth="1"/>
    <col min="12552" max="12552" width="6.42578125" style="83" customWidth="1"/>
    <col min="12553" max="12800" width="11.42578125" style="83"/>
    <col min="12801" max="12801" width="7.140625" style="83" customWidth="1"/>
    <col min="12802" max="12802" width="11.28515625" style="83" customWidth="1"/>
    <col min="12803" max="12803" width="30.7109375" style="83" customWidth="1"/>
    <col min="12804" max="12804" width="13.42578125" style="83" customWidth="1"/>
    <col min="12805" max="12805" width="13.7109375" style="83" customWidth="1"/>
    <col min="12806" max="12806" width="0.85546875" style="83" customWidth="1"/>
    <col min="12807" max="12807" width="13.7109375" style="83" customWidth="1"/>
    <col min="12808" max="12808" width="6.42578125" style="83" customWidth="1"/>
    <col min="12809" max="13056" width="11.42578125" style="83"/>
    <col min="13057" max="13057" width="7.140625" style="83" customWidth="1"/>
    <col min="13058" max="13058" width="11.28515625" style="83" customWidth="1"/>
    <col min="13059" max="13059" width="30.7109375" style="83" customWidth="1"/>
    <col min="13060" max="13060" width="13.42578125" style="83" customWidth="1"/>
    <col min="13061" max="13061" width="13.7109375" style="83" customWidth="1"/>
    <col min="13062" max="13062" width="0.85546875" style="83" customWidth="1"/>
    <col min="13063" max="13063" width="13.7109375" style="83" customWidth="1"/>
    <col min="13064" max="13064" width="6.42578125" style="83" customWidth="1"/>
    <col min="13065" max="13312" width="11.42578125" style="83"/>
    <col min="13313" max="13313" width="7.140625" style="83" customWidth="1"/>
    <col min="13314" max="13314" width="11.28515625" style="83" customWidth="1"/>
    <col min="13315" max="13315" width="30.7109375" style="83" customWidth="1"/>
    <col min="13316" max="13316" width="13.42578125" style="83" customWidth="1"/>
    <col min="13317" max="13317" width="13.7109375" style="83" customWidth="1"/>
    <col min="13318" max="13318" width="0.85546875" style="83" customWidth="1"/>
    <col min="13319" max="13319" width="13.7109375" style="83" customWidth="1"/>
    <col min="13320" max="13320" width="6.42578125" style="83" customWidth="1"/>
    <col min="13321" max="13568" width="11.42578125" style="83"/>
    <col min="13569" max="13569" width="7.140625" style="83" customWidth="1"/>
    <col min="13570" max="13570" width="11.28515625" style="83" customWidth="1"/>
    <col min="13571" max="13571" width="30.7109375" style="83" customWidth="1"/>
    <col min="13572" max="13572" width="13.42578125" style="83" customWidth="1"/>
    <col min="13573" max="13573" width="13.7109375" style="83" customWidth="1"/>
    <col min="13574" max="13574" width="0.85546875" style="83" customWidth="1"/>
    <col min="13575" max="13575" width="13.7109375" style="83" customWidth="1"/>
    <col min="13576" max="13576" width="6.42578125" style="83" customWidth="1"/>
    <col min="13577" max="13824" width="11.42578125" style="83"/>
    <col min="13825" max="13825" width="7.140625" style="83" customWidth="1"/>
    <col min="13826" max="13826" width="11.28515625" style="83" customWidth="1"/>
    <col min="13827" max="13827" width="30.7109375" style="83" customWidth="1"/>
    <col min="13828" max="13828" width="13.42578125" style="83" customWidth="1"/>
    <col min="13829" max="13829" width="13.7109375" style="83" customWidth="1"/>
    <col min="13830" max="13830" width="0.85546875" style="83" customWidth="1"/>
    <col min="13831" max="13831" width="13.7109375" style="83" customWidth="1"/>
    <col min="13832" max="13832" width="6.42578125" style="83" customWidth="1"/>
    <col min="13833" max="14080" width="11.42578125" style="83"/>
    <col min="14081" max="14081" width="7.140625" style="83" customWidth="1"/>
    <col min="14082" max="14082" width="11.28515625" style="83" customWidth="1"/>
    <col min="14083" max="14083" width="30.7109375" style="83" customWidth="1"/>
    <col min="14084" max="14084" width="13.42578125" style="83" customWidth="1"/>
    <col min="14085" max="14085" width="13.7109375" style="83" customWidth="1"/>
    <col min="14086" max="14086" width="0.85546875" style="83" customWidth="1"/>
    <col min="14087" max="14087" width="13.7109375" style="83" customWidth="1"/>
    <col min="14088" max="14088" width="6.42578125" style="83" customWidth="1"/>
    <col min="14089" max="14336" width="11.42578125" style="83"/>
    <col min="14337" max="14337" width="7.140625" style="83" customWidth="1"/>
    <col min="14338" max="14338" width="11.28515625" style="83" customWidth="1"/>
    <col min="14339" max="14339" width="30.7109375" style="83" customWidth="1"/>
    <col min="14340" max="14340" width="13.42578125" style="83" customWidth="1"/>
    <col min="14341" max="14341" width="13.7109375" style="83" customWidth="1"/>
    <col min="14342" max="14342" width="0.85546875" style="83" customWidth="1"/>
    <col min="14343" max="14343" width="13.7109375" style="83" customWidth="1"/>
    <col min="14344" max="14344" width="6.42578125" style="83" customWidth="1"/>
    <col min="14345" max="14592" width="11.42578125" style="83"/>
    <col min="14593" max="14593" width="7.140625" style="83" customWidth="1"/>
    <col min="14594" max="14594" width="11.28515625" style="83" customWidth="1"/>
    <col min="14595" max="14595" width="30.7109375" style="83" customWidth="1"/>
    <col min="14596" max="14596" width="13.42578125" style="83" customWidth="1"/>
    <col min="14597" max="14597" width="13.7109375" style="83" customWidth="1"/>
    <col min="14598" max="14598" width="0.85546875" style="83" customWidth="1"/>
    <col min="14599" max="14599" width="13.7109375" style="83" customWidth="1"/>
    <col min="14600" max="14600" width="6.42578125" style="83" customWidth="1"/>
    <col min="14601" max="14848" width="11.42578125" style="83"/>
    <col min="14849" max="14849" width="7.140625" style="83" customWidth="1"/>
    <col min="14850" max="14850" width="11.28515625" style="83" customWidth="1"/>
    <col min="14851" max="14851" width="30.7109375" style="83" customWidth="1"/>
    <col min="14852" max="14852" width="13.42578125" style="83" customWidth="1"/>
    <col min="14853" max="14853" width="13.7109375" style="83" customWidth="1"/>
    <col min="14854" max="14854" width="0.85546875" style="83" customWidth="1"/>
    <col min="14855" max="14855" width="13.7109375" style="83" customWidth="1"/>
    <col min="14856" max="14856" width="6.42578125" style="83" customWidth="1"/>
    <col min="14857" max="15104" width="11.42578125" style="83"/>
    <col min="15105" max="15105" width="7.140625" style="83" customWidth="1"/>
    <col min="15106" max="15106" width="11.28515625" style="83" customWidth="1"/>
    <col min="15107" max="15107" width="30.7109375" style="83" customWidth="1"/>
    <col min="15108" max="15108" width="13.42578125" style="83" customWidth="1"/>
    <col min="15109" max="15109" width="13.7109375" style="83" customWidth="1"/>
    <col min="15110" max="15110" width="0.85546875" style="83" customWidth="1"/>
    <col min="15111" max="15111" width="13.7109375" style="83" customWidth="1"/>
    <col min="15112" max="15112" width="6.42578125" style="83" customWidth="1"/>
    <col min="15113" max="15360" width="11.42578125" style="83"/>
    <col min="15361" max="15361" width="7.140625" style="83" customWidth="1"/>
    <col min="15362" max="15362" width="11.28515625" style="83" customWidth="1"/>
    <col min="15363" max="15363" width="30.7109375" style="83" customWidth="1"/>
    <col min="15364" max="15364" width="13.42578125" style="83" customWidth="1"/>
    <col min="15365" max="15365" width="13.7109375" style="83" customWidth="1"/>
    <col min="15366" max="15366" width="0.85546875" style="83" customWidth="1"/>
    <col min="15367" max="15367" width="13.7109375" style="83" customWidth="1"/>
    <col min="15368" max="15368" width="6.42578125" style="83" customWidth="1"/>
    <col min="15369" max="15616" width="11.42578125" style="83"/>
    <col min="15617" max="15617" width="7.140625" style="83" customWidth="1"/>
    <col min="15618" max="15618" width="11.28515625" style="83" customWidth="1"/>
    <col min="15619" max="15619" width="30.7109375" style="83" customWidth="1"/>
    <col min="15620" max="15620" width="13.42578125" style="83" customWidth="1"/>
    <col min="15621" max="15621" width="13.7109375" style="83" customWidth="1"/>
    <col min="15622" max="15622" width="0.85546875" style="83" customWidth="1"/>
    <col min="15623" max="15623" width="13.7109375" style="83" customWidth="1"/>
    <col min="15624" max="15624" width="6.42578125" style="83" customWidth="1"/>
    <col min="15625" max="15872" width="11.42578125" style="83"/>
    <col min="15873" max="15873" width="7.140625" style="83" customWidth="1"/>
    <col min="15874" max="15874" width="11.28515625" style="83" customWidth="1"/>
    <col min="15875" max="15875" width="30.7109375" style="83" customWidth="1"/>
    <col min="15876" max="15876" width="13.42578125" style="83" customWidth="1"/>
    <col min="15877" max="15877" width="13.7109375" style="83" customWidth="1"/>
    <col min="15878" max="15878" width="0.85546875" style="83" customWidth="1"/>
    <col min="15879" max="15879" width="13.7109375" style="83" customWidth="1"/>
    <col min="15880" max="15880" width="6.42578125" style="83" customWidth="1"/>
    <col min="15881" max="16128" width="11.42578125" style="83"/>
    <col min="16129" max="16129" width="7.140625" style="83" customWidth="1"/>
    <col min="16130" max="16130" width="11.28515625" style="83" customWidth="1"/>
    <col min="16131" max="16131" width="30.7109375" style="83" customWidth="1"/>
    <col min="16132" max="16132" width="13.42578125" style="83" customWidth="1"/>
    <col min="16133" max="16133" width="13.7109375" style="83" customWidth="1"/>
    <col min="16134" max="16134" width="0.85546875" style="83" customWidth="1"/>
    <col min="16135" max="16135" width="13.7109375" style="83" customWidth="1"/>
    <col min="16136" max="16136" width="6.42578125" style="83" customWidth="1"/>
    <col min="16137" max="16384" width="11.42578125" style="83"/>
  </cols>
  <sheetData>
    <row r="1" spans="1:8" hidden="1" x14ac:dyDescent="0.2">
      <c r="G1" s="81"/>
      <c r="H1" s="82"/>
    </row>
    <row r="2" spans="1:8" hidden="1" x14ac:dyDescent="0.2">
      <c r="G2" s="81"/>
      <c r="H2" s="82"/>
    </row>
    <row r="3" spans="1:8" hidden="1" x14ac:dyDescent="0.2">
      <c r="G3" s="81"/>
      <c r="H3" s="82"/>
    </row>
    <row r="4" spans="1:8" hidden="1" x14ac:dyDescent="0.2">
      <c r="G4" s="81"/>
      <c r="H4" s="82"/>
    </row>
    <row r="5" spans="1:8" hidden="1" x14ac:dyDescent="0.2">
      <c r="G5" s="81"/>
      <c r="H5" s="82"/>
    </row>
    <row r="6" spans="1:8" hidden="1" x14ac:dyDescent="0.2">
      <c r="G6" s="81"/>
      <c r="H6" s="82"/>
    </row>
    <row r="7" spans="1:8" hidden="1" x14ac:dyDescent="0.2">
      <c r="G7" s="81"/>
      <c r="H7" s="82"/>
    </row>
    <row r="8" spans="1:8" hidden="1" x14ac:dyDescent="0.2">
      <c r="G8" s="81"/>
      <c r="H8" s="82"/>
    </row>
    <row r="9" spans="1:8" hidden="1" x14ac:dyDescent="0.2">
      <c r="G9" s="81"/>
      <c r="H9" s="82"/>
    </row>
    <row r="10" spans="1:8" x14ac:dyDescent="0.2">
      <c r="C10" s="184" t="s">
        <v>292</v>
      </c>
      <c r="D10" s="184"/>
      <c r="G10" s="81"/>
      <c r="H10" s="82"/>
    </row>
    <row r="11" spans="1:8" ht="13.5" customHeight="1" x14ac:dyDescent="0.2">
      <c r="A11" s="84" t="s">
        <v>293</v>
      </c>
      <c r="B11" s="84" t="s">
        <v>267</v>
      </c>
      <c r="C11" s="85" t="s">
        <v>294</v>
      </c>
      <c r="D11" s="86" t="s">
        <v>295</v>
      </c>
      <c r="E11" s="87" t="s">
        <v>296</v>
      </c>
      <c r="F11" s="88"/>
      <c r="G11" s="81"/>
      <c r="H11" s="82"/>
    </row>
    <row r="12" spans="1:8" ht="13.5" customHeight="1" x14ac:dyDescent="0.2">
      <c r="A12" s="89"/>
      <c r="B12" s="90" t="s">
        <v>297</v>
      </c>
      <c r="C12" s="91" t="s">
        <v>298</v>
      </c>
      <c r="D12" s="92" t="s">
        <v>299</v>
      </c>
      <c r="E12" s="93" t="s">
        <v>172</v>
      </c>
      <c r="F12" s="94"/>
      <c r="G12" s="81"/>
      <c r="H12" s="82"/>
    </row>
    <row r="13" spans="1:8" ht="13.5" customHeight="1" x14ac:dyDescent="0.2">
      <c r="A13" s="89"/>
      <c r="B13" s="90" t="s">
        <v>300</v>
      </c>
      <c r="C13" s="91" t="s">
        <v>298</v>
      </c>
      <c r="D13" s="92">
        <v>0.35</v>
      </c>
      <c r="E13" s="93" t="s">
        <v>301</v>
      </c>
      <c r="F13" s="94"/>
      <c r="G13" s="81"/>
      <c r="H13" s="82"/>
    </row>
    <row r="14" spans="1:8" ht="13.5" customHeight="1" x14ac:dyDescent="0.2">
      <c r="A14" s="93" t="s">
        <v>302</v>
      </c>
      <c r="B14" s="90" t="s">
        <v>303</v>
      </c>
      <c r="C14" s="91" t="s">
        <v>304</v>
      </c>
      <c r="D14" s="92">
        <v>0.28000000000000003</v>
      </c>
      <c r="E14" s="93" t="s">
        <v>301</v>
      </c>
      <c r="F14" s="94"/>
      <c r="G14" s="81"/>
      <c r="H14" s="82"/>
    </row>
    <row r="15" spans="1:8" ht="13.5" customHeight="1" x14ac:dyDescent="0.2">
      <c r="A15" s="93" t="s">
        <v>305</v>
      </c>
      <c r="B15" s="90" t="s">
        <v>306</v>
      </c>
      <c r="C15" s="91" t="s">
        <v>307</v>
      </c>
      <c r="D15" s="92">
        <v>0.3</v>
      </c>
      <c r="E15" s="93" t="s">
        <v>213</v>
      </c>
      <c r="F15" s="94"/>
      <c r="G15" s="81"/>
      <c r="H15" s="82"/>
    </row>
    <row r="16" spans="1:8" ht="13.5" customHeight="1" x14ac:dyDescent="0.2">
      <c r="A16" s="93" t="s">
        <v>305</v>
      </c>
      <c r="B16" s="90" t="s">
        <v>306</v>
      </c>
      <c r="C16" s="91" t="s">
        <v>308</v>
      </c>
      <c r="D16" s="92">
        <v>0.4</v>
      </c>
      <c r="E16" s="93" t="s">
        <v>213</v>
      </c>
      <c r="F16" s="94"/>
      <c r="G16" s="81"/>
      <c r="H16" s="82"/>
    </row>
    <row r="17" spans="1:8" ht="13.5" customHeight="1" x14ac:dyDescent="0.2">
      <c r="A17" s="93" t="s">
        <v>309</v>
      </c>
      <c r="B17" s="90" t="s">
        <v>300</v>
      </c>
      <c r="C17" s="91" t="s">
        <v>310</v>
      </c>
      <c r="D17" s="92">
        <v>0.4</v>
      </c>
      <c r="E17" s="93" t="s">
        <v>301</v>
      </c>
      <c r="F17" s="94"/>
      <c r="G17" s="81"/>
      <c r="H17" s="82"/>
    </row>
    <row r="18" spans="1:8" ht="13.5" customHeight="1" x14ac:dyDescent="0.2">
      <c r="A18" s="93" t="s">
        <v>309</v>
      </c>
      <c r="B18" s="90" t="s">
        <v>300</v>
      </c>
      <c r="C18" s="91" t="s">
        <v>311</v>
      </c>
      <c r="D18" s="92">
        <v>0.35</v>
      </c>
      <c r="E18" s="93" t="s">
        <v>301</v>
      </c>
      <c r="F18" s="94"/>
      <c r="G18" s="81"/>
      <c r="H18" s="82"/>
    </row>
    <row r="19" spans="1:8" ht="13.5" customHeight="1" x14ac:dyDescent="0.2">
      <c r="A19" s="93" t="s">
        <v>305</v>
      </c>
      <c r="B19" s="90" t="s">
        <v>312</v>
      </c>
      <c r="C19" s="91" t="s">
        <v>313</v>
      </c>
      <c r="D19" s="92" t="s">
        <v>314</v>
      </c>
      <c r="E19" s="93" t="s">
        <v>301</v>
      </c>
      <c r="F19" s="94"/>
      <c r="G19" s="81"/>
      <c r="H19" s="82"/>
    </row>
    <row r="20" spans="1:8" ht="13.5" customHeight="1" x14ac:dyDescent="0.2">
      <c r="A20" s="93"/>
      <c r="B20" s="90" t="s">
        <v>312</v>
      </c>
      <c r="C20" s="91" t="s">
        <v>315</v>
      </c>
      <c r="D20" s="92">
        <v>0.22</v>
      </c>
      <c r="E20" s="93" t="s">
        <v>301</v>
      </c>
      <c r="F20" s="94"/>
      <c r="G20" s="81"/>
      <c r="H20" s="82"/>
    </row>
    <row r="21" spans="1:8" ht="13.5" customHeight="1" x14ac:dyDescent="0.2">
      <c r="A21" s="93"/>
      <c r="B21" s="90" t="s">
        <v>312</v>
      </c>
      <c r="C21" s="91" t="s">
        <v>316</v>
      </c>
      <c r="D21" s="92">
        <v>0.2</v>
      </c>
      <c r="E21" s="93" t="s">
        <v>301</v>
      </c>
      <c r="F21" s="94"/>
      <c r="G21" s="81"/>
      <c r="H21" s="82"/>
    </row>
    <row r="22" spans="1:8" ht="13.5" customHeight="1" x14ac:dyDescent="0.2">
      <c r="A22" s="93" t="s">
        <v>302</v>
      </c>
      <c r="B22" s="90" t="s">
        <v>300</v>
      </c>
      <c r="C22" s="91" t="s">
        <v>317</v>
      </c>
      <c r="D22" s="92">
        <v>0.4</v>
      </c>
      <c r="E22" s="93" t="s">
        <v>301</v>
      </c>
      <c r="F22" s="94"/>
      <c r="G22" s="81"/>
      <c r="H22" s="82"/>
    </row>
    <row r="23" spans="1:8" ht="13.5" customHeight="1" x14ac:dyDescent="0.2">
      <c r="A23" s="93" t="s">
        <v>318</v>
      </c>
      <c r="B23" s="90" t="s">
        <v>297</v>
      </c>
      <c r="C23" s="91" t="s">
        <v>319</v>
      </c>
      <c r="D23" s="92" t="s">
        <v>320</v>
      </c>
      <c r="E23" s="93" t="s">
        <v>172</v>
      </c>
      <c r="F23" s="94"/>
      <c r="G23" s="81"/>
      <c r="H23" s="82"/>
    </row>
    <row r="24" spans="1:8" ht="13.5" customHeight="1" x14ac:dyDescent="0.2">
      <c r="A24" s="93" t="s">
        <v>318</v>
      </c>
      <c r="B24" s="90" t="s">
        <v>300</v>
      </c>
      <c r="C24" s="91" t="s">
        <v>321</v>
      </c>
      <c r="D24" s="92">
        <v>0.4</v>
      </c>
      <c r="E24" s="93" t="s">
        <v>301</v>
      </c>
      <c r="F24" s="94"/>
      <c r="G24" s="81"/>
      <c r="H24" s="82"/>
    </row>
    <row r="25" spans="1:8" ht="13.5" customHeight="1" x14ac:dyDescent="0.2">
      <c r="A25" s="89"/>
      <c r="B25" s="90" t="s">
        <v>297</v>
      </c>
      <c r="C25" s="91" t="s">
        <v>322</v>
      </c>
      <c r="D25" s="92" t="s">
        <v>323</v>
      </c>
      <c r="E25" s="93" t="s">
        <v>172</v>
      </c>
      <c r="F25" s="94"/>
      <c r="G25" s="81"/>
      <c r="H25" s="82"/>
    </row>
    <row r="26" spans="1:8" ht="13.5" customHeight="1" x14ac:dyDescent="0.2">
      <c r="A26" s="93" t="s">
        <v>305</v>
      </c>
      <c r="B26" s="90" t="s">
        <v>300</v>
      </c>
      <c r="C26" s="91" t="s">
        <v>324</v>
      </c>
      <c r="D26" s="92">
        <v>0.35</v>
      </c>
      <c r="E26" s="93" t="s">
        <v>301</v>
      </c>
      <c r="F26" s="94"/>
      <c r="G26" s="81"/>
      <c r="H26" s="82"/>
    </row>
    <row r="27" spans="1:8" ht="13.5" customHeight="1" x14ac:dyDescent="0.2">
      <c r="A27" s="93"/>
      <c r="B27" s="90" t="s">
        <v>297</v>
      </c>
      <c r="C27" s="91" t="s">
        <v>325</v>
      </c>
      <c r="D27" s="92" t="s">
        <v>326</v>
      </c>
      <c r="E27" s="93" t="s">
        <v>172</v>
      </c>
      <c r="F27" s="94"/>
      <c r="G27" s="81"/>
      <c r="H27" s="82"/>
    </row>
    <row r="28" spans="1:8" ht="13.5" customHeight="1" x14ac:dyDescent="0.2">
      <c r="A28" s="93"/>
      <c r="B28" s="90" t="s">
        <v>300</v>
      </c>
      <c r="C28" s="91" t="s">
        <v>327</v>
      </c>
      <c r="D28" s="92">
        <v>0.25</v>
      </c>
      <c r="E28" s="93" t="s">
        <v>301</v>
      </c>
      <c r="F28" s="94"/>
      <c r="G28" s="81"/>
      <c r="H28" s="82"/>
    </row>
    <row r="29" spans="1:8" ht="13.5" customHeight="1" x14ac:dyDescent="0.2">
      <c r="A29" s="93" t="s">
        <v>328</v>
      </c>
      <c r="B29" s="90" t="s">
        <v>300</v>
      </c>
      <c r="C29" s="91" t="s">
        <v>329</v>
      </c>
      <c r="D29" s="92">
        <v>0.3</v>
      </c>
      <c r="E29" s="93" t="s">
        <v>301</v>
      </c>
      <c r="F29" s="94"/>
      <c r="G29" s="81"/>
      <c r="H29" s="82"/>
    </row>
    <row r="30" spans="1:8" ht="13.5" customHeight="1" x14ac:dyDescent="0.2">
      <c r="A30" s="93" t="s">
        <v>305</v>
      </c>
      <c r="B30" s="90" t="s">
        <v>300</v>
      </c>
      <c r="C30" s="91" t="s">
        <v>330</v>
      </c>
      <c r="D30" s="92">
        <v>0.35</v>
      </c>
      <c r="E30" s="93" t="s">
        <v>301</v>
      </c>
      <c r="F30" s="94"/>
      <c r="G30" s="81"/>
      <c r="H30" s="82"/>
    </row>
    <row r="31" spans="1:8" ht="13.5" customHeight="1" x14ac:dyDescent="0.2">
      <c r="A31" s="93" t="s">
        <v>331</v>
      </c>
      <c r="B31" s="90" t="s">
        <v>306</v>
      </c>
      <c r="C31" s="91" t="s">
        <v>332</v>
      </c>
      <c r="D31" s="92">
        <v>0.35</v>
      </c>
      <c r="E31" s="93" t="s">
        <v>213</v>
      </c>
      <c r="F31" s="95"/>
      <c r="G31" s="81"/>
      <c r="H31" s="82"/>
    </row>
    <row r="32" spans="1:8" ht="13.5" customHeight="1" x14ac:dyDescent="0.2">
      <c r="A32" s="159" t="s">
        <v>302</v>
      </c>
      <c r="B32" s="90" t="s">
        <v>306</v>
      </c>
      <c r="C32" s="160" t="s">
        <v>393</v>
      </c>
      <c r="D32" s="161">
        <v>0.35</v>
      </c>
      <c r="E32" s="93" t="s">
        <v>213</v>
      </c>
      <c r="F32" s="95"/>
      <c r="G32" s="81"/>
      <c r="H32" s="82"/>
    </row>
    <row r="33" spans="1:8" ht="13.5" customHeight="1" x14ac:dyDescent="0.2">
      <c r="A33" s="93" t="s">
        <v>305</v>
      </c>
      <c r="B33" s="90" t="s">
        <v>300</v>
      </c>
      <c r="C33" s="91" t="s">
        <v>333</v>
      </c>
      <c r="D33" s="92">
        <v>0.35</v>
      </c>
      <c r="E33" s="93" t="s">
        <v>172</v>
      </c>
      <c r="F33" s="94"/>
      <c r="G33" s="81"/>
      <c r="H33" s="82"/>
    </row>
    <row r="34" spans="1:8" ht="13.5" customHeight="1" x14ac:dyDescent="0.2">
      <c r="A34" s="93"/>
      <c r="B34" s="90" t="s">
        <v>306</v>
      </c>
      <c r="C34" s="91" t="s">
        <v>334</v>
      </c>
      <c r="D34" s="92">
        <v>0.35</v>
      </c>
      <c r="E34" s="93" t="s">
        <v>213</v>
      </c>
      <c r="F34" s="94"/>
      <c r="G34" s="81"/>
      <c r="H34" s="82"/>
    </row>
    <row r="35" spans="1:8" ht="13.5" customHeight="1" x14ac:dyDescent="0.2">
      <c r="A35" s="93" t="s">
        <v>305</v>
      </c>
      <c r="B35" s="90" t="s">
        <v>312</v>
      </c>
      <c r="C35" s="91" t="s">
        <v>335</v>
      </c>
      <c r="D35" s="92">
        <v>0.35</v>
      </c>
      <c r="E35" s="93" t="s">
        <v>301</v>
      </c>
      <c r="F35" s="94"/>
      <c r="G35" s="81"/>
      <c r="H35" s="82"/>
    </row>
    <row r="36" spans="1:8" ht="13.5" customHeight="1" x14ac:dyDescent="0.2">
      <c r="A36" s="93" t="s">
        <v>336</v>
      </c>
      <c r="B36" s="90" t="s">
        <v>303</v>
      </c>
      <c r="C36" s="91" t="s">
        <v>335</v>
      </c>
      <c r="D36" s="92">
        <v>0.25</v>
      </c>
      <c r="E36" s="93" t="s">
        <v>301</v>
      </c>
      <c r="F36" s="94"/>
      <c r="G36" s="81"/>
      <c r="H36" s="82"/>
    </row>
    <row r="37" spans="1:8" ht="13.5" customHeight="1" x14ac:dyDescent="0.2">
      <c r="A37" s="89"/>
      <c r="B37" s="90" t="s">
        <v>297</v>
      </c>
      <c r="C37" s="91" t="s">
        <v>41</v>
      </c>
      <c r="D37" s="92" t="s">
        <v>337</v>
      </c>
      <c r="E37" s="93" t="s">
        <v>172</v>
      </c>
      <c r="F37" s="94"/>
      <c r="G37" s="81"/>
      <c r="H37" s="82"/>
    </row>
    <row r="38" spans="1:8" ht="13.5" customHeight="1" x14ac:dyDescent="0.2">
      <c r="A38" s="89" t="s">
        <v>305</v>
      </c>
      <c r="B38" s="90" t="s">
        <v>300</v>
      </c>
      <c r="C38" s="91" t="s">
        <v>338</v>
      </c>
      <c r="D38" s="92">
        <v>0.38</v>
      </c>
      <c r="E38" s="93" t="s">
        <v>301</v>
      </c>
      <c r="F38" s="94"/>
      <c r="G38" s="81"/>
      <c r="H38" s="82"/>
    </row>
    <row r="39" spans="1:8" ht="13.5" customHeight="1" x14ac:dyDescent="0.2">
      <c r="A39" s="89"/>
      <c r="B39" s="90" t="s">
        <v>300</v>
      </c>
      <c r="C39" s="91" t="s">
        <v>339</v>
      </c>
      <c r="D39" s="92">
        <v>0.4</v>
      </c>
      <c r="E39" s="93" t="s">
        <v>301</v>
      </c>
      <c r="F39" s="94"/>
      <c r="G39" s="81"/>
      <c r="H39" s="82"/>
    </row>
    <row r="40" spans="1:8" ht="13.5" customHeight="1" x14ac:dyDescent="0.2">
      <c r="A40" s="89" t="s">
        <v>302</v>
      </c>
      <c r="B40" s="90" t="s">
        <v>300</v>
      </c>
      <c r="C40" s="91" t="s">
        <v>340</v>
      </c>
      <c r="D40" s="92">
        <v>0.3</v>
      </c>
      <c r="E40" s="93" t="s">
        <v>301</v>
      </c>
      <c r="F40" s="94"/>
      <c r="G40" s="81"/>
      <c r="H40" s="82"/>
    </row>
    <row r="41" spans="1:8" ht="13.5" customHeight="1" x14ac:dyDescent="0.2">
      <c r="A41" s="89" t="s">
        <v>302</v>
      </c>
      <c r="B41" s="90" t="s">
        <v>300</v>
      </c>
      <c r="C41" s="91" t="s">
        <v>341</v>
      </c>
      <c r="D41" s="92">
        <v>0.35</v>
      </c>
      <c r="E41" s="93" t="s">
        <v>301</v>
      </c>
      <c r="F41" s="94"/>
      <c r="G41" s="81"/>
      <c r="H41" s="82"/>
    </row>
    <row r="42" spans="1:8" ht="6.75" customHeight="1" x14ac:dyDescent="0.2">
      <c r="A42" s="96"/>
      <c r="B42" s="97"/>
      <c r="C42" s="98"/>
      <c r="D42" s="99"/>
      <c r="E42" s="100"/>
      <c r="F42" s="101"/>
      <c r="G42" s="81"/>
      <c r="H42" s="82"/>
    </row>
    <row r="43" spans="1:8" ht="13.5" customHeight="1" x14ac:dyDescent="0.2">
      <c r="A43" s="96"/>
      <c r="B43" s="102"/>
      <c r="C43" s="103"/>
      <c r="D43" s="104" t="s">
        <v>295</v>
      </c>
      <c r="E43" s="105" t="s">
        <v>342</v>
      </c>
      <c r="F43" s="106"/>
      <c r="G43" s="107" t="s">
        <v>93</v>
      </c>
      <c r="H43" s="108" t="s">
        <v>343</v>
      </c>
    </row>
    <row r="44" spans="1:8" ht="13.5" customHeight="1" x14ac:dyDescent="0.2">
      <c r="A44" s="89"/>
      <c r="B44" s="90" t="s">
        <v>344</v>
      </c>
      <c r="C44" s="109" t="s">
        <v>345</v>
      </c>
      <c r="D44" s="92">
        <v>0.35</v>
      </c>
      <c r="E44" s="93" t="s">
        <v>346</v>
      </c>
      <c r="F44" s="110"/>
      <c r="G44" s="111">
        <v>8440002</v>
      </c>
      <c r="H44" s="92">
        <v>0.15</v>
      </c>
    </row>
    <row r="45" spans="1:8" ht="13.5" customHeight="1" x14ac:dyDescent="0.2">
      <c r="A45" s="89"/>
      <c r="B45" s="90" t="s">
        <v>306</v>
      </c>
      <c r="C45" s="112" t="s">
        <v>347</v>
      </c>
      <c r="D45" s="92" t="s">
        <v>348</v>
      </c>
      <c r="E45" s="93" t="s">
        <v>348</v>
      </c>
      <c r="F45" s="110"/>
      <c r="G45" s="111">
        <v>60738</v>
      </c>
      <c r="H45" s="92">
        <v>0.1</v>
      </c>
    </row>
    <row r="46" spans="1:8" ht="13.5" customHeight="1" x14ac:dyDescent="0.2">
      <c r="A46" s="89"/>
      <c r="B46" s="90" t="s">
        <v>344</v>
      </c>
      <c r="C46" s="112" t="s">
        <v>349</v>
      </c>
      <c r="D46" s="92">
        <v>0.45</v>
      </c>
      <c r="E46" s="93">
        <v>8197120</v>
      </c>
      <c r="F46" s="110"/>
      <c r="G46" s="111">
        <v>8407140</v>
      </c>
      <c r="H46" s="92">
        <v>0.12</v>
      </c>
    </row>
    <row r="47" spans="1:8" ht="5.25" customHeight="1" x14ac:dyDescent="0.2">
      <c r="A47" s="89"/>
      <c r="B47" s="113"/>
      <c r="C47" s="114"/>
      <c r="D47" s="115"/>
      <c r="E47" s="116"/>
      <c r="F47" s="110"/>
      <c r="G47" s="117"/>
      <c r="H47" s="115"/>
    </row>
    <row r="48" spans="1:8" ht="13.5" customHeight="1" x14ac:dyDescent="0.2">
      <c r="A48" s="89"/>
      <c r="B48" s="90" t="s">
        <v>306</v>
      </c>
      <c r="C48" s="91" t="s">
        <v>350</v>
      </c>
      <c r="D48" s="92">
        <v>0.4</v>
      </c>
      <c r="E48" s="93">
        <v>101343</v>
      </c>
      <c r="F48" s="110"/>
      <c r="G48" s="111"/>
      <c r="H48" s="92"/>
    </row>
    <row r="49" spans="1:8" ht="13.5" customHeight="1" x14ac:dyDescent="0.2">
      <c r="A49" s="89"/>
      <c r="B49" s="90" t="s">
        <v>306</v>
      </c>
      <c r="C49" s="91" t="s">
        <v>351</v>
      </c>
      <c r="D49" s="92" t="s">
        <v>348</v>
      </c>
      <c r="E49" s="93" t="s">
        <v>348</v>
      </c>
      <c r="F49" s="110"/>
      <c r="G49" s="111">
        <v>60738</v>
      </c>
      <c r="H49" s="92">
        <v>0.3</v>
      </c>
    </row>
    <row r="50" spans="1:8" ht="13.5" customHeight="1" x14ac:dyDescent="0.2">
      <c r="A50" s="89"/>
      <c r="B50" s="90" t="s">
        <v>306</v>
      </c>
      <c r="C50" s="112" t="s">
        <v>352</v>
      </c>
      <c r="D50" s="92">
        <v>0.5</v>
      </c>
      <c r="E50" s="93" t="s">
        <v>353</v>
      </c>
      <c r="F50" s="110"/>
      <c r="G50" s="111">
        <v>60738</v>
      </c>
      <c r="H50" s="92">
        <v>0.34</v>
      </c>
    </row>
    <row r="51" spans="1:8" x14ac:dyDescent="0.2">
      <c r="A51" s="89"/>
      <c r="B51" s="90" t="s">
        <v>300</v>
      </c>
      <c r="C51" s="112" t="s">
        <v>338</v>
      </c>
      <c r="D51" s="92">
        <v>0.18</v>
      </c>
      <c r="E51" s="93" t="s">
        <v>301</v>
      </c>
      <c r="F51" s="110"/>
      <c r="G51" s="111" t="s">
        <v>354</v>
      </c>
      <c r="H51" s="92">
        <v>0.54</v>
      </c>
    </row>
    <row r="52" spans="1:8" x14ac:dyDescent="0.2">
      <c r="A52" s="89"/>
      <c r="B52" s="90" t="s">
        <v>300</v>
      </c>
      <c r="C52" s="112" t="s">
        <v>339</v>
      </c>
      <c r="D52" s="92">
        <v>0.05</v>
      </c>
      <c r="E52" s="93">
        <v>101354</v>
      </c>
      <c r="F52" s="110"/>
      <c r="G52" s="111" t="s">
        <v>354</v>
      </c>
      <c r="H52" s="92">
        <v>0.46</v>
      </c>
    </row>
    <row r="53" spans="1:8" x14ac:dyDescent="0.2">
      <c r="C53" s="118"/>
      <c r="D53" s="119"/>
      <c r="E53" s="120"/>
      <c r="F53" s="76"/>
    </row>
    <row r="54" spans="1:8" x14ac:dyDescent="0.2">
      <c r="C54" s="118"/>
      <c r="D54" s="119"/>
      <c r="E54" s="120"/>
      <c r="F54" s="76"/>
    </row>
    <row r="55" spans="1:8" x14ac:dyDescent="0.2">
      <c r="C55" s="118"/>
      <c r="D55" s="119"/>
      <c r="E55" s="120"/>
      <c r="F55" s="76"/>
    </row>
    <row r="56" spans="1:8" x14ac:dyDescent="0.2">
      <c r="C56" s="118"/>
      <c r="D56" s="119"/>
      <c r="E56" s="120"/>
      <c r="F56" s="76"/>
    </row>
    <row r="57" spans="1:8" x14ac:dyDescent="0.2">
      <c r="C57" s="118"/>
      <c r="D57" s="119"/>
      <c r="E57" s="120"/>
      <c r="F57" s="76"/>
    </row>
    <row r="58" spans="1:8" x14ac:dyDescent="0.2">
      <c r="C58" s="118"/>
      <c r="D58" s="119"/>
      <c r="E58" s="120"/>
      <c r="F58" s="76"/>
    </row>
    <row r="59" spans="1:8" x14ac:dyDescent="0.2">
      <c r="C59" s="118"/>
      <c r="D59" s="119"/>
      <c r="E59" s="120"/>
      <c r="F59" s="76"/>
    </row>
    <row r="60" spans="1:8" x14ac:dyDescent="0.2">
      <c r="C60" s="118"/>
      <c r="D60" s="119"/>
      <c r="E60" s="120"/>
      <c r="F60" s="76"/>
    </row>
    <row r="61" spans="1:8" x14ac:dyDescent="0.2">
      <c r="C61" s="118"/>
      <c r="D61" s="119"/>
      <c r="E61" s="120"/>
      <c r="F61" s="76"/>
    </row>
    <row r="62" spans="1:8" x14ac:dyDescent="0.2">
      <c r="C62" s="118"/>
      <c r="D62" s="119"/>
      <c r="E62" s="120"/>
      <c r="F62" s="76"/>
    </row>
    <row r="63" spans="1:8" x14ac:dyDescent="0.2">
      <c r="C63" s="118"/>
      <c r="D63" s="119"/>
      <c r="E63" s="120"/>
      <c r="F63" s="76"/>
    </row>
    <row r="64" spans="1:8" x14ac:dyDescent="0.2">
      <c r="C64" s="118"/>
      <c r="D64" s="119"/>
      <c r="E64" s="120"/>
      <c r="F64" s="76"/>
    </row>
    <row r="65" spans="3:6" x14ac:dyDescent="0.2">
      <c r="C65" s="118"/>
      <c r="D65" s="119"/>
      <c r="E65" s="120"/>
      <c r="F65" s="76"/>
    </row>
  </sheetData>
  <autoFilter ref="B1:H65"/>
  <mergeCells count="1">
    <mergeCell ref="C10:D10"/>
  </mergeCells>
  <pageMargins left="0" right="0" top="0" bottom="0" header="0.31496062992125984" footer="0.31496062992125984"/>
  <pageSetup paperSize="8" scale="150" orientation="landscape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FF6565"/>
  </sheetPr>
  <dimension ref="B1:K27"/>
  <sheetViews>
    <sheetView workbookViewId="0">
      <selection activeCell="K8" sqref="K8"/>
    </sheetView>
  </sheetViews>
  <sheetFormatPr baseColWidth="10" defaultRowHeight="15" x14ac:dyDescent="0.25"/>
  <cols>
    <col min="1" max="1" width="2.28515625" customWidth="1"/>
  </cols>
  <sheetData>
    <row r="1" spans="2:8" ht="15.75" thickBot="1" x14ac:dyDescent="0.3"/>
    <row r="2" spans="2:8" ht="30" customHeight="1" thickBot="1" x14ac:dyDescent="0.3">
      <c r="D2" s="188" t="s">
        <v>355</v>
      </c>
      <c r="E2" s="189"/>
      <c r="F2" s="190"/>
    </row>
    <row r="3" spans="2:8" ht="12" customHeight="1" x14ac:dyDescent="0.25"/>
    <row r="4" spans="2:8" x14ac:dyDescent="0.25">
      <c r="B4" s="123"/>
      <c r="C4" s="124"/>
      <c r="D4" s="124"/>
      <c r="E4" s="124"/>
      <c r="F4" s="124"/>
      <c r="G4" s="124"/>
      <c r="H4" s="125" t="s">
        <v>371</v>
      </c>
    </row>
    <row r="5" spans="2:8" x14ac:dyDescent="0.25">
      <c r="B5" s="126"/>
      <c r="C5" s="191" t="s">
        <v>356</v>
      </c>
      <c r="D5" s="191"/>
      <c r="E5" s="127"/>
      <c r="F5" s="191" t="s">
        <v>357</v>
      </c>
      <c r="G5" s="191"/>
      <c r="H5" s="144">
        <v>200</v>
      </c>
    </row>
    <row r="6" spans="2:8" x14ac:dyDescent="0.25">
      <c r="B6" s="126"/>
      <c r="C6" s="127"/>
      <c r="D6" s="127"/>
      <c r="E6" s="127"/>
      <c r="F6" s="128"/>
      <c r="G6" s="128"/>
      <c r="H6" s="129"/>
    </row>
    <row r="7" spans="2:8" x14ac:dyDescent="0.25">
      <c r="B7" s="126"/>
      <c r="C7" s="138" t="s">
        <v>358</v>
      </c>
      <c r="D7" s="143">
        <v>30</v>
      </c>
      <c r="E7" s="127"/>
      <c r="F7" s="138" t="s">
        <v>358</v>
      </c>
      <c r="G7" s="130">
        <f>H5</f>
        <v>200</v>
      </c>
      <c r="H7" s="129"/>
    </row>
    <row r="8" spans="2:8" x14ac:dyDescent="0.25">
      <c r="B8" s="126"/>
      <c r="C8" s="131"/>
      <c r="D8" s="131"/>
      <c r="E8" s="127"/>
      <c r="F8" s="127"/>
      <c r="G8" s="127"/>
      <c r="H8" s="129"/>
    </row>
    <row r="9" spans="2:8" x14ac:dyDescent="0.25">
      <c r="B9" s="126"/>
      <c r="C9" s="138" t="s">
        <v>359</v>
      </c>
      <c r="D9" s="138">
        <v>1</v>
      </c>
      <c r="E9" s="127"/>
      <c r="F9" s="138" t="s">
        <v>359</v>
      </c>
      <c r="G9" s="132">
        <f>G7*D14</f>
        <v>6.666666666666667</v>
      </c>
      <c r="H9" s="133">
        <f>G7+G9</f>
        <v>206.66666666666666</v>
      </c>
    </row>
    <row r="10" spans="2:8" x14ac:dyDescent="0.25">
      <c r="B10" s="126"/>
      <c r="C10" s="131"/>
      <c r="D10" s="131"/>
      <c r="E10" s="127"/>
      <c r="F10" s="127"/>
      <c r="G10" s="127"/>
      <c r="H10" s="129"/>
    </row>
    <row r="11" spans="2:8" x14ac:dyDescent="0.25">
      <c r="B11" s="126"/>
      <c r="C11" s="138" t="s">
        <v>360</v>
      </c>
      <c r="D11" s="138">
        <v>30</v>
      </c>
      <c r="E11" s="127"/>
      <c r="F11" s="138" t="s">
        <v>360</v>
      </c>
      <c r="G11" s="132">
        <f>G7*D15</f>
        <v>200</v>
      </c>
      <c r="H11" s="133">
        <f>H9+G11</f>
        <v>406.66666666666663</v>
      </c>
    </row>
    <row r="12" spans="2:8" x14ac:dyDescent="0.25">
      <c r="B12" s="126"/>
      <c r="C12" s="127"/>
      <c r="D12" s="127"/>
      <c r="E12" s="127"/>
      <c r="F12" s="127"/>
      <c r="G12" s="127"/>
      <c r="H12" s="129"/>
    </row>
    <row r="13" spans="2:8" x14ac:dyDescent="0.25">
      <c r="B13" s="134"/>
      <c r="C13" s="135"/>
      <c r="D13" s="135"/>
      <c r="E13" s="135"/>
      <c r="F13" s="135"/>
      <c r="G13" s="135"/>
      <c r="H13" s="136"/>
    </row>
    <row r="14" spans="2:8" x14ac:dyDescent="0.25">
      <c r="C14" s="51" t="s">
        <v>361</v>
      </c>
      <c r="D14" s="51">
        <f>D9/D7</f>
        <v>3.3333333333333333E-2</v>
      </c>
      <c r="F14" s="49"/>
      <c r="G14" s="49"/>
      <c r="H14" s="49"/>
    </row>
    <row r="15" spans="2:8" x14ac:dyDescent="0.25">
      <c r="C15" s="51" t="s">
        <v>362</v>
      </c>
      <c r="D15" s="51">
        <f>D11/D7</f>
        <v>1</v>
      </c>
    </row>
    <row r="16" spans="2:8" x14ac:dyDescent="0.25">
      <c r="D16" s="192" t="s">
        <v>363</v>
      </c>
      <c r="E16" s="193"/>
      <c r="F16" s="194"/>
    </row>
    <row r="17" spans="3:11" x14ac:dyDescent="0.25">
      <c r="D17" s="195" t="s">
        <v>364</v>
      </c>
      <c r="E17" s="196"/>
      <c r="F17" s="139">
        <f>G7+G11</f>
        <v>400</v>
      </c>
    </row>
    <row r="18" spans="3:11" x14ac:dyDescent="0.25">
      <c r="D18" s="195" t="s">
        <v>93</v>
      </c>
      <c r="E18" s="196"/>
      <c r="F18" s="140">
        <f>G9/F17*100</f>
        <v>1.6666666666666667</v>
      </c>
    </row>
    <row r="19" spans="3:11" x14ac:dyDescent="0.25">
      <c r="D19" s="185" t="s">
        <v>365</v>
      </c>
      <c r="E19" s="186"/>
      <c r="F19" s="141">
        <f>F17+F18</f>
        <v>401.66666666666669</v>
      </c>
    </row>
    <row r="25" spans="3:11" x14ac:dyDescent="0.25">
      <c r="K25" s="142"/>
    </row>
    <row r="27" spans="3:11" x14ac:dyDescent="0.25">
      <c r="C27" s="187"/>
      <c r="D27" s="187"/>
      <c r="E27" s="187"/>
      <c r="F27" s="187"/>
      <c r="G27" s="187"/>
    </row>
  </sheetData>
  <sheetProtection formatCells="0" selectLockedCells="1" selectUnlockedCells="1"/>
  <mergeCells count="8">
    <mergeCell ref="D19:E19"/>
    <mergeCell ref="C27:G27"/>
    <mergeCell ref="D2:F2"/>
    <mergeCell ref="C5:D5"/>
    <mergeCell ref="F5:G5"/>
    <mergeCell ref="D16:F16"/>
    <mergeCell ref="D17:E17"/>
    <mergeCell ref="D18:E18"/>
  </mergeCells>
  <pageMargins left="0.7" right="0.7" top="0.75" bottom="0.75" header="0.3" footer="0.3"/>
  <pageSetup paperSize="9" orientation="portrait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N119"/>
  <sheetViews>
    <sheetView workbookViewId="0">
      <selection activeCell="M16" sqref="M16"/>
    </sheetView>
  </sheetViews>
  <sheetFormatPr baseColWidth="10" defaultRowHeight="15" x14ac:dyDescent="0.25"/>
  <cols>
    <col min="1" max="1" width="3.5703125" style="51" customWidth="1"/>
    <col min="2" max="2" width="15.7109375" style="61" bestFit="1" customWidth="1"/>
    <col min="3" max="3" width="4.140625" style="51" customWidth="1"/>
    <col min="4" max="4" width="19.140625" style="61" customWidth="1"/>
    <col min="5" max="5" width="6.85546875" style="61" customWidth="1"/>
    <col min="6" max="6" width="11.42578125" style="61"/>
    <col min="7" max="7" width="7" style="51" customWidth="1"/>
    <col min="8" max="8" width="16.42578125" style="51" customWidth="1"/>
    <col min="9" max="9" width="5.28515625" style="51" customWidth="1"/>
    <col min="10" max="10" width="11.42578125" style="61"/>
    <col min="11" max="11" width="5.85546875" style="51" customWidth="1"/>
    <col min="12" max="12" width="11.42578125" style="61"/>
    <col min="13" max="13" width="11.42578125" style="51"/>
    <col min="14" max="14" width="20.28515625" style="51" bestFit="1" customWidth="1"/>
    <col min="15" max="16384" width="11.42578125" style="51"/>
  </cols>
  <sheetData>
    <row r="1" spans="1:14" x14ac:dyDescent="0.25">
      <c r="A1" s="49"/>
      <c r="B1" s="59"/>
      <c r="C1" s="49"/>
      <c r="D1" s="59"/>
      <c r="E1" s="59"/>
      <c r="F1" s="59"/>
      <c r="G1" s="49"/>
      <c r="H1" s="49"/>
      <c r="I1" s="49"/>
      <c r="J1" s="59"/>
      <c r="K1" s="49"/>
      <c r="L1" s="59"/>
      <c r="M1" s="49"/>
    </row>
    <row r="2" spans="1:14" x14ac:dyDescent="0.25">
      <c r="A2" s="49"/>
      <c r="B2" s="59"/>
      <c r="C2" s="49"/>
      <c r="D2" s="59"/>
      <c r="E2" s="59"/>
      <c r="F2" s="59"/>
      <c r="G2" s="49"/>
      <c r="H2" s="49"/>
      <c r="I2" s="49"/>
      <c r="J2" s="59"/>
      <c r="K2" s="49"/>
      <c r="L2" s="59"/>
      <c r="M2" s="49"/>
    </row>
    <row r="3" spans="1:14" x14ac:dyDescent="0.25">
      <c r="A3" s="49"/>
      <c r="B3" s="57" t="s">
        <v>267</v>
      </c>
      <c r="C3" s="49"/>
      <c r="D3" s="58" t="s">
        <v>83</v>
      </c>
      <c r="E3" s="63"/>
      <c r="F3" s="58" t="s">
        <v>264</v>
      </c>
      <c r="G3" s="49"/>
      <c r="H3" s="50" t="s">
        <v>265</v>
      </c>
      <c r="I3" s="49"/>
      <c r="J3" s="57" t="s">
        <v>269</v>
      </c>
      <c r="K3" s="49"/>
      <c r="L3" s="57" t="s">
        <v>266</v>
      </c>
      <c r="M3" s="49"/>
      <c r="N3" s="57" t="s">
        <v>271</v>
      </c>
    </row>
    <row r="4" spans="1:14" x14ac:dyDescent="0.25">
      <c r="A4" s="49"/>
      <c r="B4" s="59" t="s">
        <v>17</v>
      </c>
      <c r="C4" s="49"/>
      <c r="D4" s="60" t="s">
        <v>85</v>
      </c>
      <c r="E4" s="62"/>
      <c r="F4" s="60" t="s">
        <v>86</v>
      </c>
      <c r="G4" s="49"/>
      <c r="H4" s="54">
        <v>467330</v>
      </c>
      <c r="J4" s="64" t="s">
        <v>16</v>
      </c>
      <c r="K4" s="53"/>
      <c r="L4" s="64" t="s">
        <v>84</v>
      </c>
      <c r="M4" s="52"/>
      <c r="N4" s="65" t="s">
        <v>272</v>
      </c>
    </row>
    <row r="5" spans="1:14" ht="25.5" x14ac:dyDescent="0.25">
      <c r="A5" s="49"/>
      <c r="B5" s="59" t="s">
        <v>34</v>
      </c>
      <c r="C5" s="49"/>
      <c r="D5" s="60" t="s">
        <v>89</v>
      </c>
      <c r="E5" s="62"/>
      <c r="F5" s="60" t="s">
        <v>86</v>
      </c>
      <c r="G5" s="49"/>
      <c r="H5" s="54" t="s">
        <v>90</v>
      </c>
      <c r="J5" s="64" t="s">
        <v>33</v>
      </c>
      <c r="K5" s="53"/>
      <c r="L5" s="64" t="s">
        <v>87</v>
      </c>
      <c r="M5" s="52"/>
      <c r="N5" s="65" t="s">
        <v>278</v>
      </c>
    </row>
    <row r="6" spans="1:14" x14ac:dyDescent="0.25">
      <c r="A6" s="49"/>
      <c r="B6" s="59" t="s">
        <v>88</v>
      </c>
      <c r="C6" s="49"/>
      <c r="D6" s="60" t="s">
        <v>92</v>
      </c>
      <c r="E6" s="62"/>
      <c r="F6" s="60" t="s">
        <v>93</v>
      </c>
      <c r="G6" s="49"/>
      <c r="H6" s="55" t="s">
        <v>94</v>
      </c>
      <c r="J6" s="64" t="s">
        <v>23</v>
      </c>
      <c r="K6" s="53"/>
      <c r="L6" s="64" t="s">
        <v>61</v>
      </c>
      <c r="M6" s="52"/>
      <c r="N6" s="65" t="s">
        <v>273</v>
      </c>
    </row>
    <row r="7" spans="1:14" x14ac:dyDescent="0.25">
      <c r="A7" s="49"/>
      <c r="B7" s="59" t="s">
        <v>91</v>
      </c>
      <c r="C7" s="49"/>
      <c r="D7" s="60" t="s">
        <v>96</v>
      </c>
      <c r="E7" s="62"/>
      <c r="F7" s="60" t="s">
        <v>32</v>
      </c>
      <c r="G7" s="49"/>
      <c r="H7" s="55" t="s">
        <v>97</v>
      </c>
      <c r="J7" s="64" t="s">
        <v>268</v>
      </c>
      <c r="K7" s="53"/>
      <c r="L7" s="64" t="s">
        <v>21</v>
      </c>
      <c r="M7" s="52"/>
      <c r="N7" s="65" t="s">
        <v>276</v>
      </c>
    </row>
    <row r="8" spans="1:14" ht="25.5" x14ac:dyDescent="0.25">
      <c r="A8" s="49"/>
      <c r="B8" s="59" t="s">
        <v>95</v>
      </c>
      <c r="C8" s="49"/>
      <c r="D8" s="60" t="s">
        <v>100</v>
      </c>
      <c r="E8" s="62"/>
      <c r="F8" s="60" t="s">
        <v>101</v>
      </c>
      <c r="G8" s="49"/>
      <c r="H8" s="55" t="s">
        <v>18</v>
      </c>
      <c r="J8" s="64" t="s">
        <v>98</v>
      </c>
      <c r="K8" s="53"/>
      <c r="L8" s="64" t="s">
        <v>72</v>
      </c>
      <c r="M8" s="52"/>
      <c r="N8" s="65" t="s">
        <v>275</v>
      </c>
    </row>
    <row r="9" spans="1:14" x14ac:dyDescent="0.25">
      <c r="A9" s="49"/>
      <c r="B9" s="59" t="s">
        <v>99</v>
      </c>
      <c r="C9" s="49"/>
      <c r="D9" s="60" t="s">
        <v>103</v>
      </c>
      <c r="E9" s="62"/>
      <c r="F9" s="60" t="s">
        <v>32</v>
      </c>
      <c r="G9" s="49"/>
      <c r="H9" s="55" t="s">
        <v>104</v>
      </c>
      <c r="J9" s="64" t="s">
        <v>274</v>
      </c>
      <c r="K9" s="53"/>
      <c r="L9" s="64"/>
      <c r="M9" s="52"/>
      <c r="N9" s="65" t="s">
        <v>277</v>
      </c>
    </row>
    <row r="10" spans="1:14" x14ac:dyDescent="0.25">
      <c r="A10" s="49"/>
      <c r="B10" s="59" t="s">
        <v>102</v>
      </c>
      <c r="C10" s="49"/>
      <c r="D10" s="60" t="s">
        <v>106</v>
      </c>
      <c r="E10" s="62"/>
      <c r="F10" s="60" t="s">
        <v>86</v>
      </c>
      <c r="G10" s="49"/>
      <c r="H10" s="55" t="s">
        <v>107</v>
      </c>
      <c r="J10" s="64"/>
      <c r="K10" s="53"/>
      <c r="L10" s="64"/>
      <c r="M10" s="52"/>
      <c r="N10" s="65"/>
    </row>
    <row r="11" spans="1:14" ht="25.5" x14ac:dyDescent="0.25">
      <c r="A11" s="49"/>
      <c r="B11" s="59" t="s">
        <v>105</v>
      </c>
      <c r="C11" s="49"/>
      <c r="D11" s="60" t="s">
        <v>109</v>
      </c>
      <c r="E11" s="62"/>
      <c r="F11" s="60" t="s">
        <v>32</v>
      </c>
      <c r="G11" s="49"/>
      <c r="H11" s="55" t="s">
        <v>110</v>
      </c>
      <c r="K11" s="53"/>
      <c r="L11" s="64"/>
      <c r="M11" s="52"/>
      <c r="N11" s="65"/>
    </row>
    <row r="12" spans="1:14" ht="25.5" x14ac:dyDescent="0.25">
      <c r="A12" s="49"/>
      <c r="B12" s="59" t="s">
        <v>108</v>
      </c>
      <c r="C12" s="49"/>
      <c r="D12" s="60" t="s">
        <v>112</v>
      </c>
      <c r="E12" s="62"/>
      <c r="F12" s="60" t="s">
        <v>32</v>
      </c>
      <c r="G12" s="49"/>
      <c r="H12" s="55" t="s">
        <v>113</v>
      </c>
      <c r="K12" s="53"/>
      <c r="L12" s="64"/>
      <c r="M12" s="52"/>
      <c r="N12" s="65"/>
    </row>
    <row r="13" spans="1:14" ht="25.5" x14ac:dyDescent="0.25">
      <c r="A13" s="49"/>
      <c r="B13" s="59" t="s">
        <v>111</v>
      </c>
      <c r="C13" s="49"/>
      <c r="D13" s="60" t="s">
        <v>115</v>
      </c>
      <c r="E13" s="62"/>
      <c r="F13" s="60" t="s">
        <v>32</v>
      </c>
      <c r="G13" s="49"/>
      <c r="H13" s="55" t="s">
        <v>116</v>
      </c>
      <c r="K13" s="56"/>
      <c r="N13" s="65"/>
    </row>
    <row r="14" spans="1:14" ht="25.5" x14ac:dyDescent="0.25">
      <c r="A14" s="49"/>
      <c r="B14" s="59" t="s">
        <v>114</v>
      </c>
      <c r="C14" s="49"/>
      <c r="D14" s="60" t="s">
        <v>118</v>
      </c>
      <c r="E14" s="62"/>
      <c r="F14" s="60" t="s">
        <v>32</v>
      </c>
      <c r="G14" s="49"/>
      <c r="H14" s="55" t="s">
        <v>119</v>
      </c>
      <c r="K14" s="56"/>
      <c r="N14" s="65"/>
    </row>
    <row r="15" spans="1:14" ht="25.5" x14ac:dyDescent="0.25">
      <c r="A15" s="49"/>
      <c r="B15" s="59" t="s">
        <v>117</v>
      </c>
      <c r="C15" s="49"/>
      <c r="D15" s="60" t="s">
        <v>57</v>
      </c>
      <c r="E15" s="62"/>
      <c r="F15" s="60" t="s">
        <v>32</v>
      </c>
      <c r="G15" s="49"/>
      <c r="H15" s="55" t="s">
        <v>121</v>
      </c>
      <c r="K15" s="56"/>
    </row>
    <row r="16" spans="1:14" ht="25.5" x14ac:dyDescent="0.25">
      <c r="A16" s="49"/>
      <c r="B16" s="59" t="s">
        <v>120</v>
      </c>
      <c r="C16" s="49"/>
      <c r="D16" s="60" t="s">
        <v>122</v>
      </c>
      <c r="E16" s="62"/>
      <c r="F16" s="60" t="s">
        <v>123</v>
      </c>
      <c r="G16" s="49"/>
      <c r="H16" s="55" t="s">
        <v>124</v>
      </c>
      <c r="K16" s="56"/>
    </row>
    <row r="17" spans="1:11" ht="25.5" x14ac:dyDescent="0.25">
      <c r="A17" s="49"/>
      <c r="B17" s="59" t="s">
        <v>40</v>
      </c>
      <c r="C17" s="49"/>
      <c r="D17" s="60" t="s">
        <v>125</v>
      </c>
      <c r="E17" s="62"/>
      <c r="F17" s="60" t="s">
        <v>32</v>
      </c>
      <c r="G17" s="49"/>
      <c r="H17" s="55" t="s">
        <v>126</v>
      </c>
      <c r="K17" s="56"/>
    </row>
    <row r="18" spans="1:11" ht="25.5" x14ac:dyDescent="0.25">
      <c r="A18" s="49"/>
      <c r="B18" s="59" t="s">
        <v>79</v>
      </c>
      <c r="C18" s="49"/>
      <c r="D18" s="60" t="s">
        <v>128</v>
      </c>
      <c r="E18" s="62"/>
      <c r="F18" s="60" t="s">
        <v>32</v>
      </c>
      <c r="G18" s="49"/>
      <c r="H18" s="55" t="s">
        <v>129</v>
      </c>
      <c r="K18" s="56"/>
    </row>
    <row r="19" spans="1:11" x14ac:dyDescent="0.25">
      <c r="A19" s="49"/>
      <c r="B19" s="59" t="s">
        <v>127</v>
      </c>
      <c r="C19" s="49"/>
      <c r="D19" s="60" t="s">
        <v>130</v>
      </c>
      <c r="E19" s="62"/>
      <c r="F19" s="60" t="s">
        <v>32</v>
      </c>
      <c r="G19" s="49"/>
      <c r="H19" s="55" t="s">
        <v>131</v>
      </c>
      <c r="K19" s="56"/>
    </row>
    <row r="20" spans="1:11" ht="25.5" x14ac:dyDescent="0.25">
      <c r="A20" s="49"/>
      <c r="B20" s="59" t="s">
        <v>49</v>
      </c>
      <c r="C20" s="49"/>
      <c r="D20" s="60" t="s">
        <v>50</v>
      </c>
      <c r="E20" s="62"/>
      <c r="F20" s="60" t="s">
        <v>32</v>
      </c>
      <c r="G20" s="49"/>
      <c r="H20" s="55">
        <v>121370</v>
      </c>
    </row>
    <row r="21" spans="1:11" x14ac:dyDescent="0.25">
      <c r="A21" s="49"/>
      <c r="B21" s="59" t="s">
        <v>69</v>
      </c>
      <c r="C21" s="49"/>
      <c r="D21" s="60" t="s">
        <v>132</v>
      </c>
      <c r="E21" s="62"/>
      <c r="F21" s="60" t="s">
        <v>32</v>
      </c>
      <c r="G21" s="49"/>
      <c r="H21" s="55" t="s">
        <v>133</v>
      </c>
    </row>
    <row r="22" spans="1:11" ht="25.5" x14ac:dyDescent="0.25">
      <c r="A22" s="49"/>
      <c r="B22" s="59"/>
      <c r="C22" s="49"/>
      <c r="D22" s="60" t="s">
        <v>134</v>
      </c>
      <c r="E22" s="62"/>
      <c r="F22" s="60" t="s">
        <v>32</v>
      </c>
      <c r="G22" s="49"/>
      <c r="H22" s="55" t="s">
        <v>135</v>
      </c>
    </row>
    <row r="23" spans="1:11" x14ac:dyDescent="0.25">
      <c r="A23" s="49"/>
      <c r="B23" s="59"/>
      <c r="C23" s="49"/>
      <c r="D23" s="60" t="s">
        <v>136</v>
      </c>
      <c r="E23" s="62"/>
      <c r="F23" s="60" t="s">
        <v>93</v>
      </c>
      <c r="G23" s="49"/>
      <c r="H23" s="55" t="s">
        <v>137</v>
      </c>
    </row>
    <row r="24" spans="1:11" ht="25.5" x14ac:dyDescent="0.25">
      <c r="A24" s="49"/>
      <c r="B24" s="59"/>
      <c r="C24" s="49"/>
      <c r="D24" s="60" t="s">
        <v>138</v>
      </c>
      <c r="E24" s="62"/>
      <c r="F24" s="60" t="s">
        <v>32</v>
      </c>
      <c r="G24" s="49"/>
      <c r="H24" s="55" t="s">
        <v>139</v>
      </c>
    </row>
    <row r="25" spans="1:11" x14ac:dyDescent="0.25">
      <c r="A25" s="49"/>
      <c r="B25" s="59"/>
      <c r="C25" s="49"/>
      <c r="D25" s="60" t="s">
        <v>140</v>
      </c>
      <c r="E25" s="62"/>
      <c r="F25" s="60" t="s">
        <v>32</v>
      </c>
      <c r="G25" s="49"/>
      <c r="H25" s="55" t="s">
        <v>141</v>
      </c>
    </row>
    <row r="26" spans="1:11" ht="25.5" x14ac:dyDescent="0.25">
      <c r="A26" s="49"/>
      <c r="B26" s="59"/>
      <c r="C26" s="49"/>
      <c r="D26" s="60" t="s">
        <v>142</v>
      </c>
      <c r="E26" s="62"/>
      <c r="F26" s="60" t="s">
        <v>32</v>
      </c>
      <c r="G26" s="49"/>
      <c r="H26" s="55" t="s">
        <v>143</v>
      </c>
    </row>
    <row r="27" spans="1:11" ht="25.5" x14ac:dyDescent="0.25">
      <c r="A27" s="49"/>
      <c r="B27" s="59"/>
      <c r="C27" s="49"/>
      <c r="D27" s="60" t="s">
        <v>144</v>
      </c>
      <c r="E27" s="62"/>
      <c r="F27" s="60" t="s">
        <v>32</v>
      </c>
      <c r="G27" s="49"/>
      <c r="H27" s="55" t="s">
        <v>145</v>
      </c>
    </row>
    <row r="28" spans="1:11" x14ac:dyDescent="0.25">
      <c r="A28" s="49"/>
      <c r="B28" s="59"/>
      <c r="C28" s="49"/>
      <c r="D28" s="60" t="s">
        <v>146</v>
      </c>
      <c r="E28" s="62"/>
      <c r="F28" s="60" t="s">
        <v>32</v>
      </c>
      <c r="G28" s="49"/>
      <c r="H28" s="55" t="s">
        <v>147</v>
      </c>
    </row>
    <row r="29" spans="1:11" x14ac:dyDescent="0.25">
      <c r="A29" s="49"/>
      <c r="B29" s="59"/>
      <c r="C29" s="49"/>
      <c r="D29" s="60" t="s">
        <v>148</v>
      </c>
      <c r="E29" s="62"/>
      <c r="F29" s="60" t="s">
        <v>32</v>
      </c>
      <c r="G29" s="49"/>
      <c r="H29" s="55">
        <v>554776</v>
      </c>
    </row>
    <row r="30" spans="1:11" ht="25.5" x14ac:dyDescent="0.25">
      <c r="A30" s="49"/>
      <c r="B30" s="59"/>
      <c r="C30" s="49"/>
      <c r="D30" s="60" t="s">
        <v>149</v>
      </c>
      <c r="E30" s="62"/>
      <c r="F30" s="60" t="s">
        <v>32</v>
      </c>
      <c r="G30" s="49"/>
      <c r="H30" s="55" t="s">
        <v>150</v>
      </c>
    </row>
    <row r="31" spans="1:11" ht="25.5" x14ac:dyDescent="0.25">
      <c r="A31" s="49"/>
      <c r="B31" s="59"/>
      <c r="C31" s="49"/>
      <c r="D31" s="60" t="s">
        <v>151</v>
      </c>
      <c r="E31" s="62"/>
      <c r="F31" s="60" t="s">
        <v>152</v>
      </c>
      <c r="G31" s="49"/>
      <c r="H31" s="55" t="s">
        <v>153</v>
      </c>
    </row>
    <row r="32" spans="1:11" ht="25.5" x14ac:dyDescent="0.25">
      <c r="A32" s="49"/>
      <c r="B32" s="59"/>
      <c r="C32" s="49"/>
      <c r="D32" s="60" t="s">
        <v>55</v>
      </c>
      <c r="E32" s="62"/>
      <c r="F32" s="60" t="s">
        <v>32</v>
      </c>
      <c r="G32" s="49"/>
      <c r="H32" s="55">
        <v>50247034</v>
      </c>
    </row>
    <row r="33" spans="1:8" ht="25.5" x14ac:dyDescent="0.25">
      <c r="A33" s="49"/>
      <c r="B33" s="59"/>
      <c r="C33" s="49"/>
      <c r="D33" s="60" t="s">
        <v>154</v>
      </c>
      <c r="E33" s="62"/>
      <c r="F33" s="60" t="s">
        <v>93</v>
      </c>
      <c r="G33" s="49"/>
      <c r="H33" s="55" t="s">
        <v>155</v>
      </c>
    </row>
    <row r="34" spans="1:8" ht="25.5" x14ac:dyDescent="0.25">
      <c r="A34" s="49"/>
      <c r="B34" s="59"/>
      <c r="C34" s="49"/>
      <c r="D34" s="60" t="s">
        <v>156</v>
      </c>
      <c r="E34" s="62"/>
      <c r="F34" s="60" t="s">
        <v>32</v>
      </c>
      <c r="G34" s="49"/>
      <c r="H34" s="55" t="s">
        <v>157</v>
      </c>
    </row>
    <row r="35" spans="1:8" x14ac:dyDescent="0.25">
      <c r="A35" s="49"/>
      <c r="B35" s="59"/>
      <c r="C35" s="49"/>
      <c r="D35" s="60" t="s">
        <v>158</v>
      </c>
      <c r="E35" s="62"/>
      <c r="F35" s="60" t="s">
        <v>68</v>
      </c>
      <c r="G35" s="49"/>
      <c r="H35" s="55" t="s">
        <v>159</v>
      </c>
    </row>
    <row r="36" spans="1:8" x14ac:dyDescent="0.25">
      <c r="A36" s="49"/>
      <c r="B36" s="59"/>
      <c r="C36" s="49"/>
      <c r="D36" s="60" t="s">
        <v>160</v>
      </c>
      <c r="E36" s="62"/>
      <c r="F36" s="60" t="s">
        <v>68</v>
      </c>
      <c r="G36" s="49"/>
      <c r="H36" s="55" t="s">
        <v>161</v>
      </c>
    </row>
    <row r="37" spans="1:8" x14ac:dyDescent="0.25">
      <c r="A37" s="49"/>
      <c r="B37" s="59"/>
      <c r="C37" s="49"/>
      <c r="D37" s="60" t="s">
        <v>162</v>
      </c>
      <c r="E37" s="62"/>
      <c r="F37" s="60" t="s">
        <v>163</v>
      </c>
      <c r="G37" s="49"/>
      <c r="H37" s="55" t="s">
        <v>164</v>
      </c>
    </row>
    <row r="38" spans="1:8" x14ac:dyDescent="0.25">
      <c r="A38" s="49"/>
      <c r="B38" s="59"/>
      <c r="C38" s="49"/>
      <c r="D38" s="60" t="s">
        <v>165</v>
      </c>
      <c r="E38" s="62"/>
      <c r="F38" s="60" t="s">
        <v>32</v>
      </c>
      <c r="G38" s="49"/>
      <c r="H38" s="55" t="s">
        <v>166</v>
      </c>
    </row>
    <row r="39" spans="1:8" x14ac:dyDescent="0.25">
      <c r="A39" s="49"/>
      <c r="B39" s="59"/>
      <c r="C39" s="49"/>
      <c r="D39" s="60" t="s">
        <v>167</v>
      </c>
      <c r="E39" s="62"/>
      <c r="F39" s="60" t="s">
        <v>86</v>
      </c>
      <c r="G39" s="49"/>
      <c r="H39" s="55" t="s">
        <v>168</v>
      </c>
    </row>
    <row r="40" spans="1:8" x14ac:dyDescent="0.25">
      <c r="A40" s="49"/>
      <c r="B40" s="59"/>
      <c r="C40" s="49"/>
      <c r="D40" s="60" t="s">
        <v>169</v>
      </c>
      <c r="E40" s="62"/>
      <c r="F40" s="60" t="s">
        <v>32</v>
      </c>
      <c r="G40" s="49"/>
      <c r="H40" s="55" t="s">
        <v>170</v>
      </c>
    </row>
    <row r="41" spans="1:8" x14ac:dyDescent="0.25">
      <c r="A41" s="49"/>
      <c r="B41" s="59"/>
      <c r="C41" s="49"/>
      <c r="D41" s="60" t="s">
        <v>171</v>
      </c>
      <c r="E41" s="62"/>
      <c r="F41" s="60" t="s">
        <v>86</v>
      </c>
      <c r="G41" s="49"/>
      <c r="H41" s="55" t="s">
        <v>172</v>
      </c>
    </row>
    <row r="42" spans="1:8" x14ac:dyDescent="0.25">
      <c r="A42" s="49"/>
      <c r="B42" s="59"/>
      <c r="C42" s="49"/>
      <c r="D42" s="60" t="s">
        <v>173</v>
      </c>
      <c r="E42" s="62"/>
      <c r="F42" s="60" t="s">
        <v>86</v>
      </c>
      <c r="G42" s="49"/>
      <c r="H42" s="55" t="s">
        <v>174</v>
      </c>
    </row>
    <row r="43" spans="1:8" x14ac:dyDescent="0.25">
      <c r="A43" s="49"/>
      <c r="B43" s="59"/>
      <c r="C43" s="49"/>
      <c r="D43" s="60" t="s">
        <v>175</v>
      </c>
      <c r="E43" s="62"/>
      <c r="F43" s="60" t="s">
        <v>86</v>
      </c>
      <c r="G43" s="49"/>
      <c r="H43" s="55" t="s">
        <v>176</v>
      </c>
    </row>
    <row r="44" spans="1:8" x14ac:dyDescent="0.25">
      <c r="A44" s="49"/>
      <c r="B44" s="59"/>
      <c r="C44" s="49"/>
      <c r="D44" s="60" t="s">
        <v>177</v>
      </c>
      <c r="E44" s="62"/>
      <c r="F44" s="60" t="s">
        <v>86</v>
      </c>
      <c r="G44" s="49"/>
      <c r="H44" s="55" t="s">
        <v>178</v>
      </c>
    </row>
    <row r="45" spans="1:8" x14ac:dyDescent="0.25">
      <c r="A45" s="49"/>
      <c r="B45" s="59"/>
      <c r="C45" s="49"/>
      <c r="D45" s="60" t="s">
        <v>179</v>
      </c>
      <c r="E45" s="62"/>
      <c r="F45" s="60" t="s">
        <v>86</v>
      </c>
      <c r="G45" s="49"/>
      <c r="H45" s="55" t="s">
        <v>180</v>
      </c>
    </row>
    <row r="46" spans="1:8" x14ac:dyDescent="0.25">
      <c r="A46" s="49"/>
      <c r="B46" s="59"/>
      <c r="C46" s="49"/>
      <c r="D46" s="60" t="s">
        <v>181</v>
      </c>
      <c r="E46" s="62"/>
      <c r="F46" s="60" t="s">
        <v>86</v>
      </c>
      <c r="G46" s="49"/>
      <c r="H46" s="55" t="s">
        <v>182</v>
      </c>
    </row>
    <row r="47" spans="1:8" x14ac:dyDescent="0.25">
      <c r="A47" s="49"/>
      <c r="B47" s="59"/>
      <c r="C47" s="49"/>
      <c r="D47" s="60" t="s">
        <v>183</v>
      </c>
      <c r="E47" s="62"/>
      <c r="F47" s="60" t="s">
        <v>86</v>
      </c>
      <c r="G47" s="49"/>
      <c r="H47" s="55" t="s">
        <v>184</v>
      </c>
    </row>
    <row r="48" spans="1:8" ht="25.5" x14ac:dyDescent="0.25">
      <c r="A48" s="49"/>
      <c r="B48" s="59"/>
      <c r="C48" s="49"/>
      <c r="D48" s="60" t="s">
        <v>185</v>
      </c>
      <c r="E48" s="62"/>
      <c r="F48" s="60" t="s">
        <v>186</v>
      </c>
      <c r="G48" s="49"/>
      <c r="H48" s="55" t="s">
        <v>187</v>
      </c>
    </row>
    <row r="49" spans="1:8" x14ac:dyDescent="0.25">
      <c r="A49" s="49"/>
      <c r="B49" s="59"/>
      <c r="C49" s="49"/>
      <c r="D49" s="60" t="s">
        <v>188</v>
      </c>
      <c r="E49" s="62"/>
      <c r="F49" s="60" t="s">
        <v>32</v>
      </c>
      <c r="G49" s="49"/>
      <c r="H49" s="55" t="s">
        <v>58</v>
      </c>
    </row>
    <row r="50" spans="1:8" x14ac:dyDescent="0.25">
      <c r="A50" s="49"/>
      <c r="B50" s="59"/>
      <c r="C50" s="49"/>
      <c r="D50" s="60" t="s">
        <v>189</v>
      </c>
      <c r="E50" s="62"/>
      <c r="F50" s="60" t="s">
        <v>86</v>
      </c>
      <c r="G50" s="49"/>
      <c r="H50" s="55" t="s">
        <v>190</v>
      </c>
    </row>
    <row r="51" spans="1:8" x14ac:dyDescent="0.25">
      <c r="A51" s="49"/>
      <c r="B51" s="59"/>
      <c r="C51" s="49"/>
      <c r="D51" s="60" t="s">
        <v>191</v>
      </c>
      <c r="E51" s="62"/>
      <c r="F51" s="60" t="s">
        <v>93</v>
      </c>
      <c r="G51" s="49"/>
      <c r="H51" s="55" t="s">
        <v>192</v>
      </c>
    </row>
    <row r="52" spans="1:8" x14ac:dyDescent="0.25">
      <c r="A52" s="49"/>
      <c r="B52" s="59"/>
      <c r="C52" s="49"/>
      <c r="D52" s="60" t="s">
        <v>193</v>
      </c>
      <c r="E52" s="62"/>
      <c r="F52" s="60" t="s">
        <v>32</v>
      </c>
      <c r="G52" s="49"/>
      <c r="H52" s="55" t="s">
        <v>194</v>
      </c>
    </row>
    <row r="53" spans="1:8" x14ac:dyDescent="0.25">
      <c r="A53" s="49"/>
      <c r="B53" s="59"/>
      <c r="C53" s="49"/>
      <c r="D53" s="60" t="s">
        <v>195</v>
      </c>
      <c r="E53" s="62"/>
      <c r="F53" s="60" t="s">
        <v>32</v>
      </c>
      <c r="G53" s="49"/>
      <c r="H53" s="55" t="s">
        <v>196</v>
      </c>
    </row>
    <row r="54" spans="1:8" x14ac:dyDescent="0.25">
      <c r="A54" s="49"/>
      <c r="B54" s="59"/>
      <c r="C54" s="49"/>
      <c r="D54" s="60" t="s">
        <v>63</v>
      </c>
      <c r="E54" s="62"/>
      <c r="F54" s="60" t="s">
        <v>32</v>
      </c>
      <c r="G54" s="49"/>
      <c r="H54" s="55" t="s">
        <v>64</v>
      </c>
    </row>
    <row r="55" spans="1:8" x14ac:dyDescent="0.25">
      <c r="A55" s="49"/>
      <c r="B55" s="59"/>
      <c r="C55" s="49"/>
      <c r="D55" s="60" t="s">
        <v>41</v>
      </c>
      <c r="E55" s="62"/>
      <c r="F55" s="60" t="s">
        <v>32</v>
      </c>
      <c r="G55" s="49"/>
      <c r="H55" s="55" t="s">
        <v>42</v>
      </c>
    </row>
    <row r="56" spans="1:8" ht="25.5" x14ac:dyDescent="0.25">
      <c r="A56" s="49"/>
      <c r="B56" s="59"/>
      <c r="C56" s="49"/>
      <c r="D56" s="60" t="s">
        <v>197</v>
      </c>
      <c r="E56" s="62"/>
      <c r="F56" s="60" t="s">
        <v>197</v>
      </c>
      <c r="G56" s="49"/>
      <c r="H56" s="55" t="s">
        <v>198</v>
      </c>
    </row>
    <row r="57" spans="1:8" x14ac:dyDescent="0.25">
      <c r="A57" s="49"/>
      <c r="B57" s="59"/>
      <c r="C57" s="49"/>
      <c r="D57" s="60" t="s">
        <v>199</v>
      </c>
      <c r="E57" s="62"/>
      <c r="F57" s="60" t="s">
        <v>68</v>
      </c>
      <c r="G57" s="49"/>
      <c r="H57" s="55" t="s">
        <v>200</v>
      </c>
    </row>
    <row r="58" spans="1:8" ht="25.5" x14ac:dyDescent="0.25">
      <c r="A58" s="49"/>
      <c r="B58" s="59"/>
      <c r="C58" s="49"/>
      <c r="D58" s="60" t="s">
        <v>201</v>
      </c>
      <c r="E58" s="62"/>
      <c r="F58" s="60" t="s">
        <v>32</v>
      </c>
      <c r="G58" s="49"/>
      <c r="H58" s="55" t="s">
        <v>202</v>
      </c>
    </row>
    <row r="59" spans="1:8" ht="25.5" x14ac:dyDescent="0.25">
      <c r="A59" s="49"/>
      <c r="B59" s="59"/>
      <c r="C59" s="49"/>
      <c r="D59" s="60" t="s">
        <v>203</v>
      </c>
      <c r="E59" s="62"/>
      <c r="F59" s="60" t="s">
        <v>123</v>
      </c>
      <c r="G59" s="49"/>
      <c r="H59" s="55" t="s">
        <v>204</v>
      </c>
    </row>
    <row r="60" spans="1:8" ht="25.5" x14ac:dyDescent="0.25">
      <c r="A60" s="49"/>
      <c r="B60" s="59"/>
      <c r="C60" s="49"/>
      <c r="D60" s="60" t="s">
        <v>205</v>
      </c>
      <c r="E60" s="62"/>
      <c r="F60" s="60" t="s">
        <v>32</v>
      </c>
      <c r="G60" s="49"/>
      <c r="H60" s="55" t="s">
        <v>206</v>
      </c>
    </row>
    <row r="61" spans="1:8" ht="25.5" x14ac:dyDescent="0.25">
      <c r="A61" s="49"/>
      <c r="B61" s="59"/>
      <c r="C61" s="49"/>
      <c r="D61" s="60" t="s">
        <v>207</v>
      </c>
      <c r="E61" s="62"/>
      <c r="F61" s="60" t="s">
        <v>32</v>
      </c>
      <c r="G61" s="49"/>
      <c r="H61" s="55" t="s">
        <v>208</v>
      </c>
    </row>
    <row r="62" spans="1:8" x14ac:dyDescent="0.25">
      <c r="A62" s="49"/>
      <c r="B62" s="59"/>
      <c r="C62" s="49"/>
      <c r="D62" s="60" t="s">
        <v>86</v>
      </c>
      <c r="E62" s="62"/>
      <c r="F62" s="60" t="s">
        <v>86</v>
      </c>
      <c r="G62" s="49"/>
      <c r="H62" s="55" t="s">
        <v>209</v>
      </c>
    </row>
    <row r="63" spans="1:8" x14ac:dyDescent="0.25">
      <c r="A63" s="49"/>
      <c r="B63" s="59"/>
      <c r="C63" s="49"/>
      <c r="D63" s="60" t="s">
        <v>86</v>
      </c>
      <c r="E63" s="62"/>
      <c r="F63" s="60" t="s">
        <v>86</v>
      </c>
      <c r="G63" s="49"/>
      <c r="H63" s="55" t="s">
        <v>210</v>
      </c>
    </row>
    <row r="64" spans="1:8" x14ac:dyDescent="0.25">
      <c r="A64" s="49"/>
      <c r="B64" s="59"/>
      <c r="C64" s="49"/>
      <c r="D64" s="60" t="s">
        <v>211</v>
      </c>
      <c r="E64" s="62"/>
      <c r="F64" s="60" t="s">
        <v>86</v>
      </c>
      <c r="G64" s="49"/>
      <c r="H64" s="55" t="s">
        <v>212</v>
      </c>
    </row>
    <row r="65" spans="1:8" x14ac:dyDescent="0.25">
      <c r="A65" s="49"/>
      <c r="B65" s="59"/>
      <c r="C65" s="49"/>
      <c r="D65" s="60" t="s">
        <v>211</v>
      </c>
      <c r="E65" s="62"/>
      <c r="F65" s="60" t="s">
        <v>86</v>
      </c>
      <c r="G65" s="49"/>
      <c r="H65" s="55" t="s">
        <v>213</v>
      </c>
    </row>
    <row r="66" spans="1:8" x14ac:dyDescent="0.25">
      <c r="A66" s="49"/>
      <c r="B66" s="59"/>
      <c r="C66" s="49"/>
      <c r="D66" s="60" t="s">
        <v>214</v>
      </c>
      <c r="E66" s="62"/>
      <c r="F66" s="60" t="s">
        <v>86</v>
      </c>
      <c r="G66" s="49"/>
      <c r="H66" s="55" t="s">
        <v>215</v>
      </c>
    </row>
    <row r="67" spans="1:8" x14ac:dyDescent="0.25">
      <c r="A67" s="49"/>
      <c r="B67" s="59"/>
      <c r="C67" s="49"/>
      <c r="D67" s="60" t="s">
        <v>216</v>
      </c>
      <c r="E67" s="62"/>
      <c r="F67" s="60" t="s">
        <v>86</v>
      </c>
      <c r="G67" s="49"/>
      <c r="H67" s="55" t="s">
        <v>217</v>
      </c>
    </row>
    <row r="68" spans="1:8" x14ac:dyDescent="0.25">
      <c r="A68" s="49"/>
      <c r="B68" s="59"/>
      <c r="C68" s="49"/>
      <c r="D68" s="60" t="s">
        <v>173</v>
      </c>
      <c r="E68" s="62"/>
      <c r="F68" s="60" t="s">
        <v>86</v>
      </c>
      <c r="G68" s="49"/>
      <c r="H68" s="55" t="s">
        <v>218</v>
      </c>
    </row>
    <row r="69" spans="1:8" x14ac:dyDescent="0.25">
      <c r="A69" s="49"/>
      <c r="B69" s="59"/>
      <c r="C69" s="49"/>
      <c r="D69" s="60" t="s">
        <v>219</v>
      </c>
      <c r="E69" s="62"/>
      <c r="F69" s="60" t="s">
        <v>93</v>
      </c>
      <c r="G69" s="49"/>
      <c r="H69" s="55" t="s">
        <v>220</v>
      </c>
    </row>
    <row r="70" spans="1:8" x14ac:dyDescent="0.25">
      <c r="A70" s="49"/>
      <c r="B70" s="59"/>
      <c r="C70" s="49"/>
      <c r="D70" s="60" t="s">
        <v>221</v>
      </c>
      <c r="E70" s="62"/>
      <c r="F70" s="60" t="s">
        <v>93</v>
      </c>
      <c r="G70" s="49"/>
      <c r="H70" s="55" t="s">
        <v>222</v>
      </c>
    </row>
    <row r="71" spans="1:8" x14ac:dyDescent="0.25">
      <c r="A71" s="49"/>
      <c r="B71" s="59"/>
      <c r="C71" s="49"/>
      <c r="D71" s="60" t="s">
        <v>223</v>
      </c>
      <c r="E71" s="62"/>
      <c r="F71" s="60" t="s">
        <v>32</v>
      </c>
      <c r="G71" s="49"/>
      <c r="H71" s="55" t="s">
        <v>224</v>
      </c>
    </row>
    <row r="72" spans="1:8" x14ac:dyDescent="0.25">
      <c r="A72" s="49"/>
      <c r="B72" s="59"/>
      <c r="C72" s="49"/>
      <c r="D72" s="60" t="s">
        <v>225</v>
      </c>
      <c r="E72" s="62"/>
      <c r="F72" s="60" t="s">
        <v>32</v>
      </c>
      <c r="G72" s="49"/>
      <c r="H72" s="55" t="s">
        <v>226</v>
      </c>
    </row>
    <row r="73" spans="1:8" x14ac:dyDescent="0.25">
      <c r="A73" s="49"/>
      <c r="B73" s="59"/>
      <c r="C73" s="49"/>
      <c r="D73" s="60" t="s">
        <v>227</v>
      </c>
      <c r="E73" s="62"/>
      <c r="F73" s="60" t="s">
        <v>32</v>
      </c>
      <c r="G73" s="49"/>
      <c r="H73" s="55" t="s">
        <v>228</v>
      </c>
    </row>
    <row r="74" spans="1:8" x14ac:dyDescent="0.25">
      <c r="A74" s="49"/>
      <c r="B74" s="59"/>
      <c r="C74" s="49"/>
      <c r="D74" s="60" t="s">
        <v>229</v>
      </c>
      <c r="E74" s="62"/>
      <c r="F74" s="60" t="s">
        <v>32</v>
      </c>
      <c r="G74" s="49"/>
      <c r="H74" s="55" t="s">
        <v>230</v>
      </c>
    </row>
    <row r="75" spans="1:8" ht="25.5" x14ac:dyDescent="0.25">
      <c r="A75" s="49"/>
      <c r="B75" s="59"/>
      <c r="C75" s="49"/>
      <c r="D75" s="60" t="s">
        <v>231</v>
      </c>
      <c r="E75" s="62"/>
      <c r="F75" s="60" t="s">
        <v>32</v>
      </c>
      <c r="G75" s="49"/>
      <c r="H75" s="55" t="s">
        <v>232</v>
      </c>
    </row>
    <row r="76" spans="1:8" ht="25.5" x14ac:dyDescent="0.25">
      <c r="A76" s="49"/>
      <c r="B76" s="59"/>
      <c r="C76" s="49"/>
      <c r="D76" s="60" t="s">
        <v>233</v>
      </c>
      <c r="E76" s="62"/>
      <c r="F76" s="60" t="s">
        <v>32</v>
      </c>
      <c r="G76" s="49"/>
      <c r="H76" s="55" t="s">
        <v>234</v>
      </c>
    </row>
    <row r="77" spans="1:8" ht="25.5" x14ac:dyDescent="0.25">
      <c r="A77" s="49"/>
      <c r="B77" s="59"/>
      <c r="C77" s="49"/>
      <c r="D77" s="60" t="s">
        <v>235</v>
      </c>
      <c r="E77" s="62"/>
      <c r="F77" s="60" t="s">
        <v>32</v>
      </c>
      <c r="G77" s="49"/>
      <c r="H77" s="55" t="s">
        <v>236</v>
      </c>
    </row>
    <row r="78" spans="1:8" x14ac:dyDescent="0.25">
      <c r="A78" s="49"/>
      <c r="B78" s="59"/>
      <c r="C78" s="49"/>
      <c r="D78" s="60" t="s">
        <v>35</v>
      </c>
      <c r="E78" s="62"/>
      <c r="F78" s="60" t="s">
        <v>32</v>
      </c>
      <c r="G78" s="49"/>
      <c r="H78" s="55">
        <v>476380</v>
      </c>
    </row>
    <row r="79" spans="1:8" x14ac:dyDescent="0.25">
      <c r="A79" s="49"/>
      <c r="B79" s="59"/>
      <c r="C79" s="49"/>
      <c r="D79" s="60" t="s">
        <v>237</v>
      </c>
      <c r="E79" s="62"/>
      <c r="F79" s="60" t="s">
        <v>32</v>
      </c>
      <c r="G79" s="49"/>
      <c r="H79" s="55" t="s">
        <v>238</v>
      </c>
    </row>
    <row r="80" spans="1:8" x14ac:dyDescent="0.25">
      <c r="A80" s="49"/>
      <c r="B80" s="59"/>
      <c r="C80" s="49"/>
      <c r="D80" s="60" t="s">
        <v>239</v>
      </c>
      <c r="E80" s="62"/>
      <c r="F80" s="60" t="s">
        <v>32</v>
      </c>
      <c r="G80" s="49"/>
      <c r="H80" s="55" t="s">
        <v>240</v>
      </c>
    </row>
    <row r="81" spans="1:8" ht="25.5" x14ac:dyDescent="0.25">
      <c r="A81" s="49"/>
      <c r="B81" s="59"/>
      <c r="C81" s="49"/>
      <c r="D81" s="60" t="s">
        <v>241</v>
      </c>
      <c r="E81" s="62"/>
      <c r="F81" s="60" t="s">
        <v>242</v>
      </c>
      <c r="G81" s="49"/>
      <c r="H81" s="55" t="s">
        <v>243</v>
      </c>
    </row>
    <row r="82" spans="1:8" ht="25.5" x14ac:dyDescent="0.25">
      <c r="A82" s="49"/>
      <c r="B82" s="59"/>
      <c r="C82" s="49"/>
      <c r="D82" s="60" t="s">
        <v>241</v>
      </c>
      <c r="E82" s="62"/>
      <c r="F82" s="60" t="s">
        <v>242</v>
      </c>
      <c r="G82" s="49"/>
      <c r="H82" s="55" t="s">
        <v>244</v>
      </c>
    </row>
    <row r="83" spans="1:8" x14ac:dyDescent="0.25">
      <c r="A83" s="49"/>
      <c r="B83" s="59"/>
      <c r="C83" s="49"/>
      <c r="D83" s="60" t="s">
        <v>245</v>
      </c>
      <c r="E83" s="62"/>
      <c r="F83" s="60" t="s">
        <v>246</v>
      </c>
      <c r="G83" s="49"/>
      <c r="H83" s="55" t="s">
        <v>247</v>
      </c>
    </row>
    <row r="84" spans="1:8" ht="25.5" x14ac:dyDescent="0.25">
      <c r="A84" s="49"/>
      <c r="B84" s="59"/>
      <c r="C84" s="49"/>
      <c r="D84" s="60" t="s">
        <v>248</v>
      </c>
      <c r="E84" s="62"/>
      <c r="F84" s="60" t="s">
        <v>242</v>
      </c>
      <c r="G84" s="49"/>
      <c r="H84" s="55" t="s">
        <v>249</v>
      </c>
    </row>
    <row r="85" spans="1:8" ht="25.5" x14ac:dyDescent="0.25">
      <c r="A85" s="49"/>
      <c r="B85" s="59"/>
      <c r="C85" s="49"/>
      <c r="D85" s="60" t="s">
        <v>0</v>
      </c>
      <c r="E85" s="62"/>
      <c r="F85" s="60" t="s">
        <v>242</v>
      </c>
      <c r="G85" s="49"/>
      <c r="H85" s="55" t="s">
        <v>250</v>
      </c>
    </row>
    <row r="86" spans="1:8" x14ac:dyDescent="0.25">
      <c r="A86" s="49"/>
      <c r="B86" s="59"/>
      <c r="C86" s="49"/>
      <c r="D86" s="60" t="s">
        <v>251</v>
      </c>
      <c r="E86" s="62"/>
      <c r="F86" s="60" t="s">
        <v>252</v>
      </c>
      <c r="G86" s="49"/>
      <c r="H86" s="55" t="s">
        <v>253</v>
      </c>
    </row>
    <row r="87" spans="1:8" ht="25.5" x14ac:dyDescent="0.25">
      <c r="A87" s="49"/>
      <c r="B87" s="59"/>
      <c r="C87" s="49"/>
      <c r="D87" s="60" t="s">
        <v>254</v>
      </c>
      <c r="E87" s="62"/>
      <c r="F87" s="60" t="s">
        <v>32</v>
      </c>
      <c r="G87" s="49"/>
      <c r="H87" s="55" t="s">
        <v>255</v>
      </c>
    </row>
    <row r="88" spans="1:8" ht="25.5" x14ac:dyDescent="0.25">
      <c r="A88" s="49"/>
      <c r="B88" s="59"/>
      <c r="C88" s="49"/>
      <c r="D88" s="60" t="s">
        <v>256</v>
      </c>
      <c r="E88" s="62"/>
      <c r="F88" s="60" t="s">
        <v>32</v>
      </c>
      <c r="G88" s="49"/>
      <c r="H88" s="55" t="s">
        <v>257</v>
      </c>
    </row>
    <row r="89" spans="1:8" x14ac:dyDescent="0.25">
      <c r="A89" s="49"/>
      <c r="B89" s="59"/>
      <c r="C89" s="49"/>
      <c r="D89" s="60" t="s">
        <v>68</v>
      </c>
      <c r="E89" s="62"/>
      <c r="F89" s="60" t="s">
        <v>68</v>
      </c>
      <c r="G89" s="49"/>
      <c r="H89" s="55" t="s">
        <v>70</v>
      </c>
    </row>
    <row r="90" spans="1:8" x14ac:dyDescent="0.25">
      <c r="A90" s="49"/>
      <c r="B90" s="59"/>
      <c r="C90" s="49"/>
      <c r="D90" s="60" t="s">
        <v>258</v>
      </c>
      <c r="E90" s="62"/>
      <c r="F90" s="60" t="s">
        <v>68</v>
      </c>
      <c r="G90" s="49"/>
      <c r="H90" s="55" t="s">
        <v>259</v>
      </c>
    </row>
    <row r="91" spans="1:8" x14ac:dyDescent="0.25">
      <c r="A91" s="49"/>
      <c r="B91" s="59"/>
      <c r="C91" s="49"/>
      <c r="D91" s="60"/>
      <c r="E91" s="62"/>
      <c r="F91" s="60"/>
      <c r="G91" s="49"/>
      <c r="H91" s="55"/>
    </row>
    <row r="92" spans="1:8" x14ac:dyDescent="0.25">
      <c r="A92" s="49"/>
      <c r="B92" s="59"/>
      <c r="C92" s="49"/>
      <c r="D92" s="60" t="s">
        <v>260</v>
      </c>
      <c r="E92" s="62"/>
      <c r="F92" s="60" t="s">
        <v>68</v>
      </c>
      <c r="G92" s="49"/>
      <c r="H92" s="55" t="s">
        <v>261</v>
      </c>
    </row>
    <row r="93" spans="1:8" ht="25.5" x14ac:dyDescent="0.25">
      <c r="A93" s="49"/>
      <c r="B93" s="59"/>
      <c r="C93" s="49"/>
      <c r="D93" s="60" t="s">
        <v>262</v>
      </c>
      <c r="E93" s="62"/>
      <c r="F93" s="60" t="s">
        <v>68</v>
      </c>
      <c r="G93" s="49"/>
      <c r="H93" s="55" t="s">
        <v>263</v>
      </c>
    </row>
    <row r="94" spans="1:8" x14ac:dyDescent="0.25">
      <c r="A94" s="49"/>
      <c r="B94" s="59"/>
      <c r="C94" s="49"/>
      <c r="D94" s="59" t="s">
        <v>68</v>
      </c>
      <c r="E94" s="59"/>
      <c r="F94" s="59" t="s">
        <v>68</v>
      </c>
      <c r="G94" s="49"/>
      <c r="H94" s="49" t="s">
        <v>80</v>
      </c>
    </row>
    <row r="95" spans="1:8" x14ac:dyDescent="0.25">
      <c r="A95" s="49"/>
      <c r="B95" s="59"/>
      <c r="C95" s="49"/>
      <c r="D95" s="59"/>
      <c r="E95" s="59"/>
      <c r="F95" s="59"/>
      <c r="G95" s="49"/>
      <c r="H95" s="49"/>
    </row>
    <row r="96" spans="1:8" x14ac:dyDescent="0.25">
      <c r="A96" s="49"/>
      <c r="B96" s="59"/>
      <c r="C96" s="49"/>
      <c r="D96" s="59"/>
      <c r="E96" s="59"/>
      <c r="F96" s="59"/>
      <c r="G96" s="49"/>
      <c r="H96" s="49"/>
    </row>
    <row r="97" spans="1:8" x14ac:dyDescent="0.25">
      <c r="A97" s="49"/>
      <c r="B97" s="59"/>
      <c r="C97" s="49"/>
      <c r="D97" s="59"/>
      <c r="E97" s="59"/>
      <c r="F97" s="59"/>
      <c r="G97" s="49"/>
      <c r="H97" s="49"/>
    </row>
    <row r="98" spans="1:8" x14ac:dyDescent="0.25">
      <c r="A98" s="49"/>
      <c r="B98" s="59"/>
      <c r="C98" s="49"/>
      <c r="D98" s="59"/>
      <c r="E98" s="59"/>
      <c r="F98" s="59"/>
      <c r="G98" s="49"/>
      <c r="H98" s="49"/>
    </row>
    <row r="99" spans="1:8" x14ac:dyDescent="0.25">
      <c r="A99" s="49"/>
      <c r="B99" s="59"/>
      <c r="C99" s="49"/>
      <c r="D99" s="59"/>
      <c r="E99" s="59"/>
      <c r="F99" s="59"/>
      <c r="G99" s="49"/>
      <c r="H99" s="49"/>
    </row>
    <row r="100" spans="1:8" x14ac:dyDescent="0.25">
      <c r="A100" s="49"/>
      <c r="B100" s="59"/>
      <c r="C100" s="49"/>
      <c r="D100" s="59"/>
      <c r="E100" s="59"/>
      <c r="F100" s="59"/>
      <c r="G100" s="49"/>
      <c r="H100" s="49"/>
    </row>
    <row r="101" spans="1:8" x14ac:dyDescent="0.25">
      <c r="A101" s="49"/>
      <c r="B101" s="59"/>
      <c r="C101" s="49"/>
      <c r="D101" s="59"/>
      <c r="E101" s="59"/>
      <c r="F101" s="59"/>
      <c r="G101" s="49"/>
      <c r="H101" s="49"/>
    </row>
    <row r="102" spans="1:8" x14ac:dyDescent="0.25">
      <c r="A102" s="49"/>
      <c r="B102" s="59"/>
      <c r="C102" s="49"/>
      <c r="D102" s="59"/>
      <c r="E102" s="59"/>
      <c r="F102" s="59"/>
      <c r="G102" s="49"/>
      <c r="H102" s="49"/>
    </row>
    <row r="103" spans="1:8" x14ac:dyDescent="0.25">
      <c r="A103" s="49"/>
      <c r="B103" s="59"/>
      <c r="C103" s="49"/>
      <c r="D103" s="59"/>
      <c r="E103" s="59"/>
      <c r="F103" s="59"/>
      <c r="G103" s="49"/>
      <c r="H103" s="49"/>
    </row>
    <row r="104" spans="1:8" x14ac:dyDescent="0.25">
      <c r="A104" s="49"/>
      <c r="B104" s="59"/>
      <c r="C104" s="49"/>
      <c r="D104" s="59"/>
      <c r="E104" s="59"/>
      <c r="F104" s="59"/>
      <c r="G104" s="49"/>
      <c r="H104" s="49"/>
    </row>
    <row r="105" spans="1:8" x14ac:dyDescent="0.25">
      <c r="A105" s="49"/>
      <c r="B105" s="59"/>
      <c r="C105" s="49"/>
      <c r="D105" s="59"/>
      <c r="E105" s="59"/>
      <c r="F105" s="59"/>
      <c r="G105" s="49"/>
      <c r="H105" s="49"/>
    </row>
    <row r="106" spans="1:8" x14ac:dyDescent="0.25">
      <c r="A106" s="49"/>
      <c r="B106" s="59"/>
      <c r="C106" s="49"/>
      <c r="D106" s="59"/>
      <c r="E106" s="59"/>
      <c r="F106" s="59"/>
      <c r="G106" s="49"/>
      <c r="H106" s="49"/>
    </row>
    <row r="107" spans="1:8" x14ac:dyDescent="0.25">
      <c r="A107" s="49"/>
      <c r="B107" s="59"/>
      <c r="C107" s="49"/>
      <c r="D107" s="59"/>
      <c r="E107" s="59"/>
      <c r="F107" s="59"/>
      <c r="G107" s="49"/>
      <c r="H107" s="49"/>
    </row>
    <row r="108" spans="1:8" x14ac:dyDescent="0.25">
      <c r="A108" s="49"/>
      <c r="B108" s="59"/>
      <c r="C108" s="49"/>
      <c r="D108" s="59"/>
      <c r="E108" s="59"/>
      <c r="F108" s="59"/>
      <c r="G108" s="49"/>
      <c r="H108" s="49"/>
    </row>
    <row r="109" spans="1:8" x14ac:dyDescent="0.25">
      <c r="A109" s="49"/>
      <c r="B109" s="59"/>
      <c r="C109" s="49"/>
      <c r="D109" s="59"/>
      <c r="E109" s="59"/>
      <c r="F109" s="59"/>
      <c r="G109" s="49"/>
      <c r="H109" s="49"/>
    </row>
    <row r="110" spans="1:8" x14ac:dyDescent="0.25">
      <c r="A110" s="49"/>
      <c r="B110" s="59"/>
      <c r="C110" s="49"/>
      <c r="D110" s="59"/>
      <c r="E110" s="59"/>
      <c r="F110" s="59"/>
      <c r="G110" s="49"/>
      <c r="H110" s="49"/>
    </row>
    <row r="111" spans="1:8" x14ac:dyDescent="0.25">
      <c r="A111" s="49"/>
      <c r="B111" s="59"/>
      <c r="C111" s="49"/>
      <c r="D111" s="59"/>
      <c r="E111" s="59"/>
      <c r="F111" s="59"/>
      <c r="G111" s="49"/>
      <c r="H111" s="49"/>
    </row>
    <row r="112" spans="1:8" x14ac:dyDescent="0.25">
      <c r="A112" s="49"/>
      <c r="B112" s="59"/>
      <c r="C112" s="49"/>
      <c r="D112" s="59"/>
      <c r="E112" s="59"/>
      <c r="F112" s="59"/>
      <c r="G112" s="49"/>
      <c r="H112" s="49"/>
    </row>
    <row r="113" spans="1:8" x14ac:dyDescent="0.25">
      <c r="A113" s="49"/>
      <c r="B113" s="59"/>
      <c r="C113" s="49"/>
      <c r="D113" s="59"/>
      <c r="E113" s="59"/>
      <c r="F113" s="59"/>
      <c r="G113" s="49"/>
      <c r="H113" s="49"/>
    </row>
    <row r="114" spans="1:8" x14ac:dyDescent="0.25">
      <c r="A114" s="49"/>
      <c r="B114" s="59"/>
      <c r="C114" s="49"/>
      <c r="D114" s="59"/>
      <c r="E114" s="59"/>
      <c r="F114" s="59"/>
      <c r="G114" s="49"/>
      <c r="H114" s="49"/>
    </row>
    <row r="115" spans="1:8" x14ac:dyDescent="0.25">
      <c r="A115" s="49"/>
      <c r="B115" s="59"/>
      <c r="C115" s="49"/>
      <c r="D115" s="59"/>
      <c r="E115" s="59"/>
      <c r="F115" s="59"/>
      <c r="G115" s="49"/>
      <c r="H115" s="49"/>
    </row>
    <row r="116" spans="1:8" x14ac:dyDescent="0.25">
      <c r="A116" s="49"/>
      <c r="B116" s="59"/>
      <c r="C116" s="49"/>
      <c r="D116" s="59"/>
      <c r="E116" s="59"/>
      <c r="F116" s="59"/>
      <c r="G116" s="49"/>
      <c r="H116" s="49"/>
    </row>
    <row r="117" spans="1:8" x14ac:dyDescent="0.25">
      <c r="A117" s="49"/>
      <c r="B117" s="59"/>
      <c r="C117" s="49"/>
      <c r="D117" s="59"/>
      <c r="E117" s="59"/>
      <c r="F117" s="59"/>
      <c r="G117" s="49"/>
      <c r="H117" s="49"/>
    </row>
    <row r="118" spans="1:8" x14ac:dyDescent="0.25">
      <c r="A118" s="49"/>
      <c r="B118" s="59"/>
      <c r="C118" s="49"/>
      <c r="D118" s="59"/>
      <c r="E118" s="59"/>
      <c r="F118" s="59"/>
      <c r="G118" s="49"/>
      <c r="H118" s="49"/>
    </row>
    <row r="119" spans="1:8" x14ac:dyDescent="0.25">
      <c r="A119" s="49"/>
      <c r="B119" s="59"/>
      <c r="C119" s="49"/>
      <c r="D119" s="59"/>
      <c r="E119" s="59"/>
      <c r="F119" s="59"/>
      <c r="G119" s="49"/>
      <c r="H119" s="49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10</vt:i4>
      </vt:variant>
    </vt:vector>
  </HeadingPairs>
  <TitlesOfParts>
    <vt:vector size="18" baseType="lpstr">
      <vt:lpstr>PPCM</vt:lpstr>
      <vt:lpstr>Primer</vt:lpstr>
      <vt:lpstr>Base</vt:lpstr>
      <vt:lpstr>Vernis</vt:lpstr>
      <vt:lpstr>Recherche</vt:lpstr>
      <vt:lpstr>Dilution</vt:lpstr>
      <vt:lpstr>Convertir</vt:lpstr>
      <vt:lpstr>Ne pas supprimer la feuille</vt:lpstr>
      <vt:lpstr>coupe</vt:lpstr>
      <vt:lpstr>Fournisseur</vt:lpstr>
      <vt:lpstr>Nom</vt:lpstr>
      <vt:lpstr>operateur</vt:lpstr>
      <vt:lpstr>Peintre</vt:lpstr>
      <vt:lpstr>Réf</vt:lpstr>
      <vt:lpstr>Recherche!TB_PPCM</vt:lpstr>
      <vt:lpstr>TB_PPCM</vt:lpstr>
      <vt:lpstr>Teinte</vt:lpstr>
      <vt:lpstr>Type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Dupré</dc:creator>
  <cp:lastModifiedBy>DUPRE, Vincent</cp:lastModifiedBy>
  <cp:lastPrinted>2020-04-30T06:56:00Z</cp:lastPrinted>
  <dcterms:created xsi:type="dcterms:W3CDTF">2020-02-21T15:48:50Z</dcterms:created>
  <dcterms:modified xsi:type="dcterms:W3CDTF">2020-11-23T09:09:30Z</dcterms:modified>
</cp:coreProperties>
</file>