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715" yWindow="225" windowWidth="10410" windowHeight="8040" activeTab="1"/>
  </bookViews>
  <sheets>
    <sheet name="Closer" sheetId="3" r:id="rId1"/>
    <sheet name="Duty" sheetId="1" r:id="rId2"/>
    <sheet name="Stocker" sheetId="2" r:id="rId3"/>
    <sheet name="Récap" sheetId="4" r:id="rId4"/>
    <sheet name="Feuil2" sheetId="5" r:id="rId5"/>
  </sheets>
  <functionGroups builtInGroupCount="17"/>
  <externalReferences>
    <externalReference r:id="rId6"/>
  </externalReferences>
  <calcPr calcId="145621"/>
</workbook>
</file>

<file path=xl/calcChain.xml><?xml version="1.0" encoding="utf-8"?>
<calcChain xmlns="http://schemas.openxmlformats.org/spreadsheetml/2006/main">
  <c r="C15" i="3" l="1"/>
  <c r="C5" i="3"/>
  <c r="B5" i="3"/>
  <c r="B15" i="3"/>
  <c r="B6" i="1"/>
  <c r="B6" i="2" l="1"/>
  <c r="B10" i="4" l="1"/>
  <c r="B9" i="4"/>
  <c r="B8" i="4"/>
  <c r="B7" i="4"/>
  <c r="C6" i="4"/>
  <c r="B6" i="4"/>
</calcChain>
</file>

<file path=xl/sharedStrings.xml><?xml version="1.0" encoding="utf-8"?>
<sst xmlns="http://schemas.openxmlformats.org/spreadsheetml/2006/main" count="70" uniqueCount="16">
  <si>
    <t>Nbre Stocker</t>
  </si>
  <si>
    <t>N° sem</t>
  </si>
  <si>
    <t>Nom</t>
  </si>
  <si>
    <t xml:space="preserve">DUPONT MACHIN, JOEL </t>
  </si>
  <si>
    <t xml:space="preserve">TRUC, PASCAL </t>
  </si>
  <si>
    <t xml:space="preserve">MACHIN, LAURENT </t>
  </si>
  <si>
    <t xml:space="preserve">MARTIN MARTIN, SOPHIE </t>
  </si>
  <si>
    <t xml:space="preserve">UNTEL, DENIS </t>
  </si>
  <si>
    <t>DUPONT, JACQUES</t>
  </si>
  <si>
    <t>DOWS, MIKE</t>
  </si>
  <si>
    <t>REGLA, MARTHA</t>
  </si>
  <si>
    <t>DURAND, GAEL</t>
  </si>
  <si>
    <t>LEE, KEVIN</t>
  </si>
  <si>
    <t>BRUNO, YVON</t>
  </si>
  <si>
    <t>LEE, SAM</t>
  </si>
  <si>
    <t>Nbre Duty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</si>
</sst>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6"/>
      <name val="Arial"/>
      <family val="2"/>
    </font>
    <font>
      <b/>
      <sz val="11"/>
      <color theme="0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0" borderId="0" xfId="0" applyFont="1" applyFill="1" applyBorder="1"/>
    <xf numFmtId="0" fontId="2" fillId="0" borderId="0" xfId="0" applyFont="1"/>
    <xf numFmtId="0" fontId="1" fillId="0" borderId="1" xfId="0" applyFont="1" applyBorder="1"/>
    <xf numFmtId="164" fontId="0" fillId="0" borderId="1" xfId="0" applyNumberFormat="1" applyBorder="1"/>
    <xf numFmtId="0" fontId="4" fillId="2" borderId="2" xfId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5" fillId="3" borderId="0" xfId="0" applyFont="1" applyFill="1" applyBorder="1"/>
    <xf numFmtId="0" fontId="0" fillId="0" borderId="1" xfId="0" applyBorder="1"/>
    <xf numFmtId="0" fontId="5" fillId="4" borderId="0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Medium9"/>
  <colors>
    <mruColors>
      <color rgb="FFBFBFB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238125</xdr:colOff>
          <xdr:row>0</xdr:row>
          <xdr:rowOff>85725</xdr:rowOff>
        </xdr:from>
        <xdr:to>
          <xdr:col>2</xdr:col>
          <xdr:colOff>438150</xdr:colOff>
          <xdr:row>1</xdr:row>
          <xdr:rowOff>161925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1057275</xdr:colOff>
          <xdr:row>0</xdr:row>
          <xdr:rowOff>123825</xdr:rowOff>
        </xdr:from>
        <xdr:to>
          <xdr:col>2</xdr:col>
          <xdr:colOff>142875</xdr:colOff>
          <xdr:row>2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1209675</xdr:colOff>
          <xdr:row>0</xdr:row>
          <xdr:rowOff>142875</xdr:rowOff>
        </xdr:from>
        <xdr:to>
          <xdr:col>2</xdr:col>
          <xdr:colOff>123825</xdr:colOff>
          <xdr:row>2</xdr:row>
          <xdr:rowOff>28575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CALCUL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ffing%20Test%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918"/>
      <sheetName val="1018"/>
      <sheetName val="1118"/>
    </sheetNames>
    <sheetDataSet>
      <sheetData sheetId="0">
        <row r="22">
          <cell r="C22" t="str">
            <v>TRUC, PASCAL</v>
          </cell>
          <cell r="D22" t="str">
            <v xml:space="preserve">TRUC, PASCAL </v>
          </cell>
          <cell r="E22" t="str">
            <v>TRUC, PASCAL  6C</v>
          </cell>
          <cell r="F22" t="str">
            <v>TRUC, PASCAL  VM</v>
          </cell>
          <cell r="G22" t="str">
            <v xml:space="preserve">UNTEL, DENIS </v>
          </cell>
          <cell r="H22" t="str">
            <v xml:space="preserve">UNTEL, DENIS </v>
          </cell>
          <cell r="I22" t="str">
            <v xml:space="preserve">TRUC, PASCAL </v>
          </cell>
        </row>
        <row r="23">
          <cell r="C23" t="str">
            <v>DUPONT, JACQUES</v>
          </cell>
          <cell r="D23" t="str">
            <v>REGLA, MARTHA</v>
          </cell>
          <cell r="E23" t="str">
            <v>BRUNO, YVON</v>
          </cell>
          <cell r="F23" t="str">
            <v>DURAND, GAEL</v>
          </cell>
          <cell r="G23" t="str">
            <v>REGLA, MARTHA</v>
          </cell>
          <cell r="H23" t="str">
            <v>REGLA, MARTHA</v>
          </cell>
          <cell r="I23" t="str">
            <v>REGLA, MARTHA</v>
          </cell>
        </row>
        <row r="24">
          <cell r="C24" t="str">
            <v>DOWS, MIKE</v>
          </cell>
        </row>
        <row r="34">
          <cell r="D34" t="str">
            <v>Cde INTERIM</v>
          </cell>
        </row>
        <row r="35">
          <cell r="C35" t="str">
            <v>Cde INTERIM</v>
          </cell>
        </row>
        <row r="38">
          <cell r="C38" t="str">
            <v>CDE M1</v>
          </cell>
          <cell r="D38" t="str">
            <v>CDE M1</v>
          </cell>
        </row>
        <row r="42">
          <cell r="C42" t="str">
            <v>DUTY code couleur 3</v>
          </cell>
        </row>
        <row r="43">
          <cell r="C43" t="str">
            <v>STOCKER code couleur 47</v>
          </cell>
        </row>
        <row r="44">
          <cell r="C44" t="str">
            <v>INTERIM code couleur 4</v>
          </cell>
        </row>
        <row r="45">
          <cell r="C45" t="str">
            <v>CDE M1 code couleur 33</v>
          </cell>
        </row>
        <row r="50">
          <cell r="C50">
            <v>9</v>
          </cell>
          <cell r="D50">
            <v>4</v>
          </cell>
          <cell r="E50">
            <v>2</v>
          </cell>
          <cell r="F50">
            <v>2</v>
          </cell>
          <cell r="G50">
            <v>2</v>
          </cell>
          <cell r="H50">
            <v>2</v>
          </cell>
          <cell r="I50">
            <v>2</v>
          </cell>
        </row>
        <row r="51">
          <cell r="C51" t="str">
            <v>10</v>
          </cell>
          <cell r="D51" t="str">
            <v>10</v>
          </cell>
          <cell r="E51" t="str">
            <v>9</v>
          </cell>
          <cell r="F51" t="str">
            <v>9</v>
          </cell>
          <cell r="G51" t="str">
            <v>9</v>
          </cell>
          <cell r="H51" t="str">
            <v>9</v>
          </cell>
          <cell r="I51">
            <v>11</v>
          </cell>
        </row>
        <row r="54">
          <cell r="C54" t="str">
            <v xml:space="preserve">MARTIN MARTIN, SOPHIE </v>
          </cell>
          <cell r="D54" t="str">
            <v>BRUNO, YVON</v>
          </cell>
          <cell r="E54" t="str">
            <v>DURAND, GAEL</v>
          </cell>
          <cell r="F54" t="str">
            <v xml:space="preserve">UNTEL, DENIS </v>
          </cell>
          <cell r="G54" t="str">
            <v>DUPONT MACHIN, JOEL 6C</v>
          </cell>
          <cell r="H54" t="str">
            <v>LEE, SAM</v>
          </cell>
          <cell r="I54" t="str">
            <v xml:space="preserve">MACHIN, LAURENT </v>
          </cell>
        </row>
        <row r="55">
          <cell r="C55" t="str">
            <v>LEE, KEVIN</v>
          </cell>
          <cell r="D55" t="str">
            <v>LEE, KEVIN</v>
          </cell>
          <cell r="E55" t="str">
            <v>LEE, KEVIN</v>
          </cell>
          <cell r="F55" t="str">
            <v>DUPONT, JACQUES</v>
          </cell>
          <cell r="H55" t="str">
            <v>LEE, KEVIN</v>
          </cell>
          <cell r="I55" t="str">
            <v>LEE, KEVIN</v>
          </cell>
        </row>
        <row r="71">
          <cell r="C71">
            <v>2</v>
          </cell>
          <cell r="D71">
            <v>2</v>
          </cell>
          <cell r="E71">
            <v>2</v>
          </cell>
          <cell r="F71">
            <v>2</v>
          </cell>
          <cell r="G71">
            <v>1</v>
          </cell>
          <cell r="H71">
            <v>2</v>
          </cell>
          <cell r="I71">
            <v>2</v>
          </cell>
        </row>
        <row r="72">
          <cell r="C72" t="str">
            <v>12</v>
          </cell>
          <cell r="D72" t="str">
            <v>10</v>
          </cell>
          <cell r="E72" t="str">
            <v>11</v>
          </cell>
          <cell r="F72" t="str">
            <v>11</v>
          </cell>
          <cell r="G72" t="str">
            <v>11</v>
          </cell>
          <cell r="H72" t="str">
            <v>11</v>
          </cell>
          <cell r="I72" t="str">
            <v>13</v>
          </cell>
        </row>
        <row r="73">
          <cell r="C73" t="str">
            <v>BRUNO, YVON</v>
          </cell>
          <cell r="D73" t="str">
            <v>DURAND, GAEL</v>
          </cell>
          <cell r="E73" t="str">
            <v xml:space="preserve">UNTEL, DENIS </v>
          </cell>
          <cell r="F73" t="str">
            <v>DUPONT MACHIN, JOEL  VM</v>
          </cell>
          <cell r="G73" t="str">
            <v>DUPONT, JACQUES</v>
          </cell>
          <cell r="H73" t="str">
            <v>MACHIN, LAURENT  VM</v>
          </cell>
          <cell r="I73" t="str">
            <v xml:space="preserve">MARTIN MARTIN, SOPHIE </v>
          </cell>
        </row>
        <row r="74">
          <cell r="C74" t="str">
            <v>REGLA, MARTHA</v>
          </cell>
          <cell r="D74" t="str">
            <v>LEE, SAM</v>
          </cell>
          <cell r="E74" t="str">
            <v>LEE, SAM</v>
          </cell>
          <cell r="F74" t="str">
            <v>LEE, SAM</v>
          </cell>
          <cell r="G74" t="str">
            <v>LEE, SAM</v>
          </cell>
        </row>
        <row r="97">
          <cell r="C97">
            <v>2</v>
          </cell>
          <cell r="D97">
            <v>2</v>
          </cell>
          <cell r="E97">
            <v>2</v>
          </cell>
          <cell r="F97">
            <v>2</v>
          </cell>
          <cell r="G97">
            <v>2</v>
          </cell>
          <cell r="H97">
            <v>1</v>
          </cell>
          <cell r="I97">
            <v>1</v>
          </cell>
        </row>
        <row r="98">
          <cell r="C98" t="str">
            <v>15</v>
          </cell>
          <cell r="D98" t="str">
            <v>14</v>
          </cell>
          <cell r="E98" t="str">
            <v>14</v>
          </cell>
          <cell r="F98" t="str">
            <v>14</v>
          </cell>
          <cell r="G98" t="str">
            <v>14</v>
          </cell>
          <cell r="H98" t="str">
            <v>14</v>
          </cell>
          <cell r="I98" t="str">
            <v>18</v>
          </cell>
        </row>
        <row r="105">
          <cell r="C105" t="str">
            <v xml:space="preserve">DUPONT MACHIN, JOEL </v>
          </cell>
          <cell r="D105" t="str">
            <v xml:space="preserve">DUPONT MACHIN, JOEL </v>
          </cell>
          <cell r="E105" t="str">
            <v>DUPONT MACHIN, JOEL</v>
          </cell>
          <cell r="F105" t="str">
            <v xml:space="preserve">MARTIN MARTIN, SOPHIE </v>
          </cell>
          <cell r="G105" t="str">
            <v>MARTIN MARTIN, SOPHIE</v>
          </cell>
          <cell r="H105" t="str">
            <v xml:space="preserve">MARTIN MARTIN, SOPHIE </v>
          </cell>
          <cell r="I105" t="str">
            <v>DURAND, GAEL</v>
          </cell>
        </row>
        <row r="106">
          <cell r="C106" t="str">
            <v>DURAND, GAEL</v>
          </cell>
          <cell r="D106" t="str">
            <v>UNTEL, DENIS</v>
          </cell>
          <cell r="E106" t="str">
            <v xml:space="preserve">MACHIN, LAURENT </v>
          </cell>
          <cell r="F106" t="str">
            <v xml:space="preserve">MACHIN, LAURENT </v>
          </cell>
          <cell r="G106" t="str">
            <v xml:space="preserve">MACHIN, LAURENT </v>
          </cell>
          <cell r="H106" t="str">
            <v>DUPONT, JACQUES</v>
          </cell>
          <cell r="I106" t="str">
            <v>BRUNO, YVON</v>
          </cell>
        </row>
      </sheetData>
      <sheetData sheetId="1">
        <row r="105">
          <cell r="C105" t="str">
            <v xml:space="preserve">DUPONT MACHIN, JOEL </v>
          </cell>
          <cell r="D105" t="str">
            <v xml:space="preserve">DUPONT MACHIN, JOEL </v>
          </cell>
          <cell r="E105" t="str">
            <v>DUPONT MACHIN, JOEL</v>
          </cell>
          <cell r="F105" t="str">
            <v xml:space="preserve">MARTIN MARTIN, SOPHIE </v>
          </cell>
          <cell r="G105" t="str">
            <v>MARTIN MARTIN, SOPHIE</v>
          </cell>
          <cell r="H105" t="str">
            <v xml:space="preserve">MARTIN MARTIN, SOPHIE </v>
          </cell>
          <cell r="I105" t="str">
            <v>DURAND, GAEL</v>
          </cell>
        </row>
        <row r="106">
          <cell r="C106" t="str">
            <v>DURAND, GAEL</v>
          </cell>
          <cell r="D106" t="str">
            <v>UNTEL, DENIS</v>
          </cell>
          <cell r="E106" t="str">
            <v xml:space="preserve">MACHIN, LAURENT </v>
          </cell>
          <cell r="F106" t="str">
            <v xml:space="preserve">MACHIN, LAURENT </v>
          </cell>
          <cell r="G106" t="str">
            <v xml:space="preserve">MACHIN, LAURENT </v>
          </cell>
          <cell r="H106" t="str">
            <v>DUPONT, JACQUES</v>
          </cell>
          <cell r="I106" t="str">
            <v>BRUNO, YVON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3:F16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15.7109375" customWidth="1"/>
  </cols>
  <sheetData>
    <row r="3" spans="1:6" x14ac:dyDescent="0.25">
      <c r="A3" s="1" t="s">
        <v>0</v>
      </c>
      <c r="B3" s="2" t="s">
        <v>1</v>
      </c>
      <c r="C3" s="2" t="s">
        <v>1</v>
      </c>
      <c r="D3" s="2" t="s">
        <v>1</v>
      </c>
      <c r="E3" s="2" t="s">
        <v>1</v>
      </c>
      <c r="F3" s="2" t="s">
        <v>1</v>
      </c>
    </row>
    <row r="4" spans="1:6" x14ac:dyDescent="0.25">
      <c r="A4" s="3" t="s">
        <v>2</v>
      </c>
      <c r="B4" s="4">
        <v>918</v>
      </c>
      <c r="C4" s="4">
        <v>1018</v>
      </c>
    </row>
    <row r="5" spans="1:6" x14ac:dyDescent="0.25">
      <c r="A5" s="5" t="s">
        <v>5</v>
      </c>
      <c r="B5" s="6">
        <f>COUNTIF('[1]0918'!$C$101:$I$131,"*MACHIN, LAURENT *")</f>
        <v>3</v>
      </c>
      <c r="C5" s="6">
        <f>COUNTIF('[1]1018'!$C$101:$I$131,"*MACHIN, LAURENT *")</f>
        <v>3</v>
      </c>
    </row>
    <row r="6" spans="1:6" x14ac:dyDescent="0.25">
      <c r="A6" s="5" t="s">
        <v>6</v>
      </c>
      <c r="B6" s="6"/>
    </row>
    <row r="7" spans="1:6" x14ac:dyDescent="0.25">
      <c r="A7" s="5" t="s">
        <v>7</v>
      </c>
      <c r="B7" s="6"/>
    </row>
    <row r="8" spans="1:6" x14ac:dyDescent="0.25">
      <c r="A8" s="5" t="s">
        <v>8</v>
      </c>
    </row>
    <row r="9" spans="1:6" x14ac:dyDescent="0.25">
      <c r="A9" s="5" t="s">
        <v>9</v>
      </c>
    </row>
    <row r="10" spans="1:6" x14ac:dyDescent="0.25">
      <c r="A10" s="5" t="s">
        <v>10</v>
      </c>
    </row>
    <row r="11" spans="1:6" x14ac:dyDescent="0.25">
      <c r="A11" s="5" t="s">
        <v>11</v>
      </c>
    </row>
    <row r="12" spans="1:6" x14ac:dyDescent="0.25">
      <c r="A12" s="5" t="s">
        <v>12</v>
      </c>
    </row>
    <row r="13" spans="1:6" x14ac:dyDescent="0.25">
      <c r="A13" s="5" t="s">
        <v>13</v>
      </c>
    </row>
    <row r="14" spans="1:6" x14ac:dyDescent="0.25">
      <c r="A14" s="5" t="s">
        <v>14</v>
      </c>
    </row>
    <row r="15" spans="1:6" x14ac:dyDescent="0.25">
      <c r="A15" s="5" t="s">
        <v>3</v>
      </c>
      <c r="B15" s="6">
        <f>COUNTIF('[1]0918'!$C$101:$I$131,"*DUPONT MACHIN, JOEL *")</f>
        <v>2</v>
      </c>
      <c r="C15" s="6">
        <f>COUNTIF('[1]1018'!$C$101:$I$131,"*DUPONT MACHIN, JOEL *")</f>
        <v>2</v>
      </c>
    </row>
    <row r="16" spans="1:6" x14ac:dyDescent="0.25">
      <c r="A16" s="5" t="s">
        <v>4</v>
      </c>
      <c r="B16" s="6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3" name="Button 5">
              <controlPr defaultSize="0" print="0" autoFill="0" autoPict="0" macro="[0]!CALCUL_DUTY">
                <anchor moveWithCells="1" sizeWithCells="1">
                  <from>
                    <xdr:col>1</xdr:col>
                    <xdr:colOff>238125</xdr:colOff>
                    <xdr:row>0</xdr:row>
                    <xdr:rowOff>85725</xdr:rowOff>
                  </from>
                  <to>
                    <xdr:col>2</xdr:col>
                    <xdr:colOff>438150</xdr:colOff>
                    <xdr:row>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4:F17"/>
  <sheetViews>
    <sheetView tabSelected="1" workbookViewId="0">
      <selection activeCell="B6" sqref="B6"/>
    </sheetView>
  </sheetViews>
  <sheetFormatPr baseColWidth="10" defaultColWidth="9.140625" defaultRowHeight="15" x14ac:dyDescent="0.25"/>
  <cols>
    <col min="1" max="1" width="16.28515625" customWidth="1"/>
    <col min="2" max="2" width="9.5703125" bestFit="1" customWidth="1"/>
    <col min="5" max="5" width="13.42578125" customWidth="1"/>
    <col min="8" max="8" width="27" customWidth="1"/>
  </cols>
  <sheetData>
    <row r="4" spans="1:6" x14ac:dyDescent="0.25">
      <c r="A4" s="7" t="s">
        <v>15</v>
      </c>
      <c r="B4" s="2" t="s">
        <v>1</v>
      </c>
      <c r="C4" s="2" t="s">
        <v>1</v>
      </c>
      <c r="D4" s="2" t="s">
        <v>1</v>
      </c>
      <c r="E4" s="2" t="s">
        <v>1</v>
      </c>
      <c r="F4" s="2" t="s">
        <v>1</v>
      </c>
    </row>
    <row r="5" spans="1:6" x14ac:dyDescent="0.25">
      <c r="A5" s="3" t="s">
        <v>2</v>
      </c>
      <c r="B5" s="4">
        <v>918</v>
      </c>
      <c r="C5" s="4">
        <v>1018</v>
      </c>
      <c r="D5" s="4">
        <v>1118</v>
      </c>
      <c r="E5" s="4">
        <v>1218</v>
      </c>
    </row>
    <row r="6" spans="1:6" x14ac:dyDescent="0.25">
      <c r="A6" s="5" t="s">
        <v>5</v>
      </c>
      <c r="B6" s="8">
        <f ca="1">CptTXt('[1]0918'!$C$22:$I$131)</f>
        <v>0</v>
      </c>
      <c r="C6" s="8"/>
      <c r="D6" s="8"/>
      <c r="E6" s="8"/>
    </row>
    <row r="7" spans="1:6" x14ac:dyDescent="0.25">
      <c r="A7" s="5" t="s">
        <v>6</v>
      </c>
      <c r="B7" s="8"/>
      <c r="C7" s="8"/>
      <c r="D7" s="8"/>
      <c r="E7" s="8"/>
    </row>
    <row r="8" spans="1:6" x14ac:dyDescent="0.25">
      <c r="A8" s="5" t="s">
        <v>7</v>
      </c>
      <c r="B8" s="8"/>
      <c r="C8" s="8"/>
      <c r="D8" s="8"/>
      <c r="E8" s="8"/>
    </row>
    <row r="9" spans="1:6" x14ac:dyDescent="0.25">
      <c r="A9" s="5" t="s">
        <v>8</v>
      </c>
      <c r="B9" s="8"/>
      <c r="C9" s="8"/>
      <c r="D9" s="8"/>
      <c r="E9" s="8"/>
    </row>
    <row r="10" spans="1:6" x14ac:dyDescent="0.25">
      <c r="A10" s="5" t="s">
        <v>9</v>
      </c>
      <c r="B10" s="8"/>
      <c r="C10" s="8"/>
      <c r="D10" s="8"/>
      <c r="E10" s="8"/>
    </row>
    <row r="11" spans="1:6" x14ac:dyDescent="0.25">
      <c r="A11" s="5" t="s">
        <v>10</v>
      </c>
      <c r="B11" s="8"/>
      <c r="C11" s="8"/>
      <c r="D11" s="8"/>
      <c r="E11" s="8"/>
    </row>
    <row r="12" spans="1:6" x14ac:dyDescent="0.25">
      <c r="A12" s="5" t="s">
        <v>11</v>
      </c>
      <c r="B12" s="8"/>
      <c r="C12" s="8"/>
      <c r="D12" s="8"/>
      <c r="E12" s="8"/>
    </row>
    <row r="13" spans="1:6" x14ac:dyDescent="0.25">
      <c r="A13" s="5" t="s">
        <v>12</v>
      </c>
      <c r="B13" s="8"/>
      <c r="C13" s="8"/>
      <c r="D13" s="8"/>
      <c r="E13" s="8"/>
    </row>
    <row r="14" spans="1:6" x14ac:dyDescent="0.25">
      <c r="A14" s="5" t="s">
        <v>13</v>
      </c>
      <c r="B14" s="8"/>
      <c r="C14" s="8"/>
      <c r="D14" s="8"/>
      <c r="E14" s="8"/>
    </row>
    <row r="15" spans="1:6" x14ac:dyDescent="0.25">
      <c r="A15" s="5" t="s">
        <v>14</v>
      </c>
      <c r="B15" s="8"/>
      <c r="C15" s="8"/>
      <c r="D15" s="8"/>
      <c r="E15" s="8"/>
    </row>
    <row r="16" spans="1:6" x14ac:dyDescent="0.25">
      <c r="A16" s="5" t="s">
        <v>3</v>
      </c>
      <c r="B16" s="8"/>
      <c r="C16" s="8"/>
      <c r="D16" s="8"/>
      <c r="E16" s="8"/>
    </row>
    <row r="17" spans="1:5" x14ac:dyDescent="0.25">
      <c r="A17" s="5" t="s">
        <v>4</v>
      </c>
      <c r="B17" s="8"/>
      <c r="C17" s="8"/>
      <c r="D17" s="8"/>
      <c r="E17" s="8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_DUTY">
                <anchor moveWithCells="1" sizeWithCells="1">
                  <from>
                    <xdr:col>0</xdr:col>
                    <xdr:colOff>1057275</xdr:colOff>
                    <xdr:row>0</xdr:row>
                    <xdr:rowOff>123825</xdr:rowOff>
                  </from>
                  <to>
                    <xdr:col>2</xdr:col>
                    <xdr:colOff>142875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F17"/>
  <sheetViews>
    <sheetView workbookViewId="0">
      <selection activeCell="H11" sqref="H11"/>
    </sheetView>
  </sheetViews>
  <sheetFormatPr baseColWidth="10" defaultColWidth="9.140625" defaultRowHeight="15" x14ac:dyDescent="0.25"/>
  <cols>
    <col min="1" max="1" width="19.28515625" customWidth="1"/>
  </cols>
  <sheetData>
    <row r="3" spans="1:6" x14ac:dyDescent="0.25">
      <c r="A3" s="1"/>
      <c r="B3" s="2"/>
      <c r="C3" s="2"/>
      <c r="D3" s="2"/>
      <c r="E3" s="2"/>
      <c r="F3" s="2"/>
    </row>
    <row r="4" spans="1:6" x14ac:dyDescent="0.25">
      <c r="A4" s="9" t="s">
        <v>15</v>
      </c>
      <c r="B4" s="2" t="s">
        <v>1</v>
      </c>
      <c r="C4" s="2" t="s">
        <v>1</v>
      </c>
      <c r="D4" s="2" t="s">
        <v>1</v>
      </c>
      <c r="E4" s="2" t="s">
        <v>1</v>
      </c>
      <c r="F4" s="2" t="s">
        <v>1</v>
      </c>
    </row>
    <row r="5" spans="1:6" x14ac:dyDescent="0.25">
      <c r="A5" s="3" t="s">
        <v>2</v>
      </c>
      <c r="B5" s="4">
        <v>918</v>
      </c>
      <c r="C5" s="4">
        <v>1018</v>
      </c>
      <c r="D5" s="4">
        <v>1118</v>
      </c>
      <c r="E5" s="4">
        <v>1218</v>
      </c>
    </row>
    <row r="6" spans="1:6" x14ac:dyDescent="0.25">
      <c r="A6" s="5" t="s">
        <v>5</v>
      </c>
      <c r="B6" s="8">
        <f ca="1">CptTXt('[1]0918'!$C$22:$IH$131)</f>
        <v>0</v>
      </c>
      <c r="C6" s="8"/>
      <c r="D6" s="8"/>
      <c r="E6" s="8"/>
    </row>
    <row r="7" spans="1:6" x14ac:dyDescent="0.25">
      <c r="A7" s="5" t="s">
        <v>6</v>
      </c>
      <c r="B7" s="8"/>
      <c r="C7" s="8"/>
      <c r="D7" s="8"/>
      <c r="E7" s="8"/>
    </row>
    <row r="8" spans="1:6" x14ac:dyDescent="0.25">
      <c r="A8" s="5" t="s">
        <v>7</v>
      </c>
      <c r="B8" s="8"/>
      <c r="C8" s="8"/>
      <c r="D8" s="8"/>
      <c r="E8" s="8"/>
    </row>
    <row r="9" spans="1:6" x14ac:dyDescent="0.25">
      <c r="A9" s="5" t="s">
        <v>8</v>
      </c>
      <c r="B9" s="8"/>
      <c r="C9" s="8"/>
      <c r="D9" s="8"/>
      <c r="E9" s="8"/>
    </row>
    <row r="10" spans="1:6" x14ac:dyDescent="0.25">
      <c r="A10" s="5" t="s">
        <v>9</v>
      </c>
      <c r="B10" s="8"/>
      <c r="C10" s="8"/>
      <c r="D10" s="8"/>
      <c r="E10" s="8"/>
    </row>
    <row r="11" spans="1:6" x14ac:dyDescent="0.25">
      <c r="A11" s="5" t="s">
        <v>10</v>
      </c>
      <c r="B11" s="8"/>
      <c r="C11" s="8"/>
      <c r="D11" s="8"/>
      <c r="E11" s="8"/>
    </row>
    <row r="12" spans="1:6" x14ac:dyDescent="0.25">
      <c r="A12" s="5" t="s">
        <v>11</v>
      </c>
      <c r="B12" s="8"/>
      <c r="C12" s="8"/>
      <c r="D12" s="8"/>
      <c r="E12" s="8"/>
    </row>
    <row r="13" spans="1:6" x14ac:dyDescent="0.25">
      <c r="A13" s="5" t="s">
        <v>12</v>
      </c>
      <c r="B13" s="8"/>
      <c r="C13" s="8"/>
      <c r="D13" s="8"/>
      <c r="E13" s="8"/>
    </row>
    <row r="14" spans="1:6" x14ac:dyDescent="0.25">
      <c r="A14" s="5" t="s">
        <v>13</v>
      </c>
      <c r="B14" s="8"/>
      <c r="C14" s="8"/>
      <c r="D14" s="8"/>
      <c r="E14" s="8"/>
    </row>
    <row r="15" spans="1:6" x14ac:dyDescent="0.25">
      <c r="A15" s="5" t="s">
        <v>14</v>
      </c>
      <c r="B15" s="8"/>
      <c r="C15" s="8"/>
      <c r="D15" s="8"/>
      <c r="E15" s="8"/>
    </row>
    <row r="16" spans="1:6" x14ac:dyDescent="0.25">
      <c r="A16" s="5" t="s">
        <v>3</v>
      </c>
      <c r="B16" s="8"/>
      <c r="C16" s="8"/>
      <c r="D16" s="8"/>
      <c r="E16" s="8"/>
    </row>
    <row r="17" spans="1:5" x14ac:dyDescent="0.25">
      <c r="A17" s="5" t="s">
        <v>4</v>
      </c>
      <c r="B17" s="8"/>
      <c r="C17" s="8"/>
      <c r="D17" s="8"/>
      <c r="E17" s="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CALCUL_DUTY">
                <anchor moveWithCells="1" sizeWithCells="1">
                  <from>
                    <xdr:col>0</xdr:col>
                    <xdr:colOff>1209675</xdr:colOff>
                    <xdr:row>0</xdr:row>
                    <xdr:rowOff>142875</xdr:rowOff>
                  </from>
                  <to>
                    <xdr:col>2</xdr:col>
                    <xdr:colOff>123825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F17"/>
  <sheetViews>
    <sheetView workbookViewId="0">
      <selection activeCell="A6" sqref="A6:A17"/>
    </sheetView>
  </sheetViews>
  <sheetFormatPr baseColWidth="10" defaultRowHeight="15" x14ac:dyDescent="0.25"/>
  <cols>
    <col min="1" max="1" width="20.140625" customWidth="1"/>
  </cols>
  <sheetData>
    <row r="4" spans="1:6" x14ac:dyDescent="0.25">
      <c r="A4" s="1"/>
      <c r="B4" s="2"/>
      <c r="C4" s="2"/>
      <c r="D4" s="2"/>
      <c r="E4" s="2"/>
      <c r="F4" s="2"/>
    </row>
    <row r="5" spans="1:6" x14ac:dyDescent="0.25">
      <c r="A5" s="3" t="s">
        <v>2</v>
      </c>
      <c r="B5" s="4">
        <v>118</v>
      </c>
      <c r="C5" s="4">
        <v>218</v>
      </c>
    </row>
    <row r="6" spans="1:6" x14ac:dyDescent="0.25">
      <c r="A6" s="5" t="s">
        <v>5</v>
      </c>
      <c r="B6" s="6">
        <f>COUNTIF(B15:J24,"*DUPONT MACHIN, JOEL S*")</f>
        <v>0</v>
      </c>
      <c r="C6" s="6">
        <f>COUNTIF(B29:J38,"*DUPONT MACHIN, JOEL S*")</f>
        <v>0</v>
      </c>
    </row>
    <row r="7" spans="1:6" x14ac:dyDescent="0.25">
      <c r="A7" s="5" t="s">
        <v>6</v>
      </c>
      <c r="B7" s="6">
        <f>COUNTIF(B15:J24,"*TRUC, PASCAL S*")</f>
        <v>0</v>
      </c>
    </row>
    <row r="8" spans="1:6" x14ac:dyDescent="0.25">
      <c r="A8" s="5" t="s">
        <v>7</v>
      </c>
      <c r="B8" s="6">
        <f>COUNTIF(B15:J24,"*MACHIN, LAURENT S*")</f>
        <v>0</v>
      </c>
    </row>
    <row r="9" spans="1:6" x14ac:dyDescent="0.25">
      <c r="A9" s="5" t="s">
        <v>8</v>
      </c>
      <c r="B9" s="6">
        <f>COUNTIF(B15:J24,"*MARTIN MARTIN, SOPHIE S*")</f>
        <v>0</v>
      </c>
    </row>
    <row r="10" spans="1:6" x14ac:dyDescent="0.25">
      <c r="A10" s="5" t="s">
        <v>9</v>
      </c>
      <c r="B10" s="6">
        <f>COUNTIF(B15:J24,"*UNTEL, DENIS S*")</f>
        <v>0</v>
      </c>
    </row>
    <row r="11" spans="1:6" x14ac:dyDescent="0.25">
      <c r="A11" s="5" t="s">
        <v>10</v>
      </c>
    </row>
    <row r="12" spans="1:6" x14ac:dyDescent="0.25">
      <c r="A12" s="5" t="s">
        <v>11</v>
      </c>
    </row>
    <row r="13" spans="1:6" x14ac:dyDescent="0.25">
      <c r="A13" s="5" t="s">
        <v>12</v>
      </c>
    </row>
    <row r="14" spans="1:6" x14ac:dyDescent="0.25">
      <c r="A14" s="5" t="s">
        <v>13</v>
      </c>
    </row>
    <row r="15" spans="1:6" x14ac:dyDescent="0.25">
      <c r="A15" s="5" t="s">
        <v>14</v>
      </c>
    </row>
    <row r="16" spans="1:6" x14ac:dyDescent="0.25">
      <c r="A16" s="5" t="s">
        <v>3</v>
      </c>
    </row>
    <row r="17" spans="1:1" x14ac:dyDescent="0.25">
      <c r="A17" s="5" t="s"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11" sqref="E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Closer</vt:lpstr>
      <vt:lpstr>Duty</vt:lpstr>
      <vt:lpstr>Stocker</vt:lpstr>
      <vt:lpstr>Récap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2018-03-05T13:13:22Z</dcterms:modified>
</cp:coreProperties>
</file>