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CARD\Desktop\"/>
    </mc:Choice>
  </mc:AlternateContent>
  <xr:revisionPtr revIDLastSave="0" documentId="13_ncr:1_{02C9239B-3460-40A7-B328-248E4E028494}" xr6:coauthVersionLast="40" xr6:coauthVersionMax="40" xr10:uidLastSave="{00000000-0000-0000-0000-000000000000}"/>
  <bookViews>
    <workbookView xWindow="0" yWindow="0" windowWidth="21600" windowHeight="8625" activeTab="1" xr2:uid="{A5E09CF1-836B-40CD-9BAC-48AE0313705C}"/>
  </bookViews>
  <sheets>
    <sheet name="Journal" sheetId="11" r:id="rId1"/>
    <sheet name="BD_Articles_Stocks2" sheetId="9" r:id="rId2"/>
    <sheet name="TCD" sheetId="35" r:id="rId3"/>
    <sheet name="Feuil1" sheetId="25" state="hidden" r:id="rId4"/>
  </sheets>
  <definedNames>
    <definedName name="_Articles">Articles[Articles]</definedName>
    <definedName name="_Enregistrement">Le_Journal[N°]</definedName>
    <definedName name="_Références">Articles[Références]</definedName>
    <definedName name="_Seuil">BD_Articles_Stocks2!$F$3</definedName>
    <definedName name="AdresseS">Articles[[#All],[Adresse]]</definedName>
    <definedName name="ArticlesS">Articles[[#All],[Articles]]</definedName>
    <definedName name="Basereference">Articles[Références]</definedName>
    <definedName name="basereferences">#REF!</definedName>
    <definedName name="Entrées">Journal!$F$3</definedName>
    <definedName name="Familles">Articles[[#All],[Familles]]</definedName>
    <definedName name="FamillesS">Articles[[#All],[Familles]]</definedName>
    <definedName name="FournisseurS">Articles[[#All],[Fournisseur]]</definedName>
    <definedName name="_xlnm.Print_Titles" localSheetId="1">BD_Articles_Stocks2!$3:$5</definedName>
    <definedName name="L_Article">Journal!$D$3</definedName>
    <definedName name="La_date">Journal!$C$3</definedName>
    <definedName name="Référence">Journal!$E$3</definedName>
    <definedName name="RéférencesS">Articles[[#All],[Références]]</definedName>
    <definedName name="Semaine_2">#REF!</definedName>
    <definedName name="Semaine_3">#REF!</definedName>
    <definedName name="Semaine_4">#REF!</definedName>
    <definedName name="Semaine1">#REF!</definedName>
    <definedName name="Semaine3">#REF!</definedName>
    <definedName name="Site">Journal!#REF!</definedName>
    <definedName name="Sorties">Journal!$G$3</definedName>
    <definedName name="Stock_miniS">Articles[[#All],[Stock mini]]</definedName>
    <definedName name="StocksS">Articles[[#All],[Stocks]]</definedName>
    <definedName name="tabs1">#REF!</definedName>
    <definedName name="Temp_d_appro_en_JrsS">Articles[[#All],[Temp d''appro en Jrs]]</definedName>
    <definedName name="_xlnm.Print_Area" localSheetId="1">BD_Articles_Stocks2!$C$5:$L$7</definedName>
    <definedName name="_xlnm.Print_Area" localSheetId="0">Journal!$A$1:$I$5</definedName>
  </definedNames>
  <calcPr calcId="181029"/>
  <pivotCaches>
    <pivotCache cacheId="31" r:id="rId5"/>
  </pivotCaches>
</workbook>
</file>

<file path=xl/calcChain.xml><?xml version="1.0" encoding="utf-8"?>
<calcChain xmlns="http://schemas.openxmlformats.org/spreadsheetml/2006/main">
  <c r="D3" i="11" l="1"/>
  <c r="F3" i="9"/>
</calcChain>
</file>

<file path=xl/sharedStrings.xml><?xml version="1.0" encoding="utf-8"?>
<sst xmlns="http://schemas.openxmlformats.org/spreadsheetml/2006/main" count="58" uniqueCount="44">
  <si>
    <t>OBSERVATIONS</t>
  </si>
  <si>
    <t>Articles</t>
  </si>
  <si>
    <t>Références</t>
  </si>
  <si>
    <t>Stocks</t>
  </si>
  <si>
    <t>Référence</t>
  </si>
  <si>
    <t>Date d'entrée / sortie</t>
  </si>
  <si>
    <t>Article</t>
  </si>
  <si>
    <t>Nombre d'articles
entrés</t>
  </si>
  <si>
    <t>Nombre
d'articles
sortis</t>
  </si>
  <si>
    <t>Quantité
Sortie</t>
  </si>
  <si>
    <t>Référence
Article</t>
  </si>
  <si>
    <t>Quantité
Entrée</t>
  </si>
  <si>
    <t>Observations</t>
  </si>
  <si>
    <t>N°</t>
  </si>
  <si>
    <t>Stock total</t>
  </si>
  <si>
    <r>
      <t xml:space="preserve">Désignation de l'article </t>
    </r>
    <r>
      <rPr>
        <b/>
        <sz val="12"/>
        <color rgb="FFC00000"/>
        <rFont val="Calibri"/>
        <family val="2"/>
        <scheme val="minor"/>
      </rPr>
      <t>N</t>
    </r>
    <r>
      <rPr>
        <b/>
        <sz val="11"/>
        <color rgb="FFC00000"/>
        <rFont val="Calibri"/>
        <family val="2"/>
        <scheme val="minor"/>
      </rPr>
      <t xml:space="preserve">E RIEN INSCRIRE CI-DESSOUS           </t>
    </r>
    <r>
      <rPr>
        <b/>
        <sz val="11"/>
        <color rgb="FFC00000"/>
        <rFont val="Calibri"/>
        <family val="2"/>
      </rPr>
      <t>↓↓↓</t>
    </r>
  </si>
  <si>
    <t>Adresse</t>
  </si>
  <si>
    <t>Fournisseur</t>
  </si>
  <si>
    <t>Orexad</t>
  </si>
  <si>
    <t>FTI</t>
  </si>
  <si>
    <t>Stock mini</t>
  </si>
  <si>
    <t>NC</t>
  </si>
  <si>
    <t>P</t>
  </si>
  <si>
    <t>I</t>
  </si>
  <si>
    <t>Temp d'appro en Jrs</t>
  </si>
  <si>
    <t>E</t>
  </si>
  <si>
    <t xml:space="preserve">  </t>
  </si>
  <si>
    <t>Familles</t>
  </si>
  <si>
    <t>Abrasif</t>
  </si>
  <si>
    <t>Emballage</t>
  </si>
  <si>
    <t>Stock suffisant</t>
  </si>
  <si>
    <t>Produit 1</t>
  </si>
  <si>
    <t>Produit 2</t>
  </si>
  <si>
    <t>Prix d'achat</t>
  </si>
  <si>
    <t>Prix de vente</t>
  </si>
  <si>
    <t>Valeur stock</t>
  </si>
  <si>
    <t>Valeur de vente Théorique</t>
  </si>
  <si>
    <t>Stock initiale</t>
  </si>
  <si>
    <t>Étiquettes de lignes</t>
  </si>
  <si>
    <t>Total général</t>
  </si>
  <si>
    <t>Somme de Quantité
Entrée</t>
  </si>
  <si>
    <t>Somme de Quantité
Sortie</t>
  </si>
  <si>
    <t>(vide)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</si>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</sst>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$-40C]d\ mmmm\ yyyy;@"/>
    <numFmt numFmtId="166" formatCode="m/d/yyyy"/>
  </numFmts>
  <fonts count="20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26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141414"/>
      <name val="Arial"/>
      <family val="2"/>
    </font>
    <font>
      <b/>
      <sz val="11"/>
      <name val="Calibri"/>
      <scheme val="minor"/>
    </font>
    <font>
      <b/>
      <sz val="11"/>
      <name val="Calibri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165" fontId="1" fillId="0" borderId="0"/>
    <xf numFmtId="0" fontId="15" fillId="0" borderId="0"/>
  </cellStyleXfs>
  <cellXfs count="66">
    <xf numFmtId="0" fontId="0" fillId="0" borderId="0" xfId="0"/>
    <xf numFmtId="0" fontId="0" fillId="0" borderId="0" xfId="0" applyFill="1"/>
    <xf numFmtId="0" fontId="9" fillId="0" borderId="0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166" fontId="9" fillId="0" borderId="0" xfId="0" applyNumberFormat="1" applyFont="1" applyFill="1" applyAlignment="1">
      <alignment horizontal="center" vertical="center" wrapText="1"/>
    </xf>
    <xf numFmtId="0" fontId="14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7" fillId="8" borderId="1" xfId="0" applyFont="1" applyFill="1" applyBorder="1" applyAlignment="1">
      <alignment horizontal="center" vertical="center"/>
    </xf>
    <xf numFmtId="3" fontId="5" fillId="8" borderId="4" xfId="0" applyNumberFormat="1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 wrapText="1"/>
    </xf>
    <xf numFmtId="164" fontId="5" fillId="8" borderId="2" xfId="0" applyNumberFormat="1" applyFont="1" applyFill="1" applyBorder="1" applyAlignment="1">
      <alignment horizontal="center" vertical="center" wrapText="1"/>
    </xf>
    <xf numFmtId="3" fontId="5" fillId="4" borderId="7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5" borderId="5" xfId="0" applyFont="1" applyFill="1" applyBorder="1" applyAlignment="1">
      <alignment horizontal="center" vertical="center" wrapText="1"/>
    </xf>
    <xf numFmtId="0" fontId="10" fillId="10" borderId="5" xfId="0" applyFont="1" applyFill="1" applyBorder="1" applyAlignment="1">
      <alignment horizontal="center" vertical="center" wrapText="1"/>
    </xf>
    <xf numFmtId="0" fontId="10" fillId="11" borderId="5" xfId="0" applyFont="1" applyFill="1" applyBorder="1" applyAlignment="1">
      <alignment horizontal="center" vertical="center" wrapText="1"/>
    </xf>
    <xf numFmtId="0" fontId="5" fillId="9" borderId="5" xfId="0" applyFont="1" applyFill="1" applyBorder="1" applyAlignment="1" applyProtection="1">
      <alignment horizontal="center" vertical="center"/>
      <protection locked="0"/>
    </xf>
    <xf numFmtId="0" fontId="0" fillId="9" borderId="5" xfId="0" applyFill="1" applyBorder="1" applyAlignment="1" applyProtection="1">
      <alignment horizontal="center" vertical="center"/>
      <protection locked="0"/>
    </xf>
    <xf numFmtId="0" fontId="10" fillId="2" borderId="5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vertical="center"/>
    </xf>
    <xf numFmtId="0" fontId="0" fillId="6" borderId="0" xfId="0" applyFill="1"/>
    <xf numFmtId="14" fontId="0" fillId="6" borderId="0" xfId="0" applyNumberFormat="1" applyFill="1"/>
    <xf numFmtId="0" fontId="3" fillId="6" borderId="0" xfId="0" applyFont="1" applyFill="1" applyBorder="1"/>
    <xf numFmtId="0" fontId="4" fillId="6" borderId="0" xfId="0" applyFont="1" applyFill="1" applyBorder="1" applyAlignment="1">
      <alignment horizontal="center" vertical="center" wrapText="1"/>
    </xf>
    <xf numFmtId="0" fontId="3" fillId="12" borderId="0" xfId="0" applyFont="1" applyFill="1" applyBorder="1" applyAlignment="1">
      <alignment horizontal="center" vertical="center" wrapText="1"/>
    </xf>
    <xf numFmtId="0" fontId="3" fillId="12" borderId="0" xfId="0" applyNumberFormat="1" applyFont="1" applyFill="1" applyBorder="1" applyAlignment="1">
      <alignment horizontal="center" vertical="center" wrapText="1"/>
    </xf>
    <xf numFmtId="14" fontId="17" fillId="0" borderId="5" xfId="0" applyNumberFormat="1" applyFont="1" applyBorder="1" applyAlignment="1" applyProtection="1">
      <alignment horizontal="center" vertical="center" wrapText="1"/>
      <protection locked="0"/>
    </xf>
    <xf numFmtId="0" fontId="6" fillId="5" borderId="12" xfId="0" applyFont="1" applyFill="1" applyBorder="1" applyAlignment="1">
      <alignment horizontal="left" vertical="center"/>
    </xf>
    <xf numFmtId="14" fontId="0" fillId="8" borderId="13" xfId="0" applyNumberFormat="1" applyFill="1" applyBorder="1" applyAlignment="1" applyProtection="1">
      <alignment horizontal="center" vertical="center"/>
      <protection locked="0"/>
    </xf>
    <xf numFmtId="0" fontId="0" fillId="8" borderId="14" xfId="0" applyFill="1" applyBorder="1"/>
    <xf numFmtId="0" fontId="0" fillId="8" borderId="14" xfId="0" applyFill="1" applyBorder="1" applyAlignment="1" applyProtection="1">
      <alignment horizontal="center" vertical="center"/>
      <protection locked="0"/>
    </xf>
    <xf numFmtId="0" fontId="0" fillId="8" borderId="6" xfId="0" applyFill="1" applyBorder="1" applyAlignment="1" applyProtection="1">
      <alignment horizontal="center" vertical="center"/>
      <protection locked="0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 applyProtection="1">
      <alignment horizontal="center" vertical="center" wrapText="1"/>
      <protection locked="0"/>
    </xf>
    <xf numFmtId="0" fontId="9" fillId="3" borderId="10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horizontal="center"/>
      <protection locked="0"/>
    </xf>
    <xf numFmtId="0" fontId="9" fillId="3" borderId="3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16" fillId="0" borderId="5" xfId="0" applyFont="1" applyBorder="1" applyAlignment="1" applyProtection="1">
      <alignment horizontal="center" vertical="center"/>
      <protection locked="0"/>
    </xf>
    <xf numFmtId="0" fontId="16" fillId="7" borderId="5" xfId="0" applyFont="1" applyFill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horizontal="center" vertical="center"/>
      <protection locked="0"/>
    </xf>
    <xf numFmtId="49" fontId="16" fillId="0" borderId="6" xfId="0" applyNumberFormat="1" applyFont="1" applyBorder="1" applyAlignment="1" applyProtection="1">
      <alignment horizontal="center" vertical="center"/>
      <protection locked="0"/>
    </xf>
    <xf numFmtId="49" fontId="9" fillId="0" borderId="6" xfId="0" applyNumberFormat="1" applyFont="1" applyFill="1" applyBorder="1" applyAlignment="1" applyProtection="1">
      <alignment horizontal="center" vertical="center" wrapText="1"/>
      <protection locked="0"/>
    </xf>
    <xf numFmtId="49" fontId="9" fillId="0" borderId="15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8" fillId="3" borderId="3" xfId="0" applyFont="1" applyFill="1" applyBorder="1" applyAlignment="1">
      <alignment horizontal="center" vertical="center" wrapText="1"/>
    </xf>
    <xf numFmtId="164" fontId="0" fillId="0" borderId="0" xfId="0" applyNumberFormat="1"/>
    <xf numFmtId="0" fontId="0" fillId="13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14" fontId="0" fillId="16" borderId="5" xfId="0" applyNumberFormat="1" applyFill="1" applyBorder="1" applyAlignment="1">
      <alignment horizontal="center" vertical="center"/>
    </xf>
    <xf numFmtId="0" fontId="0" fillId="16" borderId="5" xfId="0" applyNumberFormat="1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2" xr:uid="{317C853B-E64F-4DD5-8A6A-39AB2180E27F}"/>
    <cellStyle name="Normal 4" xfId="1" xr:uid="{00000000-0005-0000-0000-000001000000}"/>
  </cellStyles>
  <dxfs count="63"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4" tint="0.39997558519241921"/>
        </patternFill>
      </fill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7" tint="0.59999389629810485"/>
        </patternFill>
      </fill>
    </dxf>
    <dxf>
      <fill>
        <patternFill patternType="solid">
          <bgColor theme="5" tint="0.3999755851924192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color auto="1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FF3300"/>
      <color rgb="FF00FF00"/>
      <color rgb="FF00B4C2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BD_Articles_Stocks2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226695</xdr:colOff>
      <xdr:row>1</xdr:row>
      <xdr:rowOff>577215</xdr:rowOff>
    </xdr:from>
    <xdr:to>
      <xdr:col>7</xdr:col>
      <xdr:colOff>1531199</xdr:colOff>
      <xdr:row>2</xdr:row>
      <xdr:rowOff>272414</xdr:rowOff>
    </xdr:to>
    <xdr:sp macro="[0]!Journa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970770" y="1053465"/>
          <a:ext cx="1304504" cy="438149"/>
        </a:xfrm>
        <a:prstGeom prst="roundRect">
          <a:avLst/>
        </a:prstGeom>
        <a:solidFill>
          <a:srgbClr val="92D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Valider</a:t>
          </a:r>
        </a:p>
      </xdr:txBody>
    </xdr:sp>
    <xdr:clientData fPrintsWithSheet="0"/>
  </xdr:twoCellAnchor>
  <xdr:twoCellAnchor editAs="absolute">
    <xdr:from>
      <xdr:col>7</xdr:col>
      <xdr:colOff>291465</xdr:colOff>
      <xdr:row>0</xdr:row>
      <xdr:rowOff>95249</xdr:rowOff>
    </xdr:from>
    <xdr:to>
      <xdr:col>7</xdr:col>
      <xdr:colOff>1674495</xdr:colOff>
      <xdr:row>1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216390" y="95249"/>
          <a:ext cx="1383030" cy="552451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STOCK - BASE DE DONNEES</a:t>
          </a:r>
        </a:p>
      </xdr:txBody>
    </xdr:sp>
    <xdr:clientData fPrintsWithSheet="0"/>
  </xdr:twoCellAnchor>
  <xdr:twoCellAnchor>
    <xdr:from>
      <xdr:col>0</xdr:col>
      <xdr:colOff>133349</xdr:colOff>
      <xdr:row>0</xdr:row>
      <xdr:rowOff>66675</xdr:rowOff>
    </xdr:from>
    <xdr:to>
      <xdr:col>1</xdr:col>
      <xdr:colOff>447675</xdr:colOff>
      <xdr:row>1</xdr:row>
      <xdr:rowOff>28574</xdr:rowOff>
    </xdr:to>
    <xdr:sp macro="[0]!Init_Journal.Archiver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33349" y="66675"/>
          <a:ext cx="1247776" cy="438149"/>
        </a:xfrm>
        <a:prstGeom prst="roundRect">
          <a:avLst/>
        </a:prstGeom>
        <a:solidFill>
          <a:srgbClr val="FF0000"/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 prstMaterial="dkEdge"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RAZ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</xdr:row>
          <xdr:rowOff>28575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36" name="CommandButton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xdr:twoCellAnchor>
    <xdr:from>
      <xdr:col>7</xdr:col>
      <xdr:colOff>1819275</xdr:colOff>
      <xdr:row>0</xdr:row>
      <xdr:rowOff>114300</xdr:rowOff>
    </xdr:from>
    <xdr:to>
      <xdr:col>8</xdr:col>
      <xdr:colOff>876300</xdr:colOff>
      <xdr:row>1</xdr:row>
      <xdr:rowOff>142875</xdr:rowOff>
    </xdr:to>
    <xdr:sp macro="[0]!_xludf.quit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563350" y="114300"/>
          <a:ext cx="962025" cy="50482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6095">
              <a:srgbClr val="FF0000"/>
            </a:gs>
            <a:gs pos="28000">
              <a:srgbClr val="FF0000"/>
            </a:gs>
            <a:gs pos="65000">
              <a:srgbClr val="FF0000"/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2714625</xdr:colOff>
      <xdr:row>0</xdr:row>
      <xdr:rowOff>85724</xdr:rowOff>
    </xdr:from>
    <xdr:to>
      <xdr:col>3</xdr:col>
      <xdr:colOff>655320</xdr:colOff>
      <xdr:row>1</xdr:row>
      <xdr:rowOff>396239</xdr:rowOff>
    </xdr:to>
    <xdr:sp macro="" textlink="">
      <xdr:nvSpPr>
        <xdr:cNvPr id="10" name="Rectangle à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4076700" y="85724"/>
          <a:ext cx="2255520" cy="50101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  <xdr:twoCellAnchor>
    <xdr:from>
      <xdr:col>6</xdr:col>
      <xdr:colOff>342900</xdr:colOff>
      <xdr:row>0</xdr:row>
      <xdr:rowOff>161925</xdr:rowOff>
    </xdr:from>
    <xdr:to>
      <xdr:col>8</xdr:col>
      <xdr:colOff>38100</xdr:colOff>
      <xdr:row>2</xdr:row>
      <xdr:rowOff>0</xdr:rowOff>
    </xdr:to>
    <xdr:sp macro="[0]!Ajout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8686800" y="161925"/>
          <a:ext cx="962025" cy="504825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Ajout référence</a:t>
          </a:r>
        </a:p>
      </xdr:txBody>
    </xdr:sp>
    <xdr:clientData/>
  </xdr:twoCellAnchor>
  <xdr:twoCellAnchor>
    <xdr:from>
      <xdr:col>8</xdr:col>
      <xdr:colOff>476250</xdr:colOff>
      <xdr:row>0</xdr:row>
      <xdr:rowOff>152400</xdr:rowOff>
    </xdr:from>
    <xdr:to>
      <xdr:col>9</xdr:col>
      <xdr:colOff>123825</xdr:colOff>
      <xdr:row>1</xdr:row>
      <xdr:rowOff>466725</xdr:rowOff>
    </xdr:to>
    <xdr:sp macro="[0]!show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0086975" y="152400"/>
          <a:ext cx="962025" cy="504825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Rechercher</a:t>
          </a:r>
        </a:p>
        <a:p>
          <a:pPr algn="ctr"/>
          <a:r>
            <a:rPr lang="fr-FR" sz="1200" b="1">
              <a:solidFill>
                <a:schemeClr val="tx1"/>
              </a:solidFill>
            </a:rPr>
            <a:t>Modifier</a:t>
          </a:r>
        </a:p>
      </xdr:txBody>
    </xdr:sp>
    <xdr:clientData/>
  </xdr:twoCellAnchor>
  <xdr:twoCellAnchor>
    <xdr:from>
      <xdr:col>9</xdr:col>
      <xdr:colOff>571500</xdr:colOff>
      <xdr:row>0</xdr:row>
      <xdr:rowOff>161925</xdr:rowOff>
    </xdr:from>
    <xdr:to>
      <xdr:col>10</xdr:col>
      <xdr:colOff>447675</xdr:colOff>
      <xdr:row>2</xdr:row>
      <xdr:rowOff>0</xdr:rowOff>
    </xdr:to>
    <xdr:sp macro="[0]!_xludf.quit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1496675" y="161925"/>
          <a:ext cx="962025" cy="50482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6095">
              <a:srgbClr val="FF0000"/>
            </a:gs>
            <a:gs pos="28000">
              <a:srgbClr val="FF0000"/>
            </a:gs>
            <a:gs pos="65000">
              <a:srgbClr val="FF0000"/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Quitter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CARD Thomas" refreshedDate="43453.453320138891" createdVersion="6" refreshedVersion="6" minRefreshableVersion="3" recordCount="4" xr:uid="{5FA45AC5-FC3C-403A-841F-1718826CE0AB}">
  <cacheSource type="worksheet">
    <worksheetSource name="Le_Journal"/>
  </cacheSource>
  <cacheFields count="7">
    <cacheField name="N°" numFmtId="0">
      <sharedItems containsSemiMixedTypes="0" containsString="0" containsNumber="1" containsInteger="1" minValue="1" maxValue="4"/>
    </cacheField>
    <cacheField name="Date d'entrée / sortie" numFmtId="14">
      <sharedItems containsSemiMixedTypes="0" containsNonDate="0" containsDate="1" containsString="0" minDate="2018-11-20T00:00:00" maxDate="2018-11-21T00:00:00" count="1">
        <d v="2018-11-20T00:00:00"/>
      </sharedItems>
    </cacheField>
    <cacheField name="Article" numFmtId="166">
      <sharedItems count="2">
        <s v="Produit 1"/>
        <s v="Produit 2"/>
      </sharedItems>
    </cacheField>
    <cacheField name="Référence_x000a_Article" numFmtId="0">
      <sharedItems containsSemiMixedTypes="0" containsString="0" containsNumber="1" containsInteger="1" minValue="1" maxValue="2" count="2">
        <n v="1"/>
        <n v="2"/>
      </sharedItems>
    </cacheField>
    <cacheField name="Quantité_x000a_Entrée" numFmtId="0">
      <sharedItems containsString="0" containsBlank="1" containsNumber="1" containsInteger="1" minValue="120" maxValue="150"/>
    </cacheField>
    <cacheField name="Quantité_x000a_Sortie" numFmtId="0">
      <sharedItems containsString="0" containsBlank="1" containsNumber="1" containsInteger="1" minValue="12" maxValue="15"/>
    </cacheField>
    <cacheField name="Observations" numFmtId="0">
      <sharedItems containsBlank="1" count="2">
        <m/>
        <s v="Stock initial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n v="4"/>
    <x v="0"/>
    <x v="0"/>
    <x v="0"/>
    <m/>
    <n v="12"/>
    <x v="0"/>
  </r>
  <r>
    <n v="3"/>
    <x v="0"/>
    <x v="1"/>
    <x v="1"/>
    <m/>
    <n v="15"/>
    <x v="0"/>
  </r>
  <r>
    <n v="2"/>
    <x v="0"/>
    <x v="1"/>
    <x v="1"/>
    <n v="150"/>
    <m/>
    <x v="1"/>
  </r>
  <r>
    <n v="1"/>
    <x v="0"/>
    <x v="0"/>
    <x v="0"/>
    <n v="120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EA8BE8-C733-4E4B-9F31-DBA0D4D4ADEC}" name="Tableau croisé dynamique2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0" firstDataRow="1" firstDataCol="1" rowPageCount="1" colPageCount="1"/>
  <pivotFields count="7">
    <pivotField showAll="0"/>
    <pivotField axis="axisRow" numFmtId="14" showAll="0">
      <items count="2">
        <item x="0"/>
        <item t="default"/>
      </items>
    </pivotField>
    <pivotField axis="axisRow" showAll="0">
      <items count="3">
        <item sd="0"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dataField="1" showAll="0"/>
    <pivotField dataField="1" showAll="0"/>
    <pivotField axis="axisRow" showAll="0">
      <items count="3">
        <item x="1"/>
        <item x="0"/>
        <item t="default"/>
      </items>
    </pivotField>
  </pivotFields>
  <rowFields count="3">
    <field x="1"/>
    <field x="2"/>
    <field x="6"/>
  </rowFields>
  <rowItems count="6">
    <i>
      <x/>
    </i>
    <i r="1">
      <x/>
    </i>
    <i r="1">
      <x v="1"/>
    </i>
    <i r="2">
      <x/>
    </i>
    <i r="2"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3" hier="-1"/>
  </pageFields>
  <dataFields count="2">
    <dataField name="Somme de Quantité_x000a_Entrée" fld="4" baseField="0" baseItem="0"/>
    <dataField name="Somme de Quantité_x000a_Sortie" fld="5" baseField="0" baseItem="0"/>
  </dataFields>
  <formats count="37">
    <format dxfId="36">
      <pivotArea type="all" dataOnly="0" outline="0" fieldPosition="0"/>
    </format>
    <format dxfId="35">
      <pivotArea outline="0" collapsedLevelsAreSubtotals="1" fieldPosition="0"/>
    </format>
    <format dxfId="34">
      <pivotArea field="1" type="button" dataOnly="0" labelOnly="1" outline="0" axis="axisRow" fieldPosition="0"/>
    </format>
    <format dxfId="33">
      <pivotArea dataOnly="0" labelOnly="1" fieldPosition="0">
        <references count="1">
          <reference field="1" count="0"/>
        </references>
      </pivotArea>
    </format>
    <format dxfId="32">
      <pivotArea dataOnly="0" labelOnly="1" grandRow="1" outline="0" fieldPosition="0"/>
    </format>
    <format dxfId="31">
      <pivotArea dataOnly="0" labelOnly="1" fieldPosition="0">
        <references count="2">
          <reference field="1" count="0" selected="0"/>
          <reference field="2" count="0"/>
        </references>
      </pivotArea>
    </format>
    <format dxfId="30">
      <pivotArea dataOnly="0" labelOnly="1" fieldPosition="0">
        <references count="3">
          <reference field="1" count="0" selected="0"/>
          <reference field="2" count="1" selected="0">
            <x v="0"/>
          </reference>
          <reference field="6" count="0"/>
        </references>
      </pivotArea>
    </format>
    <format dxfId="29">
      <pivotArea dataOnly="0" labelOnly="1" fieldPosition="0">
        <references count="3">
          <reference field="1" count="0" selected="0"/>
          <reference field="2" count="1" selected="0">
            <x v="1"/>
          </reference>
          <reference field="6" count="0"/>
        </references>
      </pivotArea>
    </format>
    <format dxfId="2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7">
      <pivotArea field="3" type="button" dataOnly="0" labelOnly="1" outline="0" axis="axisPage" fieldPosition="0"/>
    </format>
    <format dxfId="26">
      <pivotArea dataOnly="0" labelOnly="1" outline="0" fieldPosition="0">
        <references count="1">
          <reference field="3" count="0"/>
        </references>
      </pivotArea>
    </format>
    <format dxfId="25">
      <pivotArea field="3" type="button" dataOnly="0" labelOnly="1" outline="0" axis="axisPage" fieldPosition="0"/>
    </format>
    <format dxfId="24">
      <pivotArea type="all" dataOnly="0" outline="0" fieldPosition="0"/>
    </format>
    <format dxfId="23">
      <pivotArea outline="0" collapsedLevelsAreSubtotals="1" fieldPosition="0"/>
    </format>
    <format dxfId="22">
      <pivotArea field="1" type="button" dataOnly="0" labelOnly="1" outline="0" axis="axisRow" fieldPosition="0"/>
    </format>
    <format dxfId="21">
      <pivotArea dataOnly="0" labelOnly="1" fieldPosition="0">
        <references count="1">
          <reference field="1" count="0"/>
        </references>
      </pivotArea>
    </format>
    <format dxfId="20">
      <pivotArea dataOnly="0" labelOnly="1" grandRow="1" outline="0" fieldPosition="0"/>
    </format>
    <format dxfId="19">
      <pivotArea dataOnly="0" labelOnly="1" fieldPosition="0">
        <references count="2">
          <reference field="1" count="0" selected="0"/>
          <reference field="2" count="0"/>
        </references>
      </pivotArea>
    </format>
    <format dxfId="18">
      <pivotArea dataOnly="0" labelOnly="1" fieldPosition="0">
        <references count="3">
          <reference field="1" count="0" selected="0"/>
          <reference field="2" count="1" selected="0">
            <x v="0"/>
          </reference>
          <reference field="6" count="0"/>
        </references>
      </pivotArea>
    </format>
    <format dxfId="17">
      <pivotArea dataOnly="0" labelOnly="1" fieldPosition="0">
        <references count="3">
          <reference field="1" count="0" selected="0"/>
          <reference field="2" count="1" selected="0">
            <x v="1"/>
          </reference>
          <reference field="6" count="0"/>
        </references>
      </pivotArea>
    </format>
    <format dxfId="1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">
      <pivotArea type="all" dataOnly="0" outline="0" fieldPosition="0"/>
    </format>
    <format dxfId="14">
      <pivotArea outline="0" collapsedLevelsAreSubtotals="1" fieldPosition="0"/>
    </format>
    <format dxfId="13">
      <pivotArea field="1" type="button" dataOnly="0" labelOnly="1" outline="0" axis="axisRow" fieldPosition="0"/>
    </format>
    <format dxfId="12">
      <pivotArea dataOnly="0" labelOnly="1" fieldPosition="0">
        <references count="1">
          <reference field="1" count="0"/>
        </references>
      </pivotArea>
    </format>
    <format dxfId="11">
      <pivotArea dataOnly="0" labelOnly="1" grandRow="1" outline="0" fieldPosition="0"/>
    </format>
    <format dxfId="10">
      <pivotArea dataOnly="0" labelOnly="1" fieldPosition="0">
        <references count="2">
          <reference field="1" count="0" selected="0"/>
          <reference field="2" count="0"/>
        </references>
      </pivotArea>
    </format>
    <format dxfId="9">
      <pivotArea dataOnly="0" labelOnly="1" fieldPosition="0">
        <references count="3">
          <reference field="1" count="0" selected="0"/>
          <reference field="2" count="1" selected="0">
            <x v="0"/>
          </reference>
          <reference field="6" count="0"/>
        </references>
      </pivotArea>
    </format>
    <format dxfId="8">
      <pivotArea dataOnly="0" labelOnly="1" fieldPosition="0">
        <references count="3">
          <reference field="1" count="0" selected="0"/>
          <reference field="2" count="1" selected="0">
            <x v="1"/>
          </reference>
          <reference field="6" count="0"/>
        </references>
      </pivotArea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">
      <pivotArea field="1" type="button" dataOnly="0" labelOnly="1" outline="0" axis="axisRow" fieldPosition="0"/>
    </format>
    <format dxfId="3">
      <pivotArea grandRow="1" outline="0" collapsedLevelsAreSubtotals="1" fieldPosition="0"/>
    </format>
    <format dxfId="2">
      <pivotArea dataOnly="0" labelOnly="1" grandRow="1" outline="0" fieldPosition="0"/>
    </format>
    <format dxfId="1">
      <pivotArea dataOnly="0" labelOnly="1" fieldPosition="0">
        <references count="2">
          <reference field="1" count="0" selected="0"/>
          <reference field="2" count="1">
            <x v="0"/>
          </reference>
        </references>
      </pivotArea>
    </format>
    <format dxfId="0">
      <pivotArea dataOnly="0" labelOnly="1" fieldPosition="0">
        <references count="2">
          <reference field="1" count="0" selected="0"/>
          <reference field="2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Le_Journal" displayName="Le_Journal" ref="B5:H9" totalsRowShown="0" headerRowDxfId="62" dataDxfId="61">
  <autoFilter ref="B5:H9" xr:uid="{00000000-0009-0000-0100-000003000000}"/>
  <sortState ref="B6:H9">
    <sortCondition descending="1" ref="B5:B9"/>
  </sortState>
  <tableColumns count="7">
    <tableColumn id="1" xr3:uid="{00000000-0010-0000-0000-000001000000}" name="N°" dataDxfId="60"/>
    <tableColumn id="2" xr3:uid="{00000000-0010-0000-0000-000002000000}" name="Date d'entrée / sortie" dataDxfId="59"/>
    <tableColumn id="6" xr3:uid="{00000000-0010-0000-0000-000006000000}" name="Article" dataDxfId="58"/>
    <tableColumn id="3" xr3:uid="{00000000-0010-0000-0000-000003000000}" name="Référence_x000a_Article" dataDxfId="57"/>
    <tableColumn id="4" xr3:uid="{00000000-0010-0000-0000-000004000000}" name="Quantité_x000a_Entrée" dataDxfId="56"/>
    <tableColumn id="5" xr3:uid="{00000000-0010-0000-0000-000005000000}" name="Quantité_x000a_Sortie" dataDxfId="55"/>
    <tableColumn id="7" xr3:uid="{00000000-0010-0000-0000-000007000000}" name="Observations" dataDxfId="54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Articles" displayName="Articles" ref="B5:N7" insertRowShift="1" totalsRowShown="0" headerRowDxfId="51" dataDxfId="50">
  <autoFilter ref="B5:N7" xr:uid="{FBBCE764-84D4-4AA8-BD34-A3FCBAF78AA4}"/>
  <sortState ref="B6:L7">
    <sortCondition ref="C5:C7"/>
  </sortState>
  <tableColumns count="13">
    <tableColumn id="11" xr3:uid="{4461F580-1A91-4127-8D5C-EA546E945F67}" name="Familles" dataDxfId="49"/>
    <tableColumn id="1" xr3:uid="{00000000-0010-0000-0100-000001000000}" name="Articles" dataDxfId="48"/>
    <tableColumn id="2" xr3:uid="{00000000-0010-0000-0100-000002000000}" name="Références" dataDxfId="47"/>
    <tableColumn id="7" xr3:uid="{00000000-0010-0000-0100-000007000000}" name="Fournisseur" dataDxfId="46"/>
    <tableColumn id="8" xr3:uid="{00000000-0010-0000-0100-000008000000}" name="Adresse" dataDxfId="45"/>
    <tableColumn id="3" xr3:uid="{00000000-0010-0000-0100-000003000000}" name="Stocks" dataDxfId="44"/>
    <tableColumn id="5" xr3:uid="{00000000-0010-0000-0100-000005000000}" name="Stock mini" dataDxfId="43"/>
    <tableColumn id="10" xr3:uid="{00000000-0010-0000-0100-00000A000000}" name="Temp d'appro en Jrs" dataDxfId="42"/>
    <tableColumn id="6" xr3:uid="{00000000-0010-0000-0100-000006000000}" name="OBSERVATIONS" dataDxfId="41"/>
    <tableColumn id="9" xr3:uid="{00000000-0010-0000-0100-000009000000}" name="Prix d'achat" dataDxfId="40"/>
    <tableColumn id="4" xr3:uid="{00000000-0010-0000-0100-000004000000}" name="Prix de vente" dataDxfId="39"/>
    <tableColumn id="12" xr3:uid="{1B6F3614-0613-4095-A882-0361E8404010}" name="Valeur stock" dataDxfId="38"/>
    <tableColumn id="13" xr3:uid="{37BE157E-EBEA-4B7D-AB3B-416F70A9D059}" name="Valeur de vente Théorique" dataDxfId="37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7030A0"/>
  </sheetPr>
  <dimension ref="A1:J9"/>
  <sheetViews>
    <sheetView workbookViewId="0">
      <selection activeCell="E3" sqref="E3"/>
    </sheetView>
  </sheetViews>
  <sheetFormatPr baseColWidth="10" defaultColWidth="0" defaultRowHeight="15" x14ac:dyDescent="0.25"/>
  <cols>
    <col min="1" max="1" width="11" customWidth="1"/>
    <col min="2" max="2" width="8.5703125" customWidth="1"/>
    <col min="3" max="3" width="30" customWidth="1"/>
    <col min="4" max="4" width="41.7109375" customWidth="1"/>
    <col min="5" max="6" width="14.28515625" customWidth="1"/>
    <col min="7" max="7" width="14" customWidth="1"/>
    <col min="8" max="8" width="28.5703125" customWidth="1"/>
    <col min="9" max="9" width="14" customWidth="1"/>
    <col min="10" max="10" width="0" hidden="1" customWidth="1"/>
    <col min="11" max="16384" width="14" hidden="1"/>
  </cols>
  <sheetData>
    <row r="1" spans="1:9" s="1" customFormat="1" ht="37.5" customHeight="1" x14ac:dyDescent="0.25">
      <c r="A1" s="22"/>
      <c r="B1" s="22"/>
      <c r="C1" s="22"/>
      <c r="D1" s="23"/>
      <c r="E1" s="22"/>
      <c r="F1" s="22"/>
      <c r="G1" s="22"/>
      <c r="H1" s="22"/>
      <c r="I1" s="22"/>
    </row>
    <row r="2" spans="1:9" ht="58.5" customHeight="1" x14ac:dyDescent="0.25">
      <c r="A2" s="23"/>
      <c r="B2" s="22"/>
      <c r="C2" s="20" t="s">
        <v>5</v>
      </c>
      <c r="D2" s="15" t="s">
        <v>15</v>
      </c>
      <c r="E2" s="16" t="s">
        <v>4</v>
      </c>
      <c r="F2" s="17" t="s">
        <v>7</v>
      </c>
      <c r="G2" s="17" t="s">
        <v>8</v>
      </c>
      <c r="H2" s="24"/>
      <c r="I2" s="22"/>
    </row>
    <row r="3" spans="1:9" ht="24" customHeight="1" x14ac:dyDescent="0.25">
      <c r="A3" s="22" t="s">
        <v>26</v>
      </c>
      <c r="B3" s="22"/>
      <c r="C3" s="28">
        <v>43424.648900462962</v>
      </c>
      <c r="D3" s="29" t="str">
        <f ca="1">IFERROR(OFFSET(INDEX(Articles[Références],MATCH(E3,Articles[Références],0),0),,-1),"")</f>
        <v/>
      </c>
      <c r="E3" s="18"/>
      <c r="F3" s="19"/>
      <c r="G3" s="19"/>
      <c r="H3" s="25"/>
      <c r="I3" s="22"/>
    </row>
    <row r="4" spans="1:9" ht="12.75" customHeight="1" x14ac:dyDescent="0.25">
      <c r="A4" s="22"/>
      <c r="B4" s="22"/>
      <c r="C4" s="30"/>
      <c r="D4" s="31"/>
      <c r="E4" s="32"/>
      <c r="F4" s="32"/>
      <c r="G4" s="33"/>
      <c r="H4" s="25"/>
      <c r="I4" s="22"/>
    </row>
    <row r="5" spans="1:9" ht="37.5" customHeight="1" x14ac:dyDescent="0.25">
      <c r="A5" s="22"/>
      <c r="B5" s="27" t="s">
        <v>13</v>
      </c>
      <c r="C5" s="26" t="s">
        <v>5</v>
      </c>
      <c r="D5" s="26" t="s">
        <v>6</v>
      </c>
      <c r="E5" s="26" t="s">
        <v>10</v>
      </c>
      <c r="F5" s="26" t="s">
        <v>11</v>
      </c>
      <c r="G5" s="26" t="s">
        <v>9</v>
      </c>
      <c r="H5" s="26" t="s">
        <v>12</v>
      </c>
      <c r="I5" s="22"/>
    </row>
    <row r="6" spans="1:9" x14ac:dyDescent="0.25">
      <c r="B6" s="12">
        <v>4</v>
      </c>
      <c r="C6" s="13">
        <v>43424</v>
      </c>
      <c r="D6" s="4" t="s">
        <v>31</v>
      </c>
      <c r="E6" s="14">
        <v>1</v>
      </c>
      <c r="F6" s="14"/>
      <c r="G6" s="14">
        <v>12</v>
      </c>
      <c r="H6" s="14"/>
    </row>
    <row r="7" spans="1:9" x14ac:dyDescent="0.25">
      <c r="B7" s="12">
        <v>3</v>
      </c>
      <c r="C7" s="13">
        <v>43424</v>
      </c>
      <c r="D7" s="4" t="s">
        <v>32</v>
      </c>
      <c r="E7" s="14">
        <v>2</v>
      </c>
      <c r="F7" s="14"/>
      <c r="G7" s="14">
        <v>15</v>
      </c>
      <c r="H7" s="14"/>
    </row>
    <row r="8" spans="1:9" x14ac:dyDescent="0.25">
      <c r="B8" s="12">
        <v>2</v>
      </c>
      <c r="C8" s="13">
        <v>43424</v>
      </c>
      <c r="D8" s="4" t="s">
        <v>32</v>
      </c>
      <c r="E8" s="14">
        <v>2</v>
      </c>
      <c r="F8" s="14">
        <v>150</v>
      </c>
      <c r="G8" s="14"/>
      <c r="H8" s="14" t="s">
        <v>37</v>
      </c>
    </row>
    <row r="9" spans="1:9" x14ac:dyDescent="0.25">
      <c r="B9" s="12">
        <v>1</v>
      </c>
      <c r="C9" s="13">
        <v>43424</v>
      </c>
      <c r="D9" s="4" t="s">
        <v>31</v>
      </c>
      <c r="E9" s="14">
        <v>1</v>
      </c>
      <c r="F9" s="14">
        <v>120</v>
      </c>
      <c r="G9" s="14"/>
      <c r="H9" s="14" t="s">
        <v>37</v>
      </c>
    </row>
  </sheetData>
  <dataValidations count="1">
    <dataValidation type="list" allowBlank="1" showInputMessage="1" showErrorMessage="1" sqref="E3:E4" xr:uid="{00000000-0002-0000-0000-000000000000}">
      <formula1>_Références</formula1>
    </dataValidation>
  </dataValidations>
  <pageMargins left="0.7" right="0.7" top="0.75" bottom="0.75" header="0.3" footer="0.3"/>
  <pageSetup paperSize="9" scale="78" orientation="landscape" r:id="rId1"/>
  <drawing r:id="rId2"/>
  <legacyDrawing r:id="rId3"/>
  <controls>
    <mc:AlternateContent xmlns:mc="http://schemas.openxmlformats.org/markup-compatibility/2006">
      <mc:Choice Requires="x14">
        <control shapeId="1036" r:id="rId4" name="CommandButton1">
          <controlPr locked="0" defaultSize="0" autoFill="0" autoLine="0" autoPict="0" r:id="rId5">
            <anchor moveWithCells="1">
              <from>
                <xdr:col>2</xdr:col>
                <xdr:colOff>28575</xdr:colOff>
                <xdr:row>1</xdr:row>
                <xdr:rowOff>28575</xdr:rowOff>
              </from>
              <to>
                <xdr:col>3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36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theme="9" tint="0.39997558519241921"/>
  </sheetPr>
  <dimension ref="B1:N7"/>
  <sheetViews>
    <sheetView tabSelected="1" topLeftCell="C1" workbookViewId="0">
      <selection activeCell="G11" sqref="G11"/>
    </sheetView>
  </sheetViews>
  <sheetFormatPr baseColWidth="10" defaultRowHeight="15" x14ac:dyDescent="0.25"/>
  <cols>
    <col min="1" max="1" width="5.85546875" customWidth="1"/>
    <col min="2" max="2" width="14.5703125" customWidth="1"/>
    <col min="3" max="3" width="64.7109375" bestFit="1" customWidth="1"/>
    <col min="4" max="4" width="11.7109375" customWidth="1"/>
    <col min="5" max="5" width="15.140625" customWidth="1"/>
    <col min="6" max="6" width="13.140625" bestFit="1" customWidth="1"/>
    <col min="7" max="7" width="10.85546875" bestFit="1" customWidth="1"/>
    <col min="8" max="8" width="8.140625" customWidth="1"/>
    <col min="9" max="9" width="19.7109375" customWidth="1"/>
    <col min="10" max="10" width="16.28515625" bestFit="1" customWidth="1"/>
    <col min="11" max="12" width="12.28515625" style="51" bestFit="1" customWidth="1"/>
    <col min="13" max="14" width="11.42578125" style="51"/>
  </cols>
  <sheetData>
    <row r="1" spans="2:14" x14ac:dyDescent="0.25">
      <c r="K1"/>
      <c r="L1"/>
      <c r="M1"/>
      <c r="N1"/>
    </row>
    <row r="2" spans="2:14" ht="37.5" customHeight="1" thickBot="1" x14ac:dyDescent="0.3">
      <c r="B2" s="22"/>
      <c r="C2" s="22"/>
      <c r="D2" s="22"/>
      <c r="E2" s="22"/>
      <c r="F2" s="22"/>
      <c r="G2" s="22"/>
      <c r="H2" s="22"/>
      <c r="K2"/>
      <c r="L2"/>
      <c r="M2"/>
      <c r="N2"/>
    </row>
    <row r="3" spans="2:14" ht="33" customHeight="1" thickBot="1" x14ac:dyDescent="0.3">
      <c r="B3" s="21"/>
      <c r="C3" s="63" t="s">
        <v>14</v>
      </c>
      <c r="D3" s="64"/>
      <c r="E3" s="65"/>
      <c r="F3" s="11" t="str">
        <f ca="1">SUM(INDIRECT("F4:F"&amp;COUNTA(D:D)+3))&amp;" articles"</f>
        <v>0 articles</v>
      </c>
      <c r="G3" s="22"/>
      <c r="H3" s="22"/>
      <c r="K3"/>
      <c r="L3"/>
      <c r="M3"/>
      <c r="N3"/>
    </row>
    <row r="4" spans="2:14" ht="33" customHeight="1" thickBot="1" x14ac:dyDescent="0.3">
      <c r="B4" s="21"/>
      <c r="C4" s="7"/>
      <c r="D4" s="8"/>
      <c r="E4" s="9"/>
      <c r="F4" s="10"/>
      <c r="G4" s="22"/>
      <c r="H4" s="22"/>
      <c r="K4"/>
      <c r="L4"/>
      <c r="M4"/>
      <c r="N4"/>
    </row>
    <row r="5" spans="2:14" ht="45" customHeight="1" thickBot="1" x14ac:dyDescent="0.3">
      <c r="B5" s="38" t="s">
        <v>27</v>
      </c>
      <c r="C5" s="35" t="s">
        <v>1</v>
      </c>
      <c r="D5" s="35" t="s">
        <v>2</v>
      </c>
      <c r="E5" s="36" t="s">
        <v>17</v>
      </c>
      <c r="F5" s="35" t="s">
        <v>16</v>
      </c>
      <c r="G5" s="3" t="s">
        <v>3</v>
      </c>
      <c r="H5" s="35" t="s">
        <v>20</v>
      </c>
      <c r="I5" s="35" t="s">
        <v>24</v>
      </c>
      <c r="J5" s="3" t="s">
        <v>0</v>
      </c>
      <c r="K5" s="38" t="s">
        <v>33</v>
      </c>
      <c r="L5" s="38" t="s">
        <v>34</v>
      </c>
      <c r="M5" s="50" t="s">
        <v>35</v>
      </c>
      <c r="N5" s="50" t="s">
        <v>36</v>
      </c>
    </row>
    <row r="6" spans="2:14" ht="19.899999999999999" customHeight="1" x14ac:dyDescent="0.25">
      <c r="B6" s="47" t="s">
        <v>29</v>
      </c>
      <c r="C6" s="45" t="s">
        <v>31</v>
      </c>
      <c r="D6" s="43">
        <v>1</v>
      </c>
      <c r="E6" s="40" t="s">
        <v>18</v>
      </c>
      <c r="F6" s="41" t="s">
        <v>21</v>
      </c>
      <c r="G6" s="2">
        <v>108</v>
      </c>
      <c r="H6" s="39">
        <v>8</v>
      </c>
      <c r="I6" s="37" t="s">
        <v>21</v>
      </c>
      <c r="J6" s="5" t="s">
        <v>30</v>
      </c>
      <c r="K6" s="48">
        <v>2.88</v>
      </c>
      <c r="L6" s="48">
        <v>3</v>
      </c>
      <c r="M6" s="49">
        <v>316.8</v>
      </c>
      <c r="N6" s="49">
        <v>330</v>
      </c>
    </row>
    <row r="7" spans="2:14" ht="19.899999999999999" customHeight="1" x14ac:dyDescent="0.25">
      <c r="B7" s="47" t="s">
        <v>28</v>
      </c>
      <c r="C7" s="46" t="s">
        <v>32</v>
      </c>
      <c r="D7" s="44">
        <v>2</v>
      </c>
      <c r="E7" s="40" t="s">
        <v>19</v>
      </c>
      <c r="F7" s="42" t="s">
        <v>21</v>
      </c>
      <c r="G7" s="2">
        <v>135</v>
      </c>
      <c r="H7" s="6">
        <v>3</v>
      </c>
      <c r="I7" s="6" t="s">
        <v>21</v>
      </c>
      <c r="J7" s="34" t="s">
        <v>30</v>
      </c>
      <c r="K7" s="48">
        <v>1.05</v>
      </c>
      <c r="L7" s="48">
        <v>2.5</v>
      </c>
      <c r="M7" s="49">
        <v>141.75</v>
      </c>
      <c r="N7" s="49">
        <v>337.5</v>
      </c>
    </row>
  </sheetData>
  <sheetProtection selectLockedCells="1"/>
  <mergeCells count="1">
    <mergeCell ref="C3:E3"/>
  </mergeCells>
  <conditionalFormatting sqref="J6:J7">
    <cfRule type="containsText" dxfId="53" priority="3" operator="containsText" text="Stock suffisant">
      <formula>NOT(ISERROR(SEARCH("Stock suffisant",J6)))</formula>
    </cfRule>
    <cfRule type="containsText" dxfId="52" priority="4" operator="containsText" text="A commander">
      <formula>NOT(ISERROR(SEARCH("A commander",J6)))</formula>
    </cfRule>
  </conditionalFormatting>
  <printOptions horizontalCentered="1"/>
  <pageMargins left="0.25" right="0.25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8B6D4-0AF9-458A-A144-E201220450BB}">
  <dimension ref="A1:C9"/>
  <sheetViews>
    <sheetView workbookViewId="0">
      <selection activeCell="C18" sqref="C18"/>
    </sheetView>
  </sheetViews>
  <sheetFormatPr baseColWidth="10" defaultRowHeight="15" x14ac:dyDescent="0.25"/>
  <cols>
    <col min="1" max="1" width="23.28515625" bestFit="1" customWidth="1"/>
    <col min="2" max="2" width="24.85546875" bestFit="1" customWidth="1"/>
    <col min="3" max="4" width="24.28515625" bestFit="1" customWidth="1"/>
  </cols>
  <sheetData>
    <row r="1" spans="1:3" ht="15.75" thickBot="1" x14ac:dyDescent="0.3">
      <c r="A1" s="52" t="s">
        <v>10</v>
      </c>
      <c r="B1" s="62" t="s">
        <v>43</v>
      </c>
    </row>
    <row r="3" spans="1:3" x14ac:dyDescent="0.25">
      <c r="A3" s="58" t="s">
        <v>38</v>
      </c>
      <c r="B3" s="56" t="s">
        <v>40</v>
      </c>
      <c r="C3" s="57" t="s">
        <v>41</v>
      </c>
    </row>
    <row r="4" spans="1:3" x14ac:dyDescent="0.25">
      <c r="A4" s="54">
        <v>43424</v>
      </c>
      <c r="B4" s="55">
        <v>270</v>
      </c>
      <c r="C4" s="55">
        <v>27</v>
      </c>
    </row>
    <row r="5" spans="1:3" x14ac:dyDescent="0.25">
      <c r="A5" s="61" t="s">
        <v>31</v>
      </c>
      <c r="B5" s="55">
        <v>120</v>
      </c>
      <c r="C5" s="55">
        <v>12</v>
      </c>
    </row>
    <row r="6" spans="1:3" x14ac:dyDescent="0.25">
      <c r="A6" s="61" t="s">
        <v>32</v>
      </c>
      <c r="B6" s="55">
        <v>150</v>
      </c>
      <c r="C6" s="55">
        <v>15</v>
      </c>
    </row>
    <row r="7" spans="1:3" x14ac:dyDescent="0.25">
      <c r="A7" s="53" t="s">
        <v>37</v>
      </c>
      <c r="B7" s="55">
        <v>150</v>
      </c>
      <c r="C7" s="55"/>
    </row>
    <row r="8" spans="1:3" x14ac:dyDescent="0.25">
      <c r="A8" s="53" t="s">
        <v>42</v>
      </c>
      <c r="B8" s="55"/>
      <c r="C8" s="55">
        <v>15</v>
      </c>
    </row>
    <row r="9" spans="1:3" x14ac:dyDescent="0.25">
      <c r="A9" s="59" t="s">
        <v>39</v>
      </c>
      <c r="B9" s="60">
        <v>270</v>
      </c>
      <c r="C9" s="60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A3"/>
  <sheetViews>
    <sheetView workbookViewId="0"/>
  </sheetViews>
  <sheetFormatPr baseColWidth="10" defaultRowHeight="15" x14ac:dyDescent="0.25"/>
  <sheetData>
    <row r="1" spans="1:1" x14ac:dyDescent="0.25">
      <c r="A1" t="s">
        <v>22</v>
      </c>
    </row>
    <row r="2" spans="1:1" x14ac:dyDescent="0.25">
      <c r="A2" t="s">
        <v>23</v>
      </c>
    </row>
    <row r="3" spans="1:1" x14ac:dyDescent="0.25">
      <c r="A3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22</vt:i4>
      </vt:variant>
    </vt:vector>
  </HeadingPairs>
  <TitlesOfParts>
    <vt:vector size="26" baseType="lpstr">
      <vt:lpstr>Journal</vt:lpstr>
      <vt:lpstr>BD_Articles_Stocks2</vt:lpstr>
      <vt:lpstr>TCD</vt:lpstr>
      <vt:lpstr>Feuil1</vt:lpstr>
      <vt:lpstr>_Articles</vt:lpstr>
      <vt:lpstr>_Enregistrement</vt:lpstr>
      <vt:lpstr>_Références</vt:lpstr>
      <vt:lpstr>_Seuil</vt:lpstr>
      <vt:lpstr>AdresseS</vt:lpstr>
      <vt:lpstr>ArticlesS</vt:lpstr>
      <vt:lpstr>Basereference</vt:lpstr>
      <vt:lpstr>Entrées</vt:lpstr>
      <vt:lpstr>Familles</vt:lpstr>
      <vt:lpstr>FamillesS</vt:lpstr>
      <vt:lpstr>FournisseurS</vt:lpstr>
      <vt:lpstr>BD_Articles_Stocks2!Impression_des_titres</vt:lpstr>
      <vt:lpstr>L_Article</vt:lpstr>
      <vt:lpstr>La_date</vt:lpstr>
      <vt:lpstr>Référence</vt:lpstr>
      <vt:lpstr>RéférencesS</vt:lpstr>
      <vt:lpstr>Sorties</vt:lpstr>
      <vt:lpstr>Stock_miniS</vt:lpstr>
      <vt:lpstr>StocksS</vt:lpstr>
      <vt:lpstr>Temp_d_appro_en_JrsS</vt:lpstr>
      <vt:lpstr>BD_Articles_Stocks2!Zone_d_impression</vt:lpstr>
      <vt:lpstr>Journal!Zone_d_impression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MARTIN-SCHREIBER</dc:creator>
  <cp:lastModifiedBy>PICARD Thomas</cp:lastModifiedBy>
  <cp:lastPrinted>2018-11-23T12:21:54Z</cp:lastPrinted>
  <dcterms:created xsi:type="dcterms:W3CDTF">2015-08-05T11:02:55Z</dcterms:created>
  <dcterms:modified xsi:type="dcterms:W3CDTF">2018-12-19T09:55:38Z</dcterms:modified>
</cp:coreProperties>
</file>