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S:\Supply_Chain\02 - MAGASIN\02 - MAG. CONSO\"/>
    </mc:Choice>
  </mc:AlternateContent>
  <xr:revisionPtr revIDLastSave="0" documentId="13_ncr:1_{A06196FA-D01E-4CB5-9ED9-DB803B61CB24}" xr6:coauthVersionLast="37" xr6:coauthVersionMax="37" xr10:uidLastSave="{00000000-0000-0000-0000-000000000000}"/>
  <bookViews>
    <workbookView xWindow="0" yWindow="0" windowWidth="15315" windowHeight="6705" xr2:uid="{00000000-000D-0000-FFFF-FFFF00000000}"/>
  </bookViews>
  <sheets>
    <sheet name="Fiche de stock 508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C11" i="1"/>
  <c r="L6" i="1"/>
  <c r="L7" i="1" s="1"/>
  <c r="L8" i="1" s="1"/>
  <c r="L9" i="1" s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C9" i="1"/>
  <c r="C8" i="1"/>
  <c r="I7" i="1" l="1"/>
  <c r="I8" i="1" s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C16" i="1" s="1"/>
</calcChain>
</file>

<file path=xl/sharedStrings.xml><?xml version="1.0" encoding="utf-8"?>
<sst xmlns="http://schemas.openxmlformats.org/spreadsheetml/2006/main" count="25" uniqueCount="25">
  <si>
    <t>Date</t>
  </si>
  <si>
    <t>Entrée</t>
  </si>
  <si>
    <t>Sortie</t>
  </si>
  <si>
    <t>stock</t>
  </si>
  <si>
    <t xml:space="preserve">Indiquer stock initiale puis faire une recherche des valeur dans le journal annuel, en créant une nouvelle ligne a chaque entrée sortie + mise a jour du stock  </t>
  </si>
  <si>
    <t>FICHE DE STOCK</t>
  </si>
  <si>
    <t>Prix unitaire</t>
  </si>
  <si>
    <t>Valeur stock</t>
  </si>
  <si>
    <t>Fournisseur</t>
  </si>
  <si>
    <t>Code fournisseur</t>
  </si>
  <si>
    <t>Conso mensuel</t>
  </si>
  <si>
    <t>Conso journaliére</t>
  </si>
  <si>
    <t>Orexad</t>
  </si>
  <si>
    <t>Temps d'appro</t>
  </si>
  <si>
    <t>Qt en commande</t>
  </si>
  <si>
    <t>Stock théorique</t>
  </si>
  <si>
    <t>D.A</t>
  </si>
  <si>
    <t>D.A 2023</t>
  </si>
  <si>
    <t>7093 : Gant etanche taille xl</t>
  </si>
  <si>
    <t>Stock mini</t>
  </si>
  <si>
    <t>Stock maxi</t>
  </si>
  <si>
    <t>Condi Commande</t>
  </si>
  <si>
    <t>Condi Sortie</t>
  </si>
  <si>
    <t>1=1 boite</t>
  </si>
  <si>
    <t>1 = 10 boites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</si>
</sst>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sz val="18"/>
      <color theme="1"/>
      <name val="Algerian"/>
      <family val="5"/>
    </font>
    <font>
      <sz val="16"/>
      <color theme="1"/>
      <name val="Algerian"/>
      <family val="5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65" fontId="0" fillId="0" borderId="1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double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323850</xdr:colOff>
      <xdr:row>1</xdr:row>
      <xdr:rowOff>76200</xdr:rowOff>
    </xdr:from>
    <xdr:to>
      <xdr:col>16</xdr:col>
      <xdr:colOff>447675</xdr:colOff>
      <xdr:row>4</xdr:row>
      <xdr:rowOff>76200</xdr:rowOff>
    </xdr:to>
    <xdr:sp macro="[0]!fermetur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258425" y="266700"/>
          <a:ext cx="885825" cy="638175"/>
        </a:xfrm>
        <a:prstGeom prst="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 extrusionH="254000">
          <a:bevelT w="285750"/>
          <a:bevelB w="63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Fermer</a:t>
          </a:r>
        </a:p>
      </xdr:txBody>
    </xdr:sp>
    <xdr:clientData/>
  </xdr:twoCellAnchor>
  <xdr:twoCellAnchor>
    <xdr:from>
      <xdr:col>13</xdr:col>
      <xdr:colOff>361950</xdr:colOff>
      <xdr:row>1</xdr:row>
      <xdr:rowOff>85725</xdr:rowOff>
    </xdr:from>
    <xdr:to>
      <xdr:col>14</xdr:col>
      <xdr:colOff>447675</xdr:colOff>
      <xdr:row>4</xdr:row>
      <xdr:rowOff>85725</xdr:rowOff>
    </xdr:to>
    <xdr:sp macro="[0]!Rectangle2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772525" y="276225"/>
          <a:ext cx="847725" cy="638175"/>
        </a:xfrm>
        <a:prstGeom prst="rect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 extrusionH="254000">
          <a:bevelT h="9525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tx1"/>
              </a:solidFill>
            </a:rPr>
            <a:t>Base article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323850</xdr:colOff>
      <xdr:row>1</xdr:row>
      <xdr:rowOff>76200</xdr:rowOff>
    </xdr:from>
    <xdr:to>
      <xdr:col>2</xdr:col>
      <xdr:colOff>514350</xdr:colOff>
      <xdr:row>4</xdr:row>
      <xdr:rowOff>57150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85850" y="266700"/>
          <a:ext cx="952500" cy="638175"/>
        </a:xfrm>
        <a:prstGeom prst="rect">
          <a:avLst/>
        </a:prstGeom>
        <a:scene3d>
          <a:camera prst="orthographicFront"/>
          <a:lightRig rig="threePt" dir="t"/>
        </a:scene3d>
        <a:sp3d extrusionH="241300">
          <a:bevelT w="114300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Actualiser</a:t>
          </a:r>
        </a:p>
      </xdr:txBody>
    </xdr:sp>
    <xdr:clientData/>
  </xdr:twoCellAnchor>
  <xdr:twoCellAnchor editAs="oneCell">
    <xdr:from>
      <xdr:col>13</xdr:col>
      <xdr:colOff>219074</xdr:colOff>
      <xdr:row>8</xdr:row>
      <xdr:rowOff>19049</xdr:rowOff>
    </xdr:from>
    <xdr:to>
      <xdr:col>16</xdr:col>
      <xdr:colOff>559017</xdr:colOff>
      <xdr:row>17</xdr:row>
      <xdr:rowOff>104775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43DBE0A5-29F2-42B8-B3C4-D8E1BC71FC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29649" y="1647824"/>
          <a:ext cx="2625943" cy="1857376"/>
        </a:xfrm>
        <a:prstGeom prst="rect">
          <a:avLst/>
        </a:prstGeom>
      </xdr:spPr>
    </xdr:pic>
    <xdr:clientData/>
  </xdr:twoCellAnchor>
  <xdr:twoCellAnchor>
    <xdr:from>
      <xdr:col>9</xdr:col>
      <xdr:colOff>219075</xdr:colOff>
      <xdr:row>23</xdr:row>
      <xdr:rowOff>38100</xdr:rowOff>
    </xdr:from>
    <xdr:to>
      <xdr:col>9</xdr:col>
      <xdr:colOff>409575</xdr:colOff>
      <xdr:row>28</xdr:row>
      <xdr:rowOff>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64711B39-5ED3-4D55-8A26-BE7C606B5218}"/>
            </a:ext>
          </a:extLst>
        </xdr:cNvPr>
        <xdr:cNvCxnSpPr/>
      </xdr:nvCxnSpPr>
      <xdr:spPr>
        <a:xfrm flipV="1">
          <a:off x="6343650" y="4762500"/>
          <a:ext cx="190500" cy="9144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47625</xdr:colOff>
      <xdr:row>28</xdr:row>
      <xdr:rowOff>104775</xdr:rowOff>
    </xdr:from>
    <xdr:to>
      <xdr:col>10</xdr:col>
      <xdr:colOff>66675</xdr:colOff>
      <xdr:row>31</xdr:row>
      <xdr:rowOff>19050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51245F4E-8696-4958-949B-D47E85DF8D34}"/>
            </a:ext>
          </a:extLst>
        </xdr:cNvPr>
        <xdr:cNvSpPr txBox="1"/>
      </xdr:nvSpPr>
      <xdr:spPr>
        <a:xfrm>
          <a:off x="5410200" y="5781675"/>
          <a:ext cx="1543050" cy="48577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Information sous un autre logiciel.</a:t>
          </a:r>
        </a:p>
      </xdr:txBody>
    </xdr:sp>
    <xdr:clientData/>
  </xdr:twoCellAnchor>
  <xdr:twoCellAnchor>
    <xdr:from>
      <xdr:col>9</xdr:col>
      <xdr:colOff>428625</xdr:colOff>
      <xdr:row>23</xdr:row>
      <xdr:rowOff>171450</xdr:rowOff>
    </xdr:from>
    <xdr:to>
      <xdr:col>10</xdr:col>
      <xdr:colOff>666750</xdr:colOff>
      <xdr:row>28</xdr:row>
      <xdr:rowOff>95250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DAE58A5B-1AC0-448A-92D3-5C8FED875F7F}"/>
            </a:ext>
          </a:extLst>
        </xdr:cNvPr>
        <xdr:cNvCxnSpPr/>
      </xdr:nvCxnSpPr>
      <xdr:spPr>
        <a:xfrm flipV="1">
          <a:off x="6553200" y="4895850"/>
          <a:ext cx="1000125" cy="8763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F5:L25" totalsRowShown="0" headerRowDxfId="10" dataDxfId="7" headerRowBorderDxfId="9" tableBorderDxfId="8">
  <autoFilter ref="F5:L25" xr:uid="{00000000-0009-0000-0100-000001000000}"/>
  <tableColumns count="7">
    <tableColumn id="1" xr3:uid="{00000000-0010-0000-0000-000001000000}" name="Date" dataDxfId="6"/>
    <tableColumn id="2" xr3:uid="{00000000-0010-0000-0000-000002000000}" name="Entrée" dataDxfId="5"/>
    <tableColumn id="3" xr3:uid="{00000000-0010-0000-0000-000003000000}" name="Sortie" dataDxfId="4"/>
    <tableColumn id="4" xr3:uid="{00000000-0010-0000-0000-000004000000}" name="stock" dataDxfId="3"/>
    <tableColumn id="8" xr3:uid="{B6156246-E36D-4B0C-A281-5B4BEC5FA94E}" name="D.A" dataDxfId="0"/>
    <tableColumn id="6" xr3:uid="{EA66DC5F-9FEF-4F49-AE9A-DCF00DC1C287}" name="Qt en commande" dataDxfId="2"/>
    <tableColumn id="7" xr3:uid="{5539B07F-23AB-473C-B7F1-DC5DB7F77469}" name="Stock théoriqu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29"/>
  <sheetViews>
    <sheetView showGridLines="0" tabSelected="1" workbookViewId="0">
      <selection activeCell="E17" sqref="E17"/>
    </sheetView>
  </sheetViews>
  <sheetFormatPr baseColWidth="10" defaultRowHeight="15" x14ac:dyDescent="0.25"/>
  <cols>
    <col min="6" max="8" width="11.5703125" customWidth="1"/>
    <col min="11" max="11" width="20.85546875" bestFit="1" customWidth="1"/>
    <col min="12" max="12" width="19.5703125" bestFit="1" customWidth="1"/>
  </cols>
  <sheetData>
    <row r="1" spans="1:19" ht="22.5" customHeight="1" x14ac:dyDescent="0.25">
      <c r="F1" s="5" t="s">
        <v>5</v>
      </c>
      <c r="G1" s="5"/>
      <c r="H1" s="5"/>
      <c r="I1" s="5"/>
      <c r="J1" s="5"/>
      <c r="K1" s="5"/>
      <c r="L1" s="5"/>
    </row>
    <row r="2" spans="1:19" ht="22.5" customHeight="1" x14ac:dyDescent="0.25">
      <c r="B2" s="3"/>
      <c r="C2" s="3"/>
      <c r="D2" s="1"/>
      <c r="F2" s="5"/>
      <c r="G2" s="5"/>
      <c r="H2" s="5"/>
      <c r="I2" s="5"/>
      <c r="J2" s="5"/>
      <c r="K2" s="5"/>
      <c r="L2" s="5"/>
    </row>
    <row r="3" spans="1:19" ht="20.25" customHeight="1" x14ac:dyDescent="0.3">
      <c r="G3" s="6" t="s">
        <v>18</v>
      </c>
      <c r="H3" s="6"/>
      <c r="I3" s="6"/>
      <c r="J3" s="6"/>
      <c r="K3" s="6"/>
      <c r="L3" s="6"/>
    </row>
    <row r="5" spans="1:19" x14ac:dyDescent="0.25">
      <c r="F5" s="2" t="s">
        <v>0</v>
      </c>
      <c r="G5" s="2" t="s">
        <v>1</v>
      </c>
      <c r="H5" s="2" t="s">
        <v>2</v>
      </c>
      <c r="I5" s="2" t="s">
        <v>3</v>
      </c>
      <c r="J5" s="2" t="s">
        <v>16</v>
      </c>
      <c r="K5" s="2" t="s">
        <v>14</v>
      </c>
      <c r="L5" s="2" t="s">
        <v>15</v>
      </c>
    </row>
    <row r="6" spans="1:19" ht="15.75" thickBot="1" x14ac:dyDescent="0.3">
      <c r="F6" s="15">
        <v>43101</v>
      </c>
      <c r="G6" s="14"/>
      <c r="H6" s="14"/>
      <c r="I6" s="14">
        <v>30</v>
      </c>
      <c r="J6" s="14"/>
      <c r="K6" s="14"/>
      <c r="L6" s="14">
        <f>Tableau1[[#This Row],[stock]]+Tableau1[[#This Row],[Qt en commande]]</f>
        <v>30</v>
      </c>
    </row>
    <row r="7" spans="1:19" x14ac:dyDescent="0.25">
      <c r="A7" s="22" t="s">
        <v>10</v>
      </c>
      <c r="B7" s="19"/>
      <c r="C7" s="23">
        <v>2</v>
      </c>
      <c r="D7" s="32"/>
      <c r="F7" s="15">
        <v>43224</v>
      </c>
      <c r="G7" s="14"/>
      <c r="H7" s="14">
        <v>1</v>
      </c>
      <c r="I7" s="14">
        <f>I6+Tableau1[[#This Row],[Entrée]]-Tableau1[[#This Row],[Sortie]]</f>
        <v>29</v>
      </c>
      <c r="J7" s="14"/>
      <c r="K7" s="14"/>
      <c r="L7" s="14">
        <f>L6+(Tableau1[[#This Row],[Entrée]]-Tableau1[[#This Row],[Sortie]])+Tableau1[[#This Row],[Qt en commande]]</f>
        <v>29</v>
      </c>
    </row>
    <row r="8" spans="1:19" x14ac:dyDescent="0.25">
      <c r="A8" s="8" t="s">
        <v>11</v>
      </c>
      <c r="B8" s="9"/>
      <c r="C8" s="10">
        <f>C7/30</f>
        <v>6.6666666666666666E-2</v>
      </c>
      <c r="D8" s="33"/>
      <c r="F8" s="15">
        <v>43285</v>
      </c>
      <c r="G8" s="14"/>
      <c r="H8" s="14">
        <v>1</v>
      </c>
      <c r="I8" s="14">
        <f>I7+Tableau1[[#This Row],[Entrée]]-Tableau1[[#This Row],[Sortie]]</f>
        <v>28</v>
      </c>
      <c r="J8" s="14"/>
      <c r="K8" s="14"/>
      <c r="L8" s="14">
        <f>L7+(Tableau1[[#This Row],[Entrée]]-Tableau1[[#This Row],[Sortie]])+Tableau1[[#This Row],[Qt en commande]]</f>
        <v>28</v>
      </c>
    </row>
    <row r="9" spans="1:19" ht="15.75" thickBot="1" x14ac:dyDescent="0.3">
      <c r="A9" s="11" t="s">
        <v>13</v>
      </c>
      <c r="B9" s="12"/>
      <c r="C9" s="13">
        <f>2+3+1</f>
        <v>6</v>
      </c>
      <c r="D9" s="32"/>
      <c r="F9" s="15">
        <v>43287</v>
      </c>
      <c r="G9" s="14"/>
      <c r="H9" s="14">
        <v>1</v>
      </c>
      <c r="I9" s="14">
        <f>I8+Tableau1[[#This Row],[Entrée]]-Tableau1[[#This Row],[Sortie]]</f>
        <v>27</v>
      </c>
      <c r="J9" s="14"/>
      <c r="K9" s="14"/>
      <c r="L9" s="14">
        <f>L8+(Tableau1[[#This Row],[Entrée]]-Tableau1[[#This Row],[Sortie]])+Tableau1[[#This Row],[Qt en commande]]</f>
        <v>27</v>
      </c>
    </row>
    <row r="10" spans="1:19" ht="16.5" thickTop="1" thickBot="1" x14ac:dyDescent="0.3">
      <c r="F10" s="15">
        <v>43293</v>
      </c>
      <c r="G10" s="14"/>
      <c r="H10" s="14">
        <v>4</v>
      </c>
      <c r="I10" s="14">
        <f>I9+Tableau1[[#This Row],[Entrée]]-Tableau1[[#This Row],[Sortie]]</f>
        <v>23</v>
      </c>
      <c r="J10" s="14"/>
      <c r="K10" s="14"/>
      <c r="L10" s="14">
        <f>L9+(Tableau1[[#This Row],[Entrée]]-Tableau1[[#This Row],[Sortie]])+Tableau1[[#This Row],[Qt en commande]]</f>
        <v>23</v>
      </c>
    </row>
    <row r="11" spans="1:19" x14ac:dyDescent="0.25">
      <c r="A11" s="26" t="s">
        <v>19</v>
      </c>
      <c r="B11" s="27"/>
      <c r="C11" s="30">
        <f>ROUNDUP(C9*C8,0)</f>
        <v>1</v>
      </c>
      <c r="D11" s="32"/>
      <c r="F11" s="15">
        <v>43325</v>
      </c>
      <c r="G11" s="14">
        <v>10</v>
      </c>
      <c r="H11" s="14"/>
      <c r="I11" s="14">
        <f>I10+Tableau1[[#This Row],[Entrée]]-Tableau1[[#This Row],[Sortie]]</f>
        <v>33</v>
      </c>
      <c r="J11" s="14"/>
      <c r="K11" s="14"/>
      <c r="L11" s="14">
        <f>L10+(Tableau1[[#This Row],[Entrée]]-Tableau1[[#This Row],[Sortie]])+Tableau1[[#This Row],[Qt en commande]]</f>
        <v>33</v>
      </c>
    </row>
    <row r="12" spans="1:19" ht="15.75" thickBot="1" x14ac:dyDescent="0.3">
      <c r="A12" s="28" t="s">
        <v>20</v>
      </c>
      <c r="B12" s="29"/>
      <c r="C12" s="31">
        <f>C11*2</f>
        <v>2</v>
      </c>
      <c r="D12" s="32"/>
      <c r="F12" s="15">
        <v>43347</v>
      </c>
      <c r="G12" s="14"/>
      <c r="H12" s="14">
        <v>1</v>
      </c>
      <c r="I12" s="14">
        <f>I11+Tableau1[[#This Row],[Entrée]]-Tableau1[[#This Row],[Sortie]]</f>
        <v>32</v>
      </c>
      <c r="J12" s="14"/>
      <c r="K12" s="14"/>
      <c r="L12" s="14">
        <f>L11+(Tableau1[[#This Row],[Entrée]]-Tableau1[[#This Row],[Sortie]])+Tableau1[[#This Row],[Qt en commande]]</f>
        <v>32</v>
      </c>
    </row>
    <row r="13" spans="1:19" x14ac:dyDescent="0.25">
      <c r="F13" s="15">
        <v>43375</v>
      </c>
      <c r="G13" s="14"/>
      <c r="H13" s="14">
        <v>1</v>
      </c>
      <c r="I13" s="14">
        <f>I12+Tableau1[[#This Row],[Entrée]]-Tableau1[[#This Row],[Sortie]]</f>
        <v>31</v>
      </c>
      <c r="J13" s="14"/>
      <c r="K13" s="14"/>
      <c r="L13" s="14">
        <f>L12+(Tableau1[[#This Row],[Entrée]]-Tableau1[[#This Row],[Sortie]])+Tableau1[[#This Row],[Qt en commande]]</f>
        <v>31</v>
      </c>
    </row>
    <row r="14" spans="1:19" ht="15.75" thickBot="1" x14ac:dyDescent="0.3">
      <c r="F14" s="15">
        <v>43390</v>
      </c>
      <c r="G14" s="14"/>
      <c r="H14" s="14">
        <v>9</v>
      </c>
      <c r="I14" s="14">
        <f>I13+Tableau1[[#This Row],[Entrée]]-Tableau1[[#This Row],[Sortie]]</f>
        <v>22</v>
      </c>
      <c r="J14" s="14" t="s">
        <v>17</v>
      </c>
      <c r="K14" s="14">
        <v>35</v>
      </c>
      <c r="L14" s="14">
        <f>L13+(Tableau1[[#This Row],[Entrée]]-Tableau1[[#This Row],[Sortie]])+Tableau1[[#This Row],[Qt en commande]]</f>
        <v>57</v>
      </c>
    </row>
    <row r="15" spans="1:19" x14ac:dyDescent="0.25">
      <c r="A15" s="18" t="s">
        <v>6</v>
      </c>
      <c r="B15" s="19"/>
      <c r="C15" s="20">
        <v>3.5</v>
      </c>
      <c r="D15" s="34"/>
      <c r="F15" s="14"/>
      <c r="G15" s="14"/>
      <c r="H15" s="14"/>
      <c r="I15" s="14">
        <f>I14+Tableau1[[#This Row],[Entrée]]-Tableau1[[#This Row],[Sortie]]</f>
        <v>22</v>
      </c>
      <c r="J15" s="14"/>
      <c r="K15" s="14"/>
      <c r="L15" s="14">
        <f>L14+(Tableau1[[#This Row],[Entrée]]-Tableau1[[#This Row],[Sortie]])+Tableau1[[#This Row],[Qt en commande]]</f>
        <v>57</v>
      </c>
      <c r="M15" s="4" t="s">
        <v>4</v>
      </c>
      <c r="N15" s="4"/>
      <c r="O15" s="4"/>
      <c r="P15" s="4"/>
      <c r="Q15" s="4"/>
      <c r="R15" s="4"/>
      <c r="S15" s="4"/>
    </row>
    <row r="16" spans="1:19" ht="15.75" thickBot="1" x14ac:dyDescent="0.3">
      <c r="A16" s="16" t="s">
        <v>7</v>
      </c>
      <c r="B16" s="17"/>
      <c r="C16" s="21">
        <f>I25*$C$15</f>
        <v>77</v>
      </c>
      <c r="D16" s="35"/>
      <c r="F16" s="14"/>
      <c r="G16" s="14"/>
      <c r="H16" s="14"/>
      <c r="I16" s="14">
        <f>I15+Tableau1[[#This Row],[Entrée]]-Tableau1[[#This Row],[Sortie]]</f>
        <v>22</v>
      </c>
      <c r="J16" s="14"/>
      <c r="K16" s="14"/>
      <c r="L16" s="14">
        <f>L15+(Tableau1[[#This Row],[Entrée]]-Tableau1[[#This Row],[Sortie]])+Tableau1[[#This Row],[Qt en commande]]</f>
        <v>57</v>
      </c>
      <c r="M16" s="4"/>
      <c r="N16" s="4"/>
      <c r="O16" s="4"/>
      <c r="P16" s="4"/>
      <c r="Q16" s="4"/>
      <c r="R16" s="4"/>
      <c r="S16" s="4"/>
    </row>
    <row r="17" spans="1:19" x14ac:dyDescent="0.25">
      <c r="A17" s="7"/>
      <c r="B17" s="7"/>
      <c r="F17" s="14"/>
      <c r="G17" s="14"/>
      <c r="H17" s="14"/>
      <c r="I17" s="14">
        <f>I16+Tableau1[[#This Row],[Entrée]]-Tableau1[[#This Row],[Sortie]]</f>
        <v>22</v>
      </c>
      <c r="J17" s="14"/>
      <c r="K17" s="14"/>
      <c r="L17" s="14">
        <f>L16+(Tableau1[[#This Row],[Entrée]]-Tableau1[[#This Row],[Sortie]])+Tableau1[[#This Row],[Qt en commande]]</f>
        <v>57</v>
      </c>
      <c r="M17" s="4"/>
      <c r="N17" s="4"/>
      <c r="O17" s="4"/>
      <c r="P17" s="4"/>
      <c r="Q17" s="4"/>
      <c r="R17" s="4"/>
      <c r="S17" s="4"/>
    </row>
    <row r="18" spans="1:19" ht="15.75" thickBot="1" x14ac:dyDescent="0.3">
      <c r="F18" s="14"/>
      <c r="G18" s="14"/>
      <c r="H18" s="14"/>
      <c r="I18" s="14">
        <f>I17+Tableau1[[#This Row],[Entrée]]-Tableau1[[#This Row],[Sortie]]</f>
        <v>22</v>
      </c>
      <c r="J18" s="14"/>
      <c r="K18" s="14"/>
      <c r="L18" s="14">
        <f>L17+(Tableau1[[#This Row],[Entrée]]-Tableau1[[#This Row],[Sortie]])+Tableau1[[#This Row],[Qt en commande]]</f>
        <v>57</v>
      </c>
      <c r="M18" s="4"/>
      <c r="N18" s="4"/>
      <c r="O18" s="4"/>
      <c r="P18" s="4"/>
      <c r="Q18" s="4"/>
      <c r="R18" s="4"/>
      <c r="S18" s="4"/>
    </row>
    <row r="19" spans="1:19" x14ac:dyDescent="0.25">
      <c r="A19" s="22" t="s">
        <v>8</v>
      </c>
      <c r="B19" s="19"/>
      <c r="C19" s="23" t="s">
        <v>12</v>
      </c>
      <c r="D19" s="32"/>
      <c r="F19" s="14"/>
      <c r="G19" s="14"/>
      <c r="H19" s="14"/>
      <c r="I19" s="14">
        <f>I18+Tableau1[[#This Row],[Entrée]]-Tableau1[[#This Row],[Sortie]]</f>
        <v>22</v>
      </c>
      <c r="J19" s="14"/>
      <c r="K19" s="14"/>
      <c r="L19" s="14">
        <f>L18+(Tableau1[[#This Row],[Entrée]]-Tableau1[[#This Row],[Sortie]])+Tableau1[[#This Row],[Qt en commande]]</f>
        <v>57</v>
      </c>
      <c r="M19" s="4"/>
      <c r="N19" s="4"/>
      <c r="O19" s="4"/>
      <c r="P19" s="4"/>
      <c r="Q19" s="4"/>
      <c r="R19" s="4"/>
      <c r="S19" s="4"/>
    </row>
    <row r="20" spans="1:19" ht="15.75" thickBot="1" x14ac:dyDescent="0.3">
      <c r="A20" s="24" t="s">
        <v>9</v>
      </c>
      <c r="B20" s="17"/>
      <c r="C20" s="25">
        <v>74</v>
      </c>
      <c r="D20" s="32"/>
      <c r="F20" s="14"/>
      <c r="G20" s="14"/>
      <c r="H20" s="14"/>
      <c r="I20" s="14">
        <f>I19+Tableau1[[#This Row],[Entrée]]-Tableau1[[#This Row],[Sortie]]</f>
        <v>22</v>
      </c>
      <c r="J20" s="14"/>
      <c r="K20" s="14"/>
      <c r="L20" s="14">
        <f>L19+(Tableau1[[#This Row],[Entrée]]-Tableau1[[#This Row],[Sortie]])+Tableau1[[#This Row],[Qt en commande]]</f>
        <v>57</v>
      </c>
      <c r="M20" s="4"/>
      <c r="N20" s="4"/>
      <c r="O20" s="4"/>
      <c r="P20" s="4"/>
      <c r="Q20" s="4"/>
      <c r="R20" s="4"/>
      <c r="S20" s="4"/>
    </row>
    <row r="21" spans="1:19" x14ac:dyDescent="0.25">
      <c r="F21" s="14"/>
      <c r="G21" s="14"/>
      <c r="H21" s="14"/>
      <c r="I21" s="14">
        <f>I20+Tableau1[[#This Row],[Entrée]]-Tableau1[[#This Row],[Sortie]]</f>
        <v>22</v>
      </c>
      <c r="J21" s="14"/>
      <c r="K21" s="14"/>
      <c r="L21" s="14">
        <f>L20+(Tableau1[[#This Row],[Entrée]]-Tableau1[[#This Row],[Sortie]])+Tableau1[[#This Row],[Qt en commande]]</f>
        <v>57</v>
      </c>
      <c r="M21" s="4"/>
      <c r="N21" s="4"/>
      <c r="O21" s="4"/>
      <c r="P21" s="4"/>
      <c r="Q21" s="4"/>
      <c r="R21" s="4"/>
      <c r="S21" s="4"/>
    </row>
    <row r="22" spans="1:19" ht="15.75" thickBot="1" x14ac:dyDescent="0.3">
      <c r="F22" s="14"/>
      <c r="G22" s="14"/>
      <c r="H22" s="14"/>
      <c r="I22" s="14">
        <f>I21+Tableau1[[#This Row],[Entrée]]-Tableau1[[#This Row],[Sortie]]</f>
        <v>22</v>
      </c>
      <c r="J22" s="14"/>
      <c r="K22" s="14"/>
      <c r="L22" s="14">
        <f>L21+(Tableau1[[#This Row],[Entrée]]-Tableau1[[#This Row],[Sortie]])+Tableau1[[#This Row],[Qt en commande]]</f>
        <v>57</v>
      </c>
      <c r="M22" s="4"/>
      <c r="N22" s="4"/>
      <c r="O22" s="4"/>
      <c r="P22" s="4"/>
      <c r="Q22" s="4"/>
      <c r="R22" s="4"/>
      <c r="S22" s="4"/>
    </row>
    <row r="23" spans="1:19" x14ac:dyDescent="0.25">
      <c r="A23" s="18" t="s">
        <v>21</v>
      </c>
      <c r="B23" s="19"/>
      <c r="C23" s="19" t="s">
        <v>24</v>
      </c>
      <c r="D23" s="36"/>
      <c r="F23" s="14"/>
      <c r="G23" s="14"/>
      <c r="H23" s="14"/>
      <c r="I23" s="14">
        <f>I22+Tableau1[[#This Row],[Entrée]]-Tableau1[[#This Row],[Sortie]]</f>
        <v>22</v>
      </c>
      <c r="J23" s="14"/>
      <c r="K23" s="14"/>
      <c r="L23" s="14">
        <f>L22+(Tableau1[[#This Row],[Entrée]]-Tableau1[[#This Row],[Sortie]])+Tableau1[[#This Row],[Qt en commande]]</f>
        <v>57</v>
      </c>
      <c r="M23" s="4"/>
      <c r="N23" s="4"/>
      <c r="O23" s="4"/>
      <c r="P23" s="4"/>
      <c r="Q23" s="4"/>
      <c r="R23" s="4"/>
      <c r="S23" s="4"/>
    </row>
    <row r="24" spans="1:19" ht="15.75" thickBot="1" x14ac:dyDescent="0.3">
      <c r="A24" s="16" t="s">
        <v>22</v>
      </c>
      <c r="B24" s="17"/>
      <c r="C24" s="17" t="s">
        <v>23</v>
      </c>
      <c r="D24" s="37"/>
      <c r="F24" s="14"/>
      <c r="G24" s="14"/>
      <c r="H24" s="14"/>
      <c r="I24" s="14">
        <f>I23+Tableau1[[#This Row],[Entrée]]-Tableau1[[#This Row],[Sortie]]</f>
        <v>22</v>
      </c>
      <c r="J24" s="14"/>
      <c r="K24" s="14"/>
      <c r="L24" s="14">
        <f>L23+(Tableau1[[#This Row],[Entrée]]-Tableau1[[#This Row],[Sortie]])+Tableau1[[#This Row],[Qt en commande]]</f>
        <v>57</v>
      </c>
      <c r="M24" s="4"/>
      <c r="N24" s="4"/>
      <c r="O24" s="4"/>
      <c r="P24" s="4"/>
      <c r="Q24" s="4"/>
      <c r="R24" s="4"/>
      <c r="S24" s="4"/>
    </row>
    <row r="25" spans="1:19" x14ac:dyDescent="0.25">
      <c r="F25" s="14"/>
      <c r="G25" s="14"/>
      <c r="H25" s="14"/>
      <c r="I25" s="14">
        <f>I24+Tableau1[[#This Row],[Entrée]]-Tableau1[[#This Row],[Sortie]]</f>
        <v>22</v>
      </c>
      <c r="J25" s="14"/>
      <c r="K25" s="14"/>
      <c r="L25" s="14">
        <f>L24+(Tableau1[[#This Row],[Entrée]]-Tableau1[[#This Row],[Sortie]])+Tableau1[[#This Row],[Qt en commande]]</f>
        <v>57</v>
      </c>
      <c r="M25" s="4"/>
      <c r="N25" s="4"/>
      <c r="O25" s="4"/>
      <c r="P25" s="4"/>
      <c r="Q25" s="4"/>
      <c r="R25" s="4"/>
      <c r="S25" s="4"/>
    </row>
    <row r="26" spans="1:19" x14ac:dyDescent="0.25">
      <c r="M26" s="4"/>
      <c r="N26" s="4"/>
      <c r="O26" s="4"/>
      <c r="P26" s="4"/>
      <c r="Q26" s="4"/>
      <c r="R26" s="4"/>
      <c r="S26" s="4"/>
    </row>
    <row r="27" spans="1:19" x14ac:dyDescent="0.25">
      <c r="M27" s="4"/>
      <c r="N27" s="4"/>
      <c r="O27" s="4"/>
      <c r="P27" s="4"/>
      <c r="Q27" s="4"/>
      <c r="R27" s="4"/>
      <c r="S27" s="4"/>
    </row>
    <row r="28" spans="1:19" x14ac:dyDescent="0.25">
      <c r="M28" s="4"/>
      <c r="N28" s="4"/>
      <c r="O28" s="4"/>
      <c r="P28" s="4"/>
      <c r="Q28" s="4"/>
      <c r="R28" s="4"/>
      <c r="S28" s="4"/>
    </row>
    <row r="29" spans="1:19" x14ac:dyDescent="0.25">
      <c r="M29" s="4"/>
      <c r="N29" s="4"/>
      <c r="O29" s="4"/>
      <c r="P29" s="4"/>
      <c r="Q29" s="4"/>
      <c r="R29" s="4"/>
      <c r="S29" s="4"/>
    </row>
  </sheetData>
  <mergeCells count="18">
    <mergeCell ref="A12:B12"/>
    <mergeCell ref="A23:B23"/>
    <mergeCell ref="A24:B24"/>
    <mergeCell ref="C23:D23"/>
    <mergeCell ref="C24:D24"/>
    <mergeCell ref="B2:C2"/>
    <mergeCell ref="M15:S29"/>
    <mergeCell ref="A15:B15"/>
    <mergeCell ref="A19:B19"/>
    <mergeCell ref="A20:B20"/>
    <mergeCell ref="A7:B7"/>
    <mergeCell ref="A8:B8"/>
    <mergeCell ref="A9:B9"/>
    <mergeCell ref="A17:B17"/>
    <mergeCell ref="F1:L2"/>
    <mergeCell ref="G3:L3"/>
    <mergeCell ref="A16:B16"/>
    <mergeCell ref="A11:B1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FB4990-3653-4585-9341-2C754D14C1A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de stock 5082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MAGASIN-IDEA</dc:creator>
  <cp:lastModifiedBy>PICARD Thomas</cp:lastModifiedBy>
  <dcterms:created xsi:type="dcterms:W3CDTF">2018-10-25T09:47:49Z</dcterms:created>
  <dcterms:modified xsi:type="dcterms:W3CDTF">2018-10-31T13:46:58Z</dcterms:modified>
</cp:coreProperties>
</file>